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23\Desktop\2026年决算公开\华东2025决算公开\"/>
    </mc:Choice>
  </mc:AlternateContent>
  <bookViews>
    <workbookView xWindow="0" yWindow="0" windowWidth="28800" windowHeight="12540"/>
  </bookViews>
  <sheets>
    <sheet name="代扣代缴个人所得税手续费资金" sheetId="1" r:id="rId1"/>
    <sheet name="教育考试标准化考场建设省级资金" sheetId="5" r:id="rId2"/>
    <sheet name="校园文化建设资金" sheetId="6" r:id="rId3"/>
    <sheet name="义务教育阶段课后服务收费专项资金" sheetId="7" r:id="rId4"/>
    <sheet name="2024年省级体育彩票公益金新型体校建设专项经费" sheetId="8" r:id="rId5"/>
    <sheet name="2025年教师节走访慰问经费" sheetId="9" r:id="rId6"/>
    <sheet name="2025年义务教育课后服务省级对下资金" sheetId="10" r:id="rId7"/>
    <sheet name="西山区教育考试标准化考场建设专项资金" sheetId="11" r:id="rId8"/>
    <sheet name="银龄讲学计划专项经费" sheetId="12" r:id="rId9"/>
    <sheet name="西山区政府与华东师大合作办学相关经费" sheetId="13" r:id="rId10"/>
    <sheet name="西山区校园人防建设项目补助经费" sheetId="14" r:id="rId11"/>
    <sheet name="2025年春季学期城乡义务教育家庭经济困难学生生活补助经费省级" sheetId="15" r:id="rId12"/>
    <sheet name="2025年春季学期城乡义务教育家庭经济困难学生生活补助经费市级" sheetId="16" r:id="rId13"/>
    <sheet name="2025年春季学期城乡义务教育家庭经济困难学生生活补助经费中央" sheetId="17" r:id="rId14"/>
    <sheet name="秋季学期城乡义务教育家庭经济困难学生生活补助经费省级资金" sheetId="18" r:id="rId15"/>
    <sheet name="秋季学期城乡义务教育家庭经济困难学生生活补助经费市级资金" sheetId="19" r:id="rId16"/>
    <sheet name="秋季学期城乡义务教育家庭经济困难学生生活补助经费中央资金" sheetId="20" r:id="rId17"/>
    <sheet name="义务教育家庭经济困难学生生活补助经费" sheetId="21" r:id="rId18"/>
    <sheet name="城乡初中生均公用经费" sheetId="22" r:id="rId19"/>
    <sheet name="城乡小学生均公用经费" sheetId="23" r:id="rId20"/>
    <sheet name="城乡义务教育公用经费省级补助资金" sheetId="24" r:id="rId21"/>
    <sheet name="城乡义务教育公用经费市级补助资金" sheetId="25" r:id="rId22"/>
    <sheet name="城乡义务教育公用经费中央补助资金" sheetId="26" r:id="rId23"/>
    <sheet name="城乡义务教育生均公用经费省级补助资金" sheetId="27" r:id="rId24"/>
  </sheets>
  <calcPr calcId="162913" concurrentCalc="0"/>
</workbook>
</file>

<file path=xl/calcChain.xml><?xml version="1.0" encoding="utf-8"?>
<calcChain xmlns="http://schemas.openxmlformats.org/spreadsheetml/2006/main">
  <c r="J24" i="27" l="1"/>
  <c r="I24" i="27"/>
  <c r="J7" i="27"/>
  <c r="J6" i="27"/>
  <c r="J24" i="26"/>
  <c r="I24" i="26"/>
  <c r="J7" i="26"/>
  <c r="J6" i="26"/>
  <c r="J24" i="25"/>
  <c r="I24" i="25"/>
  <c r="J7" i="25"/>
  <c r="J6" i="25"/>
  <c r="J24" i="24"/>
  <c r="I24" i="24"/>
  <c r="J7" i="24"/>
  <c r="J6" i="24"/>
  <c r="J24" i="23"/>
  <c r="I24" i="23"/>
  <c r="J7" i="23"/>
  <c r="J6" i="23"/>
  <c r="J24" i="22"/>
  <c r="I24" i="22"/>
  <c r="J7" i="22"/>
  <c r="J6" i="22"/>
  <c r="J24" i="21"/>
  <c r="I24" i="21"/>
  <c r="J7" i="21"/>
  <c r="J6" i="21"/>
  <c r="J24" i="20"/>
  <c r="I24" i="20"/>
  <c r="J7" i="20"/>
  <c r="J6" i="20"/>
  <c r="J24" i="19"/>
  <c r="I24" i="19"/>
  <c r="J7" i="19"/>
  <c r="J6" i="19"/>
  <c r="J24" i="18"/>
  <c r="I24" i="18"/>
  <c r="J7" i="18"/>
  <c r="J6" i="18"/>
  <c r="J24" i="17"/>
  <c r="I24" i="17"/>
  <c r="J7" i="17"/>
  <c r="J6" i="17"/>
  <c r="J24" i="16"/>
  <c r="I24" i="16"/>
  <c r="J7" i="16"/>
  <c r="J6" i="16"/>
  <c r="J24" i="15"/>
  <c r="I24" i="15"/>
  <c r="J7" i="15"/>
  <c r="J6" i="15"/>
  <c r="J24" i="14"/>
  <c r="I24" i="14"/>
  <c r="J7" i="14"/>
  <c r="J6" i="14"/>
  <c r="J24" i="13"/>
  <c r="I24" i="13"/>
  <c r="J7" i="13"/>
  <c r="J6" i="13"/>
  <c r="J24" i="12"/>
  <c r="I24" i="12"/>
  <c r="J7" i="12"/>
  <c r="J6" i="12"/>
  <c r="J23" i="11"/>
  <c r="I23" i="11"/>
  <c r="J7" i="11"/>
  <c r="J6" i="11"/>
  <c r="J24" i="10"/>
  <c r="I24" i="10"/>
  <c r="J6" i="10"/>
  <c r="J24" i="9"/>
  <c r="I24" i="9"/>
  <c r="J7" i="9"/>
  <c r="J6" i="9"/>
  <c r="J24" i="8"/>
  <c r="I24" i="8"/>
  <c r="J6" i="8"/>
  <c r="J23" i="7"/>
  <c r="I23" i="7"/>
  <c r="J9" i="7"/>
  <c r="J6" i="7"/>
  <c r="J23" i="6"/>
  <c r="I23" i="6"/>
  <c r="J9" i="6"/>
  <c r="J6" i="6"/>
  <c r="J23" i="5"/>
  <c r="I23" i="5"/>
  <c r="J9" i="5"/>
  <c r="F6" i="5"/>
  <c r="J6" i="5"/>
  <c r="D6" i="5"/>
  <c r="J23" i="1"/>
  <c r="I23" i="1"/>
  <c r="J9" i="1"/>
  <c r="J6" i="1"/>
</calcChain>
</file>

<file path=xl/sharedStrings.xml><?xml version="1.0" encoding="utf-8"?>
<sst xmlns="http://schemas.openxmlformats.org/spreadsheetml/2006/main" count="2184" uniqueCount="178">
  <si>
    <t>年初预算数</t>
  </si>
  <si>
    <t>年度资金总额</t>
  </si>
  <si>
    <t/>
  </si>
  <si>
    <t xml:space="preserve">其中：当年财政拨款
</t>
  </si>
  <si>
    <t>绩效指标</t>
  </si>
  <si>
    <t>指标性质</t>
  </si>
  <si>
    <t>指标值</t>
  </si>
  <si>
    <t>度量单位</t>
  </si>
  <si>
    <t>实际完成值</t>
  </si>
  <si>
    <t>偏差原因分析及改进措施</t>
  </si>
  <si>
    <t>二级指标</t>
  </si>
  <si>
    <t>三级指标</t>
  </si>
  <si>
    <t>2025年度项目支出绩效自评表</t>
  </si>
  <si>
    <t>项目名称</t>
  </si>
  <si>
    <t>代扣代缴个人所得税手续费资金</t>
  </si>
  <si>
    <t>主管部门</t>
  </si>
  <si>
    <t>昆明市西山区教育体育局</t>
  </si>
  <si>
    <t>实施单位</t>
  </si>
  <si>
    <t>华东师范大学昆明实验学校</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</si>
  <si>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</si>
  <si>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</si>
  <si>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</si>
  <si>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</si>
  <si>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</si>
  <si>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</si>
  <si>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</si>
  <si>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</si>
  <si>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</si>
  <si>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</si>
  <si>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</si>
  <si>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</si>
  <si>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单位从税务机关取得的代扣代缴、代收代缴、委托代征税款手续费按《中小学校财务制度》管理要求，财务会计记入“其他收入”科目进行核算，预算会计计入“其他预算收入”科目进行核算，支出纳入项目库管理。</t>
  </si>
  <si>
    <t>项目支出绩效指标表</t>
  </si>
  <si>
    <t xml:space="preserve">年度指标值 </t>
  </si>
  <si>
    <t>指标完成情况</t>
  </si>
  <si>
    <t>一级
指标</t>
  </si>
  <si>
    <t>产出指标</t>
  </si>
  <si>
    <t>数量指标</t>
  </si>
  <si>
    <t>补助比率</t>
  </si>
  <si>
    <t>&lt;=</t>
  </si>
  <si>
    <t>代扣税款的2%</t>
  </si>
  <si>
    <t>%</t>
  </si>
  <si>
    <t>2%</t>
  </si>
  <si>
    <t>无偏差</t>
  </si>
  <si>
    <t>时效指标</t>
  </si>
  <si>
    <t>资金到位率</t>
  </si>
  <si>
    <t>=</t>
  </si>
  <si>
    <t>100%</t>
  </si>
  <si>
    <t>成本指标</t>
  </si>
  <si>
    <t>测算基数</t>
  </si>
  <si>
    <t>23294</t>
  </si>
  <si>
    <t>元</t>
  </si>
  <si>
    <t>效益指标</t>
  </si>
  <si>
    <t>经济效益指标</t>
  </si>
  <si>
    <t>主要用途</t>
  </si>
  <si>
    <t>提升办税能力</t>
  </si>
  <si>
    <t>满意度指标</t>
  </si>
  <si>
    <t>服务对象满意度</t>
  </si>
  <si>
    <t>&gt;=</t>
  </si>
  <si>
    <t>95%</t>
  </si>
  <si>
    <t>98%</t>
  </si>
  <si>
    <t>其他需要说明的事项</t>
  </si>
  <si>
    <t>无</t>
  </si>
  <si>
    <t>总分</t>
  </si>
  <si>
    <t>总分值</t>
  </si>
  <si>
    <t>总得分</t>
  </si>
  <si>
    <t>自评等级</t>
  </si>
  <si>
    <t>优</t>
  </si>
  <si>
    <t>教育考试标准化考场建设省级资金</t>
  </si>
  <si>
    <t>依据《云南省招生考试院关于开展2024-2025年教育考试标准化建设和巡查平台设备更新工作的通知》， 西山区学校标准化考试建314间，度假区学校标准化考试建设62间，每间建设经费不超过1万元，省、市、区各承担1/3，由省级按实际支出预算保障135000元。</t>
  </si>
  <si>
    <t>45</t>
  </si>
  <si>
    <t>间</t>
  </si>
  <si>
    <t>质量指标</t>
  </si>
  <si>
    <t>验收通过率</t>
  </si>
  <si>
    <t>补助金额</t>
  </si>
  <si>
    <t>135000</t>
  </si>
  <si>
    <t>可持续影响</t>
  </si>
  <si>
    <t>设备使用年限</t>
  </si>
  <si>
    <t>5</t>
  </si>
  <si>
    <t>年</t>
  </si>
  <si>
    <t>学校满意度</t>
  </si>
  <si>
    <t>校园文化建设资金</t>
  </si>
  <si>
    <t>执行完毕</t>
  </si>
  <si>
    <t>依据校园文化建设合同及工程结算，由昆明市西山区教育体育局补助学校校园文化建设项目建设资金264060.57元。学校收到后及时支付给云南海天装饰工程有限公司。</t>
  </si>
  <si>
    <t>计划完成率</t>
  </si>
  <si>
    <t>100</t>
  </si>
  <si>
    <t>264060.57</t>
  </si>
  <si>
    <t>义务教育阶段课后服务收费专项资金</t>
  </si>
  <si>
    <t>自有资金项目，按实际收取金额支出</t>
  </si>
  <si>
    <t>依据西教体通【2023】168号、西教体通【2023】169号文件要求，义务教育课后服务费用采取财政补贴、服务性收费或代收费等多种方式予以保障。制定减免政策，对家庭经济困难的学生和农村（乡镇）寄宿制学校学生免收费，所需经费纳入同级财政保障。课后服务财政补助经费优先用于对完成教学和管理任务后，额外承担体育锻炼和作业辅导课后服务一线教师和其他相关人员；适当补助学校开展课后服务增加的水电、办公、耗材等支出；对聘请校外人员提供课后服务的，课后服务补助可按劳务费管理。通过开展课后服务活动，解决家长“接送难”的问题，减轻家长负担，促进学生全面发展。加强课后服务经费的保障，使课后服务质量明显提升。</t>
  </si>
  <si>
    <t>收取对象</t>
  </si>
  <si>
    <t>1481</t>
  </si>
  <si>
    <t>人</t>
  </si>
  <si>
    <t>参与课后服务学生人数</t>
  </si>
  <si>
    <t>收取金额</t>
  </si>
  <si>
    <t>400</t>
  </si>
  <si>
    <t>社会效益</t>
  </si>
  <si>
    <t>课后服务学生参与率</t>
  </si>
  <si>
    <t>95</t>
  </si>
  <si>
    <t>学生满意度</t>
  </si>
  <si>
    <t>2024年省级体育彩票公益金新型体校建设专项经费</t>
  </si>
  <si>
    <t>在整合农村义务教育经费保障机制和城市义务教育奖补政策的基础上，建立城乡统一、重在农村的义务教育经费保障机制，优化教育布局，实现城乡义务教育在更高层次的均衡发展，促进教育公平、提高教育质量，促进基本公共服务均等化，构建社会主义和谐社会，建设人力资源强国。</t>
  </si>
  <si>
    <t>补助项目</t>
  </si>
  <si>
    <t>个</t>
  </si>
  <si>
    <t>课后服务补助覆盖率</t>
  </si>
  <si>
    <t>补助标准</t>
  </si>
  <si>
    <t>248</t>
  </si>
  <si>
    <t>2025年教师节走访慰问经费</t>
  </si>
  <si>
    <t>年终一直未审批支付财政收回额度</t>
  </si>
  <si>
    <t>为进一步增强广大教师、教育工作者的荣誉感和责任感，充分调动广大教师、教育工作者教书育人的积极性和创造性，激励广大教师和教育工作者爱岗敬业，更好地关心广大教师的发展，市委、市政府主要领导和相关部门领导于9月教师节来临之际走访慰问学校和幼儿园。</t>
  </si>
  <si>
    <t>慰问学校数</t>
  </si>
  <si>
    <t>9</t>
  </si>
  <si>
    <t>慰问金发放率</t>
  </si>
  <si>
    <t>走访完成时间</t>
  </si>
  <si>
    <t>30</t>
  </si>
  <si>
    <t>天</t>
  </si>
  <si>
    <t>3</t>
  </si>
  <si>
    <t>万元</t>
  </si>
  <si>
    <t>社会关心程度</t>
  </si>
  <si>
    <t>85</t>
  </si>
  <si>
    <t>85%</t>
  </si>
  <si>
    <t>2025年义务教育课后服务省级对下资金</t>
  </si>
  <si>
    <t>各地按照省级制定的课后服务经费保障办法，明确相关标准，对统一组织开展的体育锻炼和作业辅导等活动由财政给予补助，每周开展5天每天2小时课后服务。各校制定“一校一案”的课后服务方案，开展丰富多彩的课后服务活动。通过开展课后服务活动，解决家长“接送难”的问题，减轻家长负担，促进学生全面发展。加强课后服务经费的保障，使课后服务质量明显提升。</t>
  </si>
  <si>
    <t>2</t>
  </si>
  <si>
    <t>西山区教育考试标准化考场建设专项资金</t>
  </si>
  <si>
    <t>依据《云南省招生考试院关于开展2024-2025年教育考试标准化建设和巡查平台设备更新工作的通知》， 西山区学校标准化考试建314间，度假区学校标准化考试建设62间，每间建设经费不超过1万元，省、市、区各承担1/3，由区级按实际支出预算保障18万元。</t>
  </si>
  <si>
    <t>18</t>
  </si>
  <si>
    <t>银龄讲学计划专项经费</t>
  </si>
  <si>
    <t>获补对象数</t>
  </si>
  <si>
    <t>6</t>
  </si>
  <si>
    <t>补助覆盖率</t>
  </si>
  <si>
    <t>每人年补助标准</t>
  </si>
  <si>
    <t>20</t>
  </si>
  <si>
    <t>补助年限</t>
  </si>
  <si>
    <t>1</t>
  </si>
  <si>
    <t>西山区政府与华东师大合作办学相关经费</t>
  </si>
  <si>
    <t>为贯彻教育优先发展战略，推进教育强区建设工作，提升区内综合竞争力，充分发挥乙方名校引领作用，扩大甲方教育优质资源，双方本着友好协作、平等互惠、共同发展的原则。通过双方共同努力，切实提升办学水平，着力培养学生的社会责任感、创新意识和实践能力，培养具有中国学生核心素养的优秀人才，将学校建设成为区域性友特色、全省领先的示范性、实验性学校。合作办学3年内创建为市级现代示范学校，中高考成绩进入全市前列；5年内创建为省一级三等高（完）中，8年内创建为省一级二等高（完）中，12年内创建为省一级一等高（完）中。</t>
  </si>
  <si>
    <t>达标要求</t>
  </si>
  <si>
    <t>中高考成绩进入全市前列</t>
  </si>
  <si>
    <t>150</t>
  </si>
  <si>
    <t>义务教育年限</t>
  </si>
  <si>
    <t>西山区校园人防建设项目补助经费</t>
  </si>
  <si>
    <t>强化人防建设，建立业务素质过硬的保安队伍，消除校园安全隐患，构建和谐校园，为学生提供一个优质安全的校园环境，确保学生健康成长。</t>
  </si>
  <si>
    <t>补助人数</t>
  </si>
  <si>
    <t>获补覆盖率</t>
  </si>
  <si>
    <t>发放及时率</t>
  </si>
  <si>
    <t>人均月标准</t>
  </si>
  <si>
    <t>4050</t>
  </si>
  <si>
    <t>2025年春季学期城乡义务教育家庭经济困难学生生活补助经费省级资金</t>
  </si>
  <si>
    <t>巩固城乡义务教育经费保障机制，对城乡义务教育困难学生提供生活补助，帮助家庭经济困难学生顺利就学，提升义务教育巩固率。</t>
  </si>
  <si>
    <t>根据《昆明市教育体育局关于做好2024年春季学期义务教育家庭经济困难学生生活补助工作的通知》要求，从2024年春季学期起，提高义务教育家庭经济困难寄宿生生活补助国家基础标准，年生均小学由1000元提高到1250元，初中由1250元提高到1500元；义务教育家庭经济困难非寄宿生生活补助标准继续按寄宿生生活补助国家基础标准的50%核定，即年生均小学为625元、初中为750元。即家庭经济困难寄宿生小学1250元/生/学年、初中1500元/生/学年；家庭经济困难非寄宿生小学625元/生/学年、初中750元/生/学年。所需资金由中央、省级、市级和县区共同承担，其中中央承担50%、省级承担10%、市县承担40%，市县承担部分为市级承担20%、一板块县区承担80%，即市级承担8%、区级承担32%的比率资助义务教育阶段在籍在校的家庭经济困难学生。</t>
  </si>
  <si>
    <t>资助人数</t>
  </si>
  <si>
    <t>17</t>
  </si>
  <si>
    <t>贫困学生覆盖率</t>
  </si>
  <si>
    <t>人均年补助标准</t>
  </si>
  <si>
    <t>625</t>
  </si>
  <si>
    <t>家长满意度</t>
  </si>
  <si>
    <t>2025年春季学期城乡义务教育家庭经济困难学生生活补助经费市级资金</t>
  </si>
  <si>
    <t>2025年春季学期城乡义务教育家庭经济困难学生生活补助经费中央资金</t>
  </si>
  <si>
    <t>秋季学期城乡义务教育家庭经济困难学生生活补助经费省级资金</t>
  </si>
  <si>
    <t>秋季学期城乡义务教育家庭经济困难学生生活补助经费市级资金</t>
  </si>
  <si>
    <t>秋季学期城乡义务教育家庭经济困难学生生活补助经费中央资金</t>
  </si>
  <si>
    <t>义务教育家庭经济困难学生生活补助经费</t>
  </si>
  <si>
    <t>城乡初中生均公用经费</t>
  </si>
  <si>
    <t>根据《国务院关于进一步完善城乡义务教育经费保障机制的通知》，从2023年春季学期起，中西部地区城乡义务教育学校生均公用经费基准定额从年生均小学650元、初中850元，调整为年生均小学720元，用于保障学校正常运转及教学管理。通过整合农村义务教育经费保障机制和城乡义务教育将补政策的基础上，建立城乡统一优化教育布局，实现城乡义务教育在更高层次的均衡发展，促进教育公平、提高教育质量，促进基本公共服务均等化，构建社会主义和谐社会，建设人力资源强国。</t>
  </si>
  <si>
    <t>1006</t>
  </si>
  <si>
    <t>121041.92</t>
  </si>
  <si>
    <t>城乡小学生均公用经费</t>
  </si>
  <si>
    <t>475</t>
  </si>
  <si>
    <t>43766</t>
  </si>
  <si>
    <t>城乡义务教育公用经费省级补助资金</t>
  </si>
  <si>
    <t>1073</t>
  </si>
  <si>
    <t>2648.2</t>
  </si>
  <si>
    <t>城乡义务教育公用经费市级补助资金</t>
  </si>
  <si>
    <t>41,077.12</t>
  </si>
  <si>
    <t>城乡义务教育公用经费中央补助资金</t>
  </si>
  <si>
    <t>1,019,543</t>
  </si>
  <si>
    <t>城乡义务教育生均公用经费省级补助资金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</si>
</sst>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00_ ;_ * \-#,##0.00_ ;_ * &quot;&quot;??_ ;_ @_ "/>
    <numFmt numFmtId="177" formatCode="0.00_ "/>
  </numFmts>
  <fonts count="8" x14ac:knownFonts="1">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0"/>
      <color theme="1"/>
      <name val="宋体"/>
      <charset val="134"/>
      <scheme val="minor"/>
    </font>
    <font>
      <sz val="8"/>
      <color theme="1"/>
      <name val="宋体"/>
      <charset val="134"/>
      <scheme val="minor"/>
    </font>
    <font>
      <sz val="11"/>
      <color indexed="8"/>
      <name val="宋体"/>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6" fillId="0" borderId="0"/>
  </cellStyleXfs>
  <cellXfs count="50">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top" wrapText="1"/>
    </xf>
  </cellXfs>
  <cellStyles count="3">
    <cellStyle name="常规" xfId="0" builtinId="0"/>
    <cellStyle name="常规 2" xfId="2"/>
    <cellStyle name="常规 3"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
  <sheetViews>
    <sheetView tabSelected="1" workbookViewId="0">
      <selection activeCell="M8" sqref="M8"/>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14</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v>0.14000000000000001</v>
      </c>
      <c r="E6" s="45"/>
      <c r="F6" s="45">
        <v>0.14000000000000001</v>
      </c>
      <c r="G6" s="45"/>
      <c r="H6" s="9">
        <v>0.14000000000000001</v>
      </c>
      <c r="I6" s="17">
        <v>10</v>
      </c>
      <c r="J6" s="18">
        <f t="shared" ref="J6:J9" si="0">H6/F6</f>
        <v>1</v>
      </c>
      <c r="K6" s="19">
        <v>10</v>
      </c>
      <c r="L6" s="28" t="s">
        <v>2</v>
      </c>
    </row>
    <row r="7" spans="1:12" s="2" customFormat="1" ht="30" customHeight="1" x14ac:dyDescent="0.15">
      <c r="A7" s="29"/>
      <c r="B7" s="29"/>
      <c r="C7" s="7" t="s">
        <v>3</v>
      </c>
      <c r="D7" s="45">
        <v>0</v>
      </c>
      <c r="E7" s="45"/>
      <c r="F7" s="45"/>
      <c r="G7" s="45"/>
      <c r="H7" s="9"/>
      <c r="I7" s="26">
        <v>10</v>
      </c>
      <c r="J7" s="18"/>
      <c r="K7" s="27">
        <v>10</v>
      </c>
      <c r="L7" s="28"/>
    </row>
    <row r="8" spans="1:12" s="2" customFormat="1" ht="30" customHeight="1" x14ac:dyDescent="0.15">
      <c r="A8" s="29"/>
      <c r="B8" s="29"/>
      <c r="C8" s="8" t="s">
        <v>26</v>
      </c>
      <c r="D8" s="45">
        <v>0</v>
      </c>
      <c r="E8" s="45"/>
      <c r="F8" s="45" t="s">
        <v>2</v>
      </c>
      <c r="G8" s="45"/>
      <c r="H8" s="9" t="s">
        <v>2</v>
      </c>
      <c r="I8" s="26"/>
      <c r="J8" s="18"/>
      <c r="K8" s="27"/>
      <c r="L8" s="28"/>
    </row>
    <row r="9" spans="1:12" s="2" customFormat="1" ht="30" customHeight="1" x14ac:dyDescent="0.15">
      <c r="A9" s="29"/>
      <c r="B9" s="29"/>
      <c r="C9" s="5" t="s">
        <v>27</v>
      </c>
      <c r="D9" s="45">
        <v>0.14000000000000001</v>
      </c>
      <c r="E9" s="45"/>
      <c r="F9" s="45">
        <v>0.14000000000000001</v>
      </c>
      <c r="G9" s="45"/>
      <c r="H9" s="9">
        <v>0.14000000000000001</v>
      </c>
      <c r="I9" s="26"/>
      <c r="J9" s="18">
        <f t="shared" si="0"/>
        <v>1</v>
      </c>
      <c r="K9" s="27"/>
      <c r="L9" s="28"/>
    </row>
    <row r="10" spans="1:12" ht="26.45" customHeight="1" x14ac:dyDescent="0.15">
      <c r="A10" s="25" t="s">
        <v>28</v>
      </c>
      <c r="B10" s="40" t="s">
        <v>29</v>
      </c>
      <c r="C10" s="40"/>
      <c r="D10" s="40"/>
      <c r="E10" s="40"/>
      <c r="F10" s="40"/>
      <c r="G10" s="40"/>
      <c r="H10" s="40" t="s">
        <v>30</v>
      </c>
      <c r="I10" s="40"/>
      <c r="J10" s="40"/>
      <c r="K10" s="40"/>
      <c r="L10" s="40"/>
    </row>
    <row r="11" spans="1:12" ht="66.599999999999994" customHeight="1" x14ac:dyDescent="0.15">
      <c r="A11" s="25"/>
      <c r="B11" s="41" t="s">
        <v>31</v>
      </c>
      <c r="C11" s="41"/>
      <c r="D11" s="41"/>
      <c r="E11" s="41"/>
      <c r="F11" s="41"/>
      <c r="G11" s="41"/>
      <c r="H11" s="41" t="s">
        <v>31</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38</v>
      </c>
      <c r="E16" s="15" t="s">
        <v>39</v>
      </c>
      <c r="F16" s="15" t="s">
        <v>40</v>
      </c>
      <c r="G16" s="15" t="s">
        <v>41</v>
      </c>
      <c r="H16" s="15" t="s">
        <v>42</v>
      </c>
      <c r="I16" s="21">
        <v>15</v>
      </c>
      <c r="J16" s="21">
        <v>15</v>
      </c>
      <c r="K16" s="31" t="s">
        <v>43</v>
      </c>
      <c r="L16" s="31"/>
    </row>
    <row r="17" spans="1:12" s="3" customFormat="1" ht="38.1" customHeight="1" x14ac:dyDescent="0.15">
      <c r="A17" s="31" t="s">
        <v>36</v>
      </c>
      <c r="B17" s="31"/>
      <c r="C17" s="15" t="s">
        <v>44</v>
      </c>
      <c r="D17" s="15" t="s">
        <v>45</v>
      </c>
      <c r="E17" s="15" t="s">
        <v>46</v>
      </c>
      <c r="F17" s="15" t="s">
        <v>47</v>
      </c>
      <c r="G17" s="15" t="s">
        <v>41</v>
      </c>
      <c r="H17" s="15" t="s">
        <v>47</v>
      </c>
      <c r="I17" s="21">
        <v>15</v>
      </c>
      <c r="J17" s="21">
        <v>15</v>
      </c>
      <c r="K17" s="31" t="s">
        <v>43</v>
      </c>
      <c r="L17" s="31"/>
    </row>
    <row r="18" spans="1:12" s="3" customFormat="1" ht="38.1" customHeight="1" x14ac:dyDescent="0.15">
      <c r="A18" s="31" t="s">
        <v>36</v>
      </c>
      <c r="B18" s="31"/>
      <c r="C18" s="15" t="s">
        <v>48</v>
      </c>
      <c r="D18" s="15" t="s">
        <v>49</v>
      </c>
      <c r="E18" s="15" t="s">
        <v>46</v>
      </c>
      <c r="F18" s="15" t="s">
        <v>50</v>
      </c>
      <c r="G18" s="15" t="s">
        <v>51</v>
      </c>
      <c r="H18" s="15" t="s">
        <v>50</v>
      </c>
      <c r="I18" s="21">
        <v>15</v>
      </c>
      <c r="J18" s="21">
        <v>15</v>
      </c>
      <c r="K18" s="31" t="s">
        <v>43</v>
      </c>
      <c r="L18" s="31"/>
    </row>
    <row r="19" spans="1:12" s="3" customFormat="1" ht="38.1" customHeight="1" x14ac:dyDescent="0.15">
      <c r="A19" s="31" t="s">
        <v>52</v>
      </c>
      <c r="B19" s="32"/>
      <c r="C19" s="15" t="s">
        <v>53</v>
      </c>
      <c r="D19" s="15" t="s">
        <v>54</v>
      </c>
      <c r="E19" s="15" t="s">
        <v>46</v>
      </c>
      <c r="F19" s="15" t="s">
        <v>55</v>
      </c>
      <c r="G19" s="15"/>
      <c r="H19" s="15" t="s">
        <v>55</v>
      </c>
      <c r="I19" s="21">
        <v>20</v>
      </c>
      <c r="J19" s="21">
        <v>20</v>
      </c>
      <c r="K19" s="31" t="s">
        <v>43</v>
      </c>
      <c r="L19" s="31"/>
    </row>
    <row r="20" spans="1:12" s="3" customFormat="1" ht="38.1" customHeight="1" x14ac:dyDescent="0.15">
      <c r="A20" s="31" t="s">
        <v>56</v>
      </c>
      <c r="B20" s="32"/>
      <c r="C20" s="15" t="s">
        <v>57</v>
      </c>
      <c r="D20" s="15" t="s">
        <v>57</v>
      </c>
      <c r="E20" s="15" t="s">
        <v>58</v>
      </c>
      <c r="F20" s="15" t="s">
        <v>59</v>
      </c>
      <c r="G20" s="15" t="s">
        <v>41</v>
      </c>
      <c r="H20" s="15" t="s">
        <v>60</v>
      </c>
      <c r="I20" s="21">
        <v>25</v>
      </c>
      <c r="J20" s="21">
        <v>25</v>
      </c>
      <c r="K20" s="31" t="s">
        <v>43</v>
      </c>
      <c r="L20" s="31"/>
    </row>
    <row r="21" spans="1:12" s="4" customFormat="1" ht="66.95" customHeight="1" x14ac:dyDescent="0.15">
      <c r="A21" s="25" t="s">
        <v>61</v>
      </c>
      <c r="B21" s="25"/>
      <c r="C21" s="25"/>
      <c r="D21" s="33" t="s">
        <v>62</v>
      </c>
      <c r="E21" s="33"/>
      <c r="F21" s="33"/>
      <c r="G21" s="33"/>
      <c r="H21" s="33"/>
      <c r="I21" s="33"/>
      <c r="J21" s="33"/>
      <c r="K21" s="33"/>
      <c r="L21" s="33"/>
    </row>
    <row r="22" spans="1:12" s="4" customFormat="1" ht="30" customHeight="1" x14ac:dyDescent="0.15">
      <c r="A22" s="30" t="s">
        <v>63</v>
      </c>
      <c r="B22" s="30"/>
      <c r="C22" s="30"/>
      <c r="D22" s="30"/>
      <c r="E22" s="30"/>
      <c r="F22" s="30"/>
      <c r="G22" s="30"/>
      <c r="H22" s="30"/>
      <c r="I22" s="10" t="s">
        <v>64</v>
      </c>
      <c r="J22" s="10" t="s">
        <v>65</v>
      </c>
      <c r="K22" s="25" t="s">
        <v>66</v>
      </c>
      <c r="L22" s="25"/>
    </row>
    <row r="23" spans="1:12" s="2" customFormat="1" ht="35.1" customHeight="1" x14ac:dyDescent="0.15">
      <c r="A23" s="30"/>
      <c r="B23" s="30"/>
      <c r="C23" s="30"/>
      <c r="D23" s="30"/>
      <c r="E23" s="30"/>
      <c r="F23" s="30"/>
      <c r="G23" s="30"/>
      <c r="H23" s="30"/>
      <c r="I23" s="22">
        <f>SUM(I16:I20)+I6</f>
        <v>100</v>
      </c>
      <c r="J23" s="22">
        <f>SUM(J16:J20)+K6</f>
        <v>100</v>
      </c>
      <c r="K23" s="25" t="s">
        <v>67</v>
      </c>
      <c r="L23" s="2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7:B17"/>
    <mergeCell ref="K17:L17"/>
    <mergeCell ref="A18:B18"/>
    <mergeCell ref="K18:L18"/>
    <mergeCell ref="A14:D14"/>
    <mergeCell ref="E14:G14"/>
    <mergeCell ref="H14:L14"/>
    <mergeCell ref="A15:B15"/>
    <mergeCell ref="K15:L15"/>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s>
  <phoneticPr fontId="7" type="noConversion"/>
  <pageMargins left="0.75" right="0.75" top="1" bottom="1" header="0.51180555555555596" footer="0.51180555555555596"/>
  <pageSetup paperSize="9" scale="52" orientation="portrait"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
  <sheetViews>
    <sheetView topLeftCell="A11" workbookViewId="0">
      <selection activeCell="A10"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68</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f>D9</f>
        <v>13.46</v>
      </c>
      <c r="E6" s="45"/>
      <c r="F6" s="45">
        <f>F9</f>
        <v>13.46</v>
      </c>
      <c r="G6" s="45"/>
      <c r="H6" s="9">
        <v>13.46</v>
      </c>
      <c r="I6" s="17">
        <v>10</v>
      </c>
      <c r="J6" s="18">
        <f>H6/F6</f>
        <v>1</v>
      </c>
      <c r="K6" s="19">
        <v>10</v>
      </c>
      <c r="L6" s="28" t="s">
        <v>2</v>
      </c>
    </row>
    <row r="7" spans="1:12" s="2" customFormat="1" ht="30" customHeight="1" x14ac:dyDescent="0.15">
      <c r="A7" s="29"/>
      <c r="B7" s="29"/>
      <c r="C7" s="7" t="s">
        <v>3</v>
      </c>
      <c r="D7" s="45">
        <v>0</v>
      </c>
      <c r="E7" s="45"/>
      <c r="F7" s="45">
        <v>0</v>
      </c>
      <c r="G7" s="45"/>
      <c r="H7" s="9"/>
      <c r="I7" s="26">
        <v>10</v>
      </c>
      <c r="J7" s="18"/>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v>13.46</v>
      </c>
      <c r="E9" s="45"/>
      <c r="F9" s="45">
        <v>13.46</v>
      </c>
      <c r="G9" s="45"/>
      <c r="H9" s="9">
        <v>13.46</v>
      </c>
      <c r="I9" s="26"/>
      <c r="J9" s="18">
        <f>H9/F9</f>
        <v>1</v>
      </c>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69</v>
      </c>
      <c r="C11" s="41"/>
      <c r="D11" s="41"/>
      <c r="E11" s="41"/>
      <c r="F11" s="41"/>
      <c r="G11" s="41"/>
      <c r="H11" s="41" t="s">
        <v>69</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38</v>
      </c>
      <c r="E16" s="15" t="s">
        <v>46</v>
      </c>
      <c r="F16" s="15" t="s">
        <v>70</v>
      </c>
      <c r="G16" s="15" t="s">
        <v>71</v>
      </c>
      <c r="H16" s="15" t="s">
        <v>70</v>
      </c>
      <c r="I16" s="21">
        <v>15</v>
      </c>
      <c r="J16" s="21">
        <v>15</v>
      </c>
      <c r="K16" s="31" t="s">
        <v>43</v>
      </c>
      <c r="L16" s="31"/>
    </row>
    <row r="17" spans="1:12" s="3" customFormat="1" ht="38.1" customHeight="1" x14ac:dyDescent="0.15">
      <c r="A17" s="31" t="s">
        <v>36</v>
      </c>
      <c r="B17" s="31"/>
      <c r="C17" s="15" t="s">
        <v>72</v>
      </c>
      <c r="D17" s="15" t="s">
        <v>73</v>
      </c>
      <c r="E17" s="15" t="s">
        <v>46</v>
      </c>
      <c r="F17" s="15" t="s">
        <v>47</v>
      </c>
      <c r="G17" s="15" t="s">
        <v>41</v>
      </c>
      <c r="H17" s="15" t="s">
        <v>47</v>
      </c>
      <c r="I17" s="21">
        <v>15</v>
      </c>
      <c r="J17" s="21">
        <v>15</v>
      </c>
      <c r="K17" s="31" t="s">
        <v>43</v>
      </c>
      <c r="L17" s="31"/>
    </row>
    <row r="18" spans="1:12" s="3" customFormat="1" ht="38.1" customHeight="1" x14ac:dyDescent="0.15">
      <c r="A18" s="31" t="s">
        <v>36</v>
      </c>
      <c r="B18" s="31"/>
      <c r="C18" s="15" t="s">
        <v>48</v>
      </c>
      <c r="D18" s="15" t="s">
        <v>74</v>
      </c>
      <c r="E18" s="15" t="s">
        <v>39</v>
      </c>
      <c r="F18" s="15" t="s">
        <v>75</v>
      </c>
      <c r="G18" s="15" t="s">
        <v>51</v>
      </c>
      <c r="H18" s="16">
        <v>134610</v>
      </c>
      <c r="I18" s="21">
        <v>15</v>
      </c>
      <c r="J18" s="21">
        <v>15</v>
      </c>
      <c r="K18" s="31" t="s">
        <v>43</v>
      </c>
      <c r="L18" s="31"/>
    </row>
    <row r="19" spans="1:12" s="3" customFormat="1" ht="38.1" customHeight="1" x14ac:dyDescent="0.15">
      <c r="A19" s="31" t="s">
        <v>52</v>
      </c>
      <c r="B19" s="32"/>
      <c r="C19" s="15" t="s">
        <v>76</v>
      </c>
      <c r="D19" s="15" t="s">
        <v>77</v>
      </c>
      <c r="E19" s="15" t="s">
        <v>58</v>
      </c>
      <c r="F19" s="15" t="s">
        <v>78</v>
      </c>
      <c r="G19" s="15" t="s">
        <v>79</v>
      </c>
      <c r="H19" s="15" t="s">
        <v>78</v>
      </c>
      <c r="I19" s="21">
        <v>20</v>
      </c>
      <c r="J19" s="21">
        <v>20</v>
      </c>
      <c r="K19" s="31" t="s">
        <v>43</v>
      </c>
      <c r="L19" s="31"/>
    </row>
    <row r="20" spans="1:12" s="3" customFormat="1" ht="38.1" customHeight="1" x14ac:dyDescent="0.15">
      <c r="A20" s="31" t="s">
        <v>56</v>
      </c>
      <c r="B20" s="32"/>
      <c r="C20" s="15" t="s">
        <v>57</v>
      </c>
      <c r="D20" s="15" t="s">
        <v>80</v>
      </c>
      <c r="E20" s="15" t="s">
        <v>58</v>
      </c>
      <c r="F20" s="15" t="s">
        <v>59</v>
      </c>
      <c r="G20" s="15" t="s">
        <v>41</v>
      </c>
      <c r="H20" s="15" t="s">
        <v>60</v>
      </c>
      <c r="I20" s="21">
        <v>25</v>
      </c>
      <c r="J20" s="21">
        <v>25</v>
      </c>
      <c r="K20" s="31" t="s">
        <v>43</v>
      </c>
      <c r="L20" s="31"/>
    </row>
    <row r="21" spans="1:12" s="4" customFormat="1" ht="66.95" customHeight="1" x14ac:dyDescent="0.15">
      <c r="A21" s="25" t="s">
        <v>61</v>
      </c>
      <c r="B21" s="25"/>
      <c r="C21" s="25"/>
      <c r="D21" s="33" t="s">
        <v>62</v>
      </c>
      <c r="E21" s="33"/>
      <c r="F21" s="33"/>
      <c r="G21" s="33"/>
      <c r="H21" s="33"/>
      <c r="I21" s="33"/>
      <c r="J21" s="33"/>
      <c r="K21" s="33"/>
      <c r="L21" s="33"/>
    </row>
    <row r="22" spans="1:12" s="4" customFormat="1" ht="30" customHeight="1" x14ac:dyDescent="0.15">
      <c r="A22" s="30" t="s">
        <v>63</v>
      </c>
      <c r="B22" s="30"/>
      <c r="C22" s="30"/>
      <c r="D22" s="30"/>
      <c r="E22" s="30"/>
      <c r="F22" s="30"/>
      <c r="G22" s="30"/>
      <c r="H22" s="30"/>
      <c r="I22" s="10" t="s">
        <v>64</v>
      </c>
      <c r="J22" s="10" t="s">
        <v>65</v>
      </c>
      <c r="K22" s="25" t="s">
        <v>66</v>
      </c>
      <c r="L22" s="25"/>
    </row>
    <row r="23" spans="1:12" s="2" customFormat="1" ht="35.1" customHeight="1" x14ac:dyDescent="0.15">
      <c r="A23" s="30"/>
      <c r="B23" s="30"/>
      <c r="C23" s="30"/>
      <c r="D23" s="30"/>
      <c r="E23" s="30"/>
      <c r="F23" s="30"/>
      <c r="G23" s="30"/>
      <c r="H23" s="30"/>
      <c r="I23" s="22">
        <f>SUM(I16:I20)+I6</f>
        <v>100</v>
      </c>
      <c r="J23" s="22">
        <f>SUM(J16:J20)+K6</f>
        <v>100</v>
      </c>
      <c r="K23" s="25" t="s">
        <v>67</v>
      </c>
      <c r="L23" s="2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7:B17"/>
    <mergeCell ref="K17:L17"/>
    <mergeCell ref="A18:B18"/>
    <mergeCell ref="K18:L18"/>
    <mergeCell ref="A14:D14"/>
    <mergeCell ref="E14:G14"/>
    <mergeCell ref="H14:L14"/>
    <mergeCell ref="A15:B15"/>
    <mergeCell ref="K15:L15"/>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s>
  <phoneticPr fontId="7" type="noConversion"/>
  <pageMargins left="0.75" right="0.75" top="1" bottom="1" header="0.5" footer="0.5"/>
  <pageSetup paperSize="9" scale="52"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
  <sheetViews>
    <sheetView topLeftCell="A7" workbookViewId="0">
      <selection activeCell="K12" sqref="K12:L12"/>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81</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c r="E6" s="45"/>
      <c r="F6" s="45">
        <v>26.41</v>
      </c>
      <c r="G6" s="45"/>
      <c r="H6" s="9">
        <v>26.41</v>
      </c>
      <c r="I6" s="17">
        <v>10</v>
      </c>
      <c r="J6" s="18">
        <f>H6/F6</f>
        <v>1</v>
      </c>
      <c r="K6" s="19">
        <v>10</v>
      </c>
      <c r="L6" s="37" t="s">
        <v>82</v>
      </c>
    </row>
    <row r="7" spans="1:12" s="2" customFormat="1" ht="30" customHeight="1" x14ac:dyDescent="0.15">
      <c r="A7" s="29"/>
      <c r="B7" s="29"/>
      <c r="C7" s="7" t="s">
        <v>3</v>
      </c>
      <c r="D7" s="45">
        <v>0</v>
      </c>
      <c r="E7" s="45"/>
      <c r="F7" s="45">
        <v>0</v>
      </c>
      <c r="G7" s="45"/>
      <c r="H7" s="9"/>
      <c r="I7" s="26">
        <v>10</v>
      </c>
      <c r="J7" s="18"/>
      <c r="K7" s="27">
        <v>10</v>
      </c>
      <c r="L7" s="37"/>
    </row>
    <row r="8" spans="1:12" s="2" customFormat="1" ht="30" customHeight="1" x14ac:dyDescent="0.15">
      <c r="A8" s="29"/>
      <c r="B8" s="29"/>
      <c r="C8" s="8" t="s">
        <v>26</v>
      </c>
      <c r="D8" s="45">
        <v>0</v>
      </c>
      <c r="E8" s="45"/>
      <c r="F8" s="45">
        <v>0</v>
      </c>
      <c r="G8" s="45"/>
      <c r="H8" s="9" t="s">
        <v>2</v>
      </c>
      <c r="I8" s="26"/>
      <c r="J8" s="18"/>
      <c r="K8" s="27"/>
      <c r="L8" s="37"/>
    </row>
    <row r="9" spans="1:12" s="2" customFormat="1" ht="30" customHeight="1" x14ac:dyDescent="0.15">
      <c r="A9" s="29"/>
      <c r="B9" s="29"/>
      <c r="C9" s="5" t="s">
        <v>27</v>
      </c>
      <c r="D9" s="45"/>
      <c r="E9" s="45"/>
      <c r="F9" s="45">
        <v>26.41</v>
      </c>
      <c r="G9" s="45"/>
      <c r="H9" s="9">
        <v>26.41</v>
      </c>
      <c r="I9" s="26"/>
      <c r="J9" s="18">
        <f>H9/F9</f>
        <v>1</v>
      </c>
      <c r="K9" s="27"/>
      <c r="L9" s="37"/>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83</v>
      </c>
      <c r="C11" s="41"/>
      <c r="D11" s="41"/>
      <c r="E11" s="41"/>
      <c r="F11" s="41"/>
      <c r="G11" s="41"/>
      <c r="H11" s="41" t="s">
        <v>83</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84</v>
      </c>
      <c r="E16" s="15" t="s">
        <v>46</v>
      </c>
      <c r="F16" s="15" t="s">
        <v>85</v>
      </c>
      <c r="G16" s="15" t="s">
        <v>41</v>
      </c>
      <c r="H16" s="15" t="s">
        <v>85</v>
      </c>
      <c r="I16" s="21">
        <v>15</v>
      </c>
      <c r="J16" s="21">
        <v>15</v>
      </c>
      <c r="K16" s="31" t="s">
        <v>43</v>
      </c>
      <c r="L16" s="31"/>
    </row>
    <row r="17" spans="1:12" s="3" customFormat="1" ht="38.1" customHeight="1" x14ac:dyDescent="0.15">
      <c r="A17" s="31" t="s">
        <v>36</v>
      </c>
      <c r="B17" s="31"/>
      <c r="C17" s="15" t="s">
        <v>72</v>
      </c>
      <c r="D17" s="15" t="s">
        <v>73</v>
      </c>
      <c r="E17" s="15" t="s">
        <v>46</v>
      </c>
      <c r="F17" s="15" t="s">
        <v>47</v>
      </c>
      <c r="G17" s="15" t="s">
        <v>41</v>
      </c>
      <c r="H17" s="15" t="s">
        <v>47</v>
      </c>
      <c r="I17" s="21">
        <v>15</v>
      </c>
      <c r="J17" s="21">
        <v>15</v>
      </c>
      <c r="K17" s="31" t="s">
        <v>43</v>
      </c>
      <c r="L17" s="31"/>
    </row>
    <row r="18" spans="1:12" s="3" customFormat="1" ht="38.1" customHeight="1" x14ac:dyDescent="0.15">
      <c r="A18" s="31" t="s">
        <v>36</v>
      </c>
      <c r="B18" s="31"/>
      <c r="C18" s="15" t="s">
        <v>48</v>
      </c>
      <c r="D18" s="15" t="s">
        <v>74</v>
      </c>
      <c r="E18" s="15" t="s">
        <v>39</v>
      </c>
      <c r="F18" s="15" t="s">
        <v>86</v>
      </c>
      <c r="G18" s="15" t="s">
        <v>51</v>
      </c>
      <c r="H18" s="16">
        <v>264060.57</v>
      </c>
      <c r="I18" s="21">
        <v>15</v>
      </c>
      <c r="J18" s="21">
        <v>15</v>
      </c>
      <c r="K18" s="31" t="s">
        <v>43</v>
      </c>
      <c r="L18" s="31"/>
    </row>
    <row r="19" spans="1:12" s="3" customFormat="1" ht="38.1" customHeight="1" x14ac:dyDescent="0.15">
      <c r="A19" s="31" t="s">
        <v>52</v>
      </c>
      <c r="B19" s="32"/>
      <c r="C19" s="15" t="s">
        <v>76</v>
      </c>
      <c r="D19" s="15" t="s">
        <v>77</v>
      </c>
      <c r="E19" s="15" t="s">
        <v>58</v>
      </c>
      <c r="F19" s="15" t="s">
        <v>78</v>
      </c>
      <c r="G19" s="15" t="s">
        <v>79</v>
      </c>
      <c r="H19" s="15" t="s">
        <v>78</v>
      </c>
      <c r="I19" s="21">
        <v>20</v>
      </c>
      <c r="J19" s="21">
        <v>20</v>
      </c>
      <c r="K19" s="31" t="s">
        <v>43</v>
      </c>
      <c r="L19" s="31"/>
    </row>
    <row r="20" spans="1:12" s="3" customFormat="1" ht="38.1" customHeight="1" x14ac:dyDescent="0.15">
      <c r="A20" s="31" t="s">
        <v>56</v>
      </c>
      <c r="B20" s="32"/>
      <c r="C20" s="15" t="s">
        <v>57</v>
      </c>
      <c r="D20" s="15" t="s">
        <v>80</v>
      </c>
      <c r="E20" s="15" t="s">
        <v>58</v>
      </c>
      <c r="F20" s="15" t="s">
        <v>59</v>
      </c>
      <c r="G20" s="15" t="s">
        <v>41</v>
      </c>
      <c r="H20" s="15" t="s">
        <v>59</v>
      </c>
      <c r="I20" s="21">
        <v>25</v>
      </c>
      <c r="J20" s="21">
        <v>25</v>
      </c>
      <c r="K20" s="31" t="s">
        <v>43</v>
      </c>
      <c r="L20" s="31"/>
    </row>
    <row r="21" spans="1:12" s="4" customFormat="1" ht="66.95" customHeight="1" x14ac:dyDescent="0.15">
      <c r="A21" s="25" t="s">
        <v>61</v>
      </c>
      <c r="B21" s="25"/>
      <c r="C21" s="25"/>
      <c r="D21" s="33" t="s">
        <v>62</v>
      </c>
      <c r="E21" s="33"/>
      <c r="F21" s="33"/>
      <c r="G21" s="33"/>
      <c r="H21" s="33"/>
      <c r="I21" s="33"/>
      <c r="J21" s="33"/>
      <c r="K21" s="33"/>
      <c r="L21" s="33"/>
    </row>
    <row r="22" spans="1:12" s="4" customFormat="1" ht="30" customHeight="1" x14ac:dyDescent="0.15">
      <c r="A22" s="30" t="s">
        <v>63</v>
      </c>
      <c r="B22" s="30"/>
      <c r="C22" s="30"/>
      <c r="D22" s="30"/>
      <c r="E22" s="30"/>
      <c r="F22" s="30"/>
      <c r="G22" s="30"/>
      <c r="H22" s="30"/>
      <c r="I22" s="10" t="s">
        <v>64</v>
      </c>
      <c r="J22" s="10" t="s">
        <v>65</v>
      </c>
      <c r="K22" s="25" t="s">
        <v>66</v>
      </c>
      <c r="L22" s="25"/>
    </row>
    <row r="23" spans="1:12" s="2" customFormat="1" ht="35.1" customHeight="1" x14ac:dyDescent="0.15">
      <c r="A23" s="30"/>
      <c r="B23" s="30"/>
      <c r="C23" s="30"/>
      <c r="D23" s="30"/>
      <c r="E23" s="30"/>
      <c r="F23" s="30"/>
      <c r="G23" s="30"/>
      <c r="H23" s="30"/>
      <c r="I23" s="22">
        <f>SUM(I16:I20)+I6</f>
        <v>100</v>
      </c>
      <c r="J23" s="22">
        <f>SUM(J16:J20)+K6</f>
        <v>100</v>
      </c>
      <c r="K23" s="25" t="s">
        <v>67</v>
      </c>
      <c r="L23" s="2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7:B17"/>
    <mergeCell ref="K17:L17"/>
    <mergeCell ref="A18:B18"/>
    <mergeCell ref="K18:L18"/>
    <mergeCell ref="A14:D14"/>
    <mergeCell ref="E14:G14"/>
    <mergeCell ref="H14:L14"/>
    <mergeCell ref="A15:B15"/>
    <mergeCell ref="K15:L15"/>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s>
  <phoneticPr fontId="7" type="noConversion"/>
  <pageMargins left="0.75" right="0.75" top="1" bottom="1" header="0.5" footer="0.5"/>
  <pageSetup paperSize="9" scale="52"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
  <sheetViews>
    <sheetView topLeftCell="A11" workbookViewId="0">
      <selection activeCell="K19" sqref="K19:L19"/>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87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v>118.48</v>
      </c>
      <c r="E6" s="45"/>
      <c r="F6" s="45">
        <v>118.48</v>
      </c>
      <c r="G6" s="45"/>
      <c r="H6" s="9">
        <v>40.31</v>
      </c>
      <c r="I6" s="17">
        <v>10</v>
      </c>
      <c r="J6" s="18">
        <f>H6/F6</f>
        <v>0.34022619851451724</v>
      </c>
      <c r="K6" s="19">
        <v>3.5</v>
      </c>
      <c r="L6" s="37" t="s">
        <v>88</v>
      </c>
    </row>
    <row r="7" spans="1:12" s="2" customFormat="1" ht="30" customHeight="1" x14ac:dyDescent="0.15">
      <c r="A7" s="29"/>
      <c r="B7" s="29"/>
      <c r="C7" s="7" t="s">
        <v>3</v>
      </c>
      <c r="D7" s="45">
        <v>0</v>
      </c>
      <c r="E7" s="45"/>
      <c r="F7" s="45">
        <v>0</v>
      </c>
      <c r="G7" s="45"/>
      <c r="H7" s="9"/>
      <c r="I7" s="26">
        <v>10</v>
      </c>
      <c r="J7" s="18"/>
      <c r="K7" s="27">
        <v>3.5</v>
      </c>
      <c r="L7" s="37"/>
    </row>
    <row r="8" spans="1:12" s="2" customFormat="1" ht="30" customHeight="1" x14ac:dyDescent="0.15">
      <c r="A8" s="29"/>
      <c r="B8" s="29"/>
      <c r="C8" s="8" t="s">
        <v>26</v>
      </c>
      <c r="D8" s="45">
        <v>0</v>
      </c>
      <c r="E8" s="45"/>
      <c r="F8" s="45">
        <v>0</v>
      </c>
      <c r="G8" s="45"/>
      <c r="H8" s="9" t="s">
        <v>2</v>
      </c>
      <c r="I8" s="26"/>
      <c r="J8" s="18"/>
      <c r="K8" s="27"/>
      <c r="L8" s="37"/>
    </row>
    <row r="9" spans="1:12" s="2" customFormat="1" ht="30" customHeight="1" x14ac:dyDescent="0.15">
      <c r="A9" s="29"/>
      <c r="B9" s="29"/>
      <c r="C9" s="5" t="s">
        <v>27</v>
      </c>
      <c r="D9" s="45">
        <v>118.48</v>
      </c>
      <c r="E9" s="45"/>
      <c r="F9" s="45">
        <v>118.48</v>
      </c>
      <c r="G9" s="45"/>
      <c r="H9" s="9">
        <v>40.31</v>
      </c>
      <c r="I9" s="26"/>
      <c r="J9" s="18">
        <f>H9/F9</f>
        <v>0.34022619851451724</v>
      </c>
      <c r="K9" s="27"/>
      <c r="L9" s="37"/>
    </row>
    <row r="10" spans="1:12" ht="26.45" customHeight="1" x14ac:dyDescent="0.15">
      <c r="A10" s="25" t="s">
        <v>28</v>
      </c>
      <c r="B10" s="40" t="s">
        <v>29</v>
      </c>
      <c r="C10" s="40"/>
      <c r="D10" s="40"/>
      <c r="E10" s="40"/>
      <c r="F10" s="40"/>
      <c r="G10" s="40"/>
      <c r="H10" s="40" t="s">
        <v>30</v>
      </c>
      <c r="I10" s="40"/>
      <c r="J10" s="40"/>
      <c r="K10" s="40"/>
      <c r="L10" s="40"/>
    </row>
    <row r="11" spans="1:12" ht="132.94999999999999" customHeight="1" x14ac:dyDescent="0.15">
      <c r="A11" s="25"/>
      <c r="B11" s="41" t="s">
        <v>89</v>
      </c>
      <c r="C11" s="41"/>
      <c r="D11" s="41"/>
      <c r="E11" s="41"/>
      <c r="F11" s="41"/>
      <c r="G11" s="41"/>
      <c r="H11" s="41" t="s">
        <v>89</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90</v>
      </c>
      <c r="E16" s="15" t="s">
        <v>39</v>
      </c>
      <c r="F16" s="15" t="s">
        <v>91</v>
      </c>
      <c r="G16" s="15" t="s">
        <v>92</v>
      </c>
      <c r="H16" s="15" t="s">
        <v>91</v>
      </c>
      <c r="I16" s="21">
        <v>15</v>
      </c>
      <c r="J16" s="21">
        <v>15</v>
      </c>
      <c r="K16" s="31" t="s">
        <v>43</v>
      </c>
      <c r="L16" s="31"/>
    </row>
    <row r="17" spans="1:12" s="3" customFormat="1" ht="38.1" customHeight="1" x14ac:dyDescent="0.15">
      <c r="A17" s="31" t="s">
        <v>36</v>
      </c>
      <c r="B17" s="31"/>
      <c r="C17" s="15" t="s">
        <v>72</v>
      </c>
      <c r="D17" s="24" t="s">
        <v>93</v>
      </c>
      <c r="E17" s="15" t="s">
        <v>39</v>
      </c>
      <c r="F17" s="15" t="s">
        <v>91</v>
      </c>
      <c r="G17" s="15" t="s">
        <v>92</v>
      </c>
      <c r="H17" s="15" t="s">
        <v>91</v>
      </c>
      <c r="I17" s="21">
        <v>15</v>
      </c>
      <c r="J17" s="21">
        <v>15</v>
      </c>
      <c r="K17" s="31" t="s">
        <v>43</v>
      </c>
      <c r="L17" s="31"/>
    </row>
    <row r="18" spans="1:12" s="3" customFormat="1" ht="38.1" customHeight="1" x14ac:dyDescent="0.15">
      <c r="A18" s="31" t="s">
        <v>36</v>
      </c>
      <c r="B18" s="31"/>
      <c r="C18" s="15" t="s">
        <v>48</v>
      </c>
      <c r="D18" s="15" t="s">
        <v>94</v>
      </c>
      <c r="E18" s="15" t="s">
        <v>39</v>
      </c>
      <c r="F18" s="15" t="s">
        <v>95</v>
      </c>
      <c r="G18" s="15" t="s">
        <v>51</v>
      </c>
      <c r="H18" s="16">
        <v>400</v>
      </c>
      <c r="I18" s="21">
        <v>15</v>
      </c>
      <c r="J18" s="21">
        <v>15</v>
      </c>
      <c r="K18" s="31" t="s">
        <v>43</v>
      </c>
      <c r="L18" s="31"/>
    </row>
    <row r="19" spans="1:12" s="3" customFormat="1" ht="38.1" customHeight="1" x14ac:dyDescent="0.15">
      <c r="A19" s="31" t="s">
        <v>52</v>
      </c>
      <c r="B19" s="32"/>
      <c r="C19" s="15" t="s">
        <v>96</v>
      </c>
      <c r="D19" s="24" t="s">
        <v>97</v>
      </c>
      <c r="E19" s="15" t="s">
        <v>58</v>
      </c>
      <c r="F19" s="15" t="s">
        <v>98</v>
      </c>
      <c r="G19" s="15" t="s">
        <v>41</v>
      </c>
      <c r="H19" s="15" t="s">
        <v>60</v>
      </c>
      <c r="I19" s="21">
        <v>20</v>
      </c>
      <c r="J19" s="21">
        <v>20</v>
      </c>
      <c r="K19" s="31" t="s">
        <v>43</v>
      </c>
      <c r="L19" s="31"/>
    </row>
    <row r="20" spans="1:12" s="3" customFormat="1" ht="38.1" customHeight="1" x14ac:dyDescent="0.15">
      <c r="A20" s="31" t="s">
        <v>56</v>
      </c>
      <c r="B20" s="32"/>
      <c r="C20" s="15" t="s">
        <v>57</v>
      </c>
      <c r="D20" s="15" t="s">
        <v>99</v>
      </c>
      <c r="E20" s="15" t="s">
        <v>58</v>
      </c>
      <c r="F20" s="15" t="s">
        <v>59</v>
      </c>
      <c r="G20" s="15" t="s">
        <v>41</v>
      </c>
      <c r="H20" s="15" t="s">
        <v>59</v>
      </c>
      <c r="I20" s="21">
        <v>25</v>
      </c>
      <c r="J20" s="21">
        <v>25</v>
      </c>
      <c r="K20" s="31" t="s">
        <v>43</v>
      </c>
      <c r="L20" s="31"/>
    </row>
    <row r="21" spans="1:12" s="4" customFormat="1" ht="66.95" customHeight="1" x14ac:dyDescent="0.15">
      <c r="A21" s="25" t="s">
        <v>61</v>
      </c>
      <c r="B21" s="25"/>
      <c r="C21" s="25"/>
      <c r="D21" s="33" t="s">
        <v>62</v>
      </c>
      <c r="E21" s="33"/>
      <c r="F21" s="33"/>
      <c r="G21" s="33"/>
      <c r="H21" s="33"/>
      <c r="I21" s="33"/>
      <c r="J21" s="33"/>
      <c r="K21" s="33"/>
      <c r="L21" s="33"/>
    </row>
    <row r="22" spans="1:12" s="4" customFormat="1" ht="30" customHeight="1" x14ac:dyDescent="0.15">
      <c r="A22" s="30" t="s">
        <v>63</v>
      </c>
      <c r="B22" s="30"/>
      <c r="C22" s="30"/>
      <c r="D22" s="30"/>
      <c r="E22" s="30"/>
      <c r="F22" s="30"/>
      <c r="G22" s="30"/>
      <c r="H22" s="30"/>
      <c r="I22" s="10" t="s">
        <v>64</v>
      </c>
      <c r="J22" s="10" t="s">
        <v>65</v>
      </c>
      <c r="K22" s="25" t="s">
        <v>66</v>
      </c>
      <c r="L22" s="25"/>
    </row>
    <row r="23" spans="1:12" s="2" customFormat="1" ht="35.1" customHeight="1" x14ac:dyDescent="0.15">
      <c r="A23" s="30"/>
      <c r="B23" s="30"/>
      <c r="C23" s="30"/>
      <c r="D23" s="30"/>
      <c r="E23" s="30"/>
      <c r="F23" s="30"/>
      <c r="G23" s="30"/>
      <c r="H23" s="30"/>
      <c r="I23" s="22">
        <f>SUM(I16:I20)+I6</f>
        <v>100</v>
      </c>
      <c r="J23" s="22">
        <f>SUM(J16:J20)+K6</f>
        <v>93.5</v>
      </c>
      <c r="K23" s="25" t="s">
        <v>67</v>
      </c>
      <c r="L23" s="2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7:B17"/>
    <mergeCell ref="K17:L17"/>
    <mergeCell ref="A18:B18"/>
    <mergeCell ref="K18:L18"/>
    <mergeCell ref="A14:D14"/>
    <mergeCell ref="E14:G14"/>
    <mergeCell ref="H14:L14"/>
    <mergeCell ref="A15:B15"/>
    <mergeCell ref="K15:L15"/>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s>
  <phoneticPr fontId="7" type="noConversion"/>
  <pageMargins left="0.75" right="0.75" top="1" bottom="1" header="0.5" footer="0.5"/>
  <pageSetup paperSize="9" scale="52"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R11" sqref="R11"/>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100</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c r="E6" s="45"/>
      <c r="F6" s="45">
        <v>0.02</v>
      </c>
      <c r="G6" s="45"/>
      <c r="H6" s="9">
        <v>0.02</v>
      </c>
      <c r="I6" s="17">
        <v>10</v>
      </c>
      <c r="J6" s="18">
        <f>H6/F6</f>
        <v>1</v>
      </c>
      <c r="K6" s="19">
        <v>10</v>
      </c>
      <c r="L6" s="37"/>
    </row>
    <row r="7" spans="1:12" s="2" customFormat="1" ht="30" customHeight="1" x14ac:dyDescent="0.15">
      <c r="A7" s="29"/>
      <c r="B7" s="29"/>
      <c r="C7" s="7" t="s">
        <v>3</v>
      </c>
      <c r="D7" s="45">
        <v>0</v>
      </c>
      <c r="E7" s="45"/>
      <c r="F7" s="45">
        <v>0.02</v>
      </c>
      <c r="G7" s="45"/>
      <c r="H7" s="9">
        <v>0.02</v>
      </c>
      <c r="I7" s="26">
        <v>10</v>
      </c>
      <c r="J7" s="18">
        <v>0.1</v>
      </c>
      <c r="K7" s="27">
        <v>10</v>
      </c>
      <c r="L7" s="37"/>
    </row>
    <row r="8" spans="1:12" s="2" customFormat="1" ht="30" customHeight="1" x14ac:dyDescent="0.15">
      <c r="A8" s="29"/>
      <c r="B8" s="29"/>
      <c r="C8" s="8" t="s">
        <v>26</v>
      </c>
      <c r="D8" s="45">
        <v>0</v>
      </c>
      <c r="E8" s="45"/>
      <c r="F8" s="45">
        <v>0</v>
      </c>
      <c r="G8" s="45"/>
      <c r="H8" s="9" t="s">
        <v>2</v>
      </c>
      <c r="I8" s="26"/>
      <c r="J8" s="18"/>
      <c r="K8" s="27"/>
      <c r="L8" s="37"/>
    </row>
    <row r="9" spans="1:12" s="2" customFormat="1" ht="30" customHeight="1" x14ac:dyDescent="0.15">
      <c r="A9" s="29"/>
      <c r="B9" s="29"/>
      <c r="C9" s="5" t="s">
        <v>27</v>
      </c>
      <c r="D9" s="45"/>
      <c r="E9" s="45"/>
      <c r="F9" s="45"/>
      <c r="G9" s="45"/>
      <c r="H9" s="9"/>
      <c r="I9" s="26"/>
      <c r="J9" s="18"/>
      <c r="K9" s="27"/>
      <c r="L9" s="37"/>
    </row>
    <row r="10" spans="1:12" ht="26.45" customHeight="1" x14ac:dyDescent="0.15">
      <c r="A10" s="25" t="s">
        <v>28</v>
      </c>
      <c r="B10" s="40" t="s">
        <v>29</v>
      </c>
      <c r="C10" s="40"/>
      <c r="D10" s="40"/>
      <c r="E10" s="40"/>
      <c r="F10" s="40"/>
      <c r="G10" s="40"/>
      <c r="H10" s="40" t="s">
        <v>30</v>
      </c>
      <c r="I10" s="40"/>
      <c r="J10" s="40"/>
      <c r="K10" s="40"/>
      <c r="L10" s="40"/>
    </row>
    <row r="11" spans="1:12" ht="132.94999999999999" customHeight="1" x14ac:dyDescent="0.15">
      <c r="A11" s="25"/>
      <c r="B11" s="41" t="s">
        <v>101</v>
      </c>
      <c r="C11" s="41"/>
      <c r="D11" s="41"/>
      <c r="E11" s="41"/>
      <c r="F11" s="41"/>
      <c r="G11" s="41"/>
      <c r="H11" s="41" t="s">
        <v>101</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102</v>
      </c>
      <c r="E16" s="15" t="s">
        <v>39</v>
      </c>
      <c r="F16" s="15">
        <v>1</v>
      </c>
      <c r="G16" s="15" t="s">
        <v>103</v>
      </c>
      <c r="H16" s="15">
        <v>1</v>
      </c>
      <c r="I16" s="21">
        <v>10</v>
      </c>
      <c r="J16" s="21">
        <v>10</v>
      </c>
      <c r="K16" s="31" t="s">
        <v>43</v>
      </c>
      <c r="L16" s="31"/>
    </row>
    <row r="17" spans="1:12" s="3" customFormat="1" ht="38.1" customHeight="1" x14ac:dyDescent="0.15">
      <c r="A17" s="31" t="s">
        <v>36</v>
      </c>
      <c r="B17" s="31"/>
      <c r="C17" s="15" t="s">
        <v>72</v>
      </c>
      <c r="D17" s="24" t="s">
        <v>104</v>
      </c>
      <c r="E17" s="15" t="s">
        <v>39</v>
      </c>
      <c r="F17" s="15">
        <v>100</v>
      </c>
      <c r="G17" s="15" t="s">
        <v>41</v>
      </c>
      <c r="H17" s="15">
        <v>100</v>
      </c>
      <c r="I17" s="21">
        <v>10</v>
      </c>
      <c r="J17" s="21">
        <v>10</v>
      </c>
      <c r="K17" s="31" t="s">
        <v>43</v>
      </c>
      <c r="L17" s="31"/>
    </row>
    <row r="18" spans="1:12" s="3" customFormat="1" ht="38.1" customHeight="1" x14ac:dyDescent="0.15">
      <c r="A18" s="31" t="s">
        <v>36</v>
      </c>
      <c r="B18" s="31"/>
      <c r="C18" s="15" t="s">
        <v>44</v>
      </c>
      <c r="D18" s="24" t="s">
        <v>45</v>
      </c>
      <c r="E18" s="15" t="s">
        <v>46</v>
      </c>
      <c r="F18" s="15">
        <v>100</v>
      </c>
      <c r="G18" s="15" t="s">
        <v>41</v>
      </c>
      <c r="H18" s="15">
        <v>100</v>
      </c>
      <c r="I18" s="21">
        <v>10</v>
      </c>
      <c r="J18" s="21">
        <v>10</v>
      </c>
      <c r="K18" s="31" t="s">
        <v>43</v>
      </c>
      <c r="L18" s="31"/>
    </row>
    <row r="19" spans="1:12" s="3" customFormat="1" ht="38.1" customHeight="1" x14ac:dyDescent="0.15">
      <c r="A19" s="31" t="s">
        <v>36</v>
      </c>
      <c r="B19" s="31"/>
      <c r="C19" s="15" t="s">
        <v>48</v>
      </c>
      <c r="D19" s="15" t="s">
        <v>105</v>
      </c>
      <c r="E19" s="15" t="s">
        <v>46</v>
      </c>
      <c r="F19" s="15" t="s">
        <v>106</v>
      </c>
      <c r="G19" s="15" t="s">
        <v>51</v>
      </c>
      <c r="H19" s="15" t="s">
        <v>106</v>
      </c>
      <c r="I19" s="21">
        <v>15</v>
      </c>
      <c r="J19" s="21">
        <v>15</v>
      </c>
      <c r="K19" s="31" t="s">
        <v>43</v>
      </c>
      <c r="L19" s="31"/>
    </row>
    <row r="20" spans="1:12" s="3" customFormat="1" ht="38.1" customHeight="1" x14ac:dyDescent="0.15">
      <c r="A20" s="31" t="s">
        <v>52</v>
      </c>
      <c r="B20" s="32"/>
      <c r="C20" s="15" t="s">
        <v>96</v>
      </c>
      <c r="D20" s="24" t="s">
        <v>97</v>
      </c>
      <c r="E20" s="15" t="s">
        <v>58</v>
      </c>
      <c r="F20" s="15" t="s">
        <v>98</v>
      </c>
      <c r="G20" s="15" t="s">
        <v>41</v>
      </c>
      <c r="H20" s="15" t="s">
        <v>60</v>
      </c>
      <c r="I20" s="21">
        <v>20</v>
      </c>
      <c r="J20" s="21">
        <v>20</v>
      </c>
      <c r="K20" s="31" t="s">
        <v>43</v>
      </c>
      <c r="L20" s="31"/>
    </row>
    <row r="21" spans="1:12" s="3" customFormat="1" ht="38.1" customHeight="1" x14ac:dyDescent="0.15">
      <c r="A21" s="31" t="s">
        <v>56</v>
      </c>
      <c r="B21" s="32"/>
      <c r="C21" s="15" t="s">
        <v>57</v>
      </c>
      <c r="D21" s="15" t="s">
        <v>99</v>
      </c>
      <c r="E21" s="15" t="s">
        <v>58</v>
      </c>
      <c r="F21" s="15" t="s">
        <v>59</v>
      </c>
      <c r="G21" s="15" t="s">
        <v>41</v>
      </c>
      <c r="H21" s="15" t="s">
        <v>59</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pageSetup paperSize="9" scale="5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9" workbookViewId="0">
      <selection activeCell="I12" sqref="I12"/>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107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c r="E6" s="45"/>
      <c r="F6" s="45">
        <v>3</v>
      </c>
      <c r="G6" s="45"/>
      <c r="H6" s="9">
        <v>0</v>
      </c>
      <c r="I6" s="17">
        <v>10</v>
      </c>
      <c r="J6" s="18">
        <f>H6/F6</f>
        <v>0</v>
      </c>
      <c r="K6" s="19">
        <v>0</v>
      </c>
      <c r="L6" s="37" t="s">
        <v>108</v>
      </c>
    </row>
    <row r="7" spans="1:12" s="2" customFormat="1" ht="30" customHeight="1" x14ac:dyDescent="0.15">
      <c r="A7" s="29"/>
      <c r="B7" s="29"/>
      <c r="C7" s="7" t="s">
        <v>3</v>
      </c>
      <c r="D7" s="45">
        <v>0</v>
      </c>
      <c r="E7" s="45"/>
      <c r="F7" s="45">
        <v>3</v>
      </c>
      <c r="G7" s="45"/>
      <c r="H7" s="9">
        <v>0</v>
      </c>
      <c r="I7" s="26">
        <v>10</v>
      </c>
      <c r="J7" s="18">
        <f>H7/F7</f>
        <v>0</v>
      </c>
      <c r="K7" s="27">
        <v>0</v>
      </c>
      <c r="L7" s="37"/>
    </row>
    <row r="8" spans="1:12" s="2" customFormat="1" ht="30" customHeight="1" x14ac:dyDescent="0.15">
      <c r="A8" s="29"/>
      <c r="B8" s="29"/>
      <c r="C8" s="8" t="s">
        <v>26</v>
      </c>
      <c r="D8" s="45">
        <v>0</v>
      </c>
      <c r="E8" s="45"/>
      <c r="F8" s="45">
        <v>0</v>
      </c>
      <c r="G8" s="45"/>
      <c r="H8" s="9" t="s">
        <v>2</v>
      </c>
      <c r="I8" s="26"/>
      <c r="J8" s="18"/>
      <c r="K8" s="27"/>
      <c r="L8" s="37"/>
    </row>
    <row r="9" spans="1:12" s="2" customFormat="1" ht="30" customHeight="1" x14ac:dyDescent="0.15">
      <c r="A9" s="29"/>
      <c r="B9" s="29"/>
      <c r="C9" s="5" t="s">
        <v>27</v>
      </c>
      <c r="D9" s="45"/>
      <c r="E9" s="45"/>
      <c r="F9" s="45">
        <v>0</v>
      </c>
      <c r="G9" s="45"/>
      <c r="H9" s="9"/>
      <c r="I9" s="26"/>
      <c r="J9" s="18"/>
      <c r="K9" s="27"/>
      <c r="L9" s="37"/>
    </row>
    <row r="10" spans="1:12" ht="26.45" customHeight="1" x14ac:dyDescent="0.15">
      <c r="A10" s="25" t="s">
        <v>28</v>
      </c>
      <c r="B10" s="40" t="s">
        <v>29</v>
      </c>
      <c r="C10" s="40"/>
      <c r="D10" s="40"/>
      <c r="E10" s="40"/>
      <c r="F10" s="40"/>
      <c r="G10" s="40"/>
      <c r="H10" s="40" t="s">
        <v>30</v>
      </c>
      <c r="I10" s="40"/>
      <c r="J10" s="40"/>
      <c r="K10" s="40"/>
      <c r="L10" s="40"/>
    </row>
    <row r="11" spans="1:12" ht="132.94999999999999" customHeight="1" x14ac:dyDescent="0.15">
      <c r="A11" s="25"/>
      <c r="B11" s="41" t="s">
        <v>109</v>
      </c>
      <c r="C11" s="41"/>
      <c r="D11" s="41"/>
      <c r="E11" s="41"/>
      <c r="F11" s="41"/>
      <c r="G11" s="41"/>
      <c r="H11" s="41" t="s">
        <v>109</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110</v>
      </c>
      <c r="E16" s="15" t="s">
        <v>39</v>
      </c>
      <c r="F16" s="15" t="s">
        <v>111</v>
      </c>
      <c r="G16" s="15" t="s">
        <v>103</v>
      </c>
      <c r="H16" s="15" t="s">
        <v>111</v>
      </c>
      <c r="I16" s="21">
        <v>10</v>
      </c>
      <c r="J16" s="21">
        <v>10</v>
      </c>
      <c r="K16" s="31" t="s">
        <v>43</v>
      </c>
      <c r="L16" s="31"/>
    </row>
    <row r="17" spans="1:12" s="3" customFormat="1" ht="38.1" customHeight="1" x14ac:dyDescent="0.15">
      <c r="A17" s="31" t="s">
        <v>36</v>
      </c>
      <c r="B17" s="31"/>
      <c r="C17" s="15" t="s">
        <v>72</v>
      </c>
      <c r="D17" s="24" t="s">
        <v>112</v>
      </c>
      <c r="E17" s="15" t="s">
        <v>46</v>
      </c>
      <c r="F17" s="15">
        <v>100</v>
      </c>
      <c r="G17" s="15" t="s">
        <v>41</v>
      </c>
      <c r="H17" s="15">
        <v>100</v>
      </c>
      <c r="I17" s="21">
        <v>10</v>
      </c>
      <c r="J17" s="21">
        <v>10</v>
      </c>
      <c r="K17" s="31" t="s">
        <v>43</v>
      </c>
      <c r="L17" s="31"/>
    </row>
    <row r="18" spans="1:12" s="3" customFormat="1" ht="38.1" customHeight="1" x14ac:dyDescent="0.15">
      <c r="A18" s="31" t="s">
        <v>36</v>
      </c>
      <c r="B18" s="31"/>
      <c r="C18" s="15" t="s">
        <v>44</v>
      </c>
      <c r="D18" s="24" t="s">
        <v>113</v>
      </c>
      <c r="E18" s="15" t="s">
        <v>39</v>
      </c>
      <c r="F18" s="15" t="s">
        <v>114</v>
      </c>
      <c r="G18" s="15" t="s">
        <v>115</v>
      </c>
      <c r="H18" s="15" t="s">
        <v>111</v>
      </c>
      <c r="I18" s="21">
        <v>10</v>
      </c>
      <c r="J18" s="21">
        <v>10</v>
      </c>
      <c r="K18" s="31" t="s">
        <v>43</v>
      </c>
      <c r="L18" s="31"/>
    </row>
    <row r="19" spans="1:12" s="3" customFormat="1" ht="38.1" customHeight="1" x14ac:dyDescent="0.15">
      <c r="A19" s="31" t="s">
        <v>36</v>
      </c>
      <c r="B19" s="31"/>
      <c r="C19" s="15" t="s">
        <v>48</v>
      </c>
      <c r="D19" s="15" t="s">
        <v>105</v>
      </c>
      <c r="E19" s="15" t="s">
        <v>46</v>
      </c>
      <c r="F19" s="15" t="s">
        <v>116</v>
      </c>
      <c r="G19" s="15" t="s">
        <v>117</v>
      </c>
      <c r="H19" s="15" t="s">
        <v>116</v>
      </c>
      <c r="I19" s="21">
        <v>15</v>
      </c>
      <c r="J19" s="21">
        <v>15</v>
      </c>
      <c r="K19" s="31" t="s">
        <v>43</v>
      </c>
      <c r="L19" s="31"/>
    </row>
    <row r="20" spans="1:12" s="3" customFormat="1" ht="38.1" customHeight="1" x14ac:dyDescent="0.15">
      <c r="A20" s="31" t="s">
        <v>52</v>
      </c>
      <c r="B20" s="32"/>
      <c r="C20" s="15" t="s">
        <v>96</v>
      </c>
      <c r="D20" s="24" t="s">
        <v>118</v>
      </c>
      <c r="E20" s="15" t="s">
        <v>58</v>
      </c>
      <c r="F20" s="15" t="s">
        <v>119</v>
      </c>
      <c r="G20" s="15" t="s">
        <v>41</v>
      </c>
      <c r="H20" s="15" t="s">
        <v>120</v>
      </c>
      <c r="I20" s="21">
        <v>20</v>
      </c>
      <c r="J20" s="21">
        <v>20</v>
      </c>
      <c r="K20" s="31" t="s">
        <v>43</v>
      </c>
      <c r="L20" s="31"/>
    </row>
    <row r="21" spans="1:12" s="3" customFormat="1" ht="38.1" customHeight="1" x14ac:dyDescent="0.15">
      <c r="A21" s="31" t="s">
        <v>56</v>
      </c>
      <c r="B21" s="32"/>
      <c r="C21" s="15" t="s">
        <v>57</v>
      </c>
      <c r="D21" s="15" t="s">
        <v>99</v>
      </c>
      <c r="E21" s="15" t="s">
        <v>58</v>
      </c>
      <c r="F21" s="15" t="s">
        <v>59</v>
      </c>
      <c r="G21" s="15" t="s">
        <v>41</v>
      </c>
      <c r="H21" s="15" t="s">
        <v>59</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7" workbookViewId="0">
      <selection activeCell="K19" sqref="K19:L19"/>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121</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c r="E6" s="45"/>
      <c r="F6" s="45">
        <v>5.21</v>
      </c>
      <c r="G6" s="45"/>
      <c r="H6" s="9">
        <v>0</v>
      </c>
      <c r="I6" s="17">
        <v>10</v>
      </c>
      <c r="J6" s="18">
        <f>H6/F6</f>
        <v>0</v>
      </c>
      <c r="K6" s="19">
        <v>0</v>
      </c>
      <c r="L6" s="37" t="s">
        <v>108</v>
      </c>
    </row>
    <row r="7" spans="1:12" s="2" customFormat="1" ht="30" customHeight="1" x14ac:dyDescent="0.15">
      <c r="A7" s="29"/>
      <c r="B7" s="29"/>
      <c r="C7" s="7" t="s">
        <v>3</v>
      </c>
      <c r="D7" s="45">
        <v>0</v>
      </c>
      <c r="E7" s="45"/>
      <c r="F7" s="45">
        <v>5.21</v>
      </c>
      <c r="G7" s="45"/>
      <c r="H7" s="9">
        <v>5.21</v>
      </c>
      <c r="I7" s="26">
        <v>10</v>
      </c>
      <c r="J7" s="18"/>
      <c r="K7" s="27">
        <v>0</v>
      </c>
      <c r="L7" s="37"/>
    </row>
    <row r="8" spans="1:12" s="2" customFormat="1" ht="30" customHeight="1" x14ac:dyDescent="0.15">
      <c r="A8" s="29"/>
      <c r="B8" s="29"/>
      <c r="C8" s="8" t="s">
        <v>26</v>
      </c>
      <c r="D8" s="45">
        <v>0</v>
      </c>
      <c r="E8" s="45"/>
      <c r="F8" s="45">
        <v>0</v>
      </c>
      <c r="G8" s="45"/>
      <c r="H8" s="9" t="s">
        <v>2</v>
      </c>
      <c r="I8" s="26"/>
      <c r="J8" s="18"/>
      <c r="K8" s="27"/>
      <c r="L8" s="37"/>
    </row>
    <row r="9" spans="1:12" s="2" customFormat="1" ht="30" customHeight="1" x14ac:dyDescent="0.15">
      <c r="A9" s="29"/>
      <c r="B9" s="29"/>
      <c r="C9" s="5" t="s">
        <v>27</v>
      </c>
      <c r="D9" s="45"/>
      <c r="E9" s="45"/>
      <c r="F9" s="45"/>
      <c r="G9" s="45"/>
      <c r="H9" s="9"/>
      <c r="I9" s="26"/>
      <c r="J9" s="18"/>
      <c r="K9" s="27"/>
      <c r="L9" s="37"/>
    </row>
    <row r="10" spans="1:12" ht="26.45" customHeight="1" x14ac:dyDescent="0.15">
      <c r="A10" s="25" t="s">
        <v>28</v>
      </c>
      <c r="B10" s="40" t="s">
        <v>29</v>
      </c>
      <c r="C10" s="40"/>
      <c r="D10" s="40"/>
      <c r="E10" s="40"/>
      <c r="F10" s="40"/>
      <c r="G10" s="40"/>
      <c r="H10" s="40" t="s">
        <v>30</v>
      </c>
      <c r="I10" s="40"/>
      <c r="J10" s="40"/>
      <c r="K10" s="40"/>
      <c r="L10" s="40"/>
    </row>
    <row r="11" spans="1:12" ht="132.94999999999999" customHeight="1" x14ac:dyDescent="0.15">
      <c r="A11" s="25"/>
      <c r="B11" s="41" t="s">
        <v>122</v>
      </c>
      <c r="C11" s="41"/>
      <c r="D11" s="41"/>
      <c r="E11" s="41"/>
      <c r="F11" s="41"/>
      <c r="G11" s="41"/>
      <c r="H11" s="41" t="s">
        <v>122</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110</v>
      </c>
      <c r="E16" s="15" t="s">
        <v>39</v>
      </c>
      <c r="F16" s="15" t="s">
        <v>111</v>
      </c>
      <c r="G16" s="15" t="s">
        <v>103</v>
      </c>
      <c r="H16" s="15" t="s">
        <v>111</v>
      </c>
      <c r="I16" s="21">
        <v>10</v>
      </c>
      <c r="J16" s="21">
        <v>10</v>
      </c>
      <c r="K16" s="31" t="s">
        <v>43</v>
      </c>
      <c r="L16" s="31"/>
    </row>
    <row r="17" spans="1:12" s="3" customFormat="1" ht="38.1" customHeight="1" x14ac:dyDescent="0.15">
      <c r="A17" s="31" t="s">
        <v>36</v>
      </c>
      <c r="B17" s="31"/>
      <c r="C17" s="15" t="s">
        <v>72</v>
      </c>
      <c r="D17" s="24" t="s">
        <v>112</v>
      </c>
      <c r="E17" s="15" t="s">
        <v>46</v>
      </c>
      <c r="F17" s="15">
        <v>100</v>
      </c>
      <c r="G17" s="15" t="s">
        <v>41</v>
      </c>
      <c r="H17" s="15">
        <v>100</v>
      </c>
      <c r="I17" s="21">
        <v>10</v>
      </c>
      <c r="J17" s="21">
        <v>10</v>
      </c>
      <c r="K17" s="31" t="s">
        <v>43</v>
      </c>
      <c r="L17" s="31"/>
    </row>
    <row r="18" spans="1:12" s="3" customFormat="1" ht="38.1" customHeight="1" x14ac:dyDescent="0.15">
      <c r="A18" s="31" t="s">
        <v>36</v>
      </c>
      <c r="B18" s="31"/>
      <c r="C18" s="15" t="s">
        <v>44</v>
      </c>
      <c r="D18" s="24" t="s">
        <v>113</v>
      </c>
      <c r="E18" s="15" t="s">
        <v>39</v>
      </c>
      <c r="F18" s="15" t="s">
        <v>114</v>
      </c>
      <c r="G18" s="15" t="s">
        <v>115</v>
      </c>
      <c r="H18" s="15" t="s">
        <v>111</v>
      </c>
      <c r="I18" s="21">
        <v>10</v>
      </c>
      <c r="J18" s="21">
        <v>10</v>
      </c>
      <c r="K18" s="31" t="s">
        <v>43</v>
      </c>
      <c r="L18" s="31"/>
    </row>
    <row r="19" spans="1:12" s="3" customFormat="1" ht="38.1" customHeight="1" x14ac:dyDescent="0.15">
      <c r="A19" s="31" t="s">
        <v>36</v>
      </c>
      <c r="B19" s="31"/>
      <c r="C19" s="15" t="s">
        <v>48</v>
      </c>
      <c r="D19" s="15" t="s">
        <v>105</v>
      </c>
      <c r="E19" s="15" t="s">
        <v>46</v>
      </c>
      <c r="F19" s="15" t="s">
        <v>123</v>
      </c>
      <c r="G19" s="15" t="s">
        <v>117</v>
      </c>
      <c r="H19" s="15" t="s">
        <v>123</v>
      </c>
      <c r="I19" s="21">
        <v>15</v>
      </c>
      <c r="J19" s="21">
        <v>15</v>
      </c>
      <c r="K19" s="31" t="s">
        <v>43</v>
      </c>
      <c r="L19" s="31"/>
    </row>
    <row r="20" spans="1:12" s="3" customFormat="1" ht="38.1" customHeight="1" x14ac:dyDescent="0.15">
      <c r="A20" s="31" t="s">
        <v>52</v>
      </c>
      <c r="B20" s="32"/>
      <c r="C20" s="15" t="s">
        <v>96</v>
      </c>
      <c r="D20" s="24" t="s">
        <v>118</v>
      </c>
      <c r="E20" s="15" t="s">
        <v>58</v>
      </c>
      <c r="F20" s="15" t="s">
        <v>119</v>
      </c>
      <c r="G20" s="15" t="s">
        <v>41</v>
      </c>
      <c r="H20" s="15" t="s">
        <v>120</v>
      </c>
      <c r="I20" s="21">
        <v>20</v>
      </c>
      <c r="J20" s="21">
        <v>20</v>
      </c>
      <c r="K20" s="31" t="s">
        <v>43</v>
      </c>
      <c r="L20" s="31"/>
    </row>
    <row r="21" spans="1:12" s="3" customFormat="1" ht="38.1" customHeight="1" x14ac:dyDescent="0.15">
      <c r="A21" s="31" t="s">
        <v>56</v>
      </c>
      <c r="B21" s="32"/>
      <c r="C21" s="15" t="s">
        <v>57</v>
      </c>
      <c r="D21" s="15" t="s">
        <v>99</v>
      </c>
      <c r="E21" s="15" t="s">
        <v>58</v>
      </c>
      <c r="F21" s="15" t="s">
        <v>59</v>
      </c>
      <c r="G21" s="15" t="s">
        <v>41</v>
      </c>
      <c r="H21" s="15" t="s">
        <v>59</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3"/>
  <sheetViews>
    <sheetView topLeftCell="A2" workbookViewId="0">
      <selection activeCell="A2"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124</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5"/>
      <c r="E6" s="45"/>
      <c r="F6" s="45">
        <v>18</v>
      </c>
      <c r="G6" s="45"/>
      <c r="H6" s="9">
        <v>18</v>
      </c>
      <c r="I6" s="17">
        <v>10</v>
      </c>
      <c r="J6" s="18">
        <f>H6/F6</f>
        <v>1</v>
      </c>
      <c r="K6" s="19">
        <v>10</v>
      </c>
      <c r="L6" s="28" t="s">
        <v>2</v>
      </c>
    </row>
    <row r="7" spans="1:12" s="2" customFormat="1" ht="30" customHeight="1" x14ac:dyDescent="0.15">
      <c r="A7" s="29"/>
      <c r="B7" s="29"/>
      <c r="C7" s="7" t="s">
        <v>3</v>
      </c>
      <c r="D7" s="45">
        <v>0</v>
      </c>
      <c r="E7" s="45"/>
      <c r="F7" s="45">
        <v>18</v>
      </c>
      <c r="G7" s="45"/>
      <c r="H7" s="9">
        <v>18</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125</v>
      </c>
      <c r="C11" s="41"/>
      <c r="D11" s="41"/>
      <c r="E11" s="41"/>
      <c r="F11" s="41"/>
      <c r="G11" s="41"/>
      <c r="H11" s="41" t="s">
        <v>125</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38</v>
      </c>
      <c r="E16" s="15" t="s">
        <v>46</v>
      </c>
      <c r="F16" s="15" t="s">
        <v>70</v>
      </c>
      <c r="G16" s="15" t="s">
        <v>71</v>
      </c>
      <c r="H16" s="15" t="s">
        <v>70</v>
      </c>
      <c r="I16" s="21">
        <v>15</v>
      </c>
      <c r="J16" s="21">
        <v>15</v>
      </c>
      <c r="K16" s="31" t="s">
        <v>43</v>
      </c>
      <c r="L16" s="31"/>
    </row>
    <row r="17" spans="1:12" s="3" customFormat="1" ht="38.1" customHeight="1" x14ac:dyDescent="0.15">
      <c r="A17" s="31" t="s">
        <v>36</v>
      </c>
      <c r="B17" s="31"/>
      <c r="C17" s="15" t="s">
        <v>72</v>
      </c>
      <c r="D17" s="15" t="s">
        <v>73</v>
      </c>
      <c r="E17" s="15" t="s">
        <v>46</v>
      </c>
      <c r="F17" s="15" t="s">
        <v>47</v>
      </c>
      <c r="G17" s="15" t="s">
        <v>41</v>
      </c>
      <c r="H17" s="15" t="s">
        <v>47</v>
      </c>
      <c r="I17" s="21">
        <v>15</v>
      </c>
      <c r="J17" s="21">
        <v>15</v>
      </c>
      <c r="K17" s="31" t="s">
        <v>43</v>
      </c>
      <c r="L17" s="31"/>
    </row>
    <row r="18" spans="1:12" s="3" customFormat="1" ht="38.1" customHeight="1" x14ac:dyDescent="0.15">
      <c r="A18" s="31" t="s">
        <v>36</v>
      </c>
      <c r="B18" s="31"/>
      <c r="C18" s="15" t="s">
        <v>48</v>
      </c>
      <c r="D18" s="15" t="s">
        <v>74</v>
      </c>
      <c r="E18" s="15" t="s">
        <v>39</v>
      </c>
      <c r="F18" s="15" t="s">
        <v>126</v>
      </c>
      <c r="G18" s="15" t="s">
        <v>117</v>
      </c>
      <c r="H18" s="16">
        <v>18</v>
      </c>
      <c r="I18" s="21">
        <v>15</v>
      </c>
      <c r="J18" s="21">
        <v>15</v>
      </c>
      <c r="K18" s="31" t="s">
        <v>43</v>
      </c>
      <c r="L18" s="31"/>
    </row>
    <row r="19" spans="1:12" s="3" customFormat="1" ht="38.1" customHeight="1" x14ac:dyDescent="0.15">
      <c r="A19" s="31" t="s">
        <v>52</v>
      </c>
      <c r="B19" s="32"/>
      <c r="C19" s="15" t="s">
        <v>76</v>
      </c>
      <c r="D19" s="15" t="s">
        <v>77</v>
      </c>
      <c r="E19" s="15" t="s">
        <v>58</v>
      </c>
      <c r="F19" s="15" t="s">
        <v>78</v>
      </c>
      <c r="G19" s="15" t="s">
        <v>79</v>
      </c>
      <c r="H19" s="15" t="s">
        <v>78</v>
      </c>
      <c r="I19" s="21">
        <v>20</v>
      </c>
      <c r="J19" s="21">
        <v>20</v>
      </c>
      <c r="K19" s="31" t="s">
        <v>43</v>
      </c>
      <c r="L19" s="31"/>
    </row>
    <row r="20" spans="1:12" s="3" customFormat="1" ht="38.1" customHeight="1" x14ac:dyDescent="0.15">
      <c r="A20" s="31" t="s">
        <v>56</v>
      </c>
      <c r="B20" s="32"/>
      <c r="C20" s="15" t="s">
        <v>57</v>
      </c>
      <c r="D20" s="15" t="s">
        <v>80</v>
      </c>
      <c r="E20" s="15" t="s">
        <v>58</v>
      </c>
      <c r="F20" s="15" t="s">
        <v>59</v>
      </c>
      <c r="G20" s="15" t="s">
        <v>41</v>
      </c>
      <c r="H20" s="15" t="s">
        <v>60</v>
      </c>
      <c r="I20" s="21">
        <v>25</v>
      </c>
      <c r="J20" s="21">
        <v>25</v>
      </c>
      <c r="K20" s="31" t="s">
        <v>43</v>
      </c>
      <c r="L20" s="31"/>
    </row>
    <row r="21" spans="1:12" s="4" customFormat="1" ht="66.95" customHeight="1" x14ac:dyDescent="0.15">
      <c r="A21" s="25" t="s">
        <v>61</v>
      </c>
      <c r="B21" s="25"/>
      <c r="C21" s="25"/>
      <c r="D21" s="33" t="s">
        <v>62</v>
      </c>
      <c r="E21" s="33"/>
      <c r="F21" s="33"/>
      <c r="G21" s="33"/>
      <c r="H21" s="33"/>
      <c r="I21" s="33"/>
      <c r="J21" s="33"/>
      <c r="K21" s="33"/>
      <c r="L21" s="33"/>
    </row>
    <row r="22" spans="1:12" s="4" customFormat="1" ht="30" customHeight="1" x14ac:dyDescent="0.15">
      <c r="A22" s="30" t="s">
        <v>63</v>
      </c>
      <c r="B22" s="30"/>
      <c r="C22" s="30"/>
      <c r="D22" s="30"/>
      <c r="E22" s="30"/>
      <c r="F22" s="30"/>
      <c r="G22" s="30"/>
      <c r="H22" s="30"/>
      <c r="I22" s="10" t="s">
        <v>64</v>
      </c>
      <c r="J22" s="10" t="s">
        <v>65</v>
      </c>
      <c r="K22" s="25" t="s">
        <v>66</v>
      </c>
      <c r="L22" s="25"/>
    </row>
    <row r="23" spans="1:12" s="2" customFormat="1" ht="35.1" customHeight="1" x14ac:dyDescent="0.15">
      <c r="A23" s="30"/>
      <c r="B23" s="30"/>
      <c r="C23" s="30"/>
      <c r="D23" s="30"/>
      <c r="E23" s="30"/>
      <c r="F23" s="30"/>
      <c r="G23" s="30"/>
      <c r="H23" s="30"/>
      <c r="I23" s="22">
        <f>SUM(I16:I20)+I6</f>
        <v>100</v>
      </c>
      <c r="J23" s="22">
        <f>SUM(J16:J20)+K6</f>
        <v>100</v>
      </c>
      <c r="K23" s="25" t="s">
        <v>67</v>
      </c>
      <c r="L23" s="2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7:B17"/>
    <mergeCell ref="K17:L17"/>
    <mergeCell ref="A18:B18"/>
    <mergeCell ref="K18:L18"/>
    <mergeCell ref="A14:D14"/>
    <mergeCell ref="E14:G14"/>
    <mergeCell ref="H14:L14"/>
    <mergeCell ref="A15:B15"/>
    <mergeCell ref="K15:L15"/>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s>
  <phoneticPr fontId="7"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7" workbookViewId="0">
      <selection activeCell="F20" sqref="F20"/>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127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58</v>
      </c>
      <c r="E6" s="48"/>
      <c r="F6" s="48">
        <v>58</v>
      </c>
      <c r="G6" s="48"/>
      <c r="H6" s="9">
        <v>58</v>
      </c>
      <c r="I6" s="17">
        <v>10</v>
      </c>
      <c r="J6" s="18">
        <f>H6/F6</f>
        <v>1</v>
      </c>
      <c r="K6" s="19">
        <v>10</v>
      </c>
      <c r="L6" s="28" t="s">
        <v>2</v>
      </c>
    </row>
    <row r="7" spans="1:12" s="2" customFormat="1" ht="30" customHeight="1" x14ac:dyDescent="0.15">
      <c r="A7" s="29"/>
      <c r="B7" s="29"/>
      <c r="C7" s="7" t="s">
        <v>3</v>
      </c>
      <c r="D7" s="48">
        <v>58</v>
      </c>
      <c r="E7" s="48"/>
      <c r="F7" s="48">
        <v>58</v>
      </c>
      <c r="G7" s="48"/>
      <c r="H7" s="9">
        <v>58</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101</v>
      </c>
      <c r="C11" s="41"/>
      <c r="D11" s="41"/>
      <c r="E11" s="41"/>
      <c r="F11" s="41"/>
      <c r="G11" s="41"/>
      <c r="H11" s="41" t="s">
        <v>101</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128</v>
      </c>
      <c r="E16" s="15" t="s">
        <v>46</v>
      </c>
      <c r="F16" s="15" t="s">
        <v>129</v>
      </c>
      <c r="G16" s="15" t="s">
        <v>92</v>
      </c>
      <c r="H16" s="15" t="s">
        <v>129</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131</v>
      </c>
      <c r="E19" s="15" t="s">
        <v>39</v>
      </c>
      <c r="F19" s="15" t="s">
        <v>132</v>
      </c>
      <c r="G19" s="15" t="s">
        <v>117</v>
      </c>
      <c r="H19" s="16">
        <v>9.67</v>
      </c>
      <c r="I19" s="21">
        <v>15</v>
      </c>
      <c r="J19" s="21">
        <v>15</v>
      </c>
      <c r="K19" s="31" t="s">
        <v>43</v>
      </c>
      <c r="L19" s="31"/>
    </row>
    <row r="20" spans="1:12" s="3" customFormat="1" ht="38.1" customHeight="1" x14ac:dyDescent="0.15">
      <c r="A20" s="31" t="s">
        <v>52</v>
      </c>
      <c r="B20" s="32"/>
      <c r="C20" s="15" t="s">
        <v>76</v>
      </c>
      <c r="D20" s="15" t="s">
        <v>133</v>
      </c>
      <c r="E20" s="15" t="s">
        <v>46</v>
      </c>
      <c r="F20" s="15" t="s">
        <v>134</v>
      </c>
      <c r="G20" s="15" t="s">
        <v>79</v>
      </c>
      <c r="H20" s="15" t="s">
        <v>134</v>
      </c>
      <c r="I20" s="21">
        <v>20</v>
      </c>
      <c r="J20" s="21">
        <v>20</v>
      </c>
      <c r="K20" s="31" t="s">
        <v>43</v>
      </c>
      <c r="L20" s="31"/>
    </row>
    <row r="21" spans="1:12" s="3" customFormat="1" ht="38.1" customHeight="1" x14ac:dyDescent="0.15">
      <c r="A21" s="31" t="s">
        <v>56</v>
      </c>
      <c r="B21" s="32"/>
      <c r="C21" s="15" t="s">
        <v>57</v>
      </c>
      <c r="D21" s="15" t="s">
        <v>80</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5" workbookViewId="0">
      <selection activeCell="K15" sqref="K15:L15"/>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135</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150</v>
      </c>
      <c r="E6" s="48"/>
      <c r="F6" s="48">
        <v>150</v>
      </c>
      <c r="G6" s="48"/>
      <c r="H6" s="9">
        <v>94.38</v>
      </c>
      <c r="I6" s="17">
        <v>10</v>
      </c>
      <c r="J6" s="18">
        <f>H6/F6</f>
        <v>0.62919999999999998</v>
      </c>
      <c r="K6" s="19">
        <v>6.3</v>
      </c>
      <c r="L6" s="28" t="s">
        <v>2</v>
      </c>
    </row>
    <row r="7" spans="1:12" s="2" customFormat="1" ht="30" customHeight="1" x14ac:dyDescent="0.15">
      <c r="A7" s="29"/>
      <c r="B7" s="29"/>
      <c r="C7" s="7" t="s">
        <v>3</v>
      </c>
      <c r="D7" s="48">
        <v>150</v>
      </c>
      <c r="E7" s="48"/>
      <c r="F7" s="48">
        <v>150</v>
      </c>
      <c r="G7" s="48"/>
      <c r="H7" s="9">
        <v>94.38</v>
      </c>
      <c r="I7" s="26">
        <v>10</v>
      </c>
      <c r="J7" s="18">
        <f>H7/F7</f>
        <v>0.62919999999999998</v>
      </c>
      <c r="K7" s="27">
        <v>6.3</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9" t="s">
        <v>136</v>
      </c>
      <c r="C11" s="49"/>
      <c r="D11" s="49"/>
      <c r="E11" s="49"/>
      <c r="F11" s="49"/>
      <c r="G11" s="49"/>
      <c r="H11" s="49" t="s">
        <v>136</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133</v>
      </c>
      <c r="E16" s="15" t="s">
        <v>46</v>
      </c>
      <c r="F16" s="15" t="s">
        <v>134</v>
      </c>
      <c r="G16" s="15" t="s">
        <v>79</v>
      </c>
      <c r="H16" s="15" t="s">
        <v>134</v>
      </c>
      <c r="I16" s="21">
        <v>10</v>
      </c>
      <c r="J16" s="21">
        <v>10</v>
      </c>
      <c r="K16" s="31" t="s">
        <v>43</v>
      </c>
      <c r="L16" s="31"/>
    </row>
    <row r="17" spans="1:12" s="3" customFormat="1" ht="38.1" customHeight="1" x14ac:dyDescent="0.15">
      <c r="A17" s="31" t="s">
        <v>36</v>
      </c>
      <c r="B17" s="31"/>
      <c r="C17" s="15" t="s">
        <v>72</v>
      </c>
      <c r="D17" s="15" t="s">
        <v>137</v>
      </c>
      <c r="E17" s="15" t="s">
        <v>46</v>
      </c>
      <c r="F17" s="23" t="s">
        <v>138</v>
      </c>
      <c r="G17" s="15"/>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39</v>
      </c>
      <c r="F19" s="15" t="s">
        <v>139</v>
      </c>
      <c r="G19" s="15" t="s">
        <v>117</v>
      </c>
      <c r="H19" s="16">
        <v>94.38</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80</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96.3</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141</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29.16</v>
      </c>
      <c r="E6" s="48"/>
      <c r="F6" s="48">
        <v>29.16</v>
      </c>
      <c r="G6" s="48"/>
      <c r="H6" s="9">
        <v>19.440000000000001</v>
      </c>
      <c r="I6" s="17">
        <v>10</v>
      </c>
      <c r="J6" s="18">
        <f>H6/F6</f>
        <v>0.66666666666666674</v>
      </c>
      <c r="K6" s="19">
        <v>6.67</v>
      </c>
      <c r="L6" s="28" t="s">
        <v>2</v>
      </c>
    </row>
    <row r="7" spans="1:12" s="2" customFormat="1" ht="30" customHeight="1" x14ac:dyDescent="0.15">
      <c r="A7" s="29"/>
      <c r="B7" s="29"/>
      <c r="C7" s="7" t="s">
        <v>3</v>
      </c>
      <c r="D7" s="48">
        <v>29.16</v>
      </c>
      <c r="E7" s="48"/>
      <c r="F7" s="48">
        <v>29.16</v>
      </c>
      <c r="G7" s="48"/>
      <c r="H7" s="9">
        <v>19.440000000000001</v>
      </c>
      <c r="I7" s="26">
        <v>10</v>
      </c>
      <c r="J7" s="18">
        <f>H7/F7</f>
        <v>0.66666666666666674</v>
      </c>
      <c r="K7" s="27">
        <v>6.67</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142</v>
      </c>
      <c r="C11" s="41"/>
      <c r="D11" s="41"/>
      <c r="E11" s="41"/>
      <c r="F11" s="41"/>
      <c r="G11" s="41"/>
      <c r="H11" s="41" t="s">
        <v>142</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129</v>
      </c>
      <c r="G16" s="15" t="s">
        <v>92</v>
      </c>
      <c r="H16" s="15" t="s">
        <v>129</v>
      </c>
      <c r="I16" s="21">
        <v>10</v>
      </c>
      <c r="J16" s="21">
        <v>10</v>
      </c>
      <c r="K16" s="31" t="s">
        <v>43</v>
      </c>
      <c r="L16" s="31"/>
    </row>
    <row r="17" spans="1:12" s="3" customFormat="1" ht="38.1" customHeight="1" x14ac:dyDescent="0.15">
      <c r="A17" s="31" t="s">
        <v>36</v>
      </c>
      <c r="B17" s="31"/>
      <c r="C17" s="15" t="s">
        <v>72</v>
      </c>
      <c r="D17" s="15" t="s">
        <v>144</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145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146</v>
      </c>
      <c r="E19" s="15" t="s">
        <v>46</v>
      </c>
      <c r="F19" s="15" t="s">
        <v>147</v>
      </c>
      <c r="G19" s="15" t="s">
        <v>51</v>
      </c>
      <c r="H19" s="15" t="s">
        <v>147</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80</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96.67</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4" workbookViewId="0">
      <selection activeCell="A4"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148</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0.06</v>
      </c>
      <c r="G6" s="48"/>
      <c r="H6" s="9">
        <v>0.06</v>
      </c>
      <c r="I6" s="17">
        <v>10</v>
      </c>
      <c r="J6" s="18">
        <f>H6/F6</f>
        <v>1</v>
      </c>
      <c r="K6" s="19">
        <v>10</v>
      </c>
      <c r="L6" s="28" t="s">
        <v>2</v>
      </c>
    </row>
    <row r="7" spans="1:12" s="2" customFormat="1" ht="30" customHeight="1" x14ac:dyDescent="0.15">
      <c r="A7" s="29"/>
      <c r="B7" s="29"/>
      <c r="C7" s="7" t="s">
        <v>3</v>
      </c>
      <c r="D7" s="48"/>
      <c r="E7" s="48"/>
      <c r="F7" s="48">
        <v>0.06</v>
      </c>
      <c r="G7" s="48"/>
      <c r="H7" s="9">
        <v>0.06</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8" workbookViewId="0">
      <selection activeCell="A5"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157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0.05</v>
      </c>
      <c r="G6" s="48"/>
      <c r="H6" s="9">
        <v>0.05</v>
      </c>
      <c r="I6" s="17">
        <v>10</v>
      </c>
      <c r="J6" s="18">
        <f>H6/F6</f>
        <v>1</v>
      </c>
      <c r="K6" s="19">
        <v>10</v>
      </c>
      <c r="L6" s="28" t="s">
        <v>2</v>
      </c>
    </row>
    <row r="7" spans="1:12" s="2" customFormat="1" ht="30" customHeight="1" x14ac:dyDescent="0.15">
      <c r="A7" s="29"/>
      <c r="B7" s="29"/>
      <c r="C7" s="7" t="s">
        <v>3</v>
      </c>
      <c r="D7" s="48"/>
      <c r="E7" s="48"/>
      <c r="F7" s="48">
        <v>0.05</v>
      </c>
      <c r="G7" s="48"/>
      <c r="H7" s="9">
        <v>0.05</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2" workbookViewId="0">
      <selection activeCell="A2"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158</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0.32</v>
      </c>
      <c r="G6" s="48"/>
      <c r="H6" s="9">
        <v>0.32</v>
      </c>
      <c r="I6" s="17">
        <v>10</v>
      </c>
      <c r="J6" s="18">
        <f>H6/F6</f>
        <v>1</v>
      </c>
      <c r="K6" s="19">
        <v>10</v>
      </c>
      <c r="L6" s="28" t="s">
        <v>2</v>
      </c>
    </row>
    <row r="7" spans="1:12" s="2" customFormat="1" ht="30" customHeight="1" x14ac:dyDescent="0.15">
      <c r="A7" s="29"/>
      <c r="B7" s="29"/>
      <c r="C7" s="7" t="s">
        <v>3</v>
      </c>
      <c r="D7" s="48"/>
      <c r="E7" s="48"/>
      <c r="F7" s="48">
        <v>0.32</v>
      </c>
      <c r="G7" s="48"/>
      <c r="H7" s="9">
        <v>0.32</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8" workbookViewId="0">
      <selection activeCell="A5"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159</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0.06</v>
      </c>
      <c r="G6" s="48"/>
      <c r="H6" s="9">
        <v>0.06</v>
      </c>
      <c r="I6" s="17">
        <v>10</v>
      </c>
      <c r="J6" s="18">
        <f>H6/F6</f>
        <v>1</v>
      </c>
      <c r="K6" s="19">
        <v>10</v>
      </c>
      <c r="L6" s="28" t="s">
        <v>2</v>
      </c>
    </row>
    <row r="7" spans="1:12" s="2" customFormat="1" ht="30" customHeight="1" x14ac:dyDescent="0.15">
      <c r="A7" s="29"/>
      <c r="B7" s="29"/>
      <c r="C7" s="7" t="s">
        <v>3</v>
      </c>
      <c r="D7" s="48"/>
      <c r="E7" s="48"/>
      <c r="F7" s="48">
        <v>0.06</v>
      </c>
      <c r="G7" s="48"/>
      <c r="H7" s="9">
        <v>0.06</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11" workbookViewId="0">
      <selection activeCell="A10"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160</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0.05</v>
      </c>
      <c r="G6" s="48"/>
      <c r="H6" s="9">
        <v>0.05</v>
      </c>
      <c r="I6" s="17">
        <v>10</v>
      </c>
      <c r="J6" s="18">
        <f>H6/F6</f>
        <v>1</v>
      </c>
      <c r="K6" s="19">
        <v>10</v>
      </c>
      <c r="L6" s="28" t="s">
        <v>2</v>
      </c>
    </row>
    <row r="7" spans="1:12" s="2" customFormat="1" ht="30" customHeight="1" x14ac:dyDescent="0.15">
      <c r="A7" s="29"/>
      <c r="B7" s="29"/>
      <c r="C7" s="7" t="s">
        <v>3</v>
      </c>
      <c r="D7" s="48"/>
      <c r="E7" s="48"/>
      <c r="F7" s="48">
        <v>0.05</v>
      </c>
      <c r="G7" s="48"/>
      <c r="H7" s="9">
        <v>0.05</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161</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0.31</v>
      </c>
      <c r="G6" s="48"/>
      <c r="H6" s="9">
        <v>0.31</v>
      </c>
      <c r="I6" s="17">
        <v>10</v>
      </c>
      <c r="J6" s="18">
        <f>H6/F6</f>
        <v>1</v>
      </c>
      <c r="K6" s="19">
        <v>10</v>
      </c>
      <c r="L6" s="28" t="s">
        <v>2</v>
      </c>
    </row>
    <row r="7" spans="1:12" s="2" customFormat="1" ht="30" customHeight="1" x14ac:dyDescent="0.15">
      <c r="A7" s="29"/>
      <c r="B7" s="29"/>
      <c r="C7" s="7" t="s">
        <v>3</v>
      </c>
      <c r="D7" s="48"/>
      <c r="E7" s="48"/>
      <c r="F7" s="48">
        <v>0.31</v>
      </c>
      <c r="G7" s="48"/>
      <c r="H7" s="9">
        <v>0.31</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12" workbookViewId="0">
      <selection activeCell="A12"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162</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0.86</v>
      </c>
      <c r="E6" s="48"/>
      <c r="F6" s="48">
        <v>0.86</v>
      </c>
      <c r="G6" s="48"/>
      <c r="H6" s="9">
        <v>0.4</v>
      </c>
      <c r="I6" s="17">
        <v>10</v>
      </c>
      <c r="J6" s="18">
        <f>H6/F6</f>
        <v>0.46511627906976749</v>
      </c>
      <c r="K6" s="19">
        <v>4.6500000000000004</v>
      </c>
      <c r="L6" s="28" t="s">
        <v>2</v>
      </c>
    </row>
    <row r="7" spans="1:12" s="2" customFormat="1" ht="30" customHeight="1" x14ac:dyDescent="0.15">
      <c r="A7" s="29"/>
      <c r="B7" s="29"/>
      <c r="C7" s="7" t="s">
        <v>3</v>
      </c>
      <c r="D7" s="48">
        <v>0.86</v>
      </c>
      <c r="E7" s="48"/>
      <c r="F7" s="48">
        <v>0.86</v>
      </c>
      <c r="G7" s="48"/>
      <c r="H7" s="9">
        <v>0.4</v>
      </c>
      <c r="I7" s="26">
        <v>10</v>
      </c>
      <c r="J7" s="18">
        <f>H7/F7</f>
        <v>0.46511627906976749</v>
      </c>
      <c r="K7" s="27">
        <v>4.6500000000000004</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149</v>
      </c>
      <c r="C11" s="41"/>
      <c r="D11" s="41"/>
      <c r="E11" s="41"/>
      <c r="F11" s="41"/>
      <c r="G11" s="41"/>
      <c r="H11" s="49" t="s">
        <v>150</v>
      </c>
      <c r="I11" s="49"/>
      <c r="J11" s="49"/>
      <c r="K11" s="49"/>
      <c r="L11" s="49"/>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151</v>
      </c>
      <c r="E16" s="15" t="s">
        <v>39</v>
      </c>
      <c r="F16" s="15" t="s">
        <v>152</v>
      </c>
      <c r="G16" s="15" t="s">
        <v>92</v>
      </c>
      <c r="H16" s="15" t="s">
        <v>152</v>
      </c>
      <c r="I16" s="21">
        <v>10</v>
      </c>
      <c r="J16" s="21">
        <v>10</v>
      </c>
      <c r="K16" s="31" t="s">
        <v>43</v>
      </c>
      <c r="L16" s="31"/>
    </row>
    <row r="17" spans="1:12" s="3" customFormat="1" ht="38.1" customHeight="1" x14ac:dyDescent="0.15">
      <c r="A17" s="31" t="s">
        <v>36</v>
      </c>
      <c r="B17" s="31"/>
      <c r="C17" s="15" t="s">
        <v>72</v>
      </c>
      <c r="D17" s="15" t="s">
        <v>153</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154</v>
      </c>
      <c r="E19" s="15" t="s">
        <v>46</v>
      </c>
      <c r="F19" s="15">
        <v>625</v>
      </c>
      <c r="G19" s="15" t="s">
        <v>51</v>
      </c>
      <c r="H19" s="15" t="s">
        <v>155</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94.65</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2" workbookViewId="0">
      <selection activeCell="K15" sqref="K15:L15"/>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163</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12.1</v>
      </c>
      <c r="E6" s="48"/>
      <c r="F6" s="48">
        <v>12.1</v>
      </c>
      <c r="G6" s="48"/>
      <c r="H6" s="9">
        <v>11.78</v>
      </c>
      <c r="I6" s="17">
        <v>10</v>
      </c>
      <c r="J6" s="18">
        <f>H6/F6</f>
        <v>0.97355371900826448</v>
      </c>
      <c r="K6" s="19">
        <v>9.74</v>
      </c>
      <c r="L6" s="28" t="s">
        <v>2</v>
      </c>
    </row>
    <row r="7" spans="1:12" s="2" customFormat="1" ht="30" customHeight="1" x14ac:dyDescent="0.15">
      <c r="A7" s="29"/>
      <c r="B7" s="29"/>
      <c r="C7" s="7" t="s">
        <v>3</v>
      </c>
      <c r="D7" s="48">
        <v>12.1</v>
      </c>
      <c r="E7" s="48"/>
      <c r="F7" s="48">
        <v>12.1</v>
      </c>
      <c r="G7" s="48"/>
      <c r="H7" s="9">
        <v>11.78</v>
      </c>
      <c r="I7" s="26">
        <v>10</v>
      </c>
      <c r="J7" s="18">
        <f>H7/F7</f>
        <v>0.97355371900826448</v>
      </c>
      <c r="K7" s="27">
        <v>9.74</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165</v>
      </c>
      <c r="G16" s="15" t="s">
        <v>92</v>
      </c>
      <c r="H16" s="15" t="s">
        <v>165</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5" t="s">
        <v>166</v>
      </c>
      <c r="G19" s="15" t="s">
        <v>51</v>
      </c>
      <c r="H19" s="15" t="s">
        <v>166</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99.74</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2" workbookViewId="0">
      <selection activeCell="A5"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167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v>4.38</v>
      </c>
      <c r="E6" s="48"/>
      <c r="F6" s="48">
        <v>4.38</v>
      </c>
      <c r="G6" s="48"/>
      <c r="H6" s="9">
        <v>4.38</v>
      </c>
      <c r="I6" s="17">
        <v>10</v>
      </c>
      <c r="J6" s="18">
        <f>H6/F6</f>
        <v>1</v>
      </c>
      <c r="K6" s="19">
        <v>10</v>
      </c>
      <c r="L6" s="28" t="s">
        <v>2</v>
      </c>
    </row>
    <row r="7" spans="1:12" s="2" customFormat="1" ht="30" customHeight="1" x14ac:dyDescent="0.15">
      <c r="A7" s="29"/>
      <c r="B7" s="29"/>
      <c r="C7" s="7" t="s">
        <v>3</v>
      </c>
      <c r="D7" s="48">
        <v>4.38</v>
      </c>
      <c r="E7" s="48"/>
      <c r="F7" s="48">
        <v>4.38</v>
      </c>
      <c r="G7" s="48"/>
      <c r="H7" s="9">
        <v>4.38</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168</v>
      </c>
      <c r="G16" s="15" t="s">
        <v>92</v>
      </c>
      <c r="H16" s="15" t="s">
        <v>168</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5" t="s">
        <v>169</v>
      </c>
      <c r="G19" s="15" t="s">
        <v>51</v>
      </c>
      <c r="H19" s="15" t="s">
        <v>169</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activeCell="C3" sqref="C3:L3"/>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170</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0.26</v>
      </c>
      <c r="G6" s="48"/>
      <c r="H6" s="9">
        <v>0.26</v>
      </c>
      <c r="I6" s="17">
        <v>10</v>
      </c>
      <c r="J6" s="18">
        <f>H6/F6</f>
        <v>1</v>
      </c>
      <c r="K6" s="19">
        <v>10</v>
      </c>
      <c r="L6" s="28" t="s">
        <v>2</v>
      </c>
    </row>
    <row r="7" spans="1:12" s="2" customFormat="1" ht="30" customHeight="1" x14ac:dyDescent="0.15">
      <c r="A7" s="29"/>
      <c r="B7" s="29"/>
      <c r="C7" s="7" t="s">
        <v>3</v>
      </c>
      <c r="D7" s="48"/>
      <c r="E7" s="48"/>
      <c r="F7" s="48">
        <v>0.26</v>
      </c>
      <c r="G7" s="48"/>
      <c r="H7" s="9">
        <v>0.26</v>
      </c>
      <c r="I7" s="26">
        <v>10</v>
      </c>
      <c r="J7" s="18">
        <f>H7/F7</f>
        <v>1</v>
      </c>
      <c r="K7" s="27">
        <v>10</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171</v>
      </c>
      <c r="G16" s="15" t="s">
        <v>92</v>
      </c>
      <c r="H16" s="15" t="s">
        <v>171</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5" t="s">
        <v>172</v>
      </c>
      <c r="G19" s="15" t="s">
        <v>51</v>
      </c>
      <c r="H19" s="15" t="s">
        <v>172</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100</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topLeftCell="A13" workbookViewId="0">
      <selection activeCell="H11" sqref="H11:L11"/>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173</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4.1100000000000003</v>
      </c>
      <c r="G6" s="48"/>
      <c r="H6" s="9">
        <v>1.1000000000000001</v>
      </c>
      <c r="I6" s="17">
        <v>10</v>
      </c>
      <c r="J6" s="18">
        <f>H6/F6</f>
        <v>0.26763990267639903</v>
      </c>
      <c r="K6" s="19">
        <v>2.68</v>
      </c>
      <c r="L6" s="28" t="s">
        <v>2</v>
      </c>
    </row>
    <row r="7" spans="1:12" s="2" customFormat="1" ht="30" customHeight="1" x14ac:dyDescent="0.15">
      <c r="A7" s="29"/>
      <c r="B7" s="29"/>
      <c r="C7" s="7" t="s">
        <v>3</v>
      </c>
      <c r="D7" s="48"/>
      <c r="E7" s="48"/>
      <c r="F7" s="48">
        <v>4.1100000000000003</v>
      </c>
      <c r="G7" s="48"/>
      <c r="H7" s="9">
        <v>1.1000000000000001</v>
      </c>
      <c r="I7" s="26">
        <v>10</v>
      </c>
      <c r="J7" s="18">
        <f>H7/F7</f>
        <v>0.26763990267639903</v>
      </c>
      <c r="K7" s="27">
        <v>2.68</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91</v>
      </c>
      <c r="G16" s="15" t="s">
        <v>92</v>
      </c>
      <c r="H16" s="15" t="s">
        <v>91</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5" t="s">
        <v>174</v>
      </c>
      <c r="G19" s="15" t="s">
        <v>51</v>
      </c>
      <c r="H19" s="15" t="s">
        <v>174</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92.68</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sqref="A1:XFD1048576"/>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175</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101.95</v>
      </c>
      <c r="G6" s="48"/>
      <c r="H6" s="9">
        <v>84.56</v>
      </c>
      <c r="I6" s="17">
        <v>10</v>
      </c>
      <c r="J6" s="18">
        <f>H6/F6</f>
        <v>0.82942618930848455</v>
      </c>
      <c r="K6" s="19">
        <v>8.2899999999999991</v>
      </c>
      <c r="L6" s="28" t="s">
        <v>2</v>
      </c>
    </row>
    <row r="7" spans="1:12" s="2" customFormat="1" ht="30" customHeight="1" x14ac:dyDescent="0.15">
      <c r="A7" s="29"/>
      <c r="B7" s="29"/>
      <c r="C7" s="7" t="s">
        <v>3</v>
      </c>
      <c r="D7" s="48"/>
      <c r="E7" s="48"/>
      <c r="F7" s="48">
        <v>101.95</v>
      </c>
      <c r="G7" s="48"/>
      <c r="H7" s="9">
        <v>84.56</v>
      </c>
      <c r="I7" s="26">
        <v>10</v>
      </c>
      <c r="J7" s="18">
        <f>H7/F7</f>
        <v>0.82942618930848455</v>
      </c>
      <c r="K7" s="27">
        <v>8.2899999999999991</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91</v>
      </c>
      <c r="G16" s="15" t="s">
        <v>92</v>
      </c>
      <c r="H16" s="15" t="s">
        <v>91</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6" t="s">
        <v>176</v>
      </c>
      <c r="G19" s="15" t="s">
        <v>51</v>
      </c>
      <c r="H19" s="16" t="s">
        <v>176</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98.289999999999992</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activeCell="H11" sqref="H11:L11"/>
    </sheetView>
  </sheetViews>
  <sheetFormatPr defaultColWidth="8.125" defaultRowHeight="14.25" x14ac:dyDescent="0.15"/>
  <cols>
    <col min="1" max="1" width="9.125" style="1" customWidth="1"/>
    <col min="2" max="2" width="8.875" style="1" customWidth="1"/>
    <col min="3" max="3" width="20.125" style="1" customWidth="1"/>
    <col min="4" max="11" width="10.5" style="1" customWidth="1"/>
    <col min="12" max="12" width="33" style="1" customWidth="1"/>
    <col min="13" max="16384" width="8.125" style="1"/>
  </cols>
  <sheetData>
    <row r="2" spans="1:12" ht="41.25" customHeight="1" x14ac:dyDescent="0.15">
      <c r="A2" s="46" t="s">
        <v>12</v>
      </c>
      <c r="B2" s="46"/>
      <c r="C2" s="46"/>
      <c r="D2" s="46"/>
      <c r="E2" s="46"/>
      <c r="F2" s="46"/>
      <c r="G2" s="46"/>
      <c r="H2" s="46"/>
      <c r="I2" s="46"/>
      <c r="J2" s="46"/>
      <c r="K2" s="46"/>
      <c r="L2" s="46"/>
    </row>
    <row r="3" spans="1:12" s="2" customFormat="1" ht="30.95" customHeight="1" x14ac:dyDescent="0.15">
      <c r="A3" s="30" t="s">
        <v>13</v>
      </c>
      <c r="B3" s="30"/>
      <c r="C3" s="47" t="s">
        <v>177</v>
      </c>
      <c r="D3" s="47"/>
      <c r="E3" s="47"/>
      <c r="F3" s="47"/>
      <c r="G3" s="47"/>
      <c r="H3" s="47"/>
      <c r="I3" s="47"/>
      <c r="J3" s="47"/>
      <c r="K3" s="47"/>
      <c r="L3" s="47"/>
    </row>
    <row r="4" spans="1:12" s="2" customFormat="1" ht="30" customHeight="1" x14ac:dyDescent="0.15">
      <c r="A4" s="30" t="s">
        <v>15</v>
      </c>
      <c r="B4" s="30"/>
      <c r="C4" s="47" t="s">
        <v>16</v>
      </c>
      <c r="D4" s="47"/>
      <c r="E4" s="47"/>
      <c r="F4" s="47"/>
      <c r="G4" s="47"/>
      <c r="H4" s="6" t="s">
        <v>17</v>
      </c>
      <c r="I4" s="47" t="s">
        <v>18</v>
      </c>
      <c r="J4" s="47"/>
      <c r="K4" s="47"/>
      <c r="L4" s="47"/>
    </row>
    <row r="5" spans="1:12" s="2" customFormat="1" ht="26.1" customHeight="1" x14ac:dyDescent="0.15">
      <c r="A5" s="29" t="s">
        <v>19</v>
      </c>
      <c r="B5" s="29"/>
      <c r="C5" s="5"/>
      <c r="D5" s="30" t="s">
        <v>0</v>
      </c>
      <c r="E5" s="30"/>
      <c r="F5" s="30" t="s">
        <v>20</v>
      </c>
      <c r="G5" s="30"/>
      <c r="H5" s="5" t="s">
        <v>21</v>
      </c>
      <c r="I5" s="5" t="s">
        <v>22</v>
      </c>
      <c r="J5" s="5" t="s">
        <v>23</v>
      </c>
      <c r="K5" s="5" t="s">
        <v>24</v>
      </c>
      <c r="L5" s="13" t="s">
        <v>25</v>
      </c>
    </row>
    <row r="6" spans="1:12" s="2" customFormat="1" ht="30" customHeight="1" x14ac:dyDescent="0.15">
      <c r="A6" s="29"/>
      <c r="B6" s="29"/>
      <c r="C6" s="8" t="s">
        <v>1</v>
      </c>
      <c r="D6" s="48"/>
      <c r="E6" s="48"/>
      <c r="F6" s="48">
        <v>5.13</v>
      </c>
      <c r="G6" s="48"/>
      <c r="H6" s="9">
        <v>1.38</v>
      </c>
      <c r="I6" s="17">
        <v>10</v>
      </c>
      <c r="J6" s="18">
        <f>H6/F6</f>
        <v>0.26900584795321636</v>
      </c>
      <c r="K6" s="19">
        <v>2.7</v>
      </c>
      <c r="L6" s="28" t="s">
        <v>2</v>
      </c>
    </row>
    <row r="7" spans="1:12" s="2" customFormat="1" ht="30" customHeight="1" x14ac:dyDescent="0.15">
      <c r="A7" s="29"/>
      <c r="B7" s="29"/>
      <c r="C7" s="7" t="s">
        <v>3</v>
      </c>
      <c r="D7" s="48"/>
      <c r="E7" s="48"/>
      <c r="F7" s="48">
        <v>5.13</v>
      </c>
      <c r="G7" s="48"/>
      <c r="H7" s="9">
        <v>1.38</v>
      </c>
      <c r="I7" s="26">
        <v>10</v>
      </c>
      <c r="J7" s="18">
        <f>H7/F7</f>
        <v>0.26900584795321636</v>
      </c>
      <c r="K7" s="27">
        <v>2.7</v>
      </c>
      <c r="L7" s="28"/>
    </row>
    <row r="8" spans="1:12" s="2" customFormat="1" ht="30" customHeight="1" x14ac:dyDescent="0.15">
      <c r="A8" s="29"/>
      <c r="B8" s="29"/>
      <c r="C8" s="8" t="s">
        <v>26</v>
      </c>
      <c r="D8" s="45">
        <v>0</v>
      </c>
      <c r="E8" s="45"/>
      <c r="F8" s="45">
        <v>0</v>
      </c>
      <c r="G8" s="45"/>
      <c r="H8" s="9" t="s">
        <v>2</v>
      </c>
      <c r="I8" s="26"/>
      <c r="J8" s="18"/>
      <c r="K8" s="27"/>
      <c r="L8" s="28"/>
    </row>
    <row r="9" spans="1:12" s="2" customFormat="1" ht="30" customHeight="1" x14ac:dyDescent="0.15">
      <c r="A9" s="29"/>
      <c r="B9" s="29"/>
      <c r="C9" s="5" t="s">
        <v>27</v>
      </c>
      <c r="D9" s="45"/>
      <c r="E9" s="45"/>
      <c r="F9" s="45"/>
      <c r="G9" s="45"/>
      <c r="H9" s="9"/>
      <c r="I9" s="26"/>
      <c r="J9" s="18"/>
      <c r="K9" s="27"/>
      <c r="L9" s="28"/>
    </row>
    <row r="10" spans="1:12" ht="26.45" customHeight="1" x14ac:dyDescent="0.15">
      <c r="A10" s="25" t="s">
        <v>28</v>
      </c>
      <c r="B10" s="40" t="s">
        <v>29</v>
      </c>
      <c r="C10" s="40"/>
      <c r="D10" s="40"/>
      <c r="E10" s="40"/>
      <c r="F10" s="40"/>
      <c r="G10" s="40"/>
      <c r="H10" s="40" t="s">
        <v>30</v>
      </c>
      <c r="I10" s="40"/>
      <c r="J10" s="40"/>
      <c r="K10" s="40"/>
      <c r="L10" s="40"/>
    </row>
    <row r="11" spans="1:12" ht="107.1" customHeight="1" x14ac:dyDescent="0.15">
      <c r="A11" s="25"/>
      <c r="B11" s="41" t="s">
        <v>164</v>
      </c>
      <c r="C11" s="41"/>
      <c r="D11" s="41"/>
      <c r="E11" s="41"/>
      <c r="F11" s="41"/>
      <c r="G11" s="41"/>
      <c r="H11" s="41" t="s">
        <v>164</v>
      </c>
      <c r="I11" s="41"/>
      <c r="J11" s="41"/>
      <c r="K11" s="41"/>
      <c r="L11" s="41"/>
    </row>
    <row r="12" spans="1:12" s="2" customFormat="1" ht="35.1" customHeight="1" x14ac:dyDescent="0.15">
      <c r="A12" s="11"/>
      <c r="B12" s="12"/>
      <c r="C12" s="12"/>
      <c r="D12" s="12"/>
      <c r="E12" s="12"/>
      <c r="F12" s="12"/>
      <c r="G12" s="12"/>
      <c r="H12" s="12"/>
      <c r="I12" s="20"/>
      <c r="J12" s="20"/>
      <c r="K12" s="42"/>
      <c r="L12" s="43"/>
    </row>
    <row r="13" spans="1:12" s="2" customFormat="1" ht="35.1" customHeight="1" x14ac:dyDescent="0.15">
      <c r="A13" s="44" t="s">
        <v>32</v>
      </c>
      <c r="B13" s="44"/>
      <c r="C13" s="44"/>
      <c r="D13" s="44"/>
      <c r="E13" s="44"/>
      <c r="F13" s="44"/>
      <c r="G13" s="44"/>
      <c r="H13" s="44"/>
      <c r="I13" s="44"/>
      <c r="J13" s="44"/>
      <c r="K13" s="44"/>
      <c r="L13" s="44"/>
    </row>
    <row r="14" spans="1:12" s="2" customFormat="1" ht="30.95" customHeight="1" x14ac:dyDescent="0.15">
      <c r="A14" s="30" t="s">
        <v>4</v>
      </c>
      <c r="B14" s="30"/>
      <c r="C14" s="30"/>
      <c r="D14" s="30"/>
      <c r="E14" s="30" t="s">
        <v>33</v>
      </c>
      <c r="F14" s="30"/>
      <c r="G14" s="30"/>
      <c r="H14" s="34" t="s">
        <v>34</v>
      </c>
      <c r="I14" s="35"/>
      <c r="J14" s="35"/>
      <c r="K14" s="35"/>
      <c r="L14" s="36"/>
    </row>
    <row r="15" spans="1:12" ht="27.95" customHeight="1" x14ac:dyDescent="0.15">
      <c r="A15" s="37" t="s">
        <v>35</v>
      </c>
      <c r="B15" s="37"/>
      <c r="C15" s="14" t="s">
        <v>10</v>
      </c>
      <c r="D15" s="14" t="s">
        <v>11</v>
      </c>
      <c r="E15" s="13" t="s">
        <v>5</v>
      </c>
      <c r="F15" s="13" t="s">
        <v>6</v>
      </c>
      <c r="G15" s="5" t="s">
        <v>7</v>
      </c>
      <c r="H15" s="8" t="s">
        <v>8</v>
      </c>
      <c r="I15" s="8" t="s">
        <v>22</v>
      </c>
      <c r="J15" s="8" t="s">
        <v>24</v>
      </c>
      <c r="K15" s="38" t="s">
        <v>9</v>
      </c>
      <c r="L15" s="39"/>
    </row>
    <row r="16" spans="1:12" s="3" customFormat="1" ht="38.1" customHeight="1" x14ac:dyDescent="0.15">
      <c r="A16" s="31" t="s">
        <v>36</v>
      </c>
      <c r="B16" s="31"/>
      <c r="C16" s="15" t="s">
        <v>37</v>
      </c>
      <c r="D16" s="15" t="s">
        <v>143</v>
      </c>
      <c r="E16" s="15" t="s">
        <v>39</v>
      </c>
      <c r="F16" s="15" t="s">
        <v>91</v>
      </c>
      <c r="G16" s="15" t="s">
        <v>92</v>
      </c>
      <c r="H16" s="15" t="s">
        <v>91</v>
      </c>
      <c r="I16" s="21">
        <v>10</v>
      </c>
      <c r="J16" s="21">
        <v>10</v>
      </c>
      <c r="K16" s="31" t="s">
        <v>43</v>
      </c>
      <c r="L16" s="31"/>
    </row>
    <row r="17" spans="1:12" s="3" customFormat="1" ht="38.1" customHeight="1" x14ac:dyDescent="0.15">
      <c r="A17" s="31" t="s">
        <v>36</v>
      </c>
      <c r="B17" s="31"/>
      <c r="C17" s="15" t="s">
        <v>72</v>
      </c>
      <c r="D17" s="15" t="s">
        <v>130</v>
      </c>
      <c r="E17" s="15" t="s">
        <v>46</v>
      </c>
      <c r="F17" s="15">
        <v>100</v>
      </c>
      <c r="G17" s="15" t="s">
        <v>41</v>
      </c>
      <c r="H17" s="15" t="s">
        <v>47</v>
      </c>
      <c r="I17" s="21">
        <v>10</v>
      </c>
      <c r="J17" s="21">
        <v>10</v>
      </c>
      <c r="K17" s="31" t="s">
        <v>43</v>
      </c>
      <c r="L17" s="31"/>
    </row>
    <row r="18" spans="1:12" s="3" customFormat="1" ht="38.1" customHeight="1" x14ac:dyDescent="0.15">
      <c r="A18" s="31" t="s">
        <v>36</v>
      </c>
      <c r="B18" s="31"/>
      <c r="C18" s="15" t="s">
        <v>44</v>
      </c>
      <c r="D18" s="15" t="s">
        <v>45</v>
      </c>
      <c r="E18" s="15" t="s">
        <v>46</v>
      </c>
      <c r="F18" s="15">
        <v>100</v>
      </c>
      <c r="G18" s="15" t="s">
        <v>41</v>
      </c>
      <c r="H18" s="15" t="s">
        <v>47</v>
      </c>
      <c r="I18" s="21">
        <v>10</v>
      </c>
      <c r="J18" s="21">
        <v>10</v>
      </c>
      <c r="K18" s="31" t="s">
        <v>43</v>
      </c>
      <c r="L18" s="31"/>
    </row>
    <row r="19" spans="1:12" s="3" customFormat="1" ht="38.1" customHeight="1" x14ac:dyDescent="0.15">
      <c r="A19" s="31" t="s">
        <v>36</v>
      </c>
      <c r="B19" s="31"/>
      <c r="C19" s="15" t="s">
        <v>48</v>
      </c>
      <c r="D19" s="15" t="s">
        <v>74</v>
      </c>
      <c r="E19" s="15" t="s">
        <v>46</v>
      </c>
      <c r="F19" s="16" t="s">
        <v>176</v>
      </c>
      <c r="G19" s="15" t="s">
        <v>51</v>
      </c>
      <c r="H19" s="16" t="s">
        <v>176</v>
      </c>
      <c r="I19" s="21">
        <v>15</v>
      </c>
      <c r="J19" s="21">
        <v>15</v>
      </c>
      <c r="K19" s="31" t="s">
        <v>43</v>
      </c>
      <c r="L19" s="31"/>
    </row>
    <row r="20" spans="1:12" s="3" customFormat="1" ht="38.1" customHeight="1" x14ac:dyDescent="0.15">
      <c r="A20" s="31" t="s">
        <v>52</v>
      </c>
      <c r="B20" s="32"/>
      <c r="C20" s="15" t="s">
        <v>76</v>
      </c>
      <c r="D20" s="15" t="s">
        <v>140</v>
      </c>
      <c r="E20" s="15" t="s">
        <v>46</v>
      </c>
      <c r="F20" s="15" t="s">
        <v>111</v>
      </c>
      <c r="G20" s="15" t="s">
        <v>79</v>
      </c>
      <c r="H20" s="15" t="s">
        <v>111</v>
      </c>
      <c r="I20" s="21">
        <v>20</v>
      </c>
      <c r="J20" s="21">
        <v>20</v>
      </c>
      <c r="K20" s="31" t="s">
        <v>43</v>
      </c>
      <c r="L20" s="31"/>
    </row>
    <row r="21" spans="1:12" s="3" customFormat="1" ht="38.1" customHeight="1" x14ac:dyDescent="0.15">
      <c r="A21" s="31" t="s">
        <v>56</v>
      </c>
      <c r="B21" s="32"/>
      <c r="C21" s="15" t="s">
        <v>57</v>
      </c>
      <c r="D21" s="15" t="s">
        <v>156</v>
      </c>
      <c r="E21" s="15" t="s">
        <v>58</v>
      </c>
      <c r="F21" s="15" t="s">
        <v>59</v>
      </c>
      <c r="G21" s="15" t="s">
        <v>41</v>
      </c>
      <c r="H21" s="15" t="s">
        <v>60</v>
      </c>
      <c r="I21" s="21">
        <v>25</v>
      </c>
      <c r="J21" s="21">
        <v>25</v>
      </c>
      <c r="K21" s="31" t="s">
        <v>43</v>
      </c>
      <c r="L21" s="31"/>
    </row>
    <row r="22" spans="1:12" s="4" customFormat="1" ht="66.95" customHeight="1" x14ac:dyDescent="0.15">
      <c r="A22" s="25" t="s">
        <v>61</v>
      </c>
      <c r="B22" s="25"/>
      <c r="C22" s="25"/>
      <c r="D22" s="33" t="s">
        <v>62</v>
      </c>
      <c r="E22" s="33"/>
      <c r="F22" s="33"/>
      <c r="G22" s="33"/>
      <c r="H22" s="33"/>
      <c r="I22" s="33"/>
      <c r="J22" s="33"/>
      <c r="K22" s="33"/>
      <c r="L22" s="33"/>
    </row>
    <row r="23" spans="1:12" s="4" customFormat="1" ht="30" customHeight="1" x14ac:dyDescent="0.15">
      <c r="A23" s="30" t="s">
        <v>63</v>
      </c>
      <c r="B23" s="30"/>
      <c r="C23" s="30"/>
      <c r="D23" s="30"/>
      <c r="E23" s="30"/>
      <c r="F23" s="30"/>
      <c r="G23" s="30"/>
      <c r="H23" s="30"/>
      <c r="I23" s="10" t="s">
        <v>64</v>
      </c>
      <c r="J23" s="10" t="s">
        <v>65</v>
      </c>
      <c r="K23" s="25" t="s">
        <v>66</v>
      </c>
      <c r="L23" s="25"/>
    </row>
    <row r="24" spans="1:12" s="2" customFormat="1" ht="35.1" customHeight="1" x14ac:dyDescent="0.15">
      <c r="A24" s="30"/>
      <c r="B24" s="30"/>
      <c r="C24" s="30"/>
      <c r="D24" s="30"/>
      <c r="E24" s="30"/>
      <c r="F24" s="30"/>
      <c r="G24" s="30"/>
      <c r="H24" s="30"/>
      <c r="I24" s="22">
        <f>SUM(I16:I21)+I6</f>
        <v>100</v>
      </c>
      <c r="J24" s="22">
        <f>SUM(J16:J21)+K6</f>
        <v>92.7</v>
      </c>
      <c r="K24" s="25" t="s">
        <v>67</v>
      </c>
      <c r="L24" s="2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24</vt:i4>
      </vt:variant>
    </vt:vector>
  </HeadingPairs>
  <TitlesOfParts>
    <vt:vector size="24" baseType="lpstr">
      <vt:lpstr>代扣代缴个人所得税手续费资金</vt:lpstr>
      <vt:lpstr>教育考试标准化考场建设省级资金</vt:lpstr>
      <vt:lpstr>校园文化建设资金</vt:lpstr>
      <vt:lpstr>义务教育阶段课后服务收费专项资金</vt:lpstr>
      <vt:lpstr>2024年省级体育彩票公益金新型体校建设专项经费</vt:lpstr>
      <vt:lpstr>2025年教师节走访慰问经费</vt:lpstr>
      <vt:lpstr>2025年义务教育课后服务省级对下资金</vt:lpstr>
      <vt:lpstr>西山区教育考试标准化考场建设专项资金</vt:lpstr>
      <vt:lpstr>银龄讲学计划专项经费</vt:lpstr>
      <vt:lpstr>西山区政府与华东师大合作办学相关经费</vt:lpstr>
      <vt:lpstr>西山区校园人防建设项目补助经费</vt:lpstr>
      <vt:lpstr>2025年春季学期城乡义务教育家庭经济困难学生生活补助经费省级</vt:lpstr>
      <vt:lpstr>2025年春季学期城乡义务教育家庭经济困难学生生活补助经费市级</vt:lpstr>
      <vt:lpstr>2025年春季学期城乡义务教育家庭经济困难学生生活补助经费中央</vt:lpstr>
      <vt:lpstr>秋季学期城乡义务教育家庭经济困难学生生活补助经费省级资金</vt:lpstr>
      <vt:lpstr>秋季学期城乡义务教育家庭经济困难学生生活补助经费市级资金</vt:lpstr>
      <vt:lpstr>秋季学期城乡义务教育家庭经济困难学生生活补助经费中央资金</vt:lpstr>
      <vt:lpstr>义务教育家庭经济困难学生生活补助经费</vt:lpstr>
      <vt:lpstr>城乡初中生均公用经费</vt:lpstr>
      <vt:lpstr>城乡小学生均公用经费</vt:lpstr>
      <vt:lpstr>城乡义务教育公用经费省级补助资金</vt:lpstr>
      <vt:lpstr>城乡义务教育公用经费市级补助资金</vt:lpstr>
      <vt:lpstr>城乡义务教育公用经费中央补助资金</vt:lpstr>
      <vt:lpstr>城乡义务教育生均公用经费省级补助资金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123</cp:lastModifiedBy>
  <cp:lastPrinted>2021-02-20T05:38:00Z</cp:lastPrinted>
  <dcterms:created xsi:type="dcterms:W3CDTF">2021-02-02T05:55:00Z</dcterms:created>
  <dcterms:modified xsi:type="dcterms:W3CDTF">2026-10-20T07:40:02Z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77504DE9CDB74C61B056FAA5D1474F45_13</vt:lpwstr>
  </property>
  <property fmtid="{D5CDD505-2E9C-101B-9397-08002B2CF9AE}" pid="4" name="CalculationRule">
    <vt:i4>0</vt:i4>
  </property>
</Properties>
</file>