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firstSheet="7" activeTab="7"/>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<sst xmlns="http://schemas.openxmlformats.org/spreadsheetml/2006/main" count="2496" uniqueCount="618">
  <si>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</si>
  <si>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</si>
  <si>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</si>
  <si>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</si>
  <si>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</si>
  <si>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</si>
  <si>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</si>
  <si>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</si>
  <si>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</si>
  <si>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</si>
  <si>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</si>
  <si>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</si>
  <si>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</si>
  <si>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</si>
  <si>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</si>
  <si>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</si>
  <si>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</si>
  <si>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</si>
  <si>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</si>
  <si>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</si>
  <si>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</si>
  <si>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</si>
  <si>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</si>
  <si>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</si>
  <si>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</si>
  <si>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</si>
  <si>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</si>
  <si>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</si>
  <si>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</si>
  <si>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</si>
  <si>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</si>
  <si>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</si>
  <si>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</si>
  <si>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</si>
  <si>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</si>
  <si>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</si>
  <si>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</si>
  <si>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</si>
  <si>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</si>
  <si>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</si>
  <si>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</si>
  <si>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</si>
  <si>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</si>
  <si>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</si>
  <si>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</si>
  <si>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</si>
  <si>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</si>
  <si>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</si>
  <si>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</si>
  <si>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</si>
  <si>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</si>
  <si>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</si>
  <si>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</si>
  <si>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</si>
  <si>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</si>
  <si>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</si>
  <si>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</si>
  <si>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</si>
  <si>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</si>
  <si>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</si>
  <si>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</si>
  <si>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</si>
  <si>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</si>
  <si>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</si>
  <si>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</si>
  <si>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</si>
  <si>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</si>
  <si>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</si>
  <si>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</si>
  <si>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</si>
  <si>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</si>
  <si>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105070</t>
  </si>
  <si>
    <t>昆明滇池国家旅游度假区第二小学</t>
  </si>
  <si>
    <t>单位：元</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</si>
  <si>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</si>
  <si>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</si>
  <si>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</si>
  <si>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</si>
  <si>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</si>
  <si>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</si>
  <si>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</si>
  <si>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</si>
  <si>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</si>
  <si>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</si>
  <si>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</si>
  <si>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</si>
  <si>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</si>
  <si>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</si>
  <si>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</si>
  <si>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</si>
  <si>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</si>
  <si>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</si>
  <si>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</si>
  <si>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</si>
  <si>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</si>
  <si>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</si>
  <si>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</si>
  <si>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</si>
  <si>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</si>
  <si>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</si>
  <si>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</si>
  <si>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</si>
  <si>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</si>
  <si>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</si>
  <si>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</si>
  <si>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</si>
  <si>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</si>
  <si>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</si>
  <si>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</si>
  <si>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</si>
  <si>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</si>
  <si>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</si>
  <si>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</si>
  <si>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</si>
  <si>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</si>
  <si>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</si>
  <si>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</si>
  <si>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</si>
  <si>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</si>
  <si>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</si>
  <si>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</si>
  <si>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</si>
  <si>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</si>
  <si>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</si>
  <si>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</si>
  <si>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</si>
  <si>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</si>
  <si>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</si>
  <si>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</si>
  <si>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</si>
  <si>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</si>
  <si>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</si>
  <si>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</si>
  <si>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</si>
  <si>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</si>
  <si>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</si>
  <si>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</si>
  <si>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</si>
  <si>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</si>
  <si>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</si>
  <si>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</si>
  <si>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 xml:space="preserve"> </t>
  </si>
  <si>
    <t>收　　　　　　　　入</t>
  </si>
  <si>
    <t>支　　　　　　　　出</t>
  </si>
  <si>
    <t>项目(按功能分类)</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</si>
  <si>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</si>
  <si>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</si>
  <si>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</si>
  <si>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</si>
  <si>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</si>
  <si>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</si>
  <si>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</si>
  <si>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</si>
  <si>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</si>
  <si>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</si>
  <si>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</si>
  <si>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</si>
  <si>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</si>
  <si>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</si>
  <si>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</si>
  <si>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</si>
  <si>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</si>
  <si>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</si>
  <si>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</si>
  <si>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</si>
  <si>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</si>
  <si>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</si>
  <si>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</si>
  <si>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</si>
  <si>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</si>
  <si>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</si>
  <si>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</si>
  <si>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</si>
  <si>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</si>
  <si>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</si>
  <si>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</si>
  <si>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</si>
  <si>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</si>
  <si>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支  出  总  计</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</si>
  <si>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</si>
  <si>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</si>
  <si>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</si>
  <si>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</si>
  <si>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</si>
  <si>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</si>
  <si>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</si>
  <si>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</si>
  <si>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</si>
  <si>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</si>
  <si>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</si>
  <si>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</si>
  <si>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昆明滇池国家旅游度假区第二小学无一般公共预算“三公”经费预算支出，此表无数据。</t>
  </si>
  <si>
    <t>预算04表</t>
  </si>
  <si>
    <t>2026年部门基本支出预算表</t>
  </si>
  <si>
    <t>单位名称：昆明滇池国家旅游度假区第二小学</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</si>
  <si>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</si>
  <si>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</si>
  <si>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</si>
  <si>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</si>
  <si>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</si>
  <si>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</si>
  <si>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</si>
  <si>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</si>
  <si>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</si>
  <si>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</si>
  <si>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</si>
  <si>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</si>
  <si>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</si>
  <si>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</si>
  <si>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</si>
  <si>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530112210000000005472</t>
  </si>
  <si>
    <t>事业人员工资支出</t>
  </si>
  <si>
    <t>30101</t>
  </si>
  <si>
    <t>基本工资</t>
  </si>
  <si>
    <t>30102</t>
  </si>
  <si>
    <t>津贴补贴</t>
  </si>
  <si>
    <t>30103</t>
  </si>
  <si>
    <t>奖金</t>
  </si>
  <si>
    <t>30107</t>
  </si>
  <si>
    <t>绩效工资</t>
  </si>
  <si>
    <t>530112221100000268499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</si>
  <si>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</si>
  <si>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</si>
  <si>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</si>
  <si>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</si>
  <si>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</si>
  <si>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</si>
  <si>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</si>
  <si>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</si>
  <si>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</si>
  <si>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</si>
  <si>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</si>
  <si>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530112231100001439361</t>
  </si>
  <si>
    <t>离退休人员福利费</t>
  </si>
  <si>
    <t>30299</t>
  </si>
  <si>
    <t>其他商品和服务支出</t>
  </si>
  <si>
    <t>530112210000000005477</t>
  </si>
  <si>
    <t>工会经费</t>
  </si>
  <si>
    <t>30228</t>
  </si>
  <si>
    <t>530112210000000005474</t>
  </si>
  <si>
    <t>30113</t>
  </si>
  <si>
    <t>530112241100002257791</t>
  </si>
  <si>
    <t>其他公用经费支出</t>
  </si>
  <si>
    <t>30201</t>
  </si>
  <si>
    <t>办公费</t>
  </si>
  <si>
    <t>530112241100002257799</t>
  </si>
  <si>
    <t>编外聘用人员支出</t>
  </si>
  <si>
    <t>30199</t>
  </si>
  <si>
    <t>其他工资福利支出</t>
  </si>
  <si>
    <t>一般公用经费支出</t>
  </si>
  <si>
    <t>30216</t>
  </si>
  <si>
    <t>培训费</t>
  </si>
  <si>
    <t>离退休人员支出</t>
  </si>
  <si>
    <t>30305</t>
  </si>
  <si>
    <t>生活补助</t>
  </si>
  <si>
    <t>30302</t>
  </si>
  <si>
    <t>退休费</t>
  </si>
  <si>
    <t>530112231100001439381</t>
  </si>
  <si>
    <t>残疾人保障金</t>
  </si>
  <si>
    <t>530112231100001439360</t>
  </si>
  <si>
    <t>事业人员绩效奖励</t>
  </si>
  <si>
    <t>预算05-1表</t>
  </si>
  <si>
    <t>2026年部门项目支出预算表</t>
  </si>
  <si>
    <t>项目分类</t>
  </si>
  <si>
    <t>项目单位</t>
  </si>
  <si>
    <t>本年拨款</t>
  </si>
  <si>
    <t>其中：本次下达</t>
  </si>
  <si>
    <t>专项业务类</t>
  </si>
  <si>
    <t>530112231100001333796</t>
  </si>
  <si>
    <t>西山区校园人防建设项目补助经费</t>
  </si>
  <si>
    <t>30227</t>
  </si>
  <si>
    <t>委托业务费</t>
  </si>
  <si>
    <t>事业发展类</t>
  </si>
  <si>
    <t>5301112210000000004897</t>
  </si>
  <si>
    <t>中小学课后服务经费</t>
  </si>
  <si>
    <t>30226</t>
  </si>
  <si>
    <t>劳务费</t>
  </si>
  <si>
    <t>民生类</t>
  </si>
  <si>
    <t>530112221100000265524</t>
  </si>
  <si>
    <t>度假区职能划转义务教育家庭经济困难学生生活补助经费</t>
  </si>
  <si>
    <t>30308</t>
  </si>
  <si>
    <t>助学金</t>
  </si>
  <si>
    <t>其他单位自有资金</t>
  </si>
  <si>
    <t>31002</t>
  </si>
  <si>
    <t>办公设备购置</t>
  </si>
  <si>
    <t>监管账户利息收入资金</t>
  </si>
  <si>
    <t>收支专用账户利息收入资金</t>
  </si>
  <si>
    <t>其他公用支出</t>
  </si>
  <si>
    <t>区级小学生均公用经费</t>
  </si>
  <si>
    <t>30239</t>
  </si>
  <si>
    <t>其他交通费用</t>
  </si>
  <si>
    <t>30207</t>
  </si>
  <si>
    <t>邮电费</t>
  </si>
  <si>
    <t>30213</t>
  </si>
  <si>
    <t>维修（护）费</t>
  </si>
  <si>
    <t>30206</t>
  </si>
  <si>
    <t>电费</t>
  </si>
  <si>
    <t>30205</t>
  </si>
  <si>
    <t>水费</t>
  </si>
  <si>
    <t>30211</t>
  </si>
  <si>
    <t>差旅费</t>
  </si>
  <si>
    <t>对个人和家庭的补助</t>
  </si>
  <si>
    <t>机关事业单位职工遗属生活补助经费</t>
  </si>
  <si>
    <t>区级特殊教育生均公用经费</t>
  </si>
  <si>
    <t>度假区职能划转城乡小学生均公用经费专项资金</t>
  </si>
  <si>
    <t>度假区职能划转特殊教育随班就读公用经费补助经费</t>
  </si>
  <si>
    <t>单位自有资金</t>
  </si>
  <si>
    <t>昆财教〔2025〕196号省级2025年义务教育课后服务省级对下资金结转资金</t>
  </si>
  <si>
    <t>昆财教〔2025〕23号中央级义务教育生均公用经费结转资金</t>
  </si>
  <si>
    <t>30209</t>
  </si>
  <si>
    <t>物业管理费</t>
  </si>
  <si>
    <t>昆财教〔2025〕45号省级义务教育生均公用经费结转资金</t>
  </si>
  <si>
    <t>昆财教〔2025〕102号市级义务教育生均公用经费结转资金</t>
  </si>
  <si>
    <t>昆财教〔2025〕222号市级特殊教育生均公用经费结转资金</t>
  </si>
  <si>
    <t>昆财教〔2025〕222号中央级特殊教育生均公用经费结转资金</t>
  </si>
  <si>
    <t>昆财教〔2025〕222号省级特殊教育生均公用经费结转资金</t>
  </si>
  <si>
    <t>昆财教〔2025〕223号省级特殊教育生均公用经费结转资金</t>
  </si>
  <si>
    <t>昆财教〔2025〕23号中央级特殊教育生均公用经费结转资金</t>
  </si>
  <si>
    <t>项目年度绩效目标</t>
  </si>
  <si>
    <t>一级指标</t>
  </si>
  <si>
    <t>二级指标</t>
  </si>
  <si>
    <t>三级指标</t>
  </si>
  <si>
    <t>指标性质</t>
  </si>
  <si>
    <t>指标值</t>
  </si>
  <si>
    <t>度量单位</t>
  </si>
  <si>
    <t>指标属性</t>
  </si>
  <si>
    <t>指标内容</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</si>
  <si>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</si>
  <si>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产出指标</t>
  </si>
  <si>
    <t>数量指标</t>
  </si>
  <si>
    <t>补助人数</t>
  </si>
  <si>
    <t>&gt;=</t>
  </si>
  <si>
    <t>237</t>
  </si>
  <si>
    <t>人</t>
  </si>
  <si>
    <t>定量指标</t>
  </si>
  <si>
    <t>质量指标</t>
  </si>
  <si>
    <t>补助标准达标率</t>
  </si>
  <si>
    <t>100</t>
  </si>
  <si>
    <t>%</t>
  </si>
  <si>
    <t>定性指标</t>
  </si>
  <si>
    <t>时效指标</t>
  </si>
  <si>
    <t>完成时间</t>
  </si>
  <si>
    <t>&lt;=</t>
  </si>
  <si>
    <t>2024</t>
  </si>
  <si>
    <t>年</t>
  </si>
  <si>
    <t>效益指标</t>
  </si>
  <si>
    <t>社会效益</t>
  </si>
  <si>
    <t>残疾儿童入学率</t>
  </si>
  <si>
    <t>95</t>
  </si>
  <si>
    <t>可持续影响</t>
  </si>
  <si>
    <t>残疾儿童义务教育年限</t>
  </si>
  <si>
    <t>=</t>
  </si>
  <si>
    <t>满意度指标</t>
  </si>
  <si>
    <t>服务对象满意度</t>
  </si>
  <si>
    <t>学生满意度</t>
  </si>
  <si>
    <t>做好本部门人员、公用经费保障，按规定落实干部职工各项待遇，支持部门正常履职。</t>
  </si>
  <si>
    <t>公用经费保障人数</t>
  </si>
  <si>
    <t>53</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</si>
  <si>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</si>
  <si>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</si>
  <si>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</si>
  <si>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</si>
  <si>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</si>
  <si>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</si>
  <si>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</si>
  <si>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</si>
  <si>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</si>
  <si>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</si>
  <si>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</si>
  <si>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</si>
  <si>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</si>
  <si>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</si>
  <si>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</si>
  <si>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</si>
  <si>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</si>
  <si>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</si>
  <si>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</si>
  <si>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</si>
  <si>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</si>
  <si>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</si>
  <si>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</si>
  <si>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</si>
  <si>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</si>
  <si>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补助范围占在校学生数比例</t>
  </si>
  <si>
    <t>完成年限</t>
  </si>
  <si>
    <t>九年义务教育巩固率</t>
  </si>
  <si>
    <t>义务教育免费年限</t>
  </si>
  <si>
    <t>家长满意度</t>
  </si>
  <si>
    <t>根据滇池国家旅游度假区管委会财政分局下达的《关于批复度假区 2025 年部门预算的通知》昆度财〔2025〕4 号文件，安排5423869. 77元作为度假区第二小学拥金路校区教育基础设施设备购置专项经费，采购需求主要包括教学设施设备一批，含一年级学生课桌椅及教师办公用品，教室护眼灯、计算机教室等。采购已完成了，2025年已支付预付款，2026按合同约定需支付尾款2131908.80元。</t>
  </si>
  <si>
    <t>购置设备数量</t>
  </si>
  <si>
    <t>台（套）</t>
  </si>
  <si>
    <t>反映购置数量完成情况。</t>
  </si>
  <si>
    <t>验收通过率</t>
  </si>
  <si>
    <t>反映设备购置的产品质量情况。
验收通过率=（通过验收的购置数量/购置总数量）*100%。</t>
  </si>
  <si>
    <t>购置设备利用率</t>
  </si>
  <si>
    <t>99</t>
  </si>
  <si>
    <t>反映设备利用情况。
设备利用率=（投入使用设备数/购置设备总数）*100%。</t>
  </si>
  <si>
    <t>设备部署及时率</t>
  </si>
  <si>
    <t>反映新购设备按时部署情况。
设备部署及时率=（及时部署设备数量/新购设备总数）*100%。</t>
  </si>
  <si>
    <t>经济效益</t>
  </si>
  <si>
    <t>设备采购经济性</t>
  </si>
  <si>
    <t>2131908.8</t>
  </si>
  <si>
    <t>万元</t>
  </si>
  <si>
    <t>反映设备采购成本低于计划数所获得的经济效益。</t>
  </si>
  <si>
    <t>设备使用年限</t>
  </si>
  <si>
    <t>反映新投入设备使用年限情况。</t>
  </si>
  <si>
    <t>使用人员满意度</t>
  </si>
  <si>
    <t>反映服务对象对购置设备的整体满意情况。
使用人员满意度=（对购置设备满意的人数/问卷调查人数）*100%。</t>
  </si>
  <si>
    <t>实现城乡义务教育在更高层次的均衡发展，促进教育公平、提高教育质量，促进基本公共服务均等化，构建社会主义和谐社会，建设人力资源强国。</t>
  </si>
  <si>
    <t>小学阶段应补助人数</t>
  </si>
  <si>
    <t>1332</t>
  </si>
  <si>
    <t>提标应补助人数</t>
  </si>
  <si>
    <t>教师培训费占学校年度公用经费的比例</t>
  </si>
  <si>
    <t>补助资金当年到位率</t>
  </si>
  <si>
    <t>2026.12</t>
  </si>
  <si>
    <t>月</t>
  </si>
  <si>
    <t>根据资金到位情况及时进行拨付</t>
  </si>
  <si>
    <t>93</t>
  </si>
  <si>
    <t>补助对象政策的知晓度</t>
  </si>
  <si>
    <t>成本指标</t>
  </si>
  <si>
    <t>经济成本指标</t>
  </si>
  <si>
    <t>122757.12</t>
  </si>
  <si>
    <t>元</t>
  </si>
  <si>
    <t>体现成本。</t>
  </si>
  <si>
    <t>利息上缴，2026年预计10000元。</t>
  </si>
  <si>
    <t>利息上缴</t>
  </si>
  <si>
    <t>10000</t>
  </si>
  <si>
    <t>元/年</t>
  </si>
  <si>
    <t>反映上缴利息金额</t>
  </si>
  <si>
    <t>上缴准确率</t>
  </si>
  <si>
    <t xml:space="preserve">反映上缴的准确性情况。
</t>
  </si>
  <si>
    <t>上缴及时率</t>
  </si>
  <si>
    <t>及时</t>
  </si>
  <si>
    <t>是否</t>
  </si>
  <si>
    <t xml:space="preserve">反映上缴得及时的情况。
</t>
  </si>
  <si>
    <t>国库收入</t>
  </si>
  <si>
    <t>反映上缴国库的情况。</t>
  </si>
  <si>
    <t>满意度</t>
  </si>
  <si>
    <t>反映满意程度。</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</si>
  <si>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</si>
  <si>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</si>
  <si>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</si>
  <si>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收费标准</t>
  </si>
  <si>
    <t>400</t>
  </si>
  <si>
    <t>经费使用合规</t>
  </si>
  <si>
    <t>反映各学校严格按照规定使用经费情况</t>
  </si>
  <si>
    <t>政策知晓率</t>
  </si>
  <si>
    <t>反映政策宣传效果情况。
人数/调查总人数*100%</t>
  </si>
  <si>
    <t>教师满意度</t>
  </si>
  <si>
    <t>85</t>
  </si>
  <si>
    <t>反映教师对经费支出的合理性、有效性满意程度。</t>
  </si>
  <si>
    <t>强化人防建设，建立业务素质过硬的保安队伍，消除校园安全隐患，构建和谐校园，为学生提供一个优质安全的校园环境，确保学生健康成长。</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</si>
  <si>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</si>
  <si>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</si>
  <si>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</si>
  <si>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</si>
  <si>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</si>
  <si>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</si>
  <si>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</si>
  <si>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</si>
  <si>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</si>
  <si>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民办补助标准</t>
  </si>
  <si>
    <t>2025</t>
  </si>
  <si>
    <t>元/人*月</t>
  </si>
  <si>
    <t>反映补助标准。</t>
  </si>
  <si>
    <t>公办补助标准</t>
  </si>
  <si>
    <t>4050</t>
  </si>
  <si>
    <t>反映补助政策的宣传效果情况。
政策知晓率=调查中补助政策知晓人数/调查总人数*100%</t>
  </si>
  <si>
    <t>校园安全及单位治安影响</t>
  </si>
  <si>
    <t>影响较大</t>
  </si>
  <si>
    <t>是/否</t>
  </si>
  <si>
    <t>反映单位治安稳定。</t>
  </si>
  <si>
    <t>受益对象满意度</t>
  </si>
  <si>
    <t>反映获补助受益对象的满意程度。</t>
  </si>
  <si>
    <t>243000</t>
  </si>
  <si>
    <t>反映投入成本</t>
  </si>
  <si>
    <t>工资福利发放人数（事业编）</t>
  </si>
  <si>
    <t>2</t>
  </si>
  <si>
    <t>反映部门（单位）实际发放事业编制人员数量。工资福利包括：事业人员工资、社会保险、住房公积金、职业年金等。</t>
  </si>
  <si>
    <t>反映部门（单位）运转情况。</t>
  </si>
  <si>
    <t>90</t>
  </si>
  <si>
    <t>反映部门（单位）人员对工资福利发放的满意程度。</t>
  </si>
  <si>
    <t>2026年学校自有资金（其他单位拨款等专项资金）预计50000元</t>
  </si>
  <si>
    <t>政策宣传次数</t>
  </si>
  <si>
    <t>次</t>
  </si>
  <si>
    <t>反映政策的宣传力度情况。即通过通信等对政策进行宣传的次数。</t>
  </si>
  <si>
    <t>兑现准确率</t>
  </si>
  <si>
    <t>反映准确发放的情况。
兑现准确率=兑付额/应付额*100%</t>
  </si>
  <si>
    <t>使用及时率</t>
  </si>
  <si>
    <t>反映单位及时使用资金的情况。
使用及时率=在时限内使用资金/应使用资金*100%</t>
  </si>
  <si>
    <t>状况改善</t>
  </si>
  <si>
    <t>改善</t>
  </si>
  <si>
    <t>反映促进现状状况改善的情况。</t>
  </si>
  <si>
    <t>反映获受益对象的满意程度。</t>
  </si>
  <si>
    <t>只增不减</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</si>
  <si>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</si>
  <si>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小学寄宿制资助人数</t>
  </si>
  <si>
    <t>脱贫家庭学生等四类家庭经济困难学生全覆盖，小学寄宿制资助标椎为1000元/生/学年，补助资金由中央、省级、市级和县区共同承担，其中中央承担50%、省级承担10%、市级承担*8%、区级资金32%。</t>
  </si>
  <si>
    <t>小学非寄宿制资助人数</t>
  </si>
  <si>
    <t>脱贫家庭学生等四类家庭经济困难学生全覆盖，小学非寄宿制资助标椎为500元/生/学年，补助资金由中央、省级、市级和县区共同承担，其中中央承担50%、省级承担10%、市级承担*8%、区级资金32%。</t>
  </si>
  <si>
    <t>初中寄宿制资助人数</t>
  </si>
  <si>
    <t>脱贫家庭学生等四类家庭经济困难学生全覆盖，初中寄宿制资助标椎为1250元/生/学年，补助资金由中央、省级、市级和县区共同承担，其中中央承担50%、省级承担10%、市级承担*8%、区级资金32%。</t>
  </si>
  <si>
    <t>初中非寄宿制资助人数</t>
  </si>
  <si>
    <t>脱贫家庭学生等四类家庭经济困难学生全覆盖，初中非寄宿制资助标椎为625元/生/学年，补助资金由中央、省级、市级和县区共同承担，其中中央承担50%、省级承担10%、市级承担*8%、区级资金32%。</t>
  </si>
  <si>
    <t>脱贫家庭学生覆盖率</t>
  </si>
  <si>
    <t>根据政策要求，脱贫家庭学生覆盖率达到100%</t>
  </si>
  <si>
    <t>发放及时率在时限内发放资金/应发放资金*100%</t>
  </si>
  <si>
    <t>项目完成进度</t>
  </si>
  <si>
    <t>项目春季、秋季学期期末前完成资助名单上报及资金发放</t>
  </si>
  <si>
    <t>保障补助对象政策的知晓度100%</t>
  </si>
  <si>
    <t>九年义务教育巩固率达到93%以上</t>
  </si>
  <si>
    <t>受助学生满意度</t>
  </si>
  <si>
    <t>资助对象的满意程度高，切实落实资助政策</t>
  </si>
  <si>
    <t>家长的满意程度高，切实落实资助政策</t>
  </si>
  <si>
    <t>17000</t>
  </si>
  <si>
    <t>反映成本投入</t>
  </si>
  <si>
    <t>监管账户利息收入。2026年预算60000元。</t>
  </si>
  <si>
    <t>20000</t>
  </si>
  <si>
    <t>反映利息上缴金额。</t>
  </si>
  <si>
    <t>1000</t>
  </si>
  <si>
    <t xml:space="preserve">反映上缴准确性情况。
</t>
  </si>
  <si>
    <t>反映运转情况情况。</t>
  </si>
  <si>
    <t>满意</t>
  </si>
  <si>
    <t>反映单位满意的情况。</t>
  </si>
  <si>
    <t>根据西教体通【2023】168号、169号文件，发放课后服务费用。</t>
  </si>
  <si>
    <t>参与教师数</t>
  </si>
  <si>
    <t>70</t>
  </si>
  <si>
    <t>反映参与课后服务教师人数。</t>
  </si>
  <si>
    <t>反映政策的宣传力度情况。</t>
  </si>
  <si>
    <t>反映课后服务费准确发放的情况。
兑现准确率=兑付额/应付额*100%</t>
  </si>
  <si>
    <t>补助事项公示度</t>
  </si>
  <si>
    <t>反映补助事项在特定办事大厅、官网、媒体或其他渠道按规定进行公示的情况。
补助事项公示度=按规定公布事项/按规定应公布事项*100%</t>
  </si>
  <si>
    <t>反映发放单位及时发放资金的情况。
发放及时率=在时限内发放资金/应发放资金*100%</t>
  </si>
  <si>
    <t>反映政策的宣传效果情况。
政策知晓率=调查中补助政策知晓人数/调查总人数*100%</t>
  </si>
  <si>
    <t>反映家长的满意程度。</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</si>
  <si>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</si>
  <si>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</si>
  <si>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1人</t>
  </si>
  <si>
    <t>补助资金到位率</t>
  </si>
  <si>
    <t>896</t>
  </si>
  <si>
    <t>273</t>
  </si>
  <si>
    <t>预算06表</t>
  </si>
  <si>
    <t>2026年部门政府性基金预算支出预算表</t>
  </si>
  <si>
    <t>政府性基金预算支出</t>
  </si>
  <si>
    <t>昆明滇池国家旅游度假区第二小学无政府性基金预算支出，此表无数据。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</si>
  <si>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</si>
  <si>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</si>
  <si>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</si>
  <si>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</si>
  <si>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</si>
  <si>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</si>
  <si>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</si>
  <si>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</si>
  <si>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</si>
  <si>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</si>
  <si>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</si>
  <si>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</si>
  <si>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西山教育系统人防建设项目采购项目</t>
  </si>
  <si>
    <t>保安服务</t>
  </si>
  <si>
    <t>个</t>
  </si>
  <si>
    <t>拥金路校区设备采购</t>
  </si>
  <si>
    <t>办公设备</t>
  </si>
  <si>
    <t>项</t>
  </si>
  <si>
    <t>预算08表</t>
  </si>
  <si>
    <t>2026年部门政府购买服务预算表</t>
  </si>
  <si>
    <t>政府购买服务项目</t>
  </si>
  <si>
    <t>政府购买服务目录</t>
  </si>
  <si>
    <t>昆明滇池国家旅游度假区第二小学无政府购买服务预算支出，此表无数据。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</si>
  <si>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</si>
  <si>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</si>
  <si>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</si>
  <si>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</si>
  <si>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</si>
  <si>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</si>
  <si>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</si>
  <si>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</si>
  <si>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</si>
  <si>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</si>
  <si>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</si>
  <si>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</si>
  <si>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</si>
  <si>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</si>
  <si>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</si>
  <si>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</si>
  <si>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</si>
  <si>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</si>
  <si>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</si>
  <si>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</si>
  <si>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</si>
  <si>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</si>
  <si>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</si>
  <si>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</si>
  <si>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昆明滇池国家旅游度假区第二小学无对下转移支付预算支出，此表无数据。</t>
  </si>
  <si>
    <t>预算09-2表</t>
  </si>
  <si>
    <t>2026年对下转移支付绩效目标表</t>
  </si>
  <si>
    <t>单位名称、项目名称</t>
  </si>
  <si>
    <t>预算10表</t>
  </si>
  <si>
    <t>2026年新增资产配置表</t>
  </si>
  <si>
    <t>资产类别</t>
  </si>
  <si>
    <t>资产分类代码.名称</t>
  </si>
  <si>
    <t>资产名称</t>
  </si>
  <si>
    <t>计量单位</t>
  </si>
  <si>
    <t>财政部门批复数（元）</t>
  </si>
  <si>
    <t>单价</t>
  </si>
  <si>
    <t>金额</t>
  </si>
  <si>
    <t>昆明滇池国家旅游度假区第二小学无新增资产配置预算支出，此表无数据。</t>
  </si>
  <si>
    <t>预算11表</t>
  </si>
  <si>
    <t>2026年上级转移支付补助项目支出预算表</t>
  </si>
  <si>
    <t>上级补助</t>
  </si>
  <si>
    <t>昆明滇池国家旅游度假区第二小学无上级转移支付补助项目预算支出，此表无数据。</t>
  </si>
  <si>
    <t>项目级次</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</si>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</sst>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1"/>
      <color rgb="FF000000"/>
      <name val="宋体"/>
      <charset val="134"/>
    </font>
    <font>
      <sz val="10"/>
      <color rgb="FF000000"/>
      <name val="Arial"/>
      <charset val="134"/>
    </font>
    <font>
      <b/>
      <sz val="23.95"/>
      <color rgb="FF000000"/>
      <name val="宋体"/>
      <charset val="134"/>
    </font>
    <font>
      <b/>
      <sz val="9"/>
      <color rgb="FF000000"/>
      <name val="宋体"/>
      <charset val="134"/>
    </font>
    <font>
      <sz val="10"/>
      <color theme="1"/>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4" borderId="19" applyNumberFormat="0" applyAlignment="0" applyProtection="0">
      <alignment vertical="center"/>
    </xf>
    <xf numFmtId="0" fontId="32" fillId="5" borderId="20" applyNumberFormat="0" applyAlignment="0" applyProtection="0">
      <alignment vertical="center"/>
    </xf>
    <xf numFmtId="0" fontId="33" fillId="5" borderId="19" applyNumberFormat="0" applyAlignment="0" applyProtection="0">
      <alignment vertical="center"/>
    </xf>
    <xf numFmtId="0" fontId="34" fillId="6"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xf numFmtId="0" fontId="42" fillId="0" borderId="0">
      <alignment vertical="top"/>
      <protection locked="0"/>
    </xf>
  </cellStyleXfs>
  <cellXfs count="242">
    <xf numFmtId="0" fontId="0" fillId="0" borderId="0" xfId="0" applyFont="1" applyBorder="1"/>
    <xf numFmtId="0" fontId="0" fillId="0" borderId="0" xfId="0" applyFill="1" applyBorder="1" applyAlignment="1"/>
    <xf numFmtId="49" fontId="1" fillId="0" borderId="0" xfId="0" applyNumberFormat="1" applyFont="1" applyFill="1" applyBorder="1" applyAlignment="1"/>
    <xf numFmtId="0" fontId="1" fillId="0" borderId="0" xfId="0"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1"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lignment horizontal="center" vertical="center"/>
    </xf>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8" fillId="0" borderId="0" xfId="53" applyNumberFormat="1" applyFont="1" applyBorder="1" applyAlignment="1">
      <alignment horizontal="center" vertical="center" wrapText="1"/>
    </xf>
    <xf numFmtId="49" fontId="9" fillId="0" borderId="7"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9" fillId="0" borderId="7" xfId="53" applyNumberFormat="1" applyFont="1" applyBorder="1">
      <alignment horizontal="left" vertical="center" wrapText="1"/>
    </xf>
    <xf numFmtId="180" fontId="7" fillId="0" borderId="7" xfId="56" applyNumberFormat="1" applyFont="1" applyBorder="1">
      <alignment horizontal="right" vertical="center"/>
    </xf>
    <xf numFmtId="178" fontId="7"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1"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wrapText="1"/>
    </xf>
    <xf numFmtId="0" fontId="3" fillId="0" borderId="12" xfId="0" applyFont="1" applyBorder="1" applyAlignment="1">
      <alignment horizontal="right" vertical="center"/>
    </xf>
    <xf numFmtId="180" fontId="5" fillId="0" borderId="7" xfId="56" applyNumberFormat="1"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0" xfId="0" applyFont="1" applyFill="1" applyBorder="1" applyAlignment="1" applyProtection="1">
      <alignment horizontal="right" vertical="center"/>
      <protection locked="0"/>
    </xf>
    <xf numFmtId="0" fontId="11" fillId="0" borderId="0"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0" fontId="1" fillId="0" borderId="0" xfId="0" applyFont="1" applyBorder="1" applyAlignment="1">
      <alignment horizontal="center" wrapText="1"/>
    </xf>
    <xf numFmtId="0" fontId="15" fillId="0" borderId="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0" fillId="0" borderId="0" xfId="0" applyFill="1" applyBorder="1" applyAlignment="1"/>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3" fillId="0" borderId="0" xfId="0" applyFont="1" applyFill="1" applyBorder="1" applyAlignment="1">
      <alignment horizontal="right" vertical="center"/>
    </xf>
    <xf numFmtId="0" fontId="17"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1" fillId="0" borderId="0" xfId="0" applyFont="1" applyFill="1" applyBorder="1" applyAlignment="1">
      <alignment horizontal="right"/>
    </xf>
    <xf numFmtId="0" fontId="3" fillId="0" borderId="0" xfId="0" applyFont="1" applyFill="1" applyBorder="1" applyAlignment="1">
      <alignment horizontal="right"/>
    </xf>
    <xf numFmtId="49" fontId="4" fillId="0" borderId="7" xfId="0" applyNumberFormat="1"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18" fillId="0" borderId="0" xfId="0" applyFont="1" applyFill="1" applyBorder="1" applyAlignment="1" applyProtection="1">
      <protection locked="0"/>
    </xf>
    <xf numFmtId="0" fontId="1" fillId="2" borderId="0" xfId="0" applyFont="1" applyFill="1" applyBorder="1" applyAlignment="1" applyProtection="1">
      <alignment horizontal="right" vertical="center" wrapText="1"/>
      <protection locked="0"/>
    </xf>
    <xf numFmtId="0" fontId="19" fillId="2"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18" fillId="2" borderId="0" xfId="0" applyFont="1" applyFill="1" applyBorder="1" applyAlignment="1">
      <alignment horizontal="left" vertical="center"/>
    </xf>
    <xf numFmtId="0" fontId="4" fillId="0" borderId="7" xfId="0" applyFont="1" applyFill="1" applyBorder="1" applyAlignment="1" applyProtection="1">
      <alignment horizontal="center" vertical="center" wrapText="1"/>
      <protection locked="0"/>
    </xf>
    <xf numFmtId="0" fontId="18" fillId="0" borderId="7" xfId="0" applyFont="1" applyFill="1" applyBorder="1" applyAlignment="1" applyProtection="1">
      <alignment vertical="top" wrapText="1"/>
      <protection locked="0"/>
    </xf>
    <xf numFmtId="0" fontId="3" fillId="0" borderId="7"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left" vertical="center"/>
    </xf>
    <xf numFmtId="4" fontId="3" fillId="0" borderId="7" xfId="0" applyNumberFormat="1" applyFont="1" applyFill="1" applyBorder="1" applyAlignment="1">
      <alignment horizontal="right" vertical="center"/>
    </xf>
    <xf numFmtId="0" fontId="3" fillId="0" borderId="7" xfId="0" applyFont="1" applyFill="1" applyBorder="1" applyAlignment="1">
      <alignment vertical="center" wrapText="1"/>
    </xf>
    <xf numFmtId="0" fontId="20" fillId="0" borderId="7" xfId="0" applyFont="1" applyFill="1" applyBorder="1" applyAlignment="1">
      <alignment horizontal="center" vertical="center"/>
    </xf>
    <xf numFmtId="0" fontId="20" fillId="0" borderId="7" xfId="0" applyFont="1" applyFill="1" applyBorder="1" applyAlignment="1">
      <alignment horizontal="right" vertical="center"/>
    </xf>
    <xf numFmtId="0" fontId="3" fillId="0" borderId="7" xfId="0" applyFont="1" applyFill="1" applyBorder="1" applyAlignment="1">
      <alignment horizontal="right" vertical="center"/>
    </xf>
    <xf numFmtId="0" fontId="20" fillId="0" borderId="7" xfId="0" applyFont="1" applyFill="1" applyBorder="1" applyAlignment="1" applyProtection="1">
      <alignment horizontal="center" vertical="center" wrapText="1"/>
      <protection locked="0"/>
    </xf>
    <xf numFmtId="4" fontId="20" fillId="0" borderId="7" xfId="0" applyNumberFormat="1" applyFont="1" applyFill="1" applyBorder="1" applyAlignment="1" applyProtection="1">
      <alignment horizontal="right" vertical="center"/>
      <protection locked="0"/>
    </xf>
    <xf numFmtId="0" fontId="1" fillId="2" borderId="0" xfId="0" applyFont="1" applyFill="1" applyBorder="1" applyAlignment="1" applyProtection="1">
      <alignment horizontal="left" vertical="center" wrapText="1"/>
      <protection locked="0"/>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4" fontId="3" fillId="2"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left" vertical="center"/>
    </xf>
    <xf numFmtId="0" fontId="1" fillId="0" borderId="0" xfId="0" applyFont="1" applyBorder="1" applyProtection="1">
      <protection locked="0"/>
    </xf>
    <xf numFmtId="0" fontId="11"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2" borderId="7" xfId="0" applyFont="1" applyFill="1" applyBorder="1" applyAlignment="1" applyProtection="1">
      <alignment horizontal="left"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2" fillId="0" borderId="0" xfId="0" applyFont="1" applyBorder="1" applyAlignment="1">
      <alignment horizontal="center" vertical="top"/>
    </xf>
    <xf numFmtId="0" fontId="22" fillId="0" borderId="0" xfId="0" applyFont="1" applyBorder="1" applyAlignment="1">
      <alignment horizontal="center" vertical="center"/>
    </xf>
    <xf numFmtId="0" fontId="3" fillId="0" borderId="7" xfId="0" applyFont="1" applyBorder="1" applyAlignment="1">
      <alignment horizontal="left" vertical="center"/>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20" fillId="0" borderId="6" xfId="0" applyFont="1" applyBorder="1" applyAlignment="1" applyProtection="1">
      <alignment horizontal="center" vertical="center"/>
      <protection locked="0"/>
    </xf>
    <xf numFmtId="4" fontId="20" fillId="0" borderId="7" xfId="0" applyNumberFormat="1" applyFont="1" applyBorder="1" applyAlignment="1" applyProtection="1">
      <alignment horizontal="right" vertical="center"/>
      <protection locked="0"/>
    </xf>
    <xf numFmtId="49" fontId="5" fillId="0" borderId="7" xfId="0" applyNumberFormat="1" applyFont="1" applyBorder="1" applyAlignment="1" quotePrefix="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17" activePane="bottomLeft" state="frozen"/>
      <selection/>
      <selection pane="bottomLeft" activeCell="B11" sqref="B1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30"/>
      <c r="B1" s="30"/>
      <c r="C1" s="30"/>
      <c r="D1" s="30"/>
    </row>
    <row r="2" ht="12" customHeight="1" spans="1:4">
      <c r="D2" s="116" t="s">
        <v>0</v>
      </c>
    </row>
    <row r="3" ht="36" customHeight="1" spans="1:4">
      <c r="A3" s="68" t="s">
        <v>1</v>
      </c>
      <c r="B3" s="226"/>
      <c r="C3" s="226"/>
      <c r="D3" s="226"/>
    </row>
    <row r="4" ht="21" customHeight="1" spans="1:4">
      <c r="A4" s="115" t="str">
        <f>"单位名称："&amp;"昆明滇池国家旅游度假区第二小学"</f>
        <v>单位名称：昆明滇池国家旅游度假区第二小学</v>
      </c>
      <c r="B4" s="227"/>
      <c r="C4" s="227"/>
      <c r="D4" s="114" t="s">
        <v>2</v>
      </c>
    </row>
    <row r="5" ht="19.5" customHeight="1" spans="1:4">
      <c r="A5" s="41" t="s">
        <v>3</v>
      </c>
      <c r="B5" s="43"/>
      <c r="C5" s="41" t="s">
        <v>4</v>
      </c>
      <c r="D5" s="43"/>
    </row>
    <row r="6" ht="19.5" customHeight="1" spans="1:4">
      <c r="A6" s="40" t="s">
        <v>5</v>
      </c>
      <c r="B6" s="40" t="s">
        <v>6</v>
      </c>
      <c r="C6" s="40" t="s">
        <v>7</v>
      </c>
      <c r="D6" s="40" t="s">
        <v>6</v>
      </c>
    </row>
    <row r="7" ht="19.5" customHeight="1" spans="1:4">
      <c r="A7" s="49"/>
      <c r="B7" s="49"/>
      <c r="C7" s="49"/>
      <c r="D7" s="49"/>
    </row>
    <row r="8" ht="25.4" customHeight="1" spans="1:4">
      <c r="A8" s="228" t="s">
        <v>8</v>
      </c>
      <c r="B8" s="184">
        <v>15362318.87</v>
      </c>
      <c r="C8" s="183" t="s">
        <v>9</v>
      </c>
      <c r="D8" s="184"/>
    </row>
    <row r="9" ht="25.4" customHeight="1" spans="1:4">
      <c r="A9" s="228" t="s">
        <v>10</v>
      </c>
      <c r="B9" s="184"/>
      <c r="C9" s="183" t="s">
        <v>11</v>
      </c>
      <c r="D9" s="184"/>
    </row>
    <row r="10" ht="25.4" customHeight="1" spans="1:4">
      <c r="A10" s="228" t="s">
        <v>12</v>
      </c>
      <c r="B10" s="184"/>
      <c r="C10" s="229" t="s">
        <v>13</v>
      </c>
      <c r="D10" s="184"/>
    </row>
    <row r="11" ht="25.4" customHeight="1" spans="1:4">
      <c r="A11" s="228" t="s">
        <v>14</v>
      </c>
      <c r="B11" s="184"/>
      <c r="C11" s="229" t="s">
        <v>15</v>
      </c>
      <c r="D11" s="184"/>
    </row>
    <row r="12" ht="25.4" customHeight="1" spans="1:4">
      <c r="A12" s="228" t="s">
        <v>16</v>
      </c>
      <c r="B12" s="184">
        <v>2711908.8</v>
      </c>
      <c r="C12" s="229" t="s">
        <v>17</v>
      </c>
      <c r="D12" s="184">
        <v>14195020.79</v>
      </c>
    </row>
    <row r="13" ht="25.4" customHeight="1" spans="1:4">
      <c r="A13" s="228" t="s">
        <v>18</v>
      </c>
      <c r="B13" s="184"/>
      <c r="C13" s="229" t="s">
        <v>19</v>
      </c>
      <c r="D13" s="184"/>
    </row>
    <row r="14" ht="25.4" customHeight="1" spans="1:4">
      <c r="A14" s="228" t="s">
        <v>20</v>
      </c>
      <c r="B14" s="184"/>
      <c r="C14" s="230" t="s">
        <v>21</v>
      </c>
      <c r="D14" s="184"/>
    </row>
    <row r="15" ht="25.4" customHeight="1" spans="1:4">
      <c r="A15" s="228" t="s">
        <v>22</v>
      </c>
      <c r="B15" s="184"/>
      <c r="C15" s="230" t="s">
        <v>23</v>
      </c>
      <c r="D15" s="184">
        <v>2055972.52</v>
      </c>
    </row>
    <row r="16" ht="25.4" customHeight="1" spans="1:4">
      <c r="A16" s="231" t="s">
        <v>24</v>
      </c>
      <c r="B16" s="184"/>
      <c r="C16" s="230" t="s">
        <v>25</v>
      </c>
      <c r="D16" s="184">
        <v>854522.36</v>
      </c>
    </row>
    <row r="17" ht="25.4" customHeight="1" spans="1:4">
      <c r="A17" s="231" t="s">
        <v>26</v>
      </c>
      <c r="B17" s="184">
        <v>2711908.8</v>
      </c>
      <c r="C17" s="230" t="s">
        <v>27</v>
      </c>
      <c r="D17" s="184"/>
    </row>
    <row r="18" ht="25.4" customHeight="1" spans="1:4">
      <c r="A18" s="231"/>
      <c r="B18" s="184"/>
      <c r="C18" s="230" t="s">
        <v>28</v>
      </c>
      <c r="D18" s="186"/>
    </row>
    <row r="19" ht="25.4" customHeight="1" spans="1:4">
      <c r="A19" s="231"/>
      <c r="B19" s="184"/>
      <c r="C19" s="230" t="s">
        <v>29</v>
      </c>
      <c r="D19" s="186"/>
    </row>
    <row r="20" ht="25.4" customHeight="1" spans="1:4">
      <c r="A20" s="231"/>
      <c r="B20" s="184"/>
      <c r="C20" s="230" t="s">
        <v>30</v>
      </c>
      <c r="D20" s="186"/>
    </row>
    <row r="21" ht="25.4" customHeight="1" spans="1:4">
      <c r="A21" s="231"/>
      <c r="B21" s="184"/>
      <c r="C21" s="230" t="s">
        <v>31</v>
      </c>
      <c r="D21" s="186"/>
    </row>
    <row r="22" ht="25.4" customHeight="1" spans="1:4">
      <c r="A22" s="231"/>
      <c r="B22" s="184"/>
      <c r="C22" s="230" t="s">
        <v>32</v>
      </c>
      <c r="D22" s="186"/>
    </row>
    <row r="23" ht="25.4" customHeight="1" spans="1:4">
      <c r="A23" s="231"/>
      <c r="B23" s="184"/>
      <c r="C23" s="230" t="s">
        <v>33</v>
      </c>
      <c r="D23" s="186"/>
    </row>
    <row r="24" ht="25.4" customHeight="1" spans="1:4">
      <c r="A24" s="231"/>
      <c r="B24" s="184"/>
      <c r="C24" s="230" t="s">
        <v>34</v>
      </c>
      <c r="D24" s="186"/>
    </row>
    <row r="25" ht="25.4" customHeight="1" spans="1:4">
      <c r="A25" s="231"/>
      <c r="B25" s="184"/>
      <c r="C25" s="230" t="s">
        <v>35</v>
      </c>
      <c r="D25" s="186"/>
    </row>
    <row r="26" ht="25.4" customHeight="1" spans="1:4">
      <c r="A26" s="231"/>
      <c r="B26" s="184"/>
      <c r="C26" s="230" t="s">
        <v>36</v>
      </c>
      <c r="D26" s="186">
        <v>968712</v>
      </c>
    </row>
    <row r="27" ht="25.4" customHeight="1" spans="1:4">
      <c r="A27" s="231"/>
      <c r="B27" s="184"/>
      <c r="C27" s="230" t="s">
        <v>37</v>
      </c>
      <c r="D27" s="186"/>
    </row>
    <row r="28" ht="25.4" customHeight="1" spans="1:4">
      <c r="A28" s="231"/>
      <c r="B28" s="184"/>
      <c r="C28" s="185" t="s">
        <v>38</v>
      </c>
      <c r="D28" s="186"/>
    </row>
    <row r="29" ht="25.4" customHeight="1" spans="1:4">
      <c r="A29" s="231"/>
      <c r="B29" s="184"/>
      <c r="C29" s="230" t="s">
        <v>39</v>
      </c>
      <c r="D29" s="186"/>
    </row>
    <row r="30" ht="25.4" customHeight="1" spans="1:4">
      <c r="A30" s="231"/>
      <c r="B30" s="184"/>
      <c r="C30" s="230" t="s">
        <v>40</v>
      </c>
      <c r="D30" s="186"/>
    </row>
    <row r="31" ht="25.4" customHeight="1" spans="1:4">
      <c r="A31" s="231"/>
      <c r="B31" s="184"/>
      <c r="C31" s="185" t="s">
        <v>41</v>
      </c>
      <c r="D31" s="186"/>
    </row>
    <row r="32" ht="25.4" customHeight="1" spans="1:4">
      <c r="A32" s="231"/>
      <c r="B32" s="184"/>
      <c r="C32" s="185" t="s">
        <v>42</v>
      </c>
      <c r="D32" s="186"/>
    </row>
    <row r="33" ht="25.4" customHeight="1" spans="1:4">
      <c r="A33" s="231"/>
      <c r="B33" s="184"/>
      <c r="C33" s="230" t="s">
        <v>43</v>
      </c>
      <c r="D33" s="186"/>
    </row>
    <row r="34" ht="25.4" customHeight="1" spans="1:4">
      <c r="A34" s="232" t="s">
        <v>44</v>
      </c>
      <c r="B34" s="233">
        <v>18074227.67</v>
      </c>
      <c r="C34" s="234" t="s">
        <v>45</v>
      </c>
      <c r="D34" s="233">
        <v>18074227.67</v>
      </c>
    </row>
    <row r="35" ht="25.4" customHeight="1" spans="1:4">
      <c r="A35" s="235" t="s">
        <v>46</v>
      </c>
      <c r="B35" s="233"/>
      <c r="C35" s="236" t="s">
        <v>47</v>
      </c>
      <c r="D35" s="237"/>
    </row>
    <row r="36" ht="25.4" customHeight="1" spans="1:4">
      <c r="A36" s="238" t="s">
        <v>48</v>
      </c>
      <c r="B36" s="155"/>
      <c r="C36" s="239" t="s">
        <v>48</v>
      </c>
      <c r="D36" s="110"/>
    </row>
    <row r="37" ht="25.4" customHeight="1" spans="1:4">
      <c r="A37" s="238" t="s">
        <v>49</v>
      </c>
      <c r="B37" s="155"/>
      <c r="C37" s="239" t="s">
        <v>50</v>
      </c>
      <c r="D37" s="110"/>
    </row>
    <row r="38" ht="25.4" customHeight="1" spans="1:4">
      <c r="A38" s="240" t="s">
        <v>51</v>
      </c>
      <c r="B38" s="233">
        <v>18074227.67</v>
      </c>
      <c r="C38" s="234" t="s">
        <v>52</v>
      </c>
      <c r="D38" s="241">
        <v>18074227.67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4" sqref="A4"/>
    </sheetView>
  </sheetViews>
  <sheetFormatPr defaultColWidth="9.14166666666667" defaultRowHeight="14.25" customHeight="1" outlineLevelCol="5"/>
  <cols>
    <col min="1" max="1" width="31.625" customWidth="1"/>
    <col min="2" max="2" width="28.6" customWidth="1"/>
    <col min="3" max="3" width="31.6" customWidth="1"/>
    <col min="4" max="6" width="33.45" customWidth="1"/>
  </cols>
  <sheetData>
    <row r="1" customHeight="1" spans="1:6">
      <c r="A1" s="30"/>
      <c r="B1" s="30"/>
      <c r="C1" s="30"/>
      <c r="D1" s="30"/>
      <c r="E1" s="30"/>
      <c r="F1" s="30"/>
    </row>
    <row r="2" ht="15.75" customHeight="1" spans="1:6">
      <c r="F2" s="77" t="s">
        <v>541</v>
      </c>
    </row>
    <row r="3" ht="28.5" customHeight="1" spans="1:6">
      <c r="A3" s="33" t="s">
        <v>542</v>
      </c>
      <c r="B3" s="33"/>
      <c r="C3" s="33"/>
      <c r="D3" s="33"/>
      <c r="E3" s="33"/>
      <c r="F3" s="33"/>
    </row>
    <row r="4" ht="15" customHeight="1" spans="1:6">
      <c r="A4" s="125" t="s">
        <v>194</v>
      </c>
      <c r="B4" s="126"/>
      <c r="C4" s="126"/>
      <c r="D4" s="80"/>
      <c r="E4" s="80"/>
      <c r="F4" s="127" t="s">
        <v>2</v>
      </c>
    </row>
    <row r="5" ht="18.75" customHeight="1" spans="1:6">
      <c r="A5" s="39" t="s">
        <v>195</v>
      </c>
      <c r="B5" s="39" t="s">
        <v>74</v>
      </c>
      <c r="C5" s="39" t="s">
        <v>75</v>
      </c>
      <c r="D5" s="40" t="s">
        <v>543</v>
      </c>
      <c r="E5" s="85"/>
      <c r="F5" s="85"/>
    </row>
    <row r="6" ht="30" customHeight="1" spans="1:6">
      <c r="A6" s="49"/>
      <c r="B6" s="49"/>
      <c r="C6" s="49"/>
      <c r="D6" s="40" t="s">
        <v>57</v>
      </c>
      <c r="E6" s="85" t="s">
        <v>78</v>
      </c>
      <c r="F6" s="85" t="s">
        <v>79</v>
      </c>
    </row>
    <row r="7" ht="16.5" customHeight="1" spans="1:6">
      <c r="A7" s="85">
        <v>1</v>
      </c>
      <c r="B7" s="85">
        <v>2</v>
      </c>
      <c r="C7" s="85">
        <v>3</v>
      </c>
      <c r="D7" s="85">
        <v>4</v>
      </c>
      <c r="E7" s="85">
        <v>5</v>
      </c>
      <c r="F7" s="85">
        <v>6</v>
      </c>
    </row>
    <row r="8" ht="20.25" customHeight="1" spans="1:6">
      <c r="A8" s="52"/>
      <c r="B8" s="52"/>
      <c r="C8" s="52"/>
      <c r="D8" s="86"/>
      <c r="E8" s="86"/>
      <c r="F8" s="86"/>
    </row>
    <row r="9" ht="17.25" customHeight="1" spans="1:6">
      <c r="A9" s="128" t="s">
        <v>182</v>
      </c>
      <c r="B9" s="129"/>
      <c r="C9" s="129" t="s">
        <v>182</v>
      </c>
      <c r="D9" s="86"/>
      <c r="E9" s="86"/>
      <c r="F9" s="86"/>
    </row>
    <row r="10" customHeight="1" spans="1:6">
      <c r="A10" t="s">
        <v>544</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B5" sqref="B5:B7"/>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30"/>
      <c r="B1" s="30"/>
      <c r="C1" s="30"/>
      <c r="D1" s="30"/>
      <c r="E1" s="30"/>
      <c r="F1" s="30"/>
      <c r="G1" s="30"/>
      <c r="H1" s="30"/>
      <c r="I1" s="30"/>
      <c r="J1" s="30"/>
      <c r="K1" s="30"/>
      <c r="L1" s="30"/>
      <c r="M1" s="30"/>
      <c r="N1" s="30"/>
      <c r="O1" s="30"/>
      <c r="P1" s="30"/>
      <c r="Q1" s="30"/>
    </row>
    <row r="2" customFormat="1" ht="13.5" customHeight="1" spans="1:17">
      <c r="O2" s="67"/>
      <c r="P2" s="67"/>
      <c r="Q2" s="114" t="s">
        <v>545</v>
      </c>
    </row>
    <row r="3" ht="27.75" customHeight="1" spans="1:17">
      <c r="A3" s="78" t="s">
        <v>546</v>
      </c>
      <c r="B3" s="33"/>
      <c r="C3" s="33"/>
      <c r="D3" s="33"/>
      <c r="E3" s="33"/>
      <c r="F3" s="33"/>
      <c r="G3" s="33"/>
      <c r="H3" s="33"/>
      <c r="I3" s="33"/>
      <c r="J3" s="33"/>
      <c r="K3" s="69"/>
      <c r="L3" s="33"/>
      <c r="M3" s="33"/>
      <c r="N3" s="33"/>
      <c r="O3" s="69"/>
      <c r="P3" s="69"/>
      <c r="Q3" s="33"/>
    </row>
    <row r="4" customFormat="1" ht="18.75" customHeight="1" spans="1:17">
      <c r="A4" s="115" t="str">
        <f>"单位名称："&amp;"昆明滇池国家旅游度假区第二小学"</f>
        <v>单位名称：昆明滇池国家旅游度假区第二小学</v>
      </c>
      <c r="B4" s="36"/>
      <c r="C4" s="36"/>
      <c r="D4" s="36"/>
      <c r="E4" s="36"/>
      <c r="F4" s="36"/>
      <c r="G4" s="36"/>
      <c r="H4" s="36"/>
      <c r="I4" s="36"/>
      <c r="J4" s="36"/>
      <c r="O4" s="83"/>
      <c r="P4" s="83"/>
      <c r="Q4" s="116" t="s">
        <v>73</v>
      </c>
    </row>
    <row r="5" ht="15.75" customHeight="1" spans="1:17">
      <c r="A5" s="39" t="s">
        <v>547</v>
      </c>
      <c r="B5" s="94" t="s">
        <v>548</v>
      </c>
      <c r="C5" s="94" t="s">
        <v>549</v>
      </c>
      <c r="D5" s="94" t="s">
        <v>550</v>
      </c>
      <c r="E5" s="94" t="s">
        <v>551</v>
      </c>
      <c r="F5" s="94" t="s">
        <v>552</v>
      </c>
      <c r="G5" s="95" t="s">
        <v>202</v>
      </c>
      <c r="H5" s="95"/>
      <c r="I5" s="95"/>
      <c r="J5" s="95"/>
      <c r="K5" s="96"/>
      <c r="L5" s="95"/>
      <c r="M5" s="95"/>
      <c r="N5" s="95"/>
      <c r="O5" s="97"/>
      <c r="P5" s="96"/>
      <c r="Q5" s="98"/>
    </row>
    <row r="6" ht="17.25" customHeight="1" spans="1:17">
      <c r="A6" s="45"/>
      <c r="B6" s="99"/>
      <c r="C6" s="99"/>
      <c r="D6" s="99"/>
      <c r="E6" s="99"/>
      <c r="F6" s="99"/>
      <c r="G6" s="99" t="s">
        <v>57</v>
      </c>
      <c r="H6" s="99" t="s">
        <v>60</v>
      </c>
      <c r="I6" s="99" t="s">
        <v>553</v>
      </c>
      <c r="J6" s="99" t="s">
        <v>554</v>
      </c>
      <c r="K6" s="100" t="s">
        <v>555</v>
      </c>
      <c r="L6" s="101" t="s">
        <v>556</v>
      </c>
      <c r="M6" s="101"/>
      <c r="N6" s="101"/>
      <c r="O6" s="102"/>
      <c r="P6" s="103"/>
      <c r="Q6" s="104"/>
    </row>
    <row r="7" ht="54" customHeight="1" spans="1:17">
      <c r="A7" s="48"/>
      <c r="B7" s="104"/>
      <c r="C7" s="104"/>
      <c r="D7" s="104"/>
      <c r="E7" s="104"/>
      <c r="F7" s="104"/>
      <c r="G7" s="104"/>
      <c r="H7" s="104" t="s">
        <v>59</v>
      </c>
      <c r="I7" s="104"/>
      <c r="J7" s="104"/>
      <c r="K7" s="105"/>
      <c r="L7" s="104" t="s">
        <v>59</v>
      </c>
      <c r="M7" s="104" t="s">
        <v>70</v>
      </c>
      <c r="N7" s="104" t="s">
        <v>209</v>
      </c>
      <c r="O7" s="106" t="s">
        <v>66</v>
      </c>
      <c r="P7" s="105" t="s">
        <v>67</v>
      </c>
      <c r="Q7" s="104" t="s">
        <v>68</v>
      </c>
    </row>
    <row r="8" ht="15" customHeight="1" spans="1:17">
      <c r="A8" s="49">
        <v>1</v>
      </c>
      <c r="B8" s="117">
        <v>2</v>
      </c>
      <c r="C8" s="117">
        <v>3</v>
      </c>
      <c r="D8" s="117">
        <v>4</v>
      </c>
      <c r="E8" s="117">
        <v>5</v>
      </c>
      <c r="F8" s="117">
        <v>6</v>
      </c>
      <c r="G8" s="118">
        <v>7</v>
      </c>
      <c r="H8" s="118">
        <v>8</v>
      </c>
      <c r="I8" s="118">
        <v>9</v>
      </c>
      <c r="J8" s="118">
        <v>10</v>
      </c>
      <c r="K8" s="118">
        <v>11</v>
      </c>
      <c r="L8" s="118">
        <v>12</v>
      </c>
      <c r="M8" s="118">
        <v>13</v>
      </c>
      <c r="N8" s="118">
        <v>14</v>
      </c>
      <c r="O8" s="118">
        <v>15</v>
      </c>
      <c r="P8" s="118">
        <v>16</v>
      </c>
      <c r="Q8" s="118">
        <v>17</v>
      </c>
    </row>
    <row r="9" ht="21" customHeight="1" spans="1:17">
      <c r="A9" s="107" t="s">
        <v>269</v>
      </c>
      <c r="B9" s="108" t="s">
        <v>557</v>
      </c>
      <c r="C9" s="108" t="s">
        <v>558</v>
      </c>
      <c r="D9" s="119" t="s">
        <v>559</v>
      </c>
      <c r="E9" s="120">
        <v>5</v>
      </c>
      <c r="F9" s="86"/>
      <c r="G9" s="86">
        <v>121500</v>
      </c>
      <c r="H9" s="86">
        <v>121500</v>
      </c>
      <c r="I9" s="86"/>
      <c r="J9" s="86"/>
      <c r="K9" s="86"/>
      <c r="L9" s="86"/>
      <c r="M9" s="86"/>
      <c r="N9" s="86"/>
      <c r="O9" s="86"/>
      <c r="P9" s="86"/>
      <c r="Q9" s="86"/>
    </row>
    <row r="10" ht="21" customHeight="1" spans="1:17">
      <c r="A10" s="107" t="s">
        <v>282</v>
      </c>
      <c r="B10" s="108" t="s">
        <v>560</v>
      </c>
      <c r="C10" s="108" t="s">
        <v>561</v>
      </c>
      <c r="D10" s="119" t="s">
        <v>562</v>
      </c>
      <c r="E10" s="121">
        <v>1</v>
      </c>
      <c r="F10" s="86"/>
      <c r="G10" s="86">
        <v>667954.4</v>
      </c>
      <c r="H10" s="86"/>
      <c r="I10" s="86"/>
      <c r="J10" s="86"/>
      <c r="K10" s="86"/>
      <c r="L10" s="86">
        <v>667954.4</v>
      </c>
      <c r="M10" s="86"/>
      <c r="N10" s="86"/>
      <c r="O10" s="86"/>
      <c r="P10" s="86"/>
      <c r="Q10" s="86">
        <v>667954.4</v>
      </c>
    </row>
    <row r="11" ht="21" customHeight="1" spans="1:17">
      <c r="A11" s="122" t="s">
        <v>282</v>
      </c>
      <c r="B11" s="122" t="s">
        <v>560</v>
      </c>
      <c r="C11" s="122" t="s">
        <v>561</v>
      </c>
      <c r="D11" s="123" t="s">
        <v>562</v>
      </c>
      <c r="E11" s="124">
        <v>1</v>
      </c>
      <c r="F11" s="86"/>
      <c r="G11" s="86">
        <v>1463954.4</v>
      </c>
      <c r="H11" s="86"/>
      <c r="I11" s="86"/>
      <c r="J11" s="86"/>
      <c r="K11" s="86"/>
      <c r="L11" s="86">
        <v>1463954.4</v>
      </c>
      <c r="M11" s="86"/>
      <c r="N11" s="86"/>
      <c r="O11" s="86"/>
      <c r="P11" s="86"/>
      <c r="Q11" s="86">
        <v>1463954.4</v>
      </c>
    </row>
    <row r="12" ht="21" customHeight="1" spans="1:17">
      <c r="A12" s="111" t="s">
        <v>182</v>
      </c>
      <c r="B12" s="112"/>
      <c r="C12" s="112"/>
      <c r="D12" s="112"/>
      <c r="E12" s="120"/>
      <c r="F12" s="86"/>
      <c r="G12" s="86">
        <v>2253408.8</v>
      </c>
      <c r="H12" s="86">
        <v>121500</v>
      </c>
      <c r="I12" s="86"/>
      <c r="J12" s="86"/>
      <c r="K12" s="86"/>
      <c r="L12" s="86">
        <v>2131908.8</v>
      </c>
      <c r="M12" s="86"/>
      <c r="N12" s="86"/>
      <c r="O12" s="86"/>
      <c r="P12" s="86"/>
      <c r="Q12" s="86">
        <v>2131908.8</v>
      </c>
    </row>
  </sheetData>
  <mergeCells count="16">
    <mergeCell ref="A3:Q3"/>
    <mergeCell ref="A4:F4"/>
    <mergeCell ref="G5:Q5"/>
    <mergeCell ref="L6:Q6"/>
    <mergeCell ref="A12:E1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C13" sqref="C1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30"/>
      <c r="B1" s="30"/>
      <c r="C1" s="30"/>
      <c r="D1" s="30"/>
      <c r="E1" s="30"/>
      <c r="F1" s="30"/>
      <c r="G1" s="30"/>
      <c r="H1" s="30"/>
      <c r="I1" s="30"/>
      <c r="J1" s="30"/>
      <c r="K1" s="30"/>
      <c r="L1" s="30"/>
      <c r="M1" s="30"/>
      <c r="N1" s="30"/>
    </row>
    <row r="2" ht="13.5" customHeight="1" spans="1:14">
      <c r="A2" s="82"/>
      <c r="B2" s="82"/>
      <c r="C2" s="82"/>
      <c r="D2" s="82"/>
      <c r="E2" s="82"/>
      <c r="F2" s="82"/>
      <c r="G2" s="82"/>
      <c r="H2" s="87"/>
      <c r="I2" s="82"/>
      <c r="J2" s="82"/>
      <c r="K2" s="82"/>
      <c r="L2" s="67"/>
      <c r="M2" s="88"/>
      <c r="N2" s="89" t="s">
        <v>563</v>
      </c>
    </row>
    <row r="3" ht="27.75" customHeight="1" spans="1:14">
      <c r="A3" s="78" t="s">
        <v>564</v>
      </c>
      <c r="B3" s="90"/>
      <c r="C3" s="90"/>
      <c r="D3" s="90"/>
      <c r="E3" s="90"/>
      <c r="F3" s="90"/>
      <c r="G3" s="90"/>
      <c r="H3" s="91"/>
      <c r="I3" s="90"/>
      <c r="J3" s="90"/>
      <c r="K3" s="90"/>
      <c r="L3" s="69"/>
      <c r="M3" s="91"/>
      <c r="N3" s="90"/>
    </row>
    <row r="4" ht="18.75" customHeight="1" spans="1:14">
      <c r="A4" s="79" t="str">
        <f>"单位名称："&amp;"昆明滇池国家旅游度假区第二小学"</f>
        <v>单位名称：昆明滇池国家旅游度假区第二小学</v>
      </c>
      <c r="B4" s="80"/>
      <c r="C4" s="80"/>
      <c r="D4" s="80"/>
      <c r="E4" s="80"/>
      <c r="F4" s="80"/>
      <c r="G4" s="80"/>
      <c r="H4" s="87"/>
      <c r="I4" s="82"/>
      <c r="J4" s="82"/>
      <c r="K4" s="82"/>
      <c r="L4" s="83"/>
      <c r="M4" s="92"/>
      <c r="N4" s="93" t="s">
        <v>73</v>
      </c>
    </row>
    <row r="5" ht="15.75" customHeight="1" spans="1:14">
      <c r="A5" s="39" t="s">
        <v>547</v>
      </c>
      <c r="B5" s="94" t="s">
        <v>565</v>
      </c>
      <c r="C5" s="94" t="s">
        <v>566</v>
      </c>
      <c r="D5" s="95" t="s">
        <v>202</v>
      </c>
      <c r="E5" s="95"/>
      <c r="F5" s="95"/>
      <c r="G5" s="95"/>
      <c r="H5" s="96"/>
      <c r="I5" s="95"/>
      <c r="J5" s="95"/>
      <c r="K5" s="95"/>
      <c r="L5" s="97"/>
      <c r="M5" s="96"/>
      <c r="N5" s="98"/>
    </row>
    <row r="6" ht="17.25" customHeight="1" spans="1:14">
      <c r="A6" s="45"/>
      <c r="B6" s="99"/>
      <c r="C6" s="99"/>
      <c r="D6" s="99" t="s">
        <v>57</v>
      </c>
      <c r="E6" s="99" t="s">
        <v>60</v>
      </c>
      <c r="F6" s="99" t="s">
        <v>553</v>
      </c>
      <c r="G6" s="99" t="s">
        <v>554</v>
      </c>
      <c r="H6" s="100" t="s">
        <v>555</v>
      </c>
      <c r="I6" s="101" t="s">
        <v>556</v>
      </c>
      <c r="J6" s="101"/>
      <c r="K6" s="101"/>
      <c r="L6" s="102"/>
      <c r="M6" s="103"/>
      <c r="N6" s="104"/>
    </row>
    <row r="7" ht="54" customHeight="1" spans="1:14">
      <c r="A7" s="48"/>
      <c r="B7" s="104"/>
      <c r="C7" s="104"/>
      <c r="D7" s="104"/>
      <c r="E7" s="104"/>
      <c r="F7" s="104"/>
      <c r="G7" s="104"/>
      <c r="H7" s="105"/>
      <c r="I7" s="104" t="s">
        <v>59</v>
      </c>
      <c r="J7" s="104" t="s">
        <v>70</v>
      </c>
      <c r="K7" s="104" t="s">
        <v>209</v>
      </c>
      <c r="L7" s="106" t="s">
        <v>66</v>
      </c>
      <c r="M7" s="105" t="s">
        <v>67</v>
      </c>
      <c r="N7" s="104" t="s">
        <v>68</v>
      </c>
    </row>
    <row r="8" ht="15" customHeight="1" spans="1:14">
      <c r="A8" s="48">
        <v>1</v>
      </c>
      <c r="B8" s="104">
        <v>2</v>
      </c>
      <c r="C8" s="104">
        <v>3</v>
      </c>
      <c r="D8" s="105">
        <v>4</v>
      </c>
      <c r="E8" s="105">
        <v>5</v>
      </c>
      <c r="F8" s="105">
        <v>6</v>
      </c>
      <c r="G8" s="105">
        <v>7</v>
      </c>
      <c r="H8" s="105">
        <v>8</v>
      </c>
      <c r="I8" s="105">
        <v>9</v>
      </c>
      <c r="J8" s="105">
        <v>10</v>
      </c>
      <c r="K8" s="105">
        <v>11</v>
      </c>
      <c r="L8" s="105">
        <v>12</v>
      </c>
      <c r="M8" s="105">
        <v>13</v>
      </c>
      <c r="N8" s="105">
        <v>14</v>
      </c>
    </row>
    <row r="9" ht="21" customHeight="1" spans="1:14">
      <c r="A9" s="107"/>
      <c r="B9" s="108"/>
      <c r="C9" s="108"/>
      <c r="D9" s="109"/>
      <c r="E9" s="109"/>
      <c r="F9" s="109"/>
      <c r="G9" s="109"/>
      <c r="H9" s="109"/>
      <c r="I9" s="109"/>
      <c r="J9" s="109"/>
      <c r="K9" s="109"/>
      <c r="L9" s="110"/>
      <c r="M9" s="109"/>
      <c r="N9" s="109"/>
    </row>
    <row r="10" ht="21" customHeight="1" spans="1:14">
      <c r="A10" s="107"/>
      <c r="B10" s="108"/>
      <c r="C10" s="108"/>
      <c r="D10" s="109"/>
      <c r="E10" s="109"/>
      <c r="F10" s="109"/>
      <c r="G10" s="109"/>
      <c r="H10" s="109"/>
      <c r="I10" s="109"/>
      <c r="J10" s="109"/>
      <c r="K10" s="109"/>
      <c r="L10" s="110"/>
      <c r="M10" s="109"/>
      <c r="N10" s="109"/>
    </row>
    <row r="11" ht="21" customHeight="1" spans="1:14">
      <c r="A11" s="111" t="s">
        <v>182</v>
      </c>
      <c r="B11" s="112"/>
      <c r="C11" s="113"/>
      <c r="D11" s="109"/>
      <c r="E11" s="109"/>
      <c r="F11" s="109"/>
      <c r="G11" s="109"/>
      <c r="H11" s="109"/>
      <c r="I11" s="109"/>
      <c r="J11" s="109"/>
      <c r="K11" s="109"/>
      <c r="L11" s="110"/>
      <c r="M11" s="109"/>
      <c r="N11" s="109"/>
    </row>
    <row r="12" customHeight="1" spans="1:14">
      <c r="A12" t="s">
        <v>567</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B12" sqref="B12"/>
    </sheetView>
  </sheetViews>
  <sheetFormatPr defaultColWidth="9.14166666666667" defaultRowHeight="14.25" customHeight="1"/>
  <cols>
    <col min="1" max="1" width="42.025" customWidth="1"/>
    <col min="2" max="15" width="17.175" customWidth="1"/>
    <col min="16" max="23" width="17.025" customWidth="1"/>
  </cols>
  <sheetData>
    <row r="1" customHeight="1" spans="1:23">
      <c r="A1" s="30"/>
      <c r="B1" s="30"/>
      <c r="C1" s="30"/>
      <c r="D1" s="30"/>
      <c r="E1" s="30"/>
      <c r="F1" s="30"/>
      <c r="G1" s="30"/>
      <c r="H1" s="30"/>
      <c r="I1" s="30"/>
      <c r="J1" s="30"/>
      <c r="K1" s="30"/>
      <c r="L1" s="30"/>
      <c r="M1" s="30"/>
      <c r="N1" s="30"/>
      <c r="O1" s="30"/>
      <c r="P1" s="30"/>
      <c r="Q1" s="30"/>
      <c r="R1" s="30"/>
      <c r="S1" s="30"/>
      <c r="T1" s="30"/>
      <c r="U1" s="30"/>
      <c r="V1" s="30"/>
      <c r="W1" s="30"/>
    </row>
    <row r="2" ht="13.5" customHeight="1" spans="1:23">
      <c r="D2" s="77"/>
      <c r="W2" s="67" t="s">
        <v>568</v>
      </c>
    </row>
    <row r="3" ht="27.75" customHeight="1" spans="1:23">
      <c r="A3" s="78" t="s">
        <v>569</v>
      </c>
      <c r="B3" s="33"/>
      <c r="C3" s="33"/>
      <c r="D3" s="33"/>
      <c r="E3" s="33"/>
      <c r="F3" s="33"/>
      <c r="G3" s="33"/>
      <c r="H3" s="33"/>
      <c r="I3" s="33"/>
      <c r="J3" s="33"/>
      <c r="K3" s="33"/>
      <c r="L3" s="33"/>
      <c r="M3" s="33"/>
      <c r="N3" s="33"/>
      <c r="O3" s="33"/>
      <c r="P3" s="33"/>
      <c r="Q3" s="33"/>
      <c r="R3" s="33"/>
      <c r="S3" s="33"/>
      <c r="T3" s="33"/>
      <c r="U3" s="33"/>
      <c r="V3" s="33"/>
      <c r="W3" s="33"/>
    </row>
    <row r="4" ht="18" customHeight="1" spans="1:23">
      <c r="A4" s="79" t="str">
        <f>"单位名称："&amp;"昆明滇池国家旅游度假区第二小学"</f>
        <v>单位名称：昆明滇池国家旅游度假区第二小学</v>
      </c>
      <c r="B4" s="80"/>
      <c r="C4" s="80"/>
      <c r="D4" s="81"/>
      <c r="E4" s="82"/>
      <c r="F4" s="82"/>
      <c r="G4" s="82"/>
      <c r="H4" s="82"/>
      <c r="I4" s="82"/>
      <c r="W4" s="83" t="s">
        <v>73</v>
      </c>
    </row>
    <row r="5" ht="19.5" customHeight="1" spans="1:23">
      <c r="A5" s="40" t="s">
        <v>570</v>
      </c>
      <c r="B5" s="41" t="s">
        <v>202</v>
      </c>
      <c r="C5" s="42"/>
      <c r="D5" s="42"/>
      <c r="E5" s="41" t="s">
        <v>571</v>
      </c>
      <c r="F5" s="42"/>
      <c r="G5" s="42"/>
      <c r="H5" s="42"/>
      <c r="I5" s="42"/>
      <c r="J5" s="42"/>
      <c r="K5" s="42"/>
      <c r="L5" s="42"/>
      <c r="M5" s="42"/>
      <c r="N5" s="42"/>
      <c r="O5" s="42"/>
      <c r="P5" s="42"/>
      <c r="Q5" s="42"/>
      <c r="R5" s="42"/>
      <c r="S5" s="42"/>
      <c r="T5" s="42"/>
      <c r="U5" s="42"/>
      <c r="V5" s="42"/>
      <c r="W5" s="42"/>
    </row>
    <row r="6" ht="40.5" customHeight="1" spans="1:23">
      <c r="A6" s="49"/>
      <c r="B6" s="46" t="s">
        <v>57</v>
      </c>
      <c r="C6" s="39" t="s">
        <v>60</v>
      </c>
      <c r="D6" s="84" t="s">
        <v>572</v>
      </c>
      <c r="E6" s="85" t="s">
        <v>573</v>
      </c>
      <c r="F6" s="85" t="s">
        <v>574</v>
      </c>
      <c r="G6" s="85" t="s">
        <v>575</v>
      </c>
      <c r="H6" s="85" t="s">
        <v>576</v>
      </c>
      <c r="I6" s="85" t="s">
        <v>577</v>
      </c>
      <c r="J6" s="85" t="s">
        <v>578</v>
      </c>
      <c r="K6" s="85" t="s">
        <v>579</v>
      </c>
      <c r="L6" s="85" t="s">
        <v>580</v>
      </c>
      <c r="M6" s="85" t="s">
        <v>581</v>
      </c>
      <c r="N6" s="85" t="s">
        <v>582</v>
      </c>
      <c r="O6" s="85" t="s">
        <v>583</v>
      </c>
      <c r="P6" s="85" t="s">
        <v>584</v>
      </c>
      <c r="Q6" s="85" t="s">
        <v>585</v>
      </c>
      <c r="R6" s="85" t="s">
        <v>586</v>
      </c>
      <c r="S6" s="85" t="s">
        <v>587</v>
      </c>
      <c r="T6" s="85" t="s">
        <v>588</v>
      </c>
      <c r="U6" s="85" t="s">
        <v>589</v>
      </c>
      <c r="V6" s="85" t="s">
        <v>590</v>
      </c>
      <c r="W6" s="85" t="s">
        <v>591</v>
      </c>
    </row>
    <row r="7" ht="19.5" customHeight="1" spans="1:23">
      <c r="A7" s="85">
        <v>1</v>
      </c>
      <c r="B7" s="85">
        <v>2</v>
      </c>
      <c r="C7" s="85">
        <v>3</v>
      </c>
      <c r="D7" s="41">
        <v>4</v>
      </c>
      <c r="E7" s="85">
        <v>5</v>
      </c>
      <c r="F7" s="85">
        <v>6</v>
      </c>
      <c r="G7" s="85">
        <v>7</v>
      </c>
      <c r="H7" s="41">
        <v>8</v>
      </c>
      <c r="I7" s="85">
        <v>9</v>
      </c>
      <c r="J7" s="85">
        <v>10</v>
      </c>
      <c r="K7" s="85">
        <v>11</v>
      </c>
      <c r="L7" s="41">
        <v>12</v>
      </c>
      <c r="M7" s="85">
        <v>13</v>
      </c>
      <c r="N7" s="85">
        <v>14</v>
      </c>
      <c r="O7" s="85">
        <v>15</v>
      </c>
      <c r="P7" s="41">
        <v>16</v>
      </c>
      <c r="Q7" s="85">
        <v>17</v>
      </c>
      <c r="R7" s="85">
        <v>18</v>
      </c>
      <c r="S7" s="85">
        <v>19</v>
      </c>
      <c r="T7" s="41">
        <v>20</v>
      </c>
      <c r="U7" s="41">
        <v>21</v>
      </c>
      <c r="V7" s="41">
        <v>22</v>
      </c>
      <c r="W7" s="85">
        <v>23</v>
      </c>
    </row>
    <row r="8" ht="28.4" customHeight="1" spans="1:23">
      <c r="A8" s="52"/>
      <c r="B8" s="86"/>
      <c r="C8" s="86"/>
      <c r="D8" s="86"/>
      <c r="E8" s="86"/>
      <c r="F8" s="86"/>
      <c r="G8" s="86"/>
      <c r="H8" s="86"/>
      <c r="I8" s="86"/>
      <c r="J8" s="86"/>
      <c r="K8" s="86"/>
      <c r="L8" s="86"/>
      <c r="M8" s="86"/>
      <c r="N8" s="86"/>
      <c r="O8" s="86"/>
      <c r="P8" s="86"/>
      <c r="Q8" s="86"/>
      <c r="R8" s="86"/>
      <c r="S8" s="86"/>
      <c r="T8" s="86"/>
      <c r="U8" s="86"/>
      <c r="V8" s="86"/>
      <c r="W8" s="86"/>
    </row>
    <row r="9" ht="29.9" customHeight="1" spans="1:23">
      <c r="A9" s="52"/>
      <c r="B9" s="86"/>
      <c r="C9" s="86"/>
      <c r="D9" s="86"/>
      <c r="E9" s="86"/>
      <c r="F9" s="86"/>
      <c r="G9" s="86"/>
      <c r="H9" s="86"/>
      <c r="I9" s="86"/>
      <c r="J9" s="86"/>
      <c r="K9" s="86"/>
      <c r="L9" s="86"/>
      <c r="M9" s="86"/>
      <c r="N9" s="86"/>
      <c r="O9" s="86"/>
      <c r="P9" s="86"/>
      <c r="Q9" s="86"/>
      <c r="R9" s="86"/>
      <c r="S9" s="86"/>
      <c r="T9" s="86"/>
      <c r="U9" s="86"/>
      <c r="V9" s="86"/>
      <c r="W9" s="86"/>
    </row>
    <row r="10" customHeight="1" spans="1:23">
      <c r="A10" t="s">
        <v>592</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8" sqref="B8"/>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30"/>
      <c r="B1" s="30"/>
      <c r="C1" s="30"/>
      <c r="D1" s="30"/>
      <c r="E1" s="30"/>
      <c r="F1" s="30"/>
      <c r="G1" s="30"/>
      <c r="H1" s="30"/>
      <c r="I1" s="30"/>
      <c r="J1" s="30"/>
    </row>
    <row r="2" customHeight="1" spans="1:10">
      <c r="J2" s="67" t="s">
        <v>593</v>
      </c>
    </row>
    <row r="3" ht="28.5" customHeight="1" spans="1:10">
      <c r="A3" s="68" t="s">
        <v>594</v>
      </c>
      <c r="B3" s="33"/>
      <c r="C3" s="33"/>
      <c r="D3" s="33"/>
      <c r="E3" s="33"/>
      <c r="F3" s="69"/>
      <c r="G3" s="33"/>
      <c r="H3" s="69"/>
      <c r="I3" s="69"/>
      <c r="J3" s="33"/>
    </row>
    <row r="4" ht="17.25" customHeight="1" spans="1:10">
      <c r="A4" s="34" t="str">
        <f>"单位名称："&amp;"昆明滇池国家旅游度假区第二小学"</f>
        <v>单位名称：昆明滇池国家旅游度假区第二小学</v>
      </c>
    </row>
    <row r="5" ht="44.25" customHeight="1" spans="1:10">
      <c r="A5" s="70" t="s">
        <v>595</v>
      </c>
      <c r="B5" s="70" t="s">
        <v>318</v>
      </c>
      <c r="C5" s="70" t="s">
        <v>319</v>
      </c>
      <c r="D5" s="70" t="s">
        <v>320</v>
      </c>
      <c r="E5" s="70" t="s">
        <v>321</v>
      </c>
      <c r="F5" s="71" t="s">
        <v>322</v>
      </c>
      <c r="G5" s="70" t="s">
        <v>323</v>
      </c>
      <c r="H5" s="71" t="s">
        <v>324</v>
      </c>
      <c r="I5" s="71" t="s">
        <v>325</v>
      </c>
      <c r="J5" s="70" t="s">
        <v>326</v>
      </c>
    </row>
    <row r="6" ht="14.25" customHeight="1" spans="1:10">
      <c r="A6" s="70">
        <v>1</v>
      </c>
      <c r="B6" s="70">
        <v>2</v>
      </c>
      <c r="C6" s="70">
        <v>3</v>
      </c>
      <c r="D6" s="70">
        <v>4</v>
      </c>
      <c r="E6" s="70">
        <v>5</v>
      </c>
      <c r="F6" s="71">
        <v>6</v>
      </c>
      <c r="G6" s="70">
        <v>7</v>
      </c>
      <c r="H6" s="71">
        <v>8</v>
      </c>
      <c r="I6" s="71">
        <v>9</v>
      </c>
      <c r="J6" s="70">
        <v>10</v>
      </c>
    </row>
    <row r="7" ht="42" customHeight="1" spans="1:10">
      <c r="A7" s="72"/>
      <c r="B7" s="73"/>
      <c r="C7" s="73"/>
      <c r="D7" s="73"/>
      <c r="E7" s="74"/>
      <c r="F7" s="75"/>
      <c r="G7" s="74"/>
      <c r="H7" s="75"/>
      <c r="I7" s="75"/>
      <c r="J7" s="74"/>
    </row>
    <row r="8" ht="42" customHeight="1" spans="1:10">
      <c r="A8" s="72"/>
      <c r="B8" s="76"/>
      <c r="C8" s="76"/>
      <c r="D8" s="76"/>
      <c r="E8" s="72"/>
      <c r="F8" s="76"/>
      <c r="G8" s="72"/>
      <c r="H8" s="76"/>
      <c r="I8" s="76"/>
      <c r="J8" s="72"/>
    </row>
    <row r="9" customHeight="1" spans="1:10">
      <c r="A9" t="s">
        <v>592</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B10" sqref="B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58"/>
      <c r="B1" s="58"/>
      <c r="C1" s="58"/>
      <c r="D1" s="58"/>
      <c r="E1" s="58"/>
      <c r="F1" s="58"/>
      <c r="G1" s="58"/>
      <c r="H1" s="58"/>
    </row>
    <row r="2" ht="18.75" customHeight="1" spans="1:8">
      <c r="A2" s="59"/>
      <c r="B2" s="59"/>
      <c r="C2" s="59"/>
      <c r="D2" s="59"/>
      <c r="E2" s="59"/>
      <c r="F2" s="59"/>
      <c r="G2" s="59"/>
      <c r="H2" s="60" t="s">
        <v>596</v>
      </c>
    </row>
    <row r="3" ht="30.65" customHeight="1" spans="1:8">
      <c r="A3" s="61" t="s">
        <v>597</v>
      </c>
      <c r="B3" s="61"/>
      <c r="C3" s="61"/>
      <c r="D3" s="61"/>
      <c r="E3" s="61"/>
      <c r="F3" s="61"/>
      <c r="G3" s="61"/>
      <c r="H3" s="61"/>
    </row>
    <row r="4" ht="18.75" customHeight="1" spans="1:8">
      <c r="A4" s="34" t="str">
        <f>"单位名称："&amp;"昆明滇池国家旅游度假区第二小学"</f>
        <v>单位名称：昆明滇池国家旅游度假区第二小学</v>
      </c>
      <c r="B4" s="35"/>
      <c r="C4" s="35"/>
      <c r="D4" s="35"/>
      <c r="E4" s="59"/>
      <c r="F4" s="59"/>
      <c r="G4" s="59"/>
      <c r="H4" s="59"/>
    </row>
    <row r="5" ht="18.75" customHeight="1" spans="1:8">
      <c r="A5" s="62" t="s">
        <v>195</v>
      </c>
      <c r="B5" s="62" t="s">
        <v>598</v>
      </c>
      <c r="C5" s="62" t="s">
        <v>599</v>
      </c>
      <c r="D5" s="62" t="s">
        <v>600</v>
      </c>
      <c r="E5" s="62" t="s">
        <v>601</v>
      </c>
      <c r="F5" s="62" t="s">
        <v>602</v>
      </c>
      <c r="G5" s="62"/>
      <c r="H5" s="62"/>
    </row>
    <row r="6" ht="18.75" customHeight="1" spans="1:8">
      <c r="A6" s="62"/>
      <c r="B6" s="62"/>
      <c r="C6" s="62"/>
      <c r="D6" s="62"/>
      <c r="E6" s="62"/>
      <c r="F6" s="62" t="s">
        <v>551</v>
      </c>
      <c r="G6" s="62" t="s">
        <v>603</v>
      </c>
      <c r="H6" s="62" t="s">
        <v>604</v>
      </c>
    </row>
    <row r="7" ht="18.75" customHeight="1" spans="1:8">
      <c r="A7" s="63" t="s">
        <v>85</v>
      </c>
      <c r="B7" s="63" t="s">
        <v>477</v>
      </c>
      <c r="C7" s="63" t="s">
        <v>86</v>
      </c>
      <c r="D7" s="63" t="s">
        <v>87</v>
      </c>
      <c r="E7" s="63" t="s">
        <v>88</v>
      </c>
      <c r="F7" s="63" t="s">
        <v>89</v>
      </c>
      <c r="G7" s="63" t="s">
        <v>90</v>
      </c>
      <c r="H7" s="63" t="s">
        <v>91</v>
      </c>
    </row>
    <row r="8" ht="29.9" customHeight="1" spans="1:8">
      <c r="A8" s="64"/>
      <c r="B8" s="64"/>
      <c r="C8" s="64"/>
      <c r="D8" s="64"/>
      <c r="E8" s="62"/>
      <c r="F8" s="65"/>
      <c r="G8" s="66"/>
      <c r="H8" s="66"/>
    </row>
    <row r="9" ht="20.15" customHeight="1" spans="1:8">
      <c r="A9" s="62" t="s">
        <v>57</v>
      </c>
      <c r="B9" s="62"/>
      <c r="C9" s="62"/>
      <c r="D9" s="62"/>
      <c r="E9" s="62"/>
      <c r="F9" s="65"/>
      <c r="G9" s="66"/>
      <c r="H9" s="66"/>
    </row>
    <row r="10" customHeight="1" spans="1:8">
      <c r="A10" t="s">
        <v>605</v>
      </c>
    </row>
  </sheetData>
  <mergeCells count="9">
    <mergeCell ref="A3:H3"/>
    <mergeCell ref="A4:D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1" sqref="A11:G1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30"/>
      <c r="B1" s="30"/>
      <c r="C1" s="30"/>
      <c r="D1" s="30"/>
      <c r="E1" s="30"/>
      <c r="F1" s="30"/>
      <c r="G1" s="30"/>
      <c r="H1" s="30"/>
      <c r="I1" s="30"/>
      <c r="J1" s="30"/>
      <c r="K1" s="30"/>
    </row>
    <row r="2" ht="13.5" customHeight="1" spans="1:11">
      <c r="D2" s="31"/>
      <c r="E2" s="31"/>
      <c r="F2" s="31"/>
      <c r="G2" s="31"/>
      <c r="K2" s="32" t="s">
        <v>606</v>
      </c>
    </row>
    <row r="3" ht="27.75" customHeight="1" spans="1:11">
      <c r="A3" s="33" t="s">
        <v>607</v>
      </c>
      <c r="B3" s="33"/>
      <c r="C3" s="33"/>
      <c r="D3" s="33"/>
      <c r="E3" s="33"/>
      <c r="F3" s="33"/>
      <c r="G3" s="33"/>
      <c r="H3" s="33"/>
      <c r="I3" s="33"/>
      <c r="J3" s="33"/>
      <c r="K3" s="33"/>
    </row>
    <row r="4" ht="13.5" customHeight="1" spans="1:11">
      <c r="A4" s="34" t="str">
        <f>"单位名称："&amp;"昆明滇池国家旅游度假区第二小学"</f>
        <v>单位名称：昆明滇池国家旅游度假区第二小学</v>
      </c>
      <c r="B4" s="35"/>
      <c r="C4" s="35"/>
      <c r="D4" s="35"/>
      <c r="E4" s="35"/>
      <c r="F4" s="35"/>
      <c r="G4" s="35"/>
      <c r="H4" s="36"/>
      <c r="I4" s="36"/>
      <c r="J4" s="36"/>
      <c r="K4" s="37" t="s">
        <v>73</v>
      </c>
    </row>
    <row r="5" ht="21.75" customHeight="1" spans="1:11">
      <c r="A5" s="38" t="s">
        <v>263</v>
      </c>
      <c r="B5" s="38" t="s">
        <v>197</v>
      </c>
      <c r="C5" s="38" t="s">
        <v>264</v>
      </c>
      <c r="D5" s="39" t="s">
        <v>198</v>
      </c>
      <c r="E5" s="39" t="s">
        <v>199</v>
      </c>
      <c r="F5" s="39" t="s">
        <v>200</v>
      </c>
      <c r="G5" s="39" t="s">
        <v>201</v>
      </c>
      <c r="H5" s="40" t="s">
        <v>57</v>
      </c>
      <c r="I5" s="41" t="s">
        <v>608</v>
      </c>
      <c r="J5" s="42"/>
      <c r="K5" s="43"/>
    </row>
    <row r="6" ht="21.75" customHeight="1" spans="1:11">
      <c r="A6" s="44"/>
      <c r="B6" s="44"/>
      <c r="C6" s="44"/>
      <c r="D6" s="45"/>
      <c r="E6" s="45"/>
      <c r="F6" s="45"/>
      <c r="G6" s="45"/>
      <c r="H6" s="46"/>
      <c r="I6" s="39" t="s">
        <v>60</v>
      </c>
      <c r="J6" s="39" t="s">
        <v>61</v>
      </c>
      <c r="K6" s="39" t="s">
        <v>62</v>
      </c>
    </row>
    <row r="7" ht="40.5" customHeight="1" spans="1:11">
      <c r="A7" s="47"/>
      <c r="B7" s="47"/>
      <c r="C7" s="47"/>
      <c r="D7" s="48"/>
      <c r="E7" s="48"/>
      <c r="F7" s="48"/>
      <c r="G7" s="48"/>
      <c r="H7" s="49"/>
      <c r="I7" s="48" t="s">
        <v>59</v>
      </c>
      <c r="J7" s="48"/>
      <c r="K7" s="48"/>
    </row>
    <row r="8" ht="15" customHeight="1" spans="1:11">
      <c r="A8" s="50">
        <v>1</v>
      </c>
      <c r="B8" s="50">
        <v>2</v>
      </c>
      <c r="C8" s="50">
        <v>3</v>
      </c>
      <c r="D8" s="50">
        <v>4</v>
      </c>
      <c r="E8" s="50">
        <v>5</v>
      </c>
      <c r="F8" s="50">
        <v>6</v>
      </c>
      <c r="G8" s="50">
        <v>7</v>
      </c>
      <c r="H8" s="50">
        <v>8</v>
      </c>
      <c r="I8" s="50">
        <v>9</v>
      </c>
      <c r="J8" s="51">
        <v>10</v>
      </c>
      <c r="K8" s="51">
        <v>11</v>
      </c>
    </row>
    <row r="9" ht="30.65" customHeight="1" spans="1:11">
      <c r="A9" s="52"/>
      <c r="B9" s="53"/>
      <c r="C9" s="52"/>
      <c r="D9" s="52"/>
      <c r="E9" s="52"/>
      <c r="F9" s="52"/>
      <c r="G9" s="52"/>
      <c r="H9" s="54"/>
      <c r="I9" s="54"/>
      <c r="J9" s="54"/>
      <c r="K9" s="54"/>
    </row>
    <row r="10" ht="30.65" customHeight="1" spans="1:11">
      <c r="A10" s="53"/>
      <c r="B10" s="53"/>
      <c r="C10" s="53"/>
      <c r="D10" s="53"/>
      <c r="E10" s="53"/>
      <c r="F10" s="53"/>
      <c r="G10" s="53"/>
      <c r="H10" s="54"/>
      <c r="I10" s="54"/>
      <c r="J10" s="54"/>
      <c r="K10" s="54"/>
    </row>
    <row r="11" ht="18.75" customHeight="1" spans="1:11">
      <c r="A11" s="55" t="s">
        <v>182</v>
      </c>
      <c r="B11" s="56"/>
      <c r="C11" s="56"/>
      <c r="D11" s="56"/>
      <c r="E11" s="56"/>
      <c r="F11" s="56"/>
      <c r="G11" s="57"/>
      <c r="H11" s="54"/>
      <c r="I11" s="54"/>
      <c r="J11" s="54"/>
      <c r="K11" s="54"/>
    </row>
    <row r="12" customHeight="1" spans="1:11">
      <c r="A12" t="s">
        <v>609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1" topLeftCell="A2" activePane="bottomLeft" state="frozen"/>
      <selection/>
      <selection pane="bottomLeft" activeCell="B10" sqref="B10"/>
    </sheetView>
  </sheetViews>
  <sheetFormatPr defaultColWidth="9.14166666666667" defaultRowHeight="14.25" customHeight="1" outlineLevelCol="6"/>
  <cols>
    <col min="1" max="1" width="35.2833333333333" style="1" customWidth="1"/>
    <col min="2" max="4" width="28" style="1" customWidth="1"/>
    <col min="5" max="7" width="23.85" style="1" customWidth="1"/>
    <col min="8" max="16384" width="9.14166666666667" style="1"/>
  </cols>
  <sheetData>
    <row r="1" s="1" customFormat="1" ht="13.5" customHeight="1" spans="1:7">
      <c r="D1" s="2"/>
      <c r="G1" s="3"/>
    </row>
    <row r="2" s="1" customFormat="1" ht="41.25" customHeight="1" spans="1:7">
      <c r="A2" s="4" t="str">
        <f>"2026"&amp;"年部门项目中期规划预算表"</f>
        <v>2026年部门项目中期规划预算表</v>
      </c>
      <c r="B2" s="4"/>
      <c r="C2" s="4"/>
      <c r="D2" s="4"/>
      <c r="E2" s="4"/>
      <c r="F2" s="4"/>
      <c r="G2" s="4"/>
    </row>
    <row r="3" s="1" customFormat="1" ht="13.5" customHeight="1" spans="1:7">
      <c r="A3" s="5" t="str">
        <f>"单位名称："&amp;"昆明滇池国家旅游度假区第二小学"</f>
        <v>单位名称：昆明滇池国家旅游度假区第二小学</v>
      </c>
      <c r="B3" s="6"/>
      <c r="C3" s="6"/>
      <c r="D3" s="6"/>
      <c r="E3" s="7"/>
      <c r="F3" s="7"/>
      <c r="G3" s="8" t="s">
        <v>73</v>
      </c>
    </row>
    <row r="4" s="1" customFormat="1" ht="21.75" customHeight="1" spans="1:7">
      <c r="A4" s="9" t="s">
        <v>264</v>
      </c>
      <c r="B4" s="9" t="s">
        <v>263</v>
      </c>
      <c r="C4" s="9" t="s">
        <v>197</v>
      </c>
      <c r="D4" s="10" t="s">
        <v>610</v>
      </c>
      <c r="E4" s="11" t="s">
        <v>60</v>
      </c>
      <c r="F4" s="12"/>
      <c r="G4" s="13"/>
    </row>
    <row r="5" s="1" customFormat="1" ht="21.75" customHeight="1" spans="1:7">
      <c r="A5" s="14"/>
      <c r="B5" s="14"/>
      <c r="C5" s="14"/>
      <c r="D5" s="15"/>
      <c r="E5" s="16" t="str">
        <f>"2026"&amp;"年"</f>
        <v>2026年</v>
      </c>
      <c r="F5" s="16" t="str">
        <f>("2026"+1)&amp;"年"</f>
        <v>2027年</v>
      </c>
      <c r="G5" s="16" t="str">
        <f>("2026"+2)&amp;"年"</f>
        <v>2028年</v>
      </c>
    </row>
    <row r="6" s="1" customFormat="1" ht="40.5" customHeight="1" spans="1:7">
      <c r="A6" s="17"/>
      <c r="B6" s="17"/>
      <c r="C6" s="17"/>
      <c r="D6" s="18"/>
      <c r="E6" s="19"/>
      <c r="F6" s="19"/>
      <c r="G6" s="19"/>
    </row>
    <row r="7" s="1" customFormat="1" ht="15" customHeight="1" spans="1:7">
      <c r="A7" s="20">
        <v>1</v>
      </c>
      <c r="B7" s="20">
        <v>2</v>
      </c>
      <c r="C7" s="20">
        <v>3</v>
      </c>
      <c r="D7" s="20">
        <v>4</v>
      </c>
      <c r="E7" s="20">
        <v>5</v>
      </c>
      <c r="F7" s="20">
        <v>6</v>
      </c>
      <c r="G7" s="20">
        <v>7</v>
      </c>
    </row>
    <row r="8" s="1" customFormat="1" customHeight="1" spans="1:7">
      <c r="A8" s="21" t="s">
        <v>72</v>
      </c>
      <c r="B8" s="22"/>
      <c r="C8" s="22"/>
      <c r="D8" s="22"/>
      <c r="E8" s="22">
        <v>1159111.21</v>
      </c>
      <c r="F8" s="22">
        <v>1007388.12</v>
      </c>
      <c r="G8" s="22">
        <v>1007388.12</v>
      </c>
    </row>
    <row r="9" s="1" customFormat="1" ht="17.25" customHeight="1" spans="1:7">
      <c r="A9" s="23"/>
      <c r="B9" s="24" t="s">
        <v>611</v>
      </c>
      <c r="C9" s="24" t="s">
        <v>302</v>
      </c>
      <c r="D9" s="23" t="s">
        <v>612</v>
      </c>
      <c r="E9" s="25">
        <v>19000</v>
      </c>
      <c r="F9" s="25">
        <v>19000</v>
      </c>
      <c r="G9" s="25">
        <v>19000</v>
      </c>
    </row>
    <row r="10" s="1" customFormat="1" ht="17.25" customHeight="1" spans="1:7">
      <c r="A10" s="26"/>
      <c r="B10" s="24" t="s">
        <v>613</v>
      </c>
      <c r="C10" s="24" t="s">
        <v>288</v>
      </c>
      <c r="D10" s="23" t="s">
        <v>612</v>
      </c>
      <c r="E10" s="25">
        <v>604803</v>
      </c>
      <c r="F10" s="25">
        <v>604803</v>
      </c>
      <c r="G10" s="25">
        <v>604803</v>
      </c>
    </row>
    <row r="11" s="1" customFormat="1" ht="17.25" customHeight="1" spans="1:7">
      <c r="A11" s="26"/>
      <c r="B11" s="24" t="s">
        <v>613</v>
      </c>
      <c r="C11" s="24" t="s">
        <v>303</v>
      </c>
      <c r="D11" s="23" t="s">
        <v>612</v>
      </c>
      <c r="E11" s="25">
        <v>4932</v>
      </c>
      <c r="F11" s="25">
        <v>4932</v>
      </c>
      <c r="G11" s="25">
        <v>4932</v>
      </c>
    </row>
    <row r="12" s="1" customFormat="1" ht="17.25" customHeight="1" spans="1:7">
      <c r="A12" s="26"/>
      <c r="B12" s="24" t="s">
        <v>614</v>
      </c>
      <c r="C12" s="24" t="s">
        <v>269</v>
      </c>
      <c r="D12" s="23" t="s">
        <v>612</v>
      </c>
      <c r="E12" s="25">
        <v>121500</v>
      </c>
      <c r="F12" s="25">
        <v>243000</v>
      </c>
      <c r="G12" s="25">
        <v>243000</v>
      </c>
    </row>
    <row r="13" s="1" customFormat="1" ht="17.25" customHeight="1" spans="1:7">
      <c r="A13" s="26"/>
      <c r="B13" s="24" t="s">
        <v>615</v>
      </c>
      <c r="C13" s="24" t="s">
        <v>279</v>
      </c>
      <c r="D13" s="23" t="s">
        <v>612</v>
      </c>
      <c r="E13" s="25">
        <v>17000</v>
      </c>
      <c r="F13" s="25">
        <v>12000</v>
      </c>
      <c r="G13" s="25">
        <v>12000</v>
      </c>
    </row>
    <row r="14" s="1" customFormat="1" ht="17.25" customHeight="1" spans="1:7">
      <c r="A14" s="26"/>
      <c r="B14" s="24" t="s">
        <v>615</v>
      </c>
      <c r="C14" s="24" t="s">
        <v>304</v>
      </c>
      <c r="D14" s="23" t="s">
        <v>612</v>
      </c>
      <c r="E14" s="25">
        <v>122757.12</v>
      </c>
      <c r="F14" s="25">
        <v>122757.12</v>
      </c>
      <c r="G14" s="25">
        <v>122757.12</v>
      </c>
    </row>
    <row r="15" s="1" customFormat="1" ht="17.25" customHeight="1" spans="1:7">
      <c r="A15" s="26"/>
      <c r="B15" s="24" t="s">
        <v>615</v>
      </c>
      <c r="C15" s="24" t="s">
        <v>305</v>
      </c>
      <c r="D15" s="23" t="s">
        <v>612</v>
      </c>
      <c r="E15" s="25">
        <v>896</v>
      </c>
      <c r="F15" s="25">
        <v>896</v>
      </c>
      <c r="G15" s="25">
        <v>896</v>
      </c>
    </row>
    <row r="16" s="1" customFormat="1" ht="17.25" customHeight="1" spans="1:7">
      <c r="A16" s="26"/>
      <c r="B16" s="24" t="s">
        <v>616</v>
      </c>
      <c r="C16" s="24" t="s">
        <v>307</v>
      </c>
      <c r="D16" s="23" t="s">
        <v>612</v>
      </c>
      <c r="E16" s="25">
        <v>53030</v>
      </c>
      <c r="F16" s="25"/>
      <c r="G16" s="25"/>
    </row>
    <row r="17" s="1" customFormat="1" ht="17.25" customHeight="1" spans="1:7">
      <c r="A17" s="26"/>
      <c r="B17" s="24" t="s">
        <v>616</v>
      </c>
      <c r="C17" s="24" t="s">
        <v>308</v>
      </c>
      <c r="D17" s="23" t="s">
        <v>612</v>
      </c>
      <c r="E17" s="25">
        <v>167622.73</v>
      </c>
      <c r="F17" s="25"/>
      <c r="G17" s="25"/>
    </row>
    <row r="18" s="1" customFormat="1" ht="17.25" customHeight="1" spans="1:7">
      <c r="A18" s="26"/>
      <c r="B18" s="24" t="s">
        <v>616</v>
      </c>
      <c r="C18" s="24" t="s">
        <v>311</v>
      </c>
      <c r="D18" s="23" t="s">
        <v>612</v>
      </c>
      <c r="E18" s="25">
        <v>27600</v>
      </c>
      <c r="F18" s="25"/>
      <c r="G18" s="25"/>
    </row>
    <row r="19" s="1" customFormat="1" ht="17.25" customHeight="1" spans="1:7">
      <c r="A19" s="26"/>
      <c r="B19" s="24" t="s">
        <v>616</v>
      </c>
      <c r="C19" s="24" t="s">
        <v>312</v>
      </c>
      <c r="D19" s="23" t="s">
        <v>612</v>
      </c>
      <c r="E19" s="25">
        <v>11904.62</v>
      </c>
      <c r="F19" s="25"/>
      <c r="G19" s="25"/>
    </row>
    <row r="20" s="1" customFormat="1" ht="17.25" customHeight="1" spans="1:7">
      <c r="A20" s="26"/>
      <c r="B20" s="24" t="s">
        <v>616</v>
      </c>
      <c r="C20" s="24" t="s">
        <v>313</v>
      </c>
      <c r="D20" s="23" t="s">
        <v>612</v>
      </c>
      <c r="E20" s="25">
        <v>32</v>
      </c>
      <c r="F20" s="25"/>
      <c r="G20" s="25"/>
    </row>
    <row r="21" s="1" customFormat="1" ht="17.25" customHeight="1" spans="1:7">
      <c r="A21" s="26"/>
      <c r="B21" s="24" t="s">
        <v>616</v>
      </c>
      <c r="C21" s="24" t="s">
        <v>314</v>
      </c>
      <c r="D21" s="23" t="s">
        <v>612</v>
      </c>
      <c r="E21" s="25">
        <v>800</v>
      </c>
      <c r="F21" s="25"/>
      <c r="G21" s="25"/>
    </row>
    <row r="22" s="1" customFormat="1" ht="17.25" customHeight="1" spans="1:7">
      <c r="A22" s="26"/>
      <c r="B22" s="24" t="s">
        <v>616</v>
      </c>
      <c r="C22" s="24" t="s">
        <v>315</v>
      </c>
      <c r="D22" s="23" t="s">
        <v>612</v>
      </c>
      <c r="E22" s="25">
        <v>40</v>
      </c>
      <c r="F22" s="25"/>
      <c r="G22" s="25"/>
    </row>
    <row r="23" s="1" customFormat="1" ht="17.25" customHeight="1" spans="1:7">
      <c r="A23" s="26"/>
      <c r="B23" s="24" t="s">
        <v>616</v>
      </c>
      <c r="C23" s="24" t="s">
        <v>316</v>
      </c>
      <c r="D23" s="23" t="s">
        <v>612</v>
      </c>
      <c r="E23" s="25">
        <v>1200</v>
      </c>
      <c r="F23" s="25"/>
      <c r="G23" s="25"/>
    </row>
    <row r="24" s="1" customFormat="1" ht="17.25" customHeight="1" spans="1:7">
      <c r="A24" s="26"/>
      <c r="B24" s="24" t="s">
        <v>616</v>
      </c>
      <c r="C24" s="24" t="s">
        <v>317</v>
      </c>
      <c r="D24" s="23" t="s">
        <v>612</v>
      </c>
      <c r="E24" s="25">
        <v>5993.74</v>
      </c>
      <c r="F24" s="25"/>
      <c r="G24" s="25"/>
    </row>
    <row r="25" s="1" customFormat="1" ht="18.75" customHeight="1" spans="1:7">
      <c r="A25" s="27" t="s">
        <v>57</v>
      </c>
      <c r="B25" s="28" t="s">
        <v>617</v>
      </c>
      <c r="C25" s="28"/>
      <c r="D25" s="29"/>
      <c r="E25" s="25">
        <v>1159111.21</v>
      </c>
      <c r="F25" s="25">
        <v>1007388.12</v>
      </c>
      <c r="G25" s="25">
        <v>1007388.12</v>
      </c>
    </row>
  </sheetData>
  <mergeCells count="11">
    <mergeCell ref="A2:G2"/>
    <mergeCell ref="A3:F3"/>
    <mergeCell ref="E4:G4"/>
    <mergeCell ref="A25:D25"/>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B17" sqref="B17"/>
    </sheetView>
  </sheetViews>
  <sheetFormatPr defaultColWidth="8" defaultRowHeight="14.25" customHeight="1"/>
  <cols>
    <col min="1" max="1" width="21.1416666666667" customWidth="1"/>
    <col min="2" max="2" width="35.275" customWidth="1"/>
    <col min="3" max="19" width="16.175" customWidth="1"/>
  </cols>
  <sheetData>
    <row r="1" customHeight="1" spans="1:19">
      <c r="A1" s="30"/>
      <c r="B1" s="30"/>
      <c r="C1" s="30"/>
      <c r="D1" s="30"/>
      <c r="E1" s="30"/>
      <c r="F1" s="30"/>
      <c r="G1" s="30"/>
      <c r="H1" s="30"/>
      <c r="I1" s="30"/>
      <c r="J1" s="30"/>
      <c r="K1" s="30"/>
      <c r="L1" s="30"/>
      <c r="M1" s="30"/>
      <c r="N1" s="30"/>
      <c r="O1" s="30"/>
      <c r="P1" s="30"/>
      <c r="Q1" s="30"/>
      <c r="R1" s="30"/>
      <c r="S1" s="30"/>
    </row>
    <row r="2" ht="12" customHeight="1" spans="1:19">
      <c r="A2" s="54"/>
      <c r="J2" s="203"/>
      <c r="R2" s="32" t="s">
        <v>53</v>
      </c>
    </row>
    <row r="3" ht="36" customHeight="1" spans="1:19">
      <c r="A3" s="204" t="s">
        <v>54</v>
      </c>
      <c r="B3" s="33"/>
      <c r="C3" s="33"/>
      <c r="D3" s="33"/>
      <c r="E3" s="33"/>
      <c r="F3" s="33"/>
      <c r="G3" s="33"/>
      <c r="H3" s="33"/>
      <c r="I3" s="33"/>
      <c r="J3" s="69"/>
      <c r="K3" s="33"/>
      <c r="L3" s="33"/>
      <c r="M3" s="33"/>
      <c r="N3" s="33"/>
      <c r="O3" s="33"/>
      <c r="P3" s="33"/>
      <c r="Q3" s="33"/>
      <c r="R3" s="33"/>
      <c r="S3" s="33"/>
    </row>
    <row r="4" ht="20.25" customHeight="1" spans="1:19">
      <c r="A4" s="115" t="str">
        <f>"单位名称："&amp;"昆明滇池国家旅游度假区第二小学"</f>
        <v>单位名称：昆明滇池国家旅游度假区第二小学</v>
      </c>
      <c r="B4" s="36"/>
      <c r="C4" s="36"/>
      <c r="D4" s="36"/>
      <c r="E4" s="36"/>
      <c r="F4" s="36"/>
      <c r="G4" s="36"/>
      <c r="H4" s="36"/>
      <c r="I4" s="36"/>
      <c r="J4" s="205"/>
      <c r="K4" s="36"/>
      <c r="L4" s="36"/>
      <c r="M4" s="36"/>
      <c r="N4" s="37"/>
      <c r="O4" s="37"/>
      <c r="P4" s="37"/>
      <c r="Q4" s="37"/>
      <c r="R4" s="37" t="s">
        <v>2</v>
      </c>
      <c r="S4" s="37" t="s">
        <v>2</v>
      </c>
    </row>
    <row r="5" ht="18.75" customHeight="1" spans="1:19">
      <c r="A5" s="206" t="s">
        <v>55</v>
      </c>
      <c r="B5" s="207" t="s">
        <v>56</v>
      </c>
      <c r="C5" s="207" t="s">
        <v>57</v>
      </c>
      <c r="D5" s="208" t="s">
        <v>58</v>
      </c>
      <c r="E5" s="209"/>
      <c r="F5" s="209"/>
      <c r="G5" s="209"/>
      <c r="H5" s="209"/>
      <c r="I5" s="209"/>
      <c r="J5" s="210"/>
      <c r="K5" s="209"/>
      <c r="L5" s="209"/>
      <c r="M5" s="209"/>
      <c r="N5" s="211"/>
      <c r="O5" s="211" t="s">
        <v>46</v>
      </c>
      <c r="P5" s="211"/>
      <c r="Q5" s="211"/>
      <c r="R5" s="211"/>
      <c r="S5" s="211"/>
    </row>
    <row r="6" ht="18" customHeight="1" spans="1:19">
      <c r="A6" s="212"/>
      <c r="B6" s="213"/>
      <c r="C6" s="213"/>
      <c r="D6" s="213" t="s">
        <v>59</v>
      </c>
      <c r="E6" s="213" t="s">
        <v>60</v>
      </c>
      <c r="F6" s="213" t="s">
        <v>61</v>
      </c>
      <c r="G6" s="213" t="s">
        <v>62</v>
      </c>
      <c r="H6" s="213" t="s">
        <v>63</v>
      </c>
      <c r="I6" s="214" t="s">
        <v>64</v>
      </c>
      <c r="J6" s="215"/>
      <c r="K6" s="214" t="s">
        <v>65</v>
      </c>
      <c r="L6" s="214" t="s">
        <v>66</v>
      </c>
      <c r="M6" s="214" t="s">
        <v>67</v>
      </c>
      <c r="N6" s="216" t="s">
        <v>68</v>
      </c>
      <c r="O6" s="217" t="s">
        <v>59</v>
      </c>
      <c r="P6" s="217" t="s">
        <v>60</v>
      </c>
      <c r="Q6" s="217" t="s">
        <v>61</v>
      </c>
      <c r="R6" s="217" t="s">
        <v>62</v>
      </c>
      <c r="S6" s="217" t="s">
        <v>69</v>
      </c>
    </row>
    <row r="7" ht="29.25" customHeight="1" spans="1:19">
      <c r="A7" s="218"/>
      <c r="B7" s="219"/>
      <c r="C7" s="219"/>
      <c r="D7" s="219"/>
      <c r="E7" s="219"/>
      <c r="F7" s="219"/>
      <c r="G7" s="219"/>
      <c r="H7" s="219"/>
      <c r="I7" s="220" t="s">
        <v>59</v>
      </c>
      <c r="J7" s="220" t="s">
        <v>70</v>
      </c>
      <c r="K7" s="220" t="s">
        <v>65</v>
      </c>
      <c r="L7" s="220" t="s">
        <v>66</v>
      </c>
      <c r="M7" s="220" t="s">
        <v>67</v>
      </c>
      <c r="N7" s="220" t="s">
        <v>68</v>
      </c>
      <c r="O7" s="220"/>
      <c r="P7" s="220"/>
      <c r="Q7" s="220"/>
      <c r="R7" s="220"/>
      <c r="S7" s="220"/>
    </row>
    <row r="8" ht="16.5" customHeight="1" spans="1:19">
      <c r="A8" s="221">
        <v>1</v>
      </c>
      <c r="B8" s="50">
        <v>2</v>
      </c>
      <c r="C8" s="50">
        <v>3</v>
      </c>
      <c r="D8" s="50">
        <v>4</v>
      </c>
      <c r="E8" s="221">
        <v>5</v>
      </c>
      <c r="F8" s="50">
        <v>6</v>
      </c>
      <c r="G8" s="50">
        <v>7</v>
      </c>
      <c r="H8" s="221">
        <v>8</v>
      </c>
      <c r="I8" s="50">
        <v>9</v>
      </c>
      <c r="J8" s="51">
        <v>10</v>
      </c>
      <c r="K8" s="51">
        <v>11</v>
      </c>
      <c r="L8" s="222">
        <v>12</v>
      </c>
      <c r="M8" s="51">
        <v>13</v>
      </c>
      <c r="N8" s="51">
        <v>14</v>
      </c>
      <c r="O8" s="51">
        <v>15</v>
      </c>
      <c r="P8" s="51">
        <v>16</v>
      </c>
      <c r="Q8" s="51">
        <v>17</v>
      </c>
      <c r="R8" s="51">
        <v>18</v>
      </c>
      <c r="S8" s="51">
        <v>19</v>
      </c>
    </row>
    <row r="9" ht="31.4" customHeight="1" spans="1:19">
      <c r="A9" s="223" t="s">
        <v>71</v>
      </c>
      <c r="B9" s="223" t="s">
        <v>72</v>
      </c>
      <c r="C9" s="199">
        <v>18074227.67</v>
      </c>
      <c r="D9" s="199">
        <v>18074227.67</v>
      </c>
      <c r="E9" s="199">
        <v>15362318.87</v>
      </c>
      <c r="F9" s="199"/>
      <c r="G9" s="199"/>
      <c r="H9" s="199"/>
      <c r="I9" s="199">
        <v>2711908.8</v>
      </c>
      <c r="J9" s="199"/>
      <c r="K9" s="199"/>
      <c r="L9" s="199"/>
      <c r="M9" s="199"/>
      <c r="N9" s="199">
        <v>2711908.8</v>
      </c>
      <c r="O9" s="110"/>
      <c r="P9" s="110"/>
      <c r="Q9" s="110"/>
      <c r="R9" s="110"/>
      <c r="S9" s="110"/>
    </row>
    <row r="10" ht="16.5" customHeight="1" spans="1:19">
      <c r="A10" s="224" t="s">
        <v>57</v>
      </c>
      <c r="B10" s="225"/>
      <c r="C10" s="199">
        <v>18074227.67</v>
      </c>
      <c r="D10" s="199">
        <v>18074227.67</v>
      </c>
      <c r="E10" s="199">
        <v>15362318.87</v>
      </c>
      <c r="F10" s="199"/>
      <c r="G10" s="199"/>
      <c r="H10" s="199"/>
      <c r="I10" s="199">
        <v>2711908.8</v>
      </c>
      <c r="J10" s="199"/>
      <c r="K10" s="199"/>
      <c r="L10" s="199"/>
      <c r="M10" s="199"/>
      <c r="N10" s="199">
        <v>2711908.8</v>
      </c>
      <c r="O10" s="110"/>
      <c r="P10" s="110"/>
      <c r="Q10" s="110"/>
      <c r="R10" s="110"/>
      <c r="S10" s="110"/>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workbookViewId="0">
      <pane ySplit="1" topLeftCell="A8" activePane="bottomLeft" state="frozen"/>
      <selection/>
      <selection pane="bottomLeft" activeCell="C17" sqref="C17"/>
    </sheetView>
  </sheetViews>
  <sheetFormatPr defaultColWidth="14" defaultRowHeight="12.75" customHeight="1"/>
  <cols>
    <col min="1" max="1" width="14.85" style="157" customWidth="1"/>
    <col min="2" max="2" width="30.5" style="157" customWidth="1"/>
    <col min="3" max="3" width="19.2833333333333" style="157" customWidth="1"/>
    <col min="4" max="4" width="20.2833333333333" style="157" customWidth="1"/>
    <col min="5" max="5" width="17" style="157" customWidth="1"/>
    <col min="6" max="6" width="22" style="157" customWidth="1"/>
    <col min="7" max="7" width="16" style="157" customWidth="1"/>
    <col min="8" max="8" width="16.2833333333333" style="157" customWidth="1"/>
    <col min="9" max="9" width="15.7083333333333" style="157" customWidth="1"/>
    <col min="10" max="10" width="18.575" style="157" customWidth="1"/>
    <col min="11" max="11" width="16.7083333333333" style="157" customWidth="1"/>
    <col min="12" max="12" width="16.2833333333333" style="157" customWidth="1"/>
    <col min="13" max="16384" width="14" style="157"/>
  </cols>
  <sheetData>
    <row r="1" s="157" customFormat="1" ht="17.25" customHeight="1" spans="1:15">
      <c r="A1" s="177"/>
    </row>
    <row r="2" s="157" customFormat="1" ht="41.25" customHeight="1" spans="1:15">
      <c r="A2" s="178" t="str">
        <f>"2026"&amp;"年部门支出预算表"</f>
        <v>2026年部门支出预算表</v>
      </c>
    </row>
    <row r="3" s="157" customFormat="1" ht="17.25" customHeight="1" spans="1:15">
      <c r="A3" s="193" t="str">
        <f>"单位名称："&amp;"昆明滇池国家旅游度假区第二小学"</f>
        <v>单位名称：昆明滇池国家旅游度假区第二小学</v>
      </c>
      <c r="O3" s="177" t="s">
        <v>73</v>
      </c>
    </row>
    <row r="4" s="157" customFormat="1" ht="27" customHeight="1" spans="1:15">
      <c r="A4" s="194" t="s">
        <v>74</v>
      </c>
      <c r="B4" s="194" t="s">
        <v>75</v>
      </c>
      <c r="C4" s="194" t="s">
        <v>57</v>
      </c>
      <c r="D4" s="166" t="s">
        <v>60</v>
      </c>
      <c r="E4" s="166"/>
      <c r="F4" s="166"/>
      <c r="G4" s="166" t="s">
        <v>61</v>
      </c>
      <c r="H4" s="166" t="s">
        <v>62</v>
      </c>
      <c r="I4" s="166" t="s">
        <v>76</v>
      </c>
      <c r="J4" s="166" t="s">
        <v>77</v>
      </c>
      <c r="K4" s="166"/>
      <c r="L4" s="166"/>
      <c r="M4" s="166"/>
      <c r="N4" s="167"/>
      <c r="O4" s="167"/>
    </row>
    <row r="5" s="157" customFormat="1" ht="42" customHeight="1" spans="1:15">
      <c r="A5" s="195"/>
      <c r="B5" s="195"/>
      <c r="C5" s="166"/>
      <c r="D5" s="166" t="s">
        <v>59</v>
      </c>
      <c r="E5" s="166" t="s">
        <v>78</v>
      </c>
      <c r="F5" s="166" t="s">
        <v>79</v>
      </c>
      <c r="G5" s="166"/>
      <c r="H5" s="166"/>
      <c r="I5" s="181"/>
      <c r="J5" s="166" t="s">
        <v>59</v>
      </c>
      <c r="K5" s="181" t="s">
        <v>80</v>
      </c>
      <c r="L5" s="181" t="s">
        <v>81</v>
      </c>
      <c r="M5" s="181" t="s">
        <v>82</v>
      </c>
      <c r="N5" s="181" t="s">
        <v>83</v>
      </c>
      <c r="O5" s="181" t="s">
        <v>84</v>
      </c>
    </row>
    <row r="6" s="157" customFormat="1" ht="18" customHeight="1" spans="1:15">
      <c r="A6" s="196" t="s">
        <v>85</v>
      </c>
      <c r="B6" s="196">
        <v>2</v>
      </c>
      <c r="C6" s="196" t="s">
        <v>86</v>
      </c>
      <c r="D6" s="197" t="s">
        <v>87</v>
      </c>
      <c r="E6" s="197" t="s">
        <v>88</v>
      </c>
      <c r="F6" s="197" t="s">
        <v>89</v>
      </c>
      <c r="G6" s="197" t="s">
        <v>90</v>
      </c>
      <c r="H6" s="197" t="s">
        <v>91</v>
      </c>
      <c r="I6" s="197" t="s">
        <v>92</v>
      </c>
      <c r="J6" s="197" t="s">
        <v>93</v>
      </c>
      <c r="K6" s="197" t="s">
        <v>94</v>
      </c>
      <c r="L6" s="197" t="s">
        <v>95</v>
      </c>
      <c r="M6" s="197" t="s">
        <v>96</v>
      </c>
      <c r="N6" s="196" t="s">
        <v>97</v>
      </c>
      <c r="O6" s="197" t="s">
        <v>98</v>
      </c>
    </row>
    <row r="7" s="157" customFormat="1" ht="21" customHeight="1" spans="1:15">
      <c r="A7" s="198" t="s">
        <v>99</v>
      </c>
      <c r="B7" s="198" t="s">
        <v>100</v>
      </c>
      <c r="C7" s="186">
        <v>14195020.79</v>
      </c>
      <c r="D7" s="199">
        <v>11483111.99</v>
      </c>
      <c r="E7" s="199">
        <v>10343000.78</v>
      </c>
      <c r="F7" s="199">
        <v>1140111.21</v>
      </c>
      <c r="G7" s="199"/>
      <c r="H7" s="199"/>
      <c r="I7" s="199"/>
      <c r="J7" s="199">
        <v>2711908.8</v>
      </c>
      <c r="K7" s="199"/>
      <c r="L7" s="199"/>
      <c r="M7" s="199"/>
      <c r="N7" s="186"/>
      <c r="O7" s="186">
        <v>2711908.8</v>
      </c>
    </row>
    <row r="8" s="157" customFormat="1" ht="21" customHeight="1" spans="1:15">
      <c r="A8" s="200" t="s">
        <v>101</v>
      </c>
      <c r="B8" s="200" t="s">
        <v>102</v>
      </c>
      <c r="C8" s="186">
        <v>14181127.05</v>
      </c>
      <c r="D8" s="199">
        <v>11469218.25</v>
      </c>
      <c r="E8" s="199">
        <v>10343000.78</v>
      </c>
      <c r="F8" s="199">
        <v>1126217.47</v>
      </c>
      <c r="G8" s="199"/>
      <c r="H8" s="199"/>
      <c r="I8" s="199"/>
      <c r="J8" s="199">
        <v>2711908.8</v>
      </c>
      <c r="K8" s="199"/>
      <c r="L8" s="199"/>
      <c r="M8" s="199"/>
      <c r="N8" s="186"/>
      <c r="O8" s="186">
        <v>2711908.8</v>
      </c>
    </row>
    <row r="9" s="157" customFormat="1" ht="21" customHeight="1" spans="1:15">
      <c r="A9" s="201" t="s">
        <v>103</v>
      </c>
      <c r="B9" s="201" t="s">
        <v>104</v>
      </c>
      <c r="C9" s="186">
        <v>14181127.05</v>
      </c>
      <c r="D9" s="199">
        <v>11469218.25</v>
      </c>
      <c r="E9" s="199">
        <v>10343000.78</v>
      </c>
      <c r="F9" s="199">
        <v>1126217.47</v>
      </c>
      <c r="G9" s="199"/>
      <c r="H9" s="199"/>
      <c r="I9" s="199"/>
      <c r="J9" s="199">
        <v>2711908.8</v>
      </c>
      <c r="K9" s="199"/>
      <c r="L9" s="199"/>
      <c r="M9" s="199"/>
      <c r="N9" s="186"/>
      <c r="O9" s="186">
        <v>2711908.8</v>
      </c>
    </row>
    <row r="10" s="157" customFormat="1" ht="21" customHeight="1" spans="1:15">
      <c r="A10" s="200" t="s">
        <v>105</v>
      </c>
      <c r="B10" s="200" t="s">
        <v>106</v>
      </c>
      <c r="C10" s="186">
        <v>13893.74</v>
      </c>
      <c r="D10" s="199">
        <v>13893.74</v>
      </c>
      <c r="E10" s="199"/>
      <c r="F10" s="199">
        <v>13893.74</v>
      </c>
      <c r="G10" s="199"/>
      <c r="H10" s="199"/>
      <c r="I10" s="199"/>
      <c r="J10" s="199"/>
      <c r="K10" s="199"/>
      <c r="L10" s="199"/>
      <c r="M10" s="199"/>
      <c r="N10" s="186"/>
      <c r="O10" s="186"/>
    </row>
    <row r="11" s="157" customFormat="1" ht="21" customHeight="1" spans="1:15">
      <c r="A11" s="201" t="s">
        <v>107</v>
      </c>
      <c r="B11" s="201" t="s">
        <v>108</v>
      </c>
      <c r="C11" s="186">
        <v>13893.74</v>
      </c>
      <c r="D11" s="199">
        <v>13893.74</v>
      </c>
      <c r="E11" s="199"/>
      <c r="F11" s="199">
        <v>13893.74</v>
      </c>
      <c r="G11" s="199"/>
      <c r="H11" s="199"/>
      <c r="I11" s="199"/>
      <c r="J11" s="199"/>
      <c r="K11" s="199"/>
      <c r="L11" s="199"/>
      <c r="M11" s="199"/>
      <c r="N11" s="186"/>
      <c r="O11" s="186"/>
    </row>
    <row r="12" s="157" customFormat="1" ht="21" customHeight="1" spans="1:15">
      <c r="A12" s="198" t="s">
        <v>109</v>
      </c>
      <c r="B12" s="198" t="s">
        <v>110</v>
      </c>
      <c r="C12" s="186">
        <v>2055972.52</v>
      </c>
      <c r="D12" s="199">
        <v>2055972.52</v>
      </c>
      <c r="E12" s="199">
        <v>2036972.52</v>
      </c>
      <c r="F12" s="199">
        <v>19000</v>
      </c>
      <c r="G12" s="199"/>
      <c r="H12" s="199"/>
      <c r="I12" s="199"/>
      <c r="J12" s="199"/>
      <c r="K12" s="199"/>
      <c r="L12" s="199"/>
      <c r="M12" s="199"/>
      <c r="N12" s="186"/>
      <c r="O12" s="186"/>
    </row>
    <row r="13" s="157" customFormat="1" ht="21" customHeight="1" spans="1:15">
      <c r="A13" s="200" t="s">
        <v>111</v>
      </c>
      <c r="B13" s="200" t="s">
        <v>112</v>
      </c>
      <c r="C13" s="186">
        <v>2036972.52</v>
      </c>
      <c r="D13" s="199">
        <v>2036972.52</v>
      </c>
      <c r="E13" s="199">
        <v>2036972.52</v>
      </c>
      <c r="F13" s="199"/>
      <c r="G13" s="199"/>
      <c r="H13" s="199"/>
      <c r="I13" s="199"/>
      <c r="J13" s="199"/>
      <c r="K13" s="199"/>
      <c r="L13" s="199"/>
      <c r="M13" s="199"/>
      <c r="N13" s="186"/>
      <c r="O13" s="186"/>
    </row>
    <row r="14" s="157" customFormat="1" ht="21" customHeight="1" spans="1:15">
      <c r="A14" s="201" t="s">
        <v>113</v>
      </c>
      <c r="B14" s="201" t="s">
        <v>114</v>
      </c>
      <c r="C14" s="186">
        <v>115240.68</v>
      </c>
      <c r="D14" s="199">
        <v>115240.68</v>
      </c>
      <c r="E14" s="199">
        <v>115240.68</v>
      </c>
      <c r="F14" s="199"/>
      <c r="G14" s="199"/>
      <c r="H14" s="199"/>
      <c r="I14" s="199"/>
      <c r="J14" s="199"/>
      <c r="K14" s="199"/>
      <c r="L14" s="199"/>
      <c r="M14" s="199"/>
      <c r="N14" s="186"/>
      <c r="O14" s="186"/>
    </row>
    <row r="15" s="157" customFormat="1" ht="21" customHeight="1" spans="1:15">
      <c r="A15" s="201" t="s">
        <v>115</v>
      </c>
      <c r="B15" s="201" t="s">
        <v>116</v>
      </c>
      <c r="C15" s="186">
        <v>990912</v>
      </c>
      <c r="D15" s="199">
        <v>990912</v>
      </c>
      <c r="E15" s="199">
        <v>990912</v>
      </c>
      <c r="F15" s="199"/>
      <c r="G15" s="199"/>
      <c r="H15" s="199"/>
      <c r="I15" s="199"/>
      <c r="J15" s="199"/>
      <c r="K15" s="199"/>
      <c r="L15" s="199"/>
      <c r="M15" s="199"/>
      <c r="N15" s="186"/>
      <c r="O15" s="186"/>
    </row>
    <row r="16" s="157" customFormat="1" ht="21" customHeight="1" spans="1:15">
      <c r="A16" s="201" t="s">
        <v>117</v>
      </c>
      <c r="B16" s="201" t="s">
        <v>118</v>
      </c>
      <c r="C16" s="186">
        <v>502419.84</v>
      </c>
      <c r="D16" s="199">
        <v>502419.84</v>
      </c>
      <c r="E16" s="199">
        <v>502419.84</v>
      </c>
      <c r="F16" s="199"/>
      <c r="G16" s="199"/>
      <c r="H16" s="199"/>
      <c r="I16" s="199"/>
      <c r="J16" s="199"/>
      <c r="K16" s="199"/>
      <c r="L16" s="199"/>
      <c r="M16" s="199"/>
      <c r="N16" s="186"/>
      <c r="O16" s="186"/>
    </row>
    <row r="17" s="157" customFormat="1" ht="21" customHeight="1" spans="1:15">
      <c r="A17" s="201" t="s">
        <v>119</v>
      </c>
      <c r="B17" s="201" t="s">
        <v>120</v>
      </c>
      <c r="C17" s="186">
        <v>428400</v>
      </c>
      <c r="D17" s="199">
        <v>428400</v>
      </c>
      <c r="E17" s="199">
        <v>428400</v>
      </c>
      <c r="F17" s="199"/>
      <c r="G17" s="199"/>
      <c r="H17" s="199"/>
      <c r="I17" s="199"/>
      <c r="J17" s="199"/>
      <c r="K17" s="199"/>
      <c r="L17" s="199"/>
      <c r="M17" s="199"/>
      <c r="N17" s="186"/>
      <c r="O17" s="186"/>
    </row>
    <row r="18" s="157" customFormat="1" ht="21" customHeight="1" spans="1:15">
      <c r="A18" s="200" t="s">
        <v>121</v>
      </c>
      <c r="B18" s="200" t="s">
        <v>122</v>
      </c>
      <c r="C18" s="186">
        <v>19000</v>
      </c>
      <c r="D18" s="199">
        <v>19000</v>
      </c>
      <c r="E18" s="199"/>
      <c r="F18" s="199">
        <v>19000</v>
      </c>
      <c r="G18" s="199"/>
      <c r="H18" s="199"/>
      <c r="I18" s="199"/>
      <c r="J18" s="199"/>
      <c r="K18" s="199"/>
      <c r="L18" s="199"/>
      <c r="M18" s="199"/>
      <c r="N18" s="186"/>
      <c r="O18" s="186"/>
    </row>
    <row r="19" s="157" customFormat="1" ht="21" customHeight="1" spans="1:15">
      <c r="A19" s="201" t="s">
        <v>123</v>
      </c>
      <c r="B19" s="201" t="s">
        <v>124</v>
      </c>
      <c r="C19" s="186">
        <v>19000</v>
      </c>
      <c r="D19" s="199">
        <v>19000</v>
      </c>
      <c r="E19" s="199"/>
      <c r="F19" s="199">
        <v>19000</v>
      </c>
      <c r="G19" s="199"/>
      <c r="H19" s="199"/>
      <c r="I19" s="199"/>
      <c r="J19" s="199"/>
      <c r="K19" s="199"/>
      <c r="L19" s="199"/>
      <c r="M19" s="199"/>
      <c r="N19" s="186"/>
      <c r="O19" s="186"/>
    </row>
    <row r="20" s="157" customFormat="1" ht="21" customHeight="1" spans="1:15">
      <c r="A20" s="198" t="s">
        <v>125</v>
      </c>
      <c r="B20" s="198" t="s">
        <v>126</v>
      </c>
      <c r="C20" s="186">
        <v>854522.36</v>
      </c>
      <c r="D20" s="199">
        <v>854522.36</v>
      </c>
      <c r="E20" s="199">
        <v>854522.36</v>
      </c>
      <c r="F20" s="199"/>
      <c r="G20" s="199"/>
      <c r="H20" s="199"/>
      <c r="I20" s="199"/>
      <c r="J20" s="199"/>
      <c r="K20" s="199"/>
      <c r="L20" s="199"/>
      <c r="M20" s="199"/>
      <c r="N20" s="186"/>
      <c r="O20" s="186"/>
    </row>
    <row r="21" s="157" customFormat="1" ht="21" customHeight="1" spans="1:15">
      <c r="A21" s="200" t="s">
        <v>127</v>
      </c>
      <c r="B21" s="200" t="s">
        <v>128</v>
      </c>
      <c r="C21" s="186">
        <v>854522.36</v>
      </c>
      <c r="D21" s="199">
        <v>854522.36</v>
      </c>
      <c r="E21" s="199">
        <v>854522.36</v>
      </c>
      <c r="F21" s="199"/>
      <c r="G21" s="199"/>
      <c r="H21" s="199"/>
      <c r="I21" s="199"/>
      <c r="J21" s="199"/>
      <c r="K21" s="199"/>
      <c r="L21" s="199"/>
      <c r="M21" s="199"/>
      <c r="N21" s="186"/>
      <c r="O21" s="186"/>
    </row>
    <row r="22" s="157" customFormat="1" ht="21" customHeight="1" spans="1:15">
      <c r="A22" s="201" t="s">
        <v>129</v>
      </c>
      <c r="B22" s="201" t="s">
        <v>130</v>
      </c>
      <c r="C22" s="186">
        <v>465556</v>
      </c>
      <c r="D22" s="199">
        <v>465556</v>
      </c>
      <c r="E22" s="199">
        <v>465556</v>
      </c>
      <c r="F22" s="199"/>
      <c r="G22" s="199"/>
      <c r="H22" s="199"/>
      <c r="I22" s="199"/>
      <c r="J22" s="199"/>
      <c r="K22" s="199"/>
      <c r="L22" s="199"/>
      <c r="M22" s="199"/>
      <c r="N22" s="186"/>
      <c r="O22" s="186"/>
    </row>
    <row r="23" s="157" customFormat="1" ht="21" customHeight="1" spans="1:15">
      <c r="A23" s="201" t="s">
        <v>131</v>
      </c>
      <c r="B23" s="201" t="s">
        <v>132</v>
      </c>
      <c r="C23" s="186">
        <v>332515</v>
      </c>
      <c r="D23" s="199">
        <v>332515</v>
      </c>
      <c r="E23" s="199">
        <v>332515</v>
      </c>
      <c r="F23" s="199"/>
      <c r="G23" s="199"/>
      <c r="H23" s="199"/>
      <c r="I23" s="199"/>
      <c r="J23" s="199"/>
      <c r="K23" s="199"/>
      <c r="L23" s="199"/>
      <c r="M23" s="199"/>
      <c r="N23" s="186"/>
      <c r="O23" s="186"/>
    </row>
    <row r="24" s="157" customFormat="1" ht="21" customHeight="1" spans="1:15">
      <c r="A24" s="201" t="s">
        <v>133</v>
      </c>
      <c r="B24" s="201" t="s">
        <v>134</v>
      </c>
      <c r="C24" s="186">
        <v>56451.36</v>
      </c>
      <c r="D24" s="199">
        <v>56451.36</v>
      </c>
      <c r="E24" s="199">
        <v>56451.36</v>
      </c>
      <c r="F24" s="199"/>
      <c r="G24" s="199"/>
      <c r="H24" s="199"/>
      <c r="I24" s="199"/>
      <c r="J24" s="199"/>
      <c r="K24" s="199"/>
      <c r="L24" s="199"/>
      <c r="M24" s="199"/>
      <c r="N24" s="186"/>
      <c r="O24" s="186"/>
    </row>
    <row r="25" s="157" customFormat="1" ht="21" customHeight="1" spans="1:15">
      <c r="A25" s="198" t="s">
        <v>135</v>
      </c>
      <c r="B25" s="198" t="s">
        <v>136</v>
      </c>
      <c r="C25" s="186">
        <v>968712</v>
      </c>
      <c r="D25" s="199">
        <v>968712</v>
      </c>
      <c r="E25" s="199">
        <v>968712</v>
      </c>
      <c r="F25" s="199"/>
      <c r="G25" s="199"/>
      <c r="H25" s="199"/>
      <c r="I25" s="199"/>
      <c r="J25" s="199"/>
      <c r="K25" s="199"/>
      <c r="L25" s="199"/>
      <c r="M25" s="199"/>
      <c r="N25" s="186"/>
      <c r="O25" s="186"/>
    </row>
    <row r="26" s="157" customFormat="1" ht="21" customHeight="1" spans="1:15">
      <c r="A26" s="200" t="s">
        <v>137</v>
      </c>
      <c r="B26" s="200" t="s">
        <v>138</v>
      </c>
      <c r="C26" s="186">
        <v>968712</v>
      </c>
      <c r="D26" s="199">
        <v>968712</v>
      </c>
      <c r="E26" s="199">
        <v>968712</v>
      </c>
      <c r="F26" s="199"/>
      <c r="G26" s="199"/>
      <c r="H26" s="199"/>
      <c r="I26" s="199"/>
      <c r="J26" s="199"/>
      <c r="K26" s="199"/>
      <c r="L26" s="199"/>
      <c r="M26" s="199"/>
      <c r="N26" s="186"/>
      <c r="O26" s="186"/>
    </row>
    <row r="27" s="157" customFormat="1" ht="21" customHeight="1" spans="1:15">
      <c r="A27" s="201" t="s">
        <v>139</v>
      </c>
      <c r="B27" s="201" t="s">
        <v>140</v>
      </c>
      <c r="C27" s="186">
        <v>968712</v>
      </c>
      <c r="D27" s="199">
        <v>968712</v>
      </c>
      <c r="E27" s="199">
        <v>968712</v>
      </c>
      <c r="F27" s="199"/>
      <c r="G27" s="199"/>
      <c r="H27" s="199"/>
      <c r="I27" s="199"/>
      <c r="J27" s="199"/>
      <c r="K27" s="199"/>
      <c r="L27" s="199"/>
      <c r="M27" s="199"/>
      <c r="N27" s="186"/>
      <c r="O27" s="186"/>
    </row>
    <row r="28" s="157" customFormat="1" ht="21" customHeight="1" spans="1:15">
      <c r="A28" s="196" t="s">
        <v>57</v>
      </c>
      <c r="B28" s="202"/>
      <c r="C28" s="199">
        <v>18074227.67</v>
      </c>
      <c r="D28" s="199">
        <v>15362318.87</v>
      </c>
      <c r="E28" s="199">
        <v>14203207.66</v>
      </c>
      <c r="F28" s="199">
        <v>1159111.21</v>
      </c>
      <c r="G28" s="199"/>
      <c r="H28" s="199"/>
      <c r="I28" s="199"/>
      <c r="J28" s="199">
        <v>2711908.8</v>
      </c>
      <c r="K28" s="199"/>
      <c r="L28" s="199"/>
      <c r="M28" s="199"/>
      <c r="N28" s="199"/>
      <c r="O28" s="199">
        <v>2711908.8</v>
      </c>
    </row>
    <row r="34" s="157" customFormat="1" customHeight="1" spans="2:2">
      <c r="B34" s="157" t="s">
        <v>141</v>
      </c>
    </row>
  </sheetData>
  <mergeCells count="12">
    <mergeCell ref="A1:O1"/>
    <mergeCell ref="A2:O2"/>
    <mergeCell ref="A3:C3"/>
    <mergeCell ref="D4:F4"/>
    <mergeCell ref="J4:O4"/>
    <mergeCell ref="A28:B28"/>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workbookViewId="0">
      <pane ySplit="1" topLeftCell="A9" activePane="bottomLeft" state="frozen"/>
      <selection/>
      <selection pane="bottomLeft" activeCell="B13" sqref="B13"/>
    </sheetView>
  </sheetViews>
  <sheetFormatPr defaultColWidth="8.575" defaultRowHeight="12.75" customHeight="1" outlineLevelCol="3"/>
  <cols>
    <col min="1" max="4" width="35.575" style="157" customWidth="1"/>
    <col min="5" max="16384" width="8.575" style="157"/>
  </cols>
  <sheetData>
    <row r="1" s="157" customFormat="1" ht="15" customHeight="1" spans="1:4">
      <c r="A1" s="176"/>
      <c r="B1" s="177"/>
      <c r="C1" s="177"/>
      <c r="D1" s="177"/>
    </row>
    <row r="2" s="157" customFormat="1" ht="41.25" customHeight="1" spans="1:4">
      <c r="A2" s="178" t="str">
        <f>"2026"&amp;"年部门财政拨款收支预算总表"</f>
        <v>2026年部门财政拨款收支预算总表</v>
      </c>
    </row>
    <row r="3" s="157" customFormat="1" ht="17.25" customHeight="1" spans="1:4">
      <c r="A3" s="179" t="str">
        <f>"单位名称："&amp;"昆明滇池国家旅游度假区第二小学"</f>
        <v>单位名称：昆明滇池国家旅游度假区第二小学</v>
      </c>
      <c r="B3" s="180"/>
      <c r="D3" s="177" t="s">
        <v>73</v>
      </c>
    </row>
    <row r="4" s="157" customFormat="1" ht="17.25" customHeight="1" spans="1:4">
      <c r="A4" s="181" t="s">
        <v>142</v>
      </c>
      <c r="B4" s="182"/>
      <c r="C4" s="181" t="s">
        <v>143</v>
      </c>
      <c r="D4" s="182"/>
    </row>
    <row r="5" s="157" customFormat="1" ht="18.75" customHeight="1" spans="1:4">
      <c r="A5" s="181" t="s">
        <v>5</v>
      </c>
      <c r="B5" s="181" t="str">
        <f>"2026"&amp;"年预算"</f>
        <v>2026年预算</v>
      </c>
      <c r="C5" s="181" t="s">
        <v>144</v>
      </c>
      <c r="D5" s="181" t="str">
        <f>"2026"&amp;"年预算"</f>
        <v>2026年预算</v>
      </c>
    </row>
    <row r="6" s="157" customFormat="1" ht="16.5" customHeight="1" spans="1:4">
      <c r="A6" s="183" t="s">
        <v>145</v>
      </c>
      <c r="B6" s="184">
        <v>15362318.87</v>
      </c>
      <c r="C6" s="183" t="s">
        <v>146</v>
      </c>
      <c r="D6" s="184">
        <v>15362318.87</v>
      </c>
    </row>
    <row r="7" s="157" customFormat="1" ht="16.5" customHeight="1" spans="1:4">
      <c r="A7" s="183" t="s">
        <v>147</v>
      </c>
      <c r="B7" s="184">
        <v>15362318.87</v>
      </c>
      <c r="C7" s="183" t="s">
        <v>148</v>
      </c>
      <c r="D7" s="184"/>
    </row>
    <row r="8" s="157" customFormat="1" ht="16.5" customHeight="1" spans="1:4">
      <c r="A8" s="183" t="s">
        <v>149</v>
      </c>
      <c r="B8" s="184"/>
      <c r="C8" s="183" t="s">
        <v>150</v>
      </c>
      <c r="D8" s="184"/>
    </row>
    <row r="9" s="157" customFormat="1" ht="16.5" customHeight="1" spans="1:4">
      <c r="A9" s="183" t="s">
        <v>151</v>
      </c>
      <c r="B9" s="184"/>
      <c r="C9" s="183" t="s">
        <v>152</v>
      </c>
      <c r="D9" s="184"/>
    </row>
    <row r="10" s="157" customFormat="1" ht="16.5" customHeight="1" spans="1:4">
      <c r="A10" s="183" t="s">
        <v>153</v>
      </c>
      <c r="B10" s="184"/>
      <c r="C10" s="183" t="s">
        <v>154</v>
      </c>
      <c r="D10" s="184"/>
    </row>
    <row r="11" s="157" customFormat="1" ht="16.5" customHeight="1" spans="1:4">
      <c r="A11" s="183" t="s">
        <v>147</v>
      </c>
      <c r="B11" s="184"/>
      <c r="C11" s="183" t="s">
        <v>155</v>
      </c>
      <c r="D11" s="184">
        <v>11483111.99</v>
      </c>
    </row>
    <row r="12" s="157" customFormat="1" ht="16.5" customHeight="1" spans="1:4">
      <c r="A12" s="185" t="s">
        <v>149</v>
      </c>
      <c r="B12" s="186"/>
      <c r="C12" s="187" t="s">
        <v>156</v>
      </c>
      <c r="D12" s="186"/>
    </row>
    <row r="13" s="157" customFormat="1" ht="16.5" customHeight="1" spans="1:4">
      <c r="A13" s="185" t="s">
        <v>151</v>
      </c>
      <c r="B13" s="186"/>
      <c r="C13" s="187" t="s">
        <v>157</v>
      </c>
      <c r="D13" s="186"/>
    </row>
    <row r="14" s="157" customFormat="1" ht="16.5" customHeight="1" spans="1:4">
      <c r="A14" s="188"/>
      <c r="B14" s="189"/>
      <c r="C14" s="187" t="s">
        <v>158</v>
      </c>
      <c r="D14" s="186">
        <v>2055972.52</v>
      </c>
    </row>
    <row r="15" s="157" customFormat="1" ht="16.5" customHeight="1" spans="1:4">
      <c r="A15" s="188"/>
      <c r="B15" s="189">
        <v>2711908.8</v>
      </c>
      <c r="C15" s="187" t="s">
        <v>159</v>
      </c>
      <c r="D15" s="186">
        <v>854522.36</v>
      </c>
    </row>
    <row r="16" s="157" customFormat="1" ht="16.5" customHeight="1" spans="1:4">
      <c r="A16" s="188"/>
      <c r="B16" s="189"/>
      <c r="C16" s="187" t="s">
        <v>160</v>
      </c>
      <c r="D16" s="186"/>
    </row>
    <row r="17" s="157" customFormat="1" ht="16.5" customHeight="1" spans="1:4">
      <c r="A17" s="188"/>
      <c r="B17" s="189"/>
      <c r="C17" s="187" t="s">
        <v>161</v>
      </c>
      <c r="D17" s="186"/>
    </row>
    <row r="18" s="157" customFormat="1" ht="16.5" customHeight="1" spans="1:4">
      <c r="A18" s="188"/>
      <c r="B18" s="189"/>
      <c r="C18" s="187" t="s">
        <v>162</v>
      </c>
      <c r="D18" s="186"/>
    </row>
    <row r="19" s="157" customFormat="1" ht="16.5" customHeight="1" spans="1:4">
      <c r="A19" s="188"/>
      <c r="B19" s="189"/>
      <c r="C19" s="187" t="s">
        <v>163</v>
      </c>
      <c r="D19" s="186"/>
    </row>
    <row r="20" s="157" customFormat="1" ht="16.5" customHeight="1" spans="1:4">
      <c r="A20" s="188"/>
      <c r="B20" s="189"/>
      <c r="C20" s="187" t="s">
        <v>164</v>
      </c>
      <c r="D20" s="186"/>
    </row>
    <row r="21" s="157" customFormat="1" ht="16.5" customHeight="1" spans="1:4">
      <c r="A21" s="188"/>
      <c r="B21" s="189"/>
      <c r="C21" s="187" t="s">
        <v>165</v>
      </c>
      <c r="D21" s="186"/>
    </row>
    <row r="22" s="157" customFormat="1" ht="16.5" customHeight="1" spans="1:4">
      <c r="A22" s="188"/>
      <c r="B22" s="189"/>
      <c r="C22" s="187" t="s">
        <v>166</v>
      </c>
      <c r="D22" s="186"/>
    </row>
    <row r="23" s="157" customFormat="1" ht="16.5" customHeight="1" spans="1:4">
      <c r="A23" s="188"/>
      <c r="B23" s="189"/>
      <c r="C23" s="187" t="s">
        <v>167</v>
      </c>
      <c r="D23" s="186"/>
    </row>
    <row r="24" s="157" customFormat="1" ht="16.5" customHeight="1" spans="1:4">
      <c r="A24" s="188"/>
      <c r="B24" s="189"/>
      <c r="C24" s="187" t="s">
        <v>168</v>
      </c>
      <c r="D24" s="186"/>
    </row>
    <row r="25" s="157" customFormat="1" ht="16.5" customHeight="1" spans="1:4">
      <c r="A25" s="188"/>
      <c r="B25" s="189"/>
      <c r="C25" s="187" t="s">
        <v>169</v>
      </c>
      <c r="D25" s="186">
        <v>968712</v>
      </c>
    </row>
    <row r="26" s="157" customFormat="1" ht="16.5" customHeight="1" spans="1:4">
      <c r="A26" s="188"/>
      <c r="B26" s="189"/>
      <c r="C26" s="187" t="s">
        <v>170</v>
      </c>
      <c r="D26" s="186"/>
    </row>
    <row r="27" s="157" customFormat="1" ht="16.5" customHeight="1" spans="1:4">
      <c r="A27" s="188"/>
      <c r="B27" s="189"/>
      <c r="C27" s="187" t="s">
        <v>171</v>
      </c>
      <c r="D27" s="186"/>
    </row>
    <row r="28" s="157" customFormat="1" ht="16.5" customHeight="1" spans="1:4">
      <c r="A28" s="188"/>
      <c r="B28" s="189"/>
      <c r="C28" s="187" t="s">
        <v>172</v>
      </c>
      <c r="D28" s="186"/>
    </row>
    <row r="29" s="157" customFormat="1" ht="16.5" customHeight="1" spans="1:4">
      <c r="A29" s="188"/>
      <c r="B29" s="189"/>
      <c r="C29" s="187" t="s">
        <v>173</v>
      </c>
      <c r="D29" s="186"/>
    </row>
    <row r="30" s="157" customFormat="1" ht="16.5" customHeight="1" spans="1:4">
      <c r="A30" s="188"/>
      <c r="B30" s="189"/>
      <c r="C30" s="187" t="s">
        <v>174</v>
      </c>
      <c r="D30" s="186"/>
    </row>
    <row r="31" s="157" customFormat="1" ht="16.5" customHeight="1" spans="1:4">
      <c r="A31" s="188"/>
      <c r="B31" s="189"/>
      <c r="C31" s="185" t="s">
        <v>175</v>
      </c>
      <c r="D31" s="186"/>
    </row>
    <row r="32" s="157" customFormat="1" ht="16.5" customHeight="1" spans="1:4">
      <c r="A32" s="188"/>
      <c r="B32" s="189"/>
      <c r="C32" s="185" t="s">
        <v>176</v>
      </c>
      <c r="D32" s="186"/>
    </row>
    <row r="33" s="157" customFormat="1" ht="16.5" customHeight="1" spans="1:4">
      <c r="A33" s="188"/>
      <c r="B33" s="189"/>
      <c r="C33" s="170" t="s">
        <v>177</v>
      </c>
      <c r="D33" s="190"/>
    </row>
    <row r="34" s="157" customFormat="1" ht="15" customHeight="1" spans="1:4">
      <c r="A34" s="191" t="s">
        <v>51</v>
      </c>
      <c r="B34" s="192">
        <v>18074227.67</v>
      </c>
      <c r="C34" s="191" t="s">
        <v>178</v>
      </c>
      <c r="D34" s="192">
        <v>15362318.87</v>
      </c>
    </row>
  </sheetData>
  <mergeCells count="4">
    <mergeCell ref="A2:D2"/>
    <mergeCell ref="A3:B3"/>
    <mergeCell ref="A4:B4"/>
    <mergeCell ref="C4:D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workbookViewId="0">
      <pane ySplit="1" topLeftCell="A2" activePane="bottomLeft" state="frozen"/>
      <selection/>
      <selection pane="bottomLeft" activeCell="C32" sqref="C32"/>
    </sheetView>
  </sheetViews>
  <sheetFormatPr defaultColWidth="9.14166666666667" defaultRowHeight="14.25" customHeight="1" outlineLevelCol="6"/>
  <cols>
    <col min="1" max="1" width="20.1416666666667" style="157" customWidth="1"/>
    <col min="2" max="2" width="44" style="157" customWidth="1"/>
    <col min="3" max="7" width="24.1416666666667" style="157" customWidth="1"/>
    <col min="8" max="16384" width="9.14166666666667" style="157"/>
  </cols>
  <sheetData>
    <row r="1" s="157" customFormat="1" customHeight="1" spans="1:7">
      <c r="D1" s="158"/>
      <c r="F1" s="159"/>
      <c r="G1" s="160"/>
    </row>
    <row r="2" s="157" customFormat="1" ht="41.25" customHeight="1" spans="1:7">
      <c r="A2" s="161" t="str">
        <f>"2026"&amp;"年部门一般公共预算支出预算表（按功能科目分类）"</f>
        <v>2026年部门一般公共预算支出预算表（按功能科目分类）</v>
      </c>
      <c r="B2" s="161"/>
      <c r="C2" s="161"/>
      <c r="D2" s="161"/>
      <c r="E2" s="161"/>
      <c r="F2" s="161"/>
      <c r="G2" s="161"/>
    </row>
    <row r="3" s="157" customFormat="1" ht="18" customHeight="1" spans="1:7">
      <c r="A3" s="162" t="str">
        <f>"单位名称："&amp;"昆明滇池国家旅游度假区第二小学"</f>
        <v>单位名称：昆明滇池国家旅游度假区第二小学</v>
      </c>
      <c r="F3" s="163"/>
      <c r="G3" s="164" t="s">
        <v>73</v>
      </c>
    </row>
    <row r="4" s="157" customFormat="1" ht="20.25" customHeight="1" spans="1:7">
      <c r="A4" s="165" t="s">
        <v>179</v>
      </c>
      <c r="B4" s="165"/>
      <c r="C4" s="166" t="s">
        <v>57</v>
      </c>
      <c r="D4" s="166" t="s">
        <v>78</v>
      </c>
      <c r="E4" s="167"/>
      <c r="F4" s="167"/>
      <c r="G4" s="167" t="s">
        <v>79</v>
      </c>
    </row>
    <row r="5" s="157" customFormat="1" ht="20.25" customHeight="1" spans="1:7">
      <c r="A5" s="168" t="s">
        <v>74</v>
      </c>
      <c r="B5" s="168" t="s">
        <v>75</v>
      </c>
      <c r="C5" s="167"/>
      <c r="D5" s="167" t="s">
        <v>59</v>
      </c>
      <c r="E5" s="167" t="s">
        <v>180</v>
      </c>
      <c r="F5" s="167" t="s">
        <v>181</v>
      </c>
      <c r="G5" s="167"/>
    </row>
    <row r="6" s="157" customFormat="1" ht="15" customHeight="1" spans="1:7">
      <c r="A6" s="169" t="s">
        <v>85</v>
      </c>
      <c r="B6" s="169">
        <v>2</v>
      </c>
      <c r="C6" s="169" t="s">
        <v>86</v>
      </c>
      <c r="D6" s="169" t="s">
        <v>87</v>
      </c>
      <c r="E6" s="169" t="s">
        <v>88</v>
      </c>
      <c r="F6" s="169" t="s">
        <v>89</v>
      </c>
      <c r="G6" s="169" t="s">
        <v>90</v>
      </c>
    </row>
    <row r="7" s="157" customFormat="1" ht="18" customHeight="1" spans="1:7">
      <c r="A7" s="170" t="s">
        <v>99</v>
      </c>
      <c r="B7" s="170" t="s">
        <v>100</v>
      </c>
      <c r="C7" s="171">
        <v>11483111.99</v>
      </c>
      <c r="D7" s="172">
        <v>10343000.78</v>
      </c>
      <c r="E7" s="172">
        <v>9852633.04</v>
      </c>
      <c r="F7" s="172">
        <v>490367.74</v>
      </c>
      <c r="G7" s="172">
        <v>1140111.21</v>
      </c>
    </row>
    <row r="8" s="157" customFormat="1" ht="18" customHeight="1" spans="1:7">
      <c r="A8" s="173" t="s">
        <v>101</v>
      </c>
      <c r="B8" s="173" t="s">
        <v>102</v>
      </c>
      <c r="C8" s="171">
        <v>11469218.25</v>
      </c>
      <c r="D8" s="172">
        <v>10343000.78</v>
      </c>
      <c r="E8" s="172">
        <v>9852633.04</v>
      </c>
      <c r="F8" s="172">
        <v>490367.74</v>
      </c>
      <c r="G8" s="172">
        <v>1126217.47</v>
      </c>
    </row>
    <row r="9" s="157" customFormat="1" ht="18" customHeight="1" spans="1:7">
      <c r="A9" s="174" t="s">
        <v>103</v>
      </c>
      <c r="B9" s="174" t="s">
        <v>104</v>
      </c>
      <c r="C9" s="171">
        <v>11469218.25</v>
      </c>
      <c r="D9" s="172">
        <v>10343000.78</v>
      </c>
      <c r="E9" s="172">
        <v>9852633.04</v>
      </c>
      <c r="F9" s="172">
        <v>490367.74</v>
      </c>
      <c r="G9" s="172">
        <v>1126217.47</v>
      </c>
    </row>
    <row r="10" s="157" customFormat="1" ht="18" customHeight="1" spans="1:7">
      <c r="A10" s="173" t="s">
        <v>105</v>
      </c>
      <c r="B10" s="173" t="s">
        <v>106</v>
      </c>
      <c r="C10" s="171">
        <v>13893.74</v>
      </c>
      <c r="D10" s="172"/>
      <c r="E10" s="172"/>
      <c r="F10" s="172"/>
      <c r="G10" s="172">
        <v>13893.74</v>
      </c>
    </row>
    <row r="11" s="157" customFormat="1" ht="18" customHeight="1" spans="1:7">
      <c r="A11" s="174" t="s">
        <v>107</v>
      </c>
      <c r="B11" s="174" t="s">
        <v>108</v>
      </c>
      <c r="C11" s="171">
        <v>13893.74</v>
      </c>
      <c r="D11" s="172"/>
      <c r="E11" s="172"/>
      <c r="F11" s="172"/>
      <c r="G11" s="172">
        <v>13893.74</v>
      </c>
    </row>
    <row r="12" s="157" customFormat="1" ht="18" customHeight="1" spans="1:7">
      <c r="A12" s="170" t="s">
        <v>109</v>
      </c>
      <c r="B12" s="170" t="s">
        <v>110</v>
      </c>
      <c r="C12" s="171">
        <v>2055972.52</v>
      </c>
      <c r="D12" s="172">
        <v>2036972.52</v>
      </c>
      <c r="E12" s="172">
        <v>2036972.52</v>
      </c>
      <c r="F12" s="172"/>
      <c r="G12" s="172">
        <v>19000</v>
      </c>
    </row>
    <row r="13" s="157" customFormat="1" ht="18" customHeight="1" spans="1:7">
      <c r="A13" s="173" t="s">
        <v>111</v>
      </c>
      <c r="B13" s="173" t="s">
        <v>112</v>
      </c>
      <c r="C13" s="171">
        <v>2036972.52</v>
      </c>
      <c r="D13" s="172">
        <v>2036972.52</v>
      </c>
      <c r="E13" s="172">
        <v>2036972.52</v>
      </c>
      <c r="F13" s="172"/>
      <c r="G13" s="172"/>
    </row>
    <row r="14" s="157" customFormat="1" ht="18" customHeight="1" spans="1:7">
      <c r="A14" s="174" t="s">
        <v>113</v>
      </c>
      <c r="B14" s="174" t="s">
        <v>114</v>
      </c>
      <c r="C14" s="171">
        <v>115240.68</v>
      </c>
      <c r="D14" s="172">
        <v>115240.68</v>
      </c>
      <c r="E14" s="172">
        <v>115240.68</v>
      </c>
      <c r="F14" s="172"/>
      <c r="G14" s="172"/>
    </row>
    <row r="15" s="157" customFormat="1" ht="18" customHeight="1" spans="1:7">
      <c r="A15" s="174" t="s">
        <v>115</v>
      </c>
      <c r="B15" s="174">
        <v>2711908.8</v>
      </c>
      <c r="C15" s="171">
        <v>990912</v>
      </c>
      <c r="D15" s="172">
        <v>990912</v>
      </c>
      <c r="E15" s="172">
        <v>990912</v>
      </c>
      <c r="F15" s="172"/>
      <c r="G15" s="172"/>
    </row>
    <row r="16" s="157" customFormat="1" ht="18" customHeight="1" spans="1:7">
      <c r="A16" s="174" t="s">
        <v>117</v>
      </c>
      <c r="B16" s="174" t="s">
        <v>118</v>
      </c>
      <c r="C16" s="171">
        <v>502419.84</v>
      </c>
      <c r="D16" s="172">
        <v>502419.84</v>
      </c>
      <c r="E16" s="172">
        <v>502419.84</v>
      </c>
      <c r="F16" s="172"/>
      <c r="G16" s="172"/>
    </row>
    <row r="17" s="157" customFormat="1" ht="18" customHeight="1" spans="1:7">
      <c r="A17" s="174" t="s">
        <v>119</v>
      </c>
      <c r="B17" s="174" t="s">
        <v>120</v>
      </c>
      <c r="C17" s="171">
        <v>428400</v>
      </c>
      <c r="D17" s="172">
        <v>428400</v>
      </c>
      <c r="E17" s="172">
        <v>428400</v>
      </c>
      <c r="F17" s="172"/>
      <c r="G17" s="172"/>
    </row>
    <row r="18" s="157" customFormat="1" ht="18" customHeight="1" spans="1:7">
      <c r="A18" s="173" t="s">
        <v>121</v>
      </c>
      <c r="B18" s="173" t="s">
        <v>122</v>
      </c>
      <c r="C18" s="171">
        <v>19000</v>
      </c>
      <c r="D18" s="172"/>
      <c r="E18" s="172"/>
      <c r="F18" s="172"/>
      <c r="G18" s="172">
        <v>19000</v>
      </c>
    </row>
    <row r="19" s="157" customFormat="1" ht="18" customHeight="1" spans="1:7">
      <c r="A19" s="174" t="s">
        <v>123</v>
      </c>
      <c r="B19" s="174" t="s">
        <v>124</v>
      </c>
      <c r="C19" s="171">
        <v>19000</v>
      </c>
      <c r="D19" s="172"/>
      <c r="E19" s="172"/>
      <c r="F19" s="172"/>
      <c r="G19" s="172">
        <v>19000</v>
      </c>
    </row>
    <row r="20" s="157" customFormat="1" ht="18" customHeight="1" spans="1:7">
      <c r="A20" s="170" t="s">
        <v>125</v>
      </c>
      <c r="B20" s="170" t="s">
        <v>126</v>
      </c>
      <c r="C20" s="171">
        <v>854522.36</v>
      </c>
      <c r="D20" s="172">
        <v>854522.36</v>
      </c>
      <c r="E20" s="172">
        <v>854522.36</v>
      </c>
      <c r="F20" s="172"/>
      <c r="G20" s="172"/>
    </row>
    <row r="21" s="157" customFormat="1" ht="18" customHeight="1" spans="1:7">
      <c r="A21" s="173" t="s">
        <v>127</v>
      </c>
      <c r="B21" s="173" t="s">
        <v>128</v>
      </c>
      <c r="C21" s="171">
        <v>854522.36</v>
      </c>
      <c r="D21" s="172">
        <v>854522.36</v>
      </c>
      <c r="E21" s="172">
        <v>854522.36</v>
      </c>
      <c r="F21" s="172"/>
      <c r="G21" s="172"/>
    </row>
    <row r="22" s="157" customFormat="1" ht="18" customHeight="1" spans="1:7">
      <c r="A22" s="174" t="s">
        <v>129</v>
      </c>
      <c r="B22" s="174" t="s">
        <v>130</v>
      </c>
      <c r="C22" s="171">
        <v>465556</v>
      </c>
      <c r="D22" s="172">
        <v>465556</v>
      </c>
      <c r="E22" s="172">
        <v>465556</v>
      </c>
      <c r="F22" s="172"/>
      <c r="G22" s="172"/>
    </row>
    <row r="23" s="157" customFormat="1" ht="18" customHeight="1" spans="1:7">
      <c r="A23" s="174" t="s">
        <v>131</v>
      </c>
      <c r="B23" s="174" t="s">
        <v>132</v>
      </c>
      <c r="C23" s="171">
        <v>332515</v>
      </c>
      <c r="D23" s="172">
        <v>332515</v>
      </c>
      <c r="E23" s="172">
        <v>332515</v>
      </c>
      <c r="F23" s="172"/>
      <c r="G23" s="172"/>
    </row>
    <row r="24" s="157" customFormat="1" ht="18" customHeight="1" spans="1:7">
      <c r="A24" s="174" t="s">
        <v>133</v>
      </c>
      <c r="B24" s="174" t="s">
        <v>134</v>
      </c>
      <c r="C24" s="171">
        <v>56451.36</v>
      </c>
      <c r="D24" s="172">
        <v>56451.36</v>
      </c>
      <c r="E24" s="172">
        <v>56451.36</v>
      </c>
      <c r="F24" s="172"/>
      <c r="G24" s="172"/>
    </row>
    <row r="25" s="157" customFormat="1" ht="18" customHeight="1" spans="1:7">
      <c r="A25" s="170" t="s">
        <v>135</v>
      </c>
      <c r="B25" s="170" t="s">
        <v>136</v>
      </c>
      <c r="C25" s="171">
        <v>968712</v>
      </c>
      <c r="D25" s="172">
        <v>968712</v>
      </c>
      <c r="E25" s="172">
        <v>968712</v>
      </c>
      <c r="F25" s="172"/>
      <c r="G25" s="172"/>
    </row>
    <row r="26" s="157" customFormat="1" ht="18" customHeight="1" spans="1:7">
      <c r="A26" s="173" t="s">
        <v>137</v>
      </c>
      <c r="B26" s="173" t="s">
        <v>138</v>
      </c>
      <c r="C26" s="171">
        <v>968712</v>
      </c>
      <c r="D26" s="172">
        <v>968712</v>
      </c>
      <c r="E26" s="172">
        <v>968712</v>
      </c>
      <c r="F26" s="172"/>
      <c r="G26" s="172"/>
    </row>
    <row r="27" s="157" customFormat="1" ht="18" customHeight="1" spans="1:7">
      <c r="A27" s="174" t="s">
        <v>139</v>
      </c>
      <c r="B27" s="174" t="s">
        <v>140</v>
      </c>
      <c r="C27" s="171">
        <v>968712</v>
      </c>
      <c r="D27" s="172">
        <v>968712</v>
      </c>
      <c r="E27" s="172">
        <v>968712</v>
      </c>
      <c r="F27" s="172"/>
      <c r="G27" s="172"/>
    </row>
    <row r="28" s="157" customFormat="1" ht="18" customHeight="1" spans="1:7">
      <c r="A28" s="175" t="s">
        <v>182</v>
      </c>
      <c r="B28" s="175" t="s">
        <v>182</v>
      </c>
      <c r="C28" s="171">
        <v>15362318.87</v>
      </c>
      <c r="D28" s="172">
        <v>14203207.66</v>
      </c>
      <c r="E28" s="171">
        <v>13712839.92</v>
      </c>
      <c r="F28" s="171">
        <v>490367.74</v>
      </c>
      <c r="G28" s="171">
        <v>1159111.21</v>
      </c>
    </row>
    <row r="34" s="157" customFormat="1" customHeight="1" spans="2:2">
      <c r="B34" s="157" t="s">
        <v>141</v>
      </c>
    </row>
  </sheetData>
  <mergeCells count="7">
    <mergeCell ref="A2:G2"/>
    <mergeCell ref="A3:E3"/>
    <mergeCell ref="A4:B4"/>
    <mergeCell ref="D4:F4"/>
    <mergeCell ref="A28:B28"/>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5"/>
  <cols>
    <col min="1" max="1" width="27.425" customWidth="1"/>
    <col min="2" max="6" width="31.175" customWidth="1"/>
  </cols>
  <sheetData>
    <row r="1" customHeight="1" spans="1:6">
      <c r="A1" s="30"/>
      <c r="B1" s="30"/>
      <c r="C1" s="30"/>
      <c r="D1" s="30"/>
      <c r="E1" s="30"/>
      <c r="F1" s="30"/>
    </row>
    <row r="2" ht="12" customHeight="1" spans="1:6">
      <c r="A2" s="151"/>
      <c r="B2" s="151"/>
      <c r="C2" s="82"/>
      <c r="F2" s="81" t="s">
        <v>183</v>
      </c>
    </row>
    <row r="3" ht="25.5" customHeight="1" spans="1:6">
      <c r="A3" s="152" t="s">
        <v>184</v>
      </c>
      <c r="B3" s="152"/>
      <c r="C3" s="152"/>
      <c r="D3" s="152"/>
      <c r="E3" s="152"/>
      <c r="F3" s="152"/>
    </row>
    <row r="4" ht="15.75" customHeight="1" spans="1:6">
      <c r="A4" s="34" t="str">
        <f>"单位名称："&amp;"昆明滇池国家旅游度假区第二小学"</f>
        <v>单位名称：昆明滇池国家旅游度假区第二小学</v>
      </c>
      <c r="B4" s="151"/>
      <c r="C4" s="82"/>
      <c r="F4" s="81" t="s">
        <v>73</v>
      </c>
    </row>
    <row r="5" ht="19.5" customHeight="1" spans="1:6">
      <c r="A5" s="39" t="s">
        <v>185</v>
      </c>
      <c r="B5" s="40" t="s">
        <v>186</v>
      </c>
      <c r="C5" s="41" t="s">
        <v>187</v>
      </c>
      <c r="D5" s="42"/>
      <c r="E5" s="43"/>
      <c r="F5" s="40" t="s">
        <v>188</v>
      </c>
    </row>
    <row r="6" ht="19.5" customHeight="1" spans="1:6">
      <c r="A6" s="48"/>
      <c r="B6" s="49"/>
      <c r="C6" s="85" t="s">
        <v>59</v>
      </c>
      <c r="D6" s="85" t="s">
        <v>189</v>
      </c>
      <c r="E6" s="85" t="s">
        <v>190</v>
      </c>
      <c r="F6" s="49"/>
    </row>
    <row r="7" ht="18.75" customHeight="1" spans="1:6">
      <c r="A7" s="153">
        <v>1</v>
      </c>
      <c r="B7" s="153">
        <v>2</v>
      </c>
      <c r="C7" s="154">
        <v>3</v>
      </c>
      <c r="D7" s="153">
        <v>4</v>
      </c>
      <c r="E7" s="153">
        <v>5</v>
      </c>
      <c r="F7" s="153">
        <v>6</v>
      </c>
    </row>
    <row r="8" ht="18.75" customHeight="1" spans="1:6">
      <c r="A8" s="155"/>
      <c r="B8" s="155"/>
      <c r="C8" s="156"/>
      <c r="D8" s="155"/>
      <c r="E8" s="155"/>
      <c r="F8" s="155"/>
    </row>
    <row r="9" customHeight="1" spans="1:6">
      <c r="A9" t="s">
        <v>191</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workbookViewId="0">
      <pane ySplit="1" topLeftCell="A2" activePane="bottomLeft" state="frozen"/>
      <selection/>
      <selection pane="bottomLeft" activeCell="B11" sqref="B11"/>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Format="1" customHeight="1" spans="1:23">
      <c r="A1" s="30"/>
      <c r="B1" s="30"/>
      <c r="C1" s="30"/>
      <c r="D1" s="30"/>
      <c r="E1" s="30"/>
      <c r="F1" s="30"/>
      <c r="G1" s="30"/>
      <c r="H1" s="30"/>
      <c r="I1" s="30"/>
      <c r="J1" s="30"/>
      <c r="K1" s="30"/>
      <c r="L1" s="30"/>
      <c r="M1" s="30"/>
      <c r="N1" s="30"/>
      <c r="O1" s="30"/>
      <c r="P1" s="30"/>
      <c r="Q1" s="30"/>
      <c r="R1" s="30"/>
      <c r="S1" s="30"/>
      <c r="T1" s="30"/>
      <c r="U1" s="30"/>
      <c r="V1" s="30"/>
      <c r="W1" s="30"/>
    </row>
    <row r="2" customFormat="1" ht="13.5" customHeight="1" spans="1:23">
      <c r="D2" s="31"/>
      <c r="E2" s="31"/>
      <c r="F2" s="31"/>
      <c r="G2" s="31"/>
      <c r="U2" s="142"/>
      <c r="W2" s="77" t="s">
        <v>192</v>
      </c>
    </row>
    <row r="3" customFormat="1" ht="27.75" customHeight="1" spans="1:23">
      <c r="A3" s="33" t="s">
        <v>193</v>
      </c>
      <c r="B3" s="33"/>
      <c r="C3" s="33"/>
      <c r="D3" s="33"/>
      <c r="E3" s="33"/>
      <c r="F3" s="33"/>
      <c r="G3" s="33"/>
      <c r="H3" s="33"/>
      <c r="I3" s="33"/>
      <c r="J3" s="33"/>
      <c r="K3" s="33"/>
      <c r="L3" s="33"/>
      <c r="M3" s="33"/>
      <c r="N3" s="33"/>
      <c r="O3" s="33"/>
      <c r="P3" s="33"/>
      <c r="Q3" s="33"/>
      <c r="R3" s="33"/>
      <c r="S3" s="33"/>
      <c r="T3" s="33"/>
      <c r="U3" s="33"/>
      <c r="V3" s="33"/>
      <c r="W3" s="33"/>
    </row>
    <row r="4" customFormat="1" ht="13.5" customHeight="1" spans="1:23">
      <c r="A4" s="34" t="s">
        <v>194</v>
      </c>
      <c r="B4" s="35"/>
      <c r="C4" s="35"/>
      <c r="D4" s="35"/>
      <c r="E4" s="35"/>
      <c r="F4" s="35"/>
      <c r="G4" s="35"/>
      <c r="H4" s="36"/>
      <c r="I4" s="36"/>
      <c r="J4" s="36"/>
      <c r="K4" s="36"/>
      <c r="L4" s="36"/>
      <c r="M4" s="36"/>
      <c r="N4" s="36"/>
      <c r="O4" s="36"/>
      <c r="P4" s="36"/>
      <c r="Q4" s="36"/>
      <c r="U4" s="142"/>
      <c r="W4" s="127" t="s">
        <v>73</v>
      </c>
    </row>
    <row r="5" customFormat="1" ht="21.75" customHeight="1" spans="1:23">
      <c r="A5" s="38" t="s">
        <v>195</v>
      </c>
      <c r="B5" s="38" t="s">
        <v>196</v>
      </c>
      <c r="C5" s="38" t="s">
        <v>197</v>
      </c>
      <c r="D5" s="39" t="s">
        <v>198</v>
      </c>
      <c r="E5" s="39" t="s">
        <v>199</v>
      </c>
      <c r="F5" s="39" t="s">
        <v>200</v>
      </c>
      <c r="G5" s="39" t="s">
        <v>201</v>
      </c>
      <c r="H5" s="85" t="s">
        <v>202</v>
      </c>
      <c r="I5" s="85"/>
      <c r="J5" s="85"/>
      <c r="K5" s="85"/>
      <c r="L5" s="144"/>
      <c r="M5" s="144"/>
      <c r="N5" s="144"/>
      <c r="O5" s="144"/>
      <c r="P5" s="144"/>
      <c r="Q5" s="70"/>
      <c r="R5" s="85"/>
      <c r="S5" s="85"/>
      <c r="T5" s="85"/>
      <c r="U5" s="85"/>
      <c r="V5" s="85"/>
      <c r="W5" s="85"/>
    </row>
    <row r="6" customFormat="1" ht="21.75" customHeight="1" spans="1:23">
      <c r="A6" s="44"/>
      <c r="B6" s="44"/>
      <c r="C6" s="44"/>
      <c r="D6" s="45"/>
      <c r="E6" s="45"/>
      <c r="F6" s="45"/>
      <c r="G6" s="45"/>
      <c r="H6" s="85" t="s">
        <v>57</v>
      </c>
      <c r="I6" s="70" t="s">
        <v>60</v>
      </c>
      <c r="J6" s="70"/>
      <c r="K6" s="70"/>
      <c r="L6" s="144"/>
      <c r="M6" s="144"/>
      <c r="N6" s="144" t="s">
        <v>203</v>
      </c>
      <c r="O6" s="144"/>
      <c r="P6" s="144"/>
      <c r="Q6" s="70" t="s">
        <v>63</v>
      </c>
      <c r="R6" s="85" t="s">
        <v>77</v>
      </c>
      <c r="S6" s="70"/>
      <c r="T6" s="70"/>
      <c r="U6" s="70"/>
      <c r="V6" s="70"/>
      <c r="W6" s="70"/>
    </row>
    <row r="7" customFormat="1" ht="15" customHeight="1" spans="1:23">
      <c r="A7" s="47"/>
      <c r="B7" s="47"/>
      <c r="C7" s="47"/>
      <c r="D7" s="48"/>
      <c r="E7" s="48"/>
      <c r="F7" s="48"/>
      <c r="G7" s="48"/>
      <c r="H7" s="85"/>
      <c r="I7" s="70" t="s">
        <v>204</v>
      </c>
      <c r="J7" s="70" t="s">
        <v>205</v>
      </c>
      <c r="K7" s="70" t="s">
        <v>206</v>
      </c>
      <c r="L7" s="149" t="s">
        <v>207</v>
      </c>
      <c r="M7" s="149" t="s">
        <v>208</v>
      </c>
      <c r="N7" s="149" t="s">
        <v>60</v>
      </c>
      <c r="O7" s="149" t="s">
        <v>61</v>
      </c>
      <c r="P7" s="149" t="s">
        <v>62</v>
      </c>
      <c r="Q7" s="70"/>
      <c r="R7" s="70" t="s">
        <v>59</v>
      </c>
      <c r="S7" s="70" t="s">
        <v>70</v>
      </c>
      <c r="T7" s="70" t="s">
        <v>209</v>
      </c>
      <c r="U7" s="70" t="s">
        <v>66</v>
      </c>
      <c r="V7" s="70" t="s">
        <v>67</v>
      </c>
      <c r="W7" s="70" t="s">
        <v>68</v>
      </c>
    </row>
    <row r="8" customFormat="1" ht="27.75" customHeight="1" spans="1:23">
      <c r="A8" s="47"/>
      <c r="B8" s="47"/>
      <c r="C8" s="47"/>
      <c r="D8" s="48"/>
      <c r="E8" s="48"/>
      <c r="F8" s="48"/>
      <c r="G8" s="48"/>
      <c r="H8" s="85"/>
      <c r="I8" s="70"/>
      <c r="J8" s="70"/>
      <c r="K8" s="70"/>
      <c r="L8" s="149"/>
      <c r="M8" s="149"/>
      <c r="N8" s="149"/>
      <c r="O8" s="149"/>
      <c r="P8" s="149"/>
      <c r="Q8" s="70"/>
      <c r="R8" s="70"/>
      <c r="S8" s="70"/>
      <c r="T8" s="70"/>
      <c r="U8" s="70"/>
      <c r="V8" s="70"/>
      <c r="W8" s="70"/>
    </row>
    <row r="9" customFormat="1" ht="15" customHeight="1" spans="1:23">
      <c r="A9" s="150">
        <v>1</v>
      </c>
      <c r="B9" s="150">
        <v>2</v>
      </c>
      <c r="C9" s="150">
        <v>3</v>
      </c>
      <c r="D9" s="150">
        <v>4</v>
      </c>
      <c r="E9" s="150">
        <v>5</v>
      </c>
      <c r="F9" s="150">
        <v>6</v>
      </c>
      <c r="G9" s="150">
        <v>7</v>
      </c>
      <c r="H9" s="150">
        <v>8</v>
      </c>
      <c r="I9" s="150">
        <v>9</v>
      </c>
      <c r="J9" s="150">
        <v>10</v>
      </c>
      <c r="K9" s="150">
        <v>11</v>
      </c>
      <c r="L9" s="150">
        <v>12</v>
      </c>
      <c r="M9" s="150">
        <v>13</v>
      </c>
      <c r="N9" s="150">
        <v>14</v>
      </c>
      <c r="O9" s="150">
        <v>15</v>
      </c>
      <c r="P9" s="150">
        <v>16</v>
      </c>
      <c r="Q9" s="150">
        <v>17</v>
      </c>
      <c r="R9" s="150">
        <v>18</v>
      </c>
      <c r="S9" s="150">
        <v>19</v>
      </c>
      <c r="T9" s="150">
        <v>20</v>
      </c>
      <c r="U9" s="150">
        <v>21</v>
      </c>
      <c r="V9" s="150">
        <v>22</v>
      </c>
      <c r="W9" s="150">
        <v>23</v>
      </c>
    </row>
    <row r="10" customFormat="1" ht="18.75" customHeight="1" spans="1:23">
      <c r="A10" s="146" t="s">
        <v>72</v>
      </c>
      <c r="B10" s="242" t="s">
        <v>210</v>
      </c>
      <c r="C10" s="146" t="s">
        <v>211</v>
      </c>
      <c r="D10" s="146" t="s">
        <v>103</v>
      </c>
      <c r="E10" s="146" t="s">
        <v>104</v>
      </c>
      <c r="F10" s="146" t="s">
        <v>212</v>
      </c>
      <c r="G10" s="146" t="s">
        <v>213</v>
      </c>
      <c r="H10" s="86">
        <v>3016284</v>
      </c>
      <c r="I10" s="86">
        <v>3016284</v>
      </c>
      <c r="J10" s="86"/>
      <c r="K10" s="86"/>
      <c r="L10" s="86"/>
      <c r="M10" s="86"/>
      <c r="N10" s="86"/>
      <c r="O10" s="86"/>
      <c r="P10" s="86"/>
      <c r="Q10" s="86"/>
      <c r="R10" s="86"/>
      <c r="S10" s="86"/>
      <c r="T10" s="86"/>
      <c r="U10" s="86"/>
      <c r="V10" s="86"/>
      <c r="W10" s="86"/>
    </row>
    <row r="11" customFormat="1" ht="31.4" customHeight="1" spans="1:23">
      <c r="A11" s="146" t="s">
        <v>72</v>
      </c>
      <c r="B11" s="242" t="s">
        <v>210</v>
      </c>
      <c r="C11" s="146" t="s">
        <v>211</v>
      </c>
      <c r="D11" s="146" t="s">
        <v>103</v>
      </c>
      <c r="E11" s="146" t="s">
        <v>104</v>
      </c>
      <c r="F11" s="146" t="s">
        <v>214</v>
      </c>
      <c r="G11" s="146" t="s">
        <v>215</v>
      </c>
      <c r="H11" s="86">
        <v>1042464</v>
      </c>
      <c r="I11" s="86">
        <v>1042464</v>
      </c>
      <c r="J11" s="86"/>
      <c r="K11" s="86"/>
      <c r="L11" s="86"/>
      <c r="M11" s="86"/>
      <c r="N11" s="86"/>
      <c r="O11" s="86"/>
      <c r="P11" s="86"/>
      <c r="Q11" s="86"/>
      <c r="R11" s="86"/>
      <c r="S11" s="86"/>
      <c r="T11" s="86"/>
      <c r="U11" s="86"/>
      <c r="V11" s="86"/>
      <c r="W11" s="86"/>
    </row>
    <row r="12" customFormat="1" ht="31.4" customHeight="1" spans="1:23">
      <c r="A12" s="146" t="s">
        <v>72</v>
      </c>
      <c r="B12" s="242" t="s">
        <v>210</v>
      </c>
      <c r="C12" s="146" t="s">
        <v>211</v>
      </c>
      <c r="D12" s="146" t="s">
        <v>103</v>
      </c>
      <c r="E12" s="146" t="s">
        <v>104</v>
      </c>
      <c r="F12" s="146" t="s">
        <v>216</v>
      </c>
      <c r="G12" s="146" t="s">
        <v>217</v>
      </c>
      <c r="H12" s="86">
        <v>251357</v>
      </c>
      <c r="I12" s="86">
        <v>251357</v>
      </c>
      <c r="J12" s="86"/>
      <c r="K12" s="86"/>
      <c r="L12" s="86"/>
      <c r="M12" s="86"/>
      <c r="N12" s="86"/>
      <c r="O12" s="86"/>
      <c r="P12" s="86"/>
      <c r="Q12" s="86"/>
      <c r="R12" s="86"/>
      <c r="S12" s="86"/>
      <c r="T12" s="86"/>
      <c r="U12" s="86"/>
      <c r="V12" s="86"/>
      <c r="W12" s="86"/>
    </row>
    <row r="13" customFormat="1" ht="31.4" customHeight="1" spans="1:23">
      <c r="A13" s="146" t="s">
        <v>72</v>
      </c>
      <c r="B13" s="242" t="s">
        <v>210</v>
      </c>
      <c r="C13" s="146" t="s">
        <v>211</v>
      </c>
      <c r="D13" s="146" t="s">
        <v>103</v>
      </c>
      <c r="E13" s="146" t="s">
        <v>104</v>
      </c>
      <c r="F13" s="146" t="s">
        <v>218</v>
      </c>
      <c r="G13" s="146" t="s">
        <v>219</v>
      </c>
      <c r="H13" s="86">
        <v>968460</v>
      </c>
      <c r="I13" s="86">
        <v>968460</v>
      </c>
      <c r="J13" s="86"/>
      <c r="K13" s="86"/>
      <c r="L13" s="86"/>
      <c r="M13" s="86"/>
      <c r="N13" s="86"/>
      <c r="O13" s="86"/>
      <c r="P13" s="86"/>
      <c r="Q13" s="86"/>
      <c r="R13" s="86"/>
      <c r="S13" s="86"/>
      <c r="T13" s="86"/>
      <c r="U13" s="86"/>
      <c r="V13" s="86"/>
      <c r="W13" s="86"/>
    </row>
    <row r="14" customFormat="1" ht="31.4" customHeight="1" spans="1:23">
      <c r="A14" s="146" t="s">
        <v>72</v>
      </c>
      <c r="B14" s="242" t="s">
        <v>210</v>
      </c>
      <c r="C14" s="146" t="s">
        <v>211</v>
      </c>
      <c r="D14" s="146" t="s">
        <v>103</v>
      </c>
      <c r="E14" s="146" t="s">
        <v>104</v>
      </c>
      <c r="F14" s="146" t="s">
        <v>218</v>
      </c>
      <c r="G14" s="146" t="s">
        <v>219</v>
      </c>
      <c r="H14" s="86">
        <v>524340</v>
      </c>
      <c r="I14" s="86">
        <v>524340</v>
      </c>
      <c r="J14" s="86"/>
      <c r="K14" s="86"/>
      <c r="L14" s="86"/>
      <c r="M14" s="86"/>
      <c r="N14" s="86"/>
      <c r="O14" s="86"/>
      <c r="P14" s="86"/>
      <c r="Q14" s="86"/>
      <c r="R14" s="86"/>
      <c r="S14" s="86"/>
      <c r="T14" s="86"/>
      <c r="U14" s="86"/>
      <c r="V14" s="86"/>
      <c r="W14" s="86"/>
    </row>
    <row r="15" customFormat="1" ht="31.4" customHeight="1" spans="1:23">
      <c r="A15" s="146" t="s">
        <v>72</v>
      </c>
      <c r="B15" s="242" t="s">
        <v>220</v>
      </c>
      <c r="C15" s="146" t="s">
        <v>221</v>
      </c>
      <c r="D15" s="146" t="s">
        <v>115</v>
      </c>
      <c r="E15" s="146" t="s">
        <v>116</v>
      </c>
      <c r="F15" s="146" t="s">
        <v>222</v>
      </c>
      <c r="G15" s="146" t="s">
        <v>223</v>
      </c>
      <c r="H15" s="86">
        <v>990912</v>
      </c>
      <c r="I15" s="86">
        <v>990912</v>
      </c>
      <c r="J15" s="86"/>
      <c r="K15" s="86"/>
      <c r="L15" s="86"/>
      <c r="M15" s="86"/>
      <c r="N15" s="86"/>
      <c r="O15" s="86"/>
      <c r="P15" s="86"/>
      <c r="Q15" s="86"/>
      <c r="R15" s="86"/>
      <c r="S15" s="86"/>
      <c r="T15" s="86"/>
      <c r="U15" s="86"/>
      <c r="V15" s="86"/>
      <c r="W15" s="86"/>
    </row>
    <row r="16" customFormat="1" ht="31.4" customHeight="1" spans="1:23">
      <c r="A16" s="146" t="s">
        <v>72</v>
      </c>
      <c r="B16" s="242" t="s">
        <v>220</v>
      </c>
      <c r="C16" s="146" t="s">
        <v>221</v>
      </c>
      <c r="D16" s="146" t="s">
        <v>117</v>
      </c>
      <c r="E16" s="146" t="s">
        <v>118</v>
      </c>
      <c r="F16" s="146" t="s">
        <v>224</v>
      </c>
      <c r="G16" s="146" t="s">
        <v>225</v>
      </c>
      <c r="H16" s="86">
        <v>502419.84</v>
      </c>
      <c r="I16" s="86">
        <v>502419.84</v>
      </c>
      <c r="J16" s="86"/>
      <c r="K16" s="86"/>
      <c r="L16" s="86"/>
      <c r="M16" s="86"/>
      <c r="N16" s="86"/>
      <c r="O16" s="86"/>
      <c r="P16" s="86"/>
      <c r="Q16" s="86"/>
      <c r="R16" s="86"/>
      <c r="S16" s="86"/>
      <c r="T16" s="86"/>
      <c r="U16" s="86"/>
      <c r="V16" s="86"/>
      <c r="W16" s="86"/>
    </row>
    <row r="17" customFormat="1" ht="31.4" customHeight="1" spans="1:23">
      <c r="A17" s="146" t="s">
        <v>72</v>
      </c>
      <c r="B17" s="242" t="s">
        <v>220</v>
      </c>
      <c r="C17" s="146" t="s">
        <v>221</v>
      </c>
      <c r="D17" s="146" t="s">
        <v>129</v>
      </c>
      <c r="E17" s="146" t="s">
        <v>130</v>
      </c>
      <c r="F17" s="146" t="s">
        <v>226</v>
      </c>
      <c r="G17" s="146" t="s">
        <v>227</v>
      </c>
      <c r="H17" s="86">
        <v>465556</v>
      </c>
      <c r="I17" s="86">
        <v>465556</v>
      </c>
      <c r="J17" s="86"/>
      <c r="K17" s="86"/>
      <c r="L17" s="86"/>
      <c r="M17" s="86"/>
      <c r="N17" s="86"/>
      <c r="O17" s="86"/>
      <c r="P17" s="86"/>
      <c r="Q17" s="86"/>
      <c r="R17" s="86"/>
      <c r="S17" s="86"/>
      <c r="T17" s="86"/>
      <c r="U17" s="86"/>
      <c r="V17" s="86"/>
      <c r="W17" s="86"/>
    </row>
    <row r="18" customFormat="1" ht="31.4" customHeight="1" spans="1:23">
      <c r="A18" s="146" t="s">
        <v>72</v>
      </c>
      <c r="B18" s="242" t="s">
        <v>220</v>
      </c>
      <c r="C18" s="146" t="s">
        <v>221</v>
      </c>
      <c r="D18" s="146" t="s">
        <v>131</v>
      </c>
      <c r="E18" s="146" t="s">
        <v>132</v>
      </c>
      <c r="F18" s="146" t="s">
        <v>228</v>
      </c>
      <c r="G18" s="146" t="s">
        <v>229</v>
      </c>
      <c r="H18" s="86">
        <v>332515</v>
      </c>
      <c r="I18" s="86">
        <v>332515</v>
      </c>
      <c r="J18" s="86"/>
      <c r="K18" s="86"/>
      <c r="L18" s="86"/>
      <c r="M18" s="86"/>
      <c r="N18" s="86"/>
      <c r="O18" s="86"/>
      <c r="P18" s="86"/>
      <c r="Q18" s="86"/>
      <c r="R18" s="86"/>
      <c r="S18" s="86"/>
      <c r="T18" s="86"/>
      <c r="U18" s="86"/>
      <c r="V18" s="86"/>
      <c r="W18" s="86"/>
    </row>
    <row r="19" customFormat="1" ht="31.4" customHeight="1" spans="1:23">
      <c r="A19" s="146" t="s">
        <v>72</v>
      </c>
      <c r="B19" s="242" t="s">
        <v>220</v>
      </c>
      <c r="C19" s="146" t="s">
        <v>221</v>
      </c>
      <c r="D19" s="146" t="s">
        <v>103</v>
      </c>
      <c r="E19" s="146" t="s">
        <v>104</v>
      </c>
      <c r="F19" s="146" t="s">
        <v>230</v>
      </c>
      <c r="G19" s="146" t="s">
        <v>231</v>
      </c>
      <c r="H19" s="86">
        <v>18728.04</v>
      </c>
      <c r="I19" s="86">
        <v>18728.04</v>
      </c>
      <c r="J19" s="86"/>
      <c r="K19" s="86"/>
      <c r="L19" s="86"/>
      <c r="M19" s="86"/>
      <c r="N19" s="86"/>
      <c r="O19" s="86"/>
      <c r="P19" s="86"/>
      <c r="Q19" s="86"/>
      <c r="R19" s="86"/>
      <c r="S19" s="86"/>
      <c r="T19" s="86"/>
      <c r="U19" s="86"/>
      <c r="V19" s="86"/>
      <c r="W19" s="86"/>
    </row>
    <row r="20" customFormat="1" ht="31.4" customHeight="1" spans="1:23">
      <c r="A20" s="146" t="s">
        <v>72</v>
      </c>
      <c r="B20" s="242" t="s">
        <v>220</v>
      </c>
      <c r="C20" s="146" t="s">
        <v>221</v>
      </c>
      <c r="D20" s="146" t="s">
        <v>133</v>
      </c>
      <c r="E20" s="146" t="s">
        <v>134</v>
      </c>
      <c r="F20" s="146" t="s">
        <v>230</v>
      </c>
      <c r="G20" s="146" t="s">
        <v>231</v>
      </c>
      <c r="H20" s="86">
        <v>20097.36</v>
      </c>
      <c r="I20" s="86">
        <v>20097.36</v>
      </c>
      <c r="J20" s="86"/>
      <c r="K20" s="86"/>
      <c r="L20" s="86"/>
      <c r="M20" s="86"/>
      <c r="N20" s="86"/>
      <c r="O20" s="86"/>
      <c r="P20" s="86"/>
      <c r="Q20" s="86"/>
      <c r="R20" s="86"/>
      <c r="S20" s="86"/>
      <c r="T20" s="86"/>
      <c r="U20" s="86"/>
      <c r="V20" s="86"/>
      <c r="W20" s="86"/>
    </row>
    <row r="21" customFormat="1" ht="31.4" customHeight="1" spans="1:23">
      <c r="A21" s="146" t="s">
        <v>72</v>
      </c>
      <c r="B21" s="242" t="s">
        <v>220</v>
      </c>
      <c r="C21" s="146" t="s">
        <v>221</v>
      </c>
      <c r="D21" s="146" t="s">
        <v>133</v>
      </c>
      <c r="E21" s="146" t="s">
        <v>134</v>
      </c>
      <c r="F21" s="146" t="s">
        <v>230</v>
      </c>
      <c r="G21" s="146" t="s">
        <v>231</v>
      </c>
      <c r="H21" s="86">
        <v>36354</v>
      </c>
      <c r="I21" s="86">
        <v>36354</v>
      </c>
      <c r="J21" s="86"/>
      <c r="K21" s="86"/>
      <c r="L21" s="86"/>
      <c r="M21" s="86"/>
      <c r="N21" s="86"/>
      <c r="O21" s="86"/>
      <c r="P21" s="86"/>
      <c r="Q21" s="86"/>
      <c r="R21" s="86"/>
      <c r="S21" s="86"/>
      <c r="T21" s="86"/>
      <c r="U21" s="86"/>
      <c r="V21" s="86"/>
      <c r="W21" s="86"/>
    </row>
    <row r="22" customFormat="1" ht="31.4" customHeight="1" spans="1:23">
      <c r="A22" s="146" t="s">
        <v>72</v>
      </c>
      <c r="B22" s="242" t="s">
        <v>232</v>
      </c>
      <c r="C22" s="146" t="s">
        <v>233</v>
      </c>
      <c r="D22" s="146" t="s">
        <v>103</v>
      </c>
      <c r="E22" s="146" t="s">
        <v>104</v>
      </c>
      <c r="F22" s="146" t="s">
        <v>234</v>
      </c>
      <c r="G22" s="146" t="s">
        <v>235</v>
      </c>
      <c r="H22" s="86">
        <v>50400</v>
      </c>
      <c r="I22" s="86">
        <v>50400</v>
      </c>
      <c r="J22" s="86"/>
      <c r="K22" s="86"/>
      <c r="L22" s="86"/>
      <c r="M22" s="86"/>
      <c r="N22" s="86"/>
      <c r="O22" s="86"/>
      <c r="P22" s="86"/>
      <c r="Q22" s="86"/>
      <c r="R22" s="86"/>
      <c r="S22" s="86"/>
      <c r="T22" s="86"/>
      <c r="U22" s="86"/>
      <c r="V22" s="86"/>
      <c r="W22" s="86"/>
    </row>
    <row r="23" customFormat="1" ht="31.4" customHeight="1" spans="1:23">
      <c r="A23" s="146" t="s">
        <v>72</v>
      </c>
      <c r="B23" s="242" t="s">
        <v>236</v>
      </c>
      <c r="C23" s="146" t="s">
        <v>237</v>
      </c>
      <c r="D23" s="146" t="s">
        <v>103</v>
      </c>
      <c r="E23" s="146" t="s">
        <v>104</v>
      </c>
      <c r="F23" s="146" t="s">
        <v>238</v>
      </c>
      <c r="G23" s="146" t="s">
        <v>237</v>
      </c>
      <c r="H23" s="86">
        <v>60325.68</v>
      </c>
      <c r="I23" s="86">
        <v>60325.68</v>
      </c>
      <c r="J23" s="86"/>
      <c r="K23" s="86"/>
      <c r="L23" s="86"/>
      <c r="M23" s="86"/>
      <c r="N23" s="86"/>
      <c r="O23" s="86"/>
      <c r="P23" s="86"/>
      <c r="Q23" s="86"/>
      <c r="R23" s="86"/>
      <c r="S23" s="86"/>
      <c r="T23" s="86"/>
      <c r="U23" s="86"/>
      <c r="V23" s="86"/>
      <c r="W23" s="86"/>
    </row>
    <row r="24" customFormat="1" ht="31.4" customHeight="1" spans="1:23">
      <c r="A24" s="146" t="s">
        <v>72</v>
      </c>
      <c r="B24" s="242" t="s">
        <v>239</v>
      </c>
      <c r="C24" s="146" t="s">
        <v>140</v>
      </c>
      <c r="D24" s="146" t="s">
        <v>139</v>
      </c>
      <c r="E24" s="146" t="s">
        <v>140</v>
      </c>
      <c r="F24" s="146" t="s">
        <v>240</v>
      </c>
      <c r="G24" s="146" t="s">
        <v>140</v>
      </c>
      <c r="H24" s="86">
        <v>968712</v>
      </c>
      <c r="I24" s="86">
        <v>968712</v>
      </c>
      <c r="J24" s="86"/>
      <c r="K24" s="86"/>
      <c r="L24" s="86"/>
      <c r="M24" s="86"/>
      <c r="N24" s="86"/>
      <c r="O24" s="86"/>
      <c r="P24" s="86"/>
      <c r="Q24" s="86"/>
      <c r="R24" s="86"/>
      <c r="S24" s="86"/>
      <c r="T24" s="86"/>
      <c r="U24" s="86"/>
      <c r="V24" s="86"/>
      <c r="W24" s="86"/>
    </row>
    <row r="25" customFormat="1" ht="31.4" customHeight="1" spans="1:23">
      <c r="A25" s="146" t="s">
        <v>72</v>
      </c>
      <c r="B25" s="242" t="s">
        <v>241</v>
      </c>
      <c r="C25" s="146" t="s">
        <v>242</v>
      </c>
      <c r="D25" s="146" t="s">
        <v>103</v>
      </c>
      <c r="E25" s="146" t="s">
        <v>104</v>
      </c>
      <c r="F25" s="146" t="s">
        <v>243</v>
      </c>
      <c r="G25" s="146" t="s">
        <v>244</v>
      </c>
      <c r="H25" s="86">
        <v>12600</v>
      </c>
      <c r="I25" s="86">
        <v>12600</v>
      </c>
      <c r="J25" s="86"/>
      <c r="K25" s="86"/>
      <c r="L25" s="86"/>
      <c r="M25" s="86"/>
      <c r="N25" s="86"/>
      <c r="O25" s="86"/>
      <c r="P25" s="86"/>
      <c r="Q25" s="86"/>
      <c r="R25" s="86"/>
      <c r="S25" s="86"/>
      <c r="T25" s="86"/>
      <c r="U25" s="86"/>
      <c r="V25" s="86"/>
      <c r="W25" s="86"/>
    </row>
    <row r="26" customFormat="1" ht="31.4" customHeight="1" spans="1:23">
      <c r="A26" s="146" t="s">
        <v>72</v>
      </c>
      <c r="B26" s="242" t="s">
        <v>245</v>
      </c>
      <c r="C26" s="146" t="s">
        <v>246</v>
      </c>
      <c r="D26" s="146" t="s">
        <v>103</v>
      </c>
      <c r="E26" s="146" t="s">
        <v>104</v>
      </c>
      <c r="F26" s="146" t="s">
        <v>247</v>
      </c>
      <c r="G26" s="146" t="s">
        <v>248</v>
      </c>
      <c r="H26" s="86">
        <v>250308</v>
      </c>
      <c r="I26" s="86">
        <v>250308</v>
      </c>
      <c r="J26" s="86"/>
      <c r="K26" s="86"/>
      <c r="L26" s="86"/>
      <c r="M26" s="86"/>
      <c r="N26" s="86"/>
      <c r="O26" s="86"/>
      <c r="P26" s="86"/>
      <c r="Q26" s="86"/>
      <c r="R26" s="86"/>
      <c r="S26" s="86"/>
      <c r="T26" s="86"/>
      <c r="U26" s="86"/>
      <c r="V26" s="86"/>
      <c r="W26" s="86"/>
    </row>
    <row r="27" customFormat="1" ht="31.4" customHeight="1" spans="1:23">
      <c r="A27" s="146" t="s">
        <v>72</v>
      </c>
      <c r="B27" s="242" t="s">
        <v>245</v>
      </c>
      <c r="C27" s="146" t="s">
        <v>246</v>
      </c>
      <c r="D27" s="146" t="s">
        <v>103</v>
      </c>
      <c r="E27" s="146" t="s">
        <v>104</v>
      </c>
      <c r="F27" s="146" t="s">
        <v>247</v>
      </c>
      <c r="G27" s="146" t="s">
        <v>248</v>
      </c>
      <c r="H27" s="86">
        <v>1024692</v>
      </c>
      <c r="I27" s="86">
        <v>1024692</v>
      </c>
      <c r="J27" s="86"/>
      <c r="K27" s="86"/>
      <c r="L27" s="86"/>
      <c r="M27" s="86"/>
      <c r="N27" s="86"/>
      <c r="O27" s="86"/>
      <c r="P27" s="86"/>
      <c r="Q27" s="86"/>
      <c r="R27" s="86"/>
      <c r="S27" s="86"/>
      <c r="T27" s="86"/>
      <c r="U27" s="86"/>
      <c r="V27" s="86"/>
      <c r="W27" s="86"/>
    </row>
    <row r="28" customFormat="1" ht="31.4" customHeight="1" spans="1:23">
      <c r="A28" s="146" t="s">
        <v>72</v>
      </c>
      <c r="B28" s="242" t="s">
        <v>241</v>
      </c>
      <c r="C28" s="146" t="s">
        <v>249</v>
      </c>
      <c r="D28" s="146" t="s">
        <v>103</v>
      </c>
      <c r="E28" s="146" t="s">
        <v>104</v>
      </c>
      <c r="F28" s="146" t="s">
        <v>243</v>
      </c>
      <c r="G28" s="146" t="s">
        <v>244</v>
      </c>
      <c r="H28" s="86">
        <v>6400</v>
      </c>
      <c r="I28" s="86">
        <v>6400</v>
      </c>
      <c r="J28" s="86"/>
      <c r="K28" s="86"/>
      <c r="L28" s="86"/>
      <c r="M28" s="86"/>
      <c r="N28" s="86"/>
      <c r="O28" s="86"/>
      <c r="P28" s="86"/>
      <c r="Q28" s="86"/>
      <c r="R28" s="86"/>
      <c r="S28" s="86"/>
      <c r="T28" s="86"/>
      <c r="U28" s="86"/>
      <c r="V28" s="86"/>
      <c r="W28" s="86"/>
    </row>
    <row r="29" customFormat="1" ht="31.4" customHeight="1" spans="1:23">
      <c r="A29" s="146" t="s">
        <v>72</v>
      </c>
      <c r="B29" s="242" t="s">
        <v>241</v>
      </c>
      <c r="C29" s="146" t="s">
        <v>249</v>
      </c>
      <c r="D29" s="146" t="s">
        <v>103</v>
      </c>
      <c r="E29" s="146" t="s">
        <v>104</v>
      </c>
      <c r="F29" s="146" t="s">
        <v>250</v>
      </c>
      <c r="G29" s="146" t="s">
        <v>251</v>
      </c>
      <c r="H29" s="86">
        <v>108901.68</v>
      </c>
      <c r="I29" s="86">
        <v>108901.68</v>
      </c>
      <c r="J29" s="86"/>
      <c r="K29" s="86"/>
      <c r="L29" s="86"/>
      <c r="M29" s="86"/>
      <c r="N29" s="86"/>
      <c r="O29" s="86"/>
      <c r="P29" s="86"/>
      <c r="Q29" s="86"/>
      <c r="R29" s="86"/>
      <c r="S29" s="86"/>
      <c r="T29" s="86"/>
      <c r="U29" s="86"/>
      <c r="V29" s="86"/>
      <c r="W29" s="86"/>
    </row>
    <row r="30" customFormat="1" ht="31.4" customHeight="1" spans="1:23">
      <c r="A30" s="146" t="s">
        <v>72</v>
      </c>
      <c r="B30" s="242" t="s">
        <v>241</v>
      </c>
      <c r="C30" s="146" t="s">
        <v>249</v>
      </c>
      <c r="D30" s="146" t="s">
        <v>103</v>
      </c>
      <c r="E30" s="146" t="s">
        <v>104</v>
      </c>
      <c r="F30" s="146" t="s">
        <v>234</v>
      </c>
      <c r="G30" s="146" t="s">
        <v>235</v>
      </c>
      <c r="H30" s="86">
        <v>156000</v>
      </c>
      <c r="I30" s="86">
        <v>156000</v>
      </c>
      <c r="J30" s="86"/>
      <c r="K30" s="86"/>
      <c r="L30" s="86"/>
      <c r="M30" s="86"/>
      <c r="N30" s="86"/>
      <c r="O30" s="86"/>
      <c r="P30" s="86"/>
      <c r="Q30" s="86"/>
      <c r="R30" s="86"/>
      <c r="S30" s="86"/>
      <c r="T30" s="86"/>
      <c r="U30" s="86"/>
      <c r="V30" s="86"/>
      <c r="W30" s="86"/>
    </row>
    <row r="31" customFormat="1" ht="31.4" customHeight="1" spans="1:23">
      <c r="A31" s="146" t="s">
        <v>72</v>
      </c>
      <c r="B31" s="242" t="s">
        <v>232</v>
      </c>
      <c r="C31" s="146" t="s">
        <v>252</v>
      </c>
      <c r="D31" s="146" t="s">
        <v>119</v>
      </c>
      <c r="E31" s="146" t="s">
        <v>120</v>
      </c>
      <c r="F31" s="146" t="s">
        <v>253</v>
      </c>
      <c r="G31" s="146" t="s">
        <v>254</v>
      </c>
      <c r="H31" s="86">
        <v>428400</v>
      </c>
      <c r="I31" s="86">
        <v>428400</v>
      </c>
      <c r="J31" s="86"/>
      <c r="K31" s="86"/>
      <c r="L31" s="86"/>
      <c r="M31" s="86"/>
      <c r="N31" s="86"/>
      <c r="O31" s="86"/>
      <c r="P31" s="86"/>
      <c r="Q31" s="86"/>
      <c r="R31" s="86"/>
      <c r="S31" s="86"/>
      <c r="T31" s="86"/>
      <c r="U31" s="86"/>
      <c r="V31" s="86"/>
      <c r="W31" s="86"/>
    </row>
    <row r="32" customFormat="1" ht="31.4" customHeight="1" spans="1:23">
      <c r="A32" s="146" t="s">
        <v>72</v>
      </c>
      <c r="B32" s="242" t="s">
        <v>232</v>
      </c>
      <c r="C32" s="146" t="s">
        <v>252</v>
      </c>
      <c r="D32" s="146" t="s">
        <v>113</v>
      </c>
      <c r="E32" s="146" t="s">
        <v>114</v>
      </c>
      <c r="F32" s="146" t="s">
        <v>255</v>
      </c>
      <c r="G32" s="146" t="s">
        <v>256</v>
      </c>
      <c r="H32" s="86">
        <v>115240.68</v>
      </c>
      <c r="I32" s="86">
        <v>115240.68</v>
      </c>
      <c r="J32" s="86"/>
      <c r="K32" s="86"/>
      <c r="L32" s="86"/>
      <c r="M32" s="86"/>
      <c r="N32" s="86"/>
      <c r="O32" s="86"/>
      <c r="P32" s="86"/>
      <c r="Q32" s="86"/>
      <c r="R32" s="86"/>
      <c r="S32" s="86"/>
      <c r="T32" s="86"/>
      <c r="U32" s="86"/>
      <c r="V32" s="86"/>
      <c r="W32" s="86"/>
    </row>
    <row r="33" customFormat="1" ht="31.4" customHeight="1" spans="1:23">
      <c r="A33" s="146" t="s">
        <v>72</v>
      </c>
      <c r="B33" s="242" t="s">
        <v>257</v>
      </c>
      <c r="C33" s="146" t="s">
        <v>258</v>
      </c>
      <c r="D33" s="146" t="s">
        <v>103</v>
      </c>
      <c r="E33" s="146" t="s">
        <v>104</v>
      </c>
      <c r="F33" s="146" t="s">
        <v>234</v>
      </c>
      <c r="G33" s="146" t="s">
        <v>235</v>
      </c>
      <c r="H33" s="86">
        <v>95740.38</v>
      </c>
      <c r="I33" s="86">
        <v>95740.38</v>
      </c>
      <c r="J33" s="86"/>
      <c r="K33" s="86"/>
      <c r="L33" s="86"/>
      <c r="M33" s="86"/>
      <c r="N33" s="86"/>
      <c r="O33" s="86"/>
      <c r="P33" s="86"/>
      <c r="Q33" s="86"/>
      <c r="R33" s="86"/>
      <c r="S33" s="86"/>
      <c r="T33" s="86"/>
      <c r="U33" s="86"/>
      <c r="V33" s="86"/>
      <c r="W33" s="86"/>
    </row>
    <row r="34" customFormat="1" ht="31.4" customHeight="1" spans="1:23">
      <c r="A34" s="146" t="s">
        <v>72</v>
      </c>
      <c r="B34" s="242" t="s">
        <v>259</v>
      </c>
      <c r="C34" s="146" t="s">
        <v>260</v>
      </c>
      <c r="D34" s="146" t="s">
        <v>103</v>
      </c>
      <c r="E34" s="146" t="s">
        <v>104</v>
      </c>
      <c r="F34" s="146" t="s">
        <v>216</v>
      </c>
      <c r="G34" s="146" t="s">
        <v>217</v>
      </c>
      <c r="H34" s="86">
        <v>1820000</v>
      </c>
      <c r="I34" s="86">
        <v>1820000</v>
      </c>
      <c r="J34" s="86"/>
      <c r="K34" s="86"/>
      <c r="L34" s="86"/>
      <c r="M34" s="86"/>
      <c r="N34" s="86"/>
      <c r="O34" s="86"/>
      <c r="P34" s="86"/>
      <c r="Q34" s="86"/>
      <c r="R34" s="86"/>
      <c r="S34" s="86"/>
      <c r="T34" s="86"/>
      <c r="U34" s="86"/>
      <c r="V34" s="86"/>
      <c r="W34" s="86"/>
    </row>
    <row r="35" customFormat="1" ht="31.4" customHeight="1" spans="1:23">
      <c r="A35" s="146" t="s">
        <v>72</v>
      </c>
      <c r="B35" s="242" t="s">
        <v>259</v>
      </c>
      <c r="C35" s="146" t="s">
        <v>260</v>
      </c>
      <c r="D35" s="146" t="s">
        <v>103</v>
      </c>
      <c r="E35" s="146" t="s">
        <v>104</v>
      </c>
      <c r="F35" s="146" t="s">
        <v>218</v>
      </c>
      <c r="G35" s="146" t="s">
        <v>219</v>
      </c>
      <c r="H35" s="86">
        <v>936000</v>
      </c>
      <c r="I35" s="86">
        <v>936000</v>
      </c>
      <c r="J35" s="86"/>
      <c r="K35" s="86"/>
      <c r="L35" s="86"/>
      <c r="M35" s="86"/>
      <c r="N35" s="86"/>
      <c r="O35" s="86"/>
      <c r="P35" s="86"/>
      <c r="Q35" s="86"/>
      <c r="R35" s="86"/>
      <c r="S35" s="86"/>
      <c r="T35" s="86"/>
      <c r="U35" s="86"/>
      <c r="V35" s="86"/>
      <c r="W35" s="86"/>
    </row>
    <row r="36" customFormat="1" ht="18.75" customHeight="1" spans="1:23">
      <c r="A36" s="55" t="s">
        <v>182</v>
      </c>
      <c r="B36" s="56"/>
      <c r="C36" s="56"/>
      <c r="D36" s="56"/>
      <c r="E36" s="56"/>
      <c r="F36" s="56"/>
      <c r="G36" s="57"/>
      <c r="H36" s="86">
        <v>14203207.66</v>
      </c>
      <c r="I36" s="86">
        <v>14203207.66</v>
      </c>
      <c r="J36" s="86"/>
      <c r="K36" s="86"/>
      <c r="L36" s="86"/>
      <c r="M36" s="86"/>
      <c r="N36" s="86"/>
      <c r="O36" s="86"/>
      <c r="P36" s="86"/>
      <c r="Q36" s="86"/>
      <c r="R36" s="86"/>
      <c r="S36" s="86"/>
      <c r="T36" s="86"/>
      <c r="U36" s="86"/>
      <c r="V36" s="86"/>
      <c r="W36" s="86"/>
    </row>
  </sheetData>
  <mergeCells count="30">
    <mergeCell ref="A3:W3"/>
    <mergeCell ref="A4:G4"/>
    <mergeCell ref="H5:W5"/>
    <mergeCell ref="I6:M6"/>
    <mergeCell ref="N6:P6"/>
    <mergeCell ref="R6:W6"/>
    <mergeCell ref="A36:G3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tabSelected="1" workbookViewId="0">
      <pane ySplit="1" topLeftCell="A35" activePane="bottomLeft" state="frozen"/>
      <selection/>
      <selection pane="bottomLeft" activeCell="C43" sqref="C43"/>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30"/>
      <c r="B1" s="30"/>
      <c r="C1" s="30"/>
      <c r="D1" s="30"/>
      <c r="E1" s="30"/>
      <c r="F1" s="30"/>
      <c r="G1" s="30"/>
      <c r="H1" s="30"/>
      <c r="I1" s="30"/>
      <c r="J1" s="30"/>
      <c r="K1" s="30"/>
      <c r="L1" s="30"/>
      <c r="M1" s="30"/>
      <c r="N1" s="30"/>
      <c r="O1" s="30"/>
      <c r="P1" s="30"/>
      <c r="Q1" s="30"/>
      <c r="R1" s="30"/>
      <c r="S1" s="30"/>
      <c r="T1" s="30"/>
      <c r="U1" s="30"/>
      <c r="V1" s="30"/>
      <c r="W1" s="30"/>
    </row>
    <row r="2" customFormat="1" ht="13.5" customHeight="1" spans="1:23">
      <c r="E2" s="31"/>
      <c r="F2" s="31"/>
      <c r="G2" s="31"/>
      <c r="H2" s="31"/>
      <c r="U2" s="142"/>
      <c r="W2" s="77" t="s">
        <v>261</v>
      </c>
    </row>
    <row r="3" ht="27.75" customHeight="1" spans="1:23">
      <c r="A3" s="33" t="s">
        <v>262</v>
      </c>
      <c r="B3" s="33"/>
      <c r="C3" s="33"/>
      <c r="D3" s="33"/>
      <c r="E3" s="33"/>
      <c r="F3" s="33"/>
      <c r="G3" s="33"/>
      <c r="H3" s="33"/>
      <c r="I3" s="33"/>
      <c r="J3" s="33"/>
      <c r="K3" s="33"/>
      <c r="L3" s="33"/>
      <c r="M3" s="33"/>
      <c r="N3" s="33"/>
      <c r="O3" s="33"/>
      <c r="P3" s="33"/>
      <c r="Q3" s="33"/>
      <c r="R3" s="33"/>
      <c r="S3" s="33"/>
      <c r="T3" s="33"/>
      <c r="U3" s="33"/>
      <c r="V3" s="33"/>
      <c r="W3" s="33"/>
    </row>
    <row r="4" customFormat="1" ht="13.5" customHeight="1" spans="1:23">
      <c r="A4" s="34" t="str">
        <f>"单位名称："&amp;"昆明滇池国家旅游度假区第二小学"</f>
        <v>单位名称：昆明滇池国家旅游度假区第二小学</v>
      </c>
      <c r="B4" s="143" t="str">
        <f>"单位名称："&amp;"绩效评价中心"</f>
        <v>单位名称：绩效评价中心</v>
      </c>
      <c r="C4" s="143"/>
      <c r="D4" s="143"/>
      <c r="E4" s="143"/>
      <c r="F4" s="143"/>
      <c r="G4" s="143"/>
      <c r="H4" s="143"/>
      <c r="I4" s="143"/>
      <c r="J4" s="36"/>
      <c r="K4" s="36"/>
      <c r="L4" s="36"/>
      <c r="M4" s="36"/>
      <c r="N4" s="36"/>
      <c r="O4" s="36"/>
      <c r="P4" s="36"/>
      <c r="Q4" s="36"/>
      <c r="U4" s="142"/>
      <c r="W4" s="127" t="s">
        <v>73</v>
      </c>
    </row>
    <row r="5" ht="21.75" customHeight="1" spans="1:23">
      <c r="A5" s="38" t="s">
        <v>263</v>
      </c>
      <c r="B5" s="38" t="s">
        <v>196</v>
      </c>
      <c r="C5" s="38" t="s">
        <v>197</v>
      </c>
      <c r="D5" s="38" t="s">
        <v>264</v>
      </c>
      <c r="E5" s="39" t="s">
        <v>198</v>
      </c>
      <c r="F5" s="39" t="s">
        <v>199</v>
      </c>
      <c r="G5" s="39" t="s">
        <v>200</v>
      </c>
      <c r="H5" s="39" t="s">
        <v>201</v>
      </c>
      <c r="I5" s="85" t="s">
        <v>57</v>
      </c>
      <c r="J5" s="85" t="s">
        <v>265</v>
      </c>
      <c r="K5" s="85"/>
      <c r="L5" s="85"/>
      <c r="M5" s="85"/>
      <c r="N5" s="144" t="s">
        <v>203</v>
      </c>
      <c r="O5" s="144"/>
      <c r="P5" s="144"/>
      <c r="Q5" s="39" t="s">
        <v>63</v>
      </c>
      <c r="R5" s="41" t="s">
        <v>77</v>
      </c>
      <c r="S5" s="42"/>
      <c r="T5" s="42"/>
      <c r="U5" s="42"/>
      <c r="V5" s="42"/>
      <c r="W5" s="43"/>
    </row>
    <row r="6" ht="21.75" customHeight="1" spans="1:23">
      <c r="A6" s="44"/>
      <c r="B6" s="44"/>
      <c r="C6" s="44"/>
      <c r="D6" s="44"/>
      <c r="E6" s="45"/>
      <c r="F6" s="45"/>
      <c r="G6" s="45"/>
      <c r="H6" s="45"/>
      <c r="I6" s="85"/>
      <c r="J6" s="70" t="s">
        <v>60</v>
      </c>
      <c r="K6" s="70"/>
      <c r="L6" s="70" t="s">
        <v>61</v>
      </c>
      <c r="M6" s="70" t="s">
        <v>62</v>
      </c>
      <c r="N6" s="145" t="s">
        <v>60</v>
      </c>
      <c r="O6" s="145" t="s">
        <v>61</v>
      </c>
      <c r="P6" s="145" t="s">
        <v>62</v>
      </c>
      <c r="Q6" s="45"/>
      <c r="R6" s="39" t="s">
        <v>59</v>
      </c>
      <c r="S6" s="39" t="s">
        <v>70</v>
      </c>
      <c r="T6" s="39" t="s">
        <v>209</v>
      </c>
      <c r="U6" s="39" t="s">
        <v>66</v>
      </c>
      <c r="V6" s="39" t="s">
        <v>67</v>
      </c>
      <c r="W6" s="39" t="s">
        <v>68</v>
      </c>
    </row>
    <row r="7" ht="40.5" customHeight="1" spans="1:23">
      <c r="A7" s="47"/>
      <c r="B7" s="47"/>
      <c r="C7" s="47"/>
      <c r="D7" s="47"/>
      <c r="E7" s="48"/>
      <c r="F7" s="48"/>
      <c r="G7" s="48"/>
      <c r="H7" s="48"/>
      <c r="I7" s="85"/>
      <c r="J7" s="70" t="s">
        <v>59</v>
      </c>
      <c r="K7" s="70" t="s">
        <v>266</v>
      </c>
      <c r="L7" s="70"/>
      <c r="M7" s="70"/>
      <c r="N7" s="48"/>
      <c r="O7" s="48"/>
      <c r="P7" s="48"/>
      <c r="Q7" s="48"/>
      <c r="R7" s="48"/>
      <c r="S7" s="48"/>
      <c r="T7" s="48"/>
      <c r="U7" s="49"/>
      <c r="V7" s="48"/>
      <c r="W7" s="48"/>
    </row>
    <row r="8" ht="15" customHeight="1" spans="1:23">
      <c r="A8" s="50">
        <v>1</v>
      </c>
      <c r="B8" s="50">
        <v>2</v>
      </c>
      <c r="C8" s="50">
        <v>3</v>
      </c>
      <c r="D8" s="50">
        <v>4</v>
      </c>
      <c r="E8" s="50">
        <v>5</v>
      </c>
      <c r="F8" s="50">
        <v>6</v>
      </c>
      <c r="G8" s="50">
        <v>7</v>
      </c>
      <c r="H8" s="50">
        <v>8</v>
      </c>
      <c r="I8" s="50">
        <v>9</v>
      </c>
      <c r="J8" s="50">
        <v>10</v>
      </c>
      <c r="K8" s="50">
        <v>11</v>
      </c>
      <c r="L8" s="50">
        <v>12</v>
      </c>
      <c r="M8" s="50">
        <v>13</v>
      </c>
      <c r="N8" s="50">
        <v>14</v>
      </c>
      <c r="O8" s="50">
        <v>15</v>
      </c>
      <c r="P8" s="50">
        <v>16</v>
      </c>
      <c r="Q8" s="50">
        <v>17</v>
      </c>
      <c r="R8" s="50">
        <v>18</v>
      </c>
      <c r="S8" s="50">
        <v>19</v>
      </c>
      <c r="T8" s="50">
        <v>20</v>
      </c>
      <c r="U8" s="50">
        <v>21</v>
      </c>
      <c r="V8" s="50">
        <v>22</v>
      </c>
      <c r="W8" s="50">
        <v>23</v>
      </c>
    </row>
    <row r="9" ht="32.9" customHeight="1" spans="1:23">
      <c r="A9" s="146" t="s">
        <v>267</v>
      </c>
      <c r="B9" s="242" t="s">
        <v>268</v>
      </c>
      <c r="C9" s="146" t="s">
        <v>269</v>
      </c>
      <c r="D9" s="146" t="s">
        <v>72</v>
      </c>
      <c r="E9" s="146" t="s">
        <v>103</v>
      </c>
      <c r="F9" s="146" t="s">
        <v>104</v>
      </c>
      <c r="G9" s="146" t="s">
        <v>270</v>
      </c>
      <c r="H9" s="146" t="s">
        <v>271</v>
      </c>
      <c r="I9" s="148">
        <v>121500</v>
      </c>
      <c r="J9" s="148">
        <v>121500</v>
      </c>
      <c r="K9" s="148"/>
      <c r="L9" s="148"/>
      <c r="M9" s="148"/>
      <c r="N9" s="148"/>
      <c r="O9" s="148"/>
      <c r="P9" s="148"/>
      <c r="Q9" s="148"/>
      <c r="R9" s="148"/>
      <c r="S9" s="148"/>
      <c r="T9" s="148"/>
      <c r="U9" s="110"/>
      <c r="V9" s="148"/>
      <c r="W9" s="148"/>
    </row>
    <row r="10" ht="32.9" customHeight="1" spans="1:23">
      <c r="A10" s="146" t="s">
        <v>272</v>
      </c>
      <c r="B10" s="242" t="s">
        <v>273</v>
      </c>
      <c r="C10" s="146" t="s">
        <v>274</v>
      </c>
      <c r="D10" s="146" t="s">
        <v>72</v>
      </c>
      <c r="E10" s="146" t="s">
        <v>103</v>
      </c>
      <c r="F10" s="146" t="s">
        <v>104</v>
      </c>
      <c r="G10" s="146" t="s">
        <v>275</v>
      </c>
      <c r="H10" s="146" t="s">
        <v>276</v>
      </c>
      <c r="I10" s="148">
        <v>500000</v>
      </c>
      <c r="J10" s="148"/>
      <c r="K10" s="148"/>
      <c r="L10" s="148"/>
      <c r="M10" s="148"/>
      <c r="N10" s="148"/>
      <c r="O10" s="148"/>
      <c r="P10" s="148"/>
      <c r="Q10" s="148">
        <v>500000</v>
      </c>
      <c r="R10" s="148"/>
      <c r="S10" s="148"/>
      <c r="T10" s="148"/>
      <c r="U10" s="110"/>
      <c r="V10" s="148">
        <v>500000</v>
      </c>
      <c r="W10" s="148"/>
    </row>
    <row r="11" ht="32.9" customHeight="1" spans="1:23">
      <c r="A11" s="146" t="s">
        <v>277</v>
      </c>
      <c r="B11" s="147" t="s">
        <v>278</v>
      </c>
      <c r="C11" s="146" t="s">
        <v>279</v>
      </c>
      <c r="D11" s="146" t="s">
        <v>72</v>
      </c>
      <c r="E11" s="146" t="s">
        <v>103</v>
      </c>
      <c r="F11" s="146" t="s">
        <v>104</v>
      </c>
      <c r="G11" s="146" t="s">
        <v>280</v>
      </c>
      <c r="H11" s="146" t="s">
        <v>281</v>
      </c>
      <c r="I11" s="148">
        <v>17000</v>
      </c>
      <c r="J11" s="148">
        <v>17000</v>
      </c>
      <c r="K11" s="148"/>
      <c r="L11" s="148"/>
      <c r="M11" s="148"/>
      <c r="N11" s="148"/>
      <c r="O11" s="148"/>
      <c r="P11" s="148"/>
      <c r="Q11" s="148"/>
      <c r="R11" s="148"/>
      <c r="S11" s="148"/>
      <c r="T11" s="148"/>
      <c r="U11" s="110"/>
      <c r="V11" s="148"/>
      <c r="W11" s="148"/>
    </row>
    <row r="12" ht="32.9" customHeight="1" spans="1:23">
      <c r="A12" s="146" t="s">
        <v>272</v>
      </c>
      <c r="B12" s="242" t="s">
        <v>273</v>
      </c>
      <c r="C12" s="146" t="s">
        <v>282</v>
      </c>
      <c r="D12" s="146" t="s">
        <v>72</v>
      </c>
      <c r="E12" s="146" t="s">
        <v>103</v>
      </c>
      <c r="F12" s="146" t="s">
        <v>104</v>
      </c>
      <c r="G12" s="146" t="s">
        <v>283</v>
      </c>
      <c r="H12" s="146" t="s">
        <v>284</v>
      </c>
      <c r="I12" s="148">
        <v>2131908.8</v>
      </c>
      <c r="J12" s="148"/>
      <c r="K12" s="148"/>
      <c r="L12" s="148"/>
      <c r="M12" s="148"/>
      <c r="N12" s="148"/>
      <c r="O12" s="148"/>
      <c r="P12" s="148"/>
      <c r="Q12" s="148">
        <v>2131908.8</v>
      </c>
      <c r="R12" s="148"/>
      <c r="S12" s="148"/>
      <c r="T12" s="148"/>
      <c r="U12" s="110"/>
      <c r="V12" s="148">
        <v>2131908.8</v>
      </c>
      <c r="W12" s="148"/>
    </row>
    <row r="13" ht="32.9" customHeight="1" spans="1:23">
      <c r="A13" s="146" t="s">
        <v>272</v>
      </c>
      <c r="B13" s="242" t="s">
        <v>273</v>
      </c>
      <c r="C13" s="146" t="s">
        <v>285</v>
      </c>
      <c r="D13" s="146" t="s">
        <v>72</v>
      </c>
      <c r="E13" s="146" t="s">
        <v>103</v>
      </c>
      <c r="F13" s="146" t="s">
        <v>104</v>
      </c>
      <c r="G13" s="146" t="s">
        <v>243</v>
      </c>
      <c r="H13" s="146" t="s">
        <v>244</v>
      </c>
      <c r="I13" s="148">
        <v>20000</v>
      </c>
      <c r="J13" s="148"/>
      <c r="K13" s="148"/>
      <c r="L13" s="148"/>
      <c r="M13" s="148"/>
      <c r="N13" s="148"/>
      <c r="O13" s="148"/>
      <c r="P13" s="148"/>
      <c r="Q13" s="148">
        <v>20000</v>
      </c>
      <c r="R13" s="148"/>
      <c r="S13" s="148"/>
      <c r="T13" s="148"/>
      <c r="U13" s="110"/>
      <c r="V13" s="148">
        <v>20000</v>
      </c>
      <c r="W13" s="148"/>
    </row>
    <row r="14" ht="32.9" customHeight="1" spans="1:23">
      <c r="A14" s="146" t="s">
        <v>272</v>
      </c>
      <c r="B14" s="242" t="s">
        <v>273</v>
      </c>
      <c r="C14" s="146" t="s">
        <v>286</v>
      </c>
      <c r="D14" s="146" t="s">
        <v>72</v>
      </c>
      <c r="E14" s="146" t="s">
        <v>103</v>
      </c>
      <c r="F14" s="146" t="s">
        <v>104</v>
      </c>
      <c r="G14" s="146" t="s">
        <v>243</v>
      </c>
      <c r="H14" s="146" t="s">
        <v>244</v>
      </c>
      <c r="I14" s="148">
        <v>10000</v>
      </c>
      <c r="J14" s="148"/>
      <c r="K14" s="148"/>
      <c r="L14" s="148"/>
      <c r="M14" s="148"/>
      <c r="N14" s="148"/>
      <c r="O14" s="148"/>
      <c r="P14" s="148"/>
      <c r="Q14" s="148">
        <v>10000</v>
      </c>
      <c r="R14" s="148"/>
      <c r="S14" s="148"/>
      <c r="T14" s="148"/>
      <c r="U14" s="110"/>
      <c r="V14" s="148">
        <v>10000</v>
      </c>
      <c r="W14" s="148"/>
    </row>
    <row r="15" ht="32.9" customHeight="1" spans="1:23">
      <c r="A15" s="146" t="s">
        <v>287</v>
      </c>
      <c r="B15" s="147" t="s">
        <v>278</v>
      </c>
      <c r="C15" s="146" t="s">
        <v>288</v>
      </c>
      <c r="D15" s="146" t="s">
        <v>72</v>
      </c>
      <c r="E15" s="146" t="s">
        <v>103</v>
      </c>
      <c r="F15" s="146" t="s">
        <v>104</v>
      </c>
      <c r="G15" s="146" t="s">
        <v>289</v>
      </c>
      <c r="H15" s="146" t="s">
        <v>290</v>
      </c>
      <c r="I15" s="148">
        <v>20205</v>
      </c>
      <c r="J15" s="148">
        <v>20205</v>
      </c>
      <c r="K15" s="148"/>
      <c r="L15" s="148"/>
      <c r="M15" s="148"/>
      <c r="N15" s="148"/>
      <c r="O15" s="148"/>
      <c r="P15" s="148"/>
      <c r="Q15" s="148"/>
      <c r="R15" s="148"/>
      <c r="S15" s="148"/>
      <c r="T15" s="148"/>
      <c r="U15" s="110"/>
      <c r="V15" s="148"/>
      <c r="W15" s="148"/>
    </row>
    <row r="16" ht="32.9" customHeight="1" spans="1:23">
      <c r="A16" s="146" t="s">
        <v>287</v>
      </c>
      <c r="B16" s="147" t="s">
        <v>278</v>
      </c>
      <c r="C16" s="146" t="s">
        <v>288</v>
      </c>
      <c r="D16" s="146" t="s">
        <v>72</v>
      </c>
      <c r="E16" s="146" t="s">
        <v>103</v>
      </c>
      <c r="F16" s="146" t="s">
        <v>104</v>
      </c>
      <c r="G16" s="146" t="s">
        <v>291</v>
      </c>
      <c r="H16" s="146" t="s">
        <v>292</v>
      </c>
      <c r="I16" s="148">
        <v>58370</v>
      </c>
      <c r="J16" s="148">
        <v>58370</v>
      </c>
      <c r="K16" s="148"/>
      <c r="L16" s="148"/>
      <c r="M16" s="148"/>
      <c r="N16" s="148"/>
      <c r="O16" s="148"/>
      <c r="P16" s="148"/>
      <c r="Q16" s="148"/>
      <c r="R16" s="148"/>
      <c r="S16" s="148"/>
      <c r="T16" s="148"/>
      <c r="U16" s="110"/>
      <c r="V16" s="148"/>
      <c r="W16" s="148"/>
    </row>
    <row r="17" ht="32.9" customHeight="1" spans="1:23">
      <c r="A17" s="146" t="s">
        <v>287</v>
      </c>
      <c r="B17" s="147" t="s">
        <v>278</v>
      </c>
      <c r="C17" s="146" t="s">
        <v>288</v>
      </c>
      <c r="D17" s="146" t="s">
        <v>72</v>
      </c>
      <c r="E17" s="146" t="s">
        <v>103</v>
      </c>
      <c r="F17" s="146" t="s">
        <v>104</v>
      </c>
      <c r="G17" s="146" t="s">
        <v>250</v>
      </c>
      <c r="H17" s="146" t="s">
        <v>251</v>
      </c>
      <c r="I17" s="148">
        <v>89800</v>
      </c>
      <c r="J17" s="148">
        <v>89800</v>
      </c>
      <c r="K17" s="148"/>
      <c r="L17" s="148"/>
      <c r="M17" s="148"/>
      <c r="N17" s="148"/>
      <c r="O17" s="148"/>
      <c r="P17" s="148"/>
      <c r="Q17" s="148"/>
      <c r="R17" s="148"/>
      <c r="S17" s="148"/>
      <c r="T17" s="148"/>
      <c r="U17" s="110"/>
      <c r="V17" s="148"/>
      <c r="W17" s="148"/>
    </row>
    <row r="18" ht="32.9" customHeight="1" spans="1:23">
      <c r="A18" s="146" t="s">
        <v>287</v>
      </c>
      <c r="B18" s="147" t="s">
        <v>278</v>
      </c>
      <c r="C18" s="146" t="s">
        <v>288</v>
      </c>
      <c r="D18" s="146" t="s">
        <v>72</v>
      </c>
      <c r="E18" s="146" t="s">
        <v>103</v>
      </c>
      <c r="F18" s="146" t="s">
        <v>104</v>
      </c>
      <c r="G18" s="146" t="s">
        <v>293</v>
      </c>
      <c r="H18" s="146" t="s">
        <v>294</v>
      </c>
      <c r="I18" s="148">
        <v>89800</v>
      </c>
      <c r="J18" s="148">
        <v>89800</v>
      </c>
      <c r="K18" s="148"/>
      <c r="L18" s="148"/>
      <c r="M18" s="148"/>
      <c r="N18" s="148"/>
      <c r="O18" s="148"/>
      <c r="P18" s="148"/>
      <c r="Q18" s="148"/>
      <c r="R18" s="148"/>
      <c r="S18" s="148"/>
      <c r="T18" s="148"/>
      <c r="U18" s="110"/>
      <c r="V18" s="148"/>
      <c r="W18" s="148"/>
    </row>
    <row r="19" ht="32.9" customHeight="1" spans="1:23">
      <c r="A19" s="146" t="s">
        <v>287</v>
      </c>
      <c r="B19" s="147" t="s">
        <v>278</v>
      </c>
      <c r="C19" s="146" t="s">
        <v>288</v>
      </c>
      <c r="D19" s="146" t="s">
        <v>72</v>
      </c>
      <c r="E19" s="146" t="s">
        <v>103</v>
      </c>
      <c r="F19" s="146" t="s">
        <v>104</v>
      </c>
      <c r="G19" s="146" t="s">
        <v>295</v>
      </c>
      <c r="H19" s="146" t="s">
        <v>296</v>
      </c>
      <c r="I19" s="148">
        <v>11225</v>
      </c>
      <c r="J19" s="148">
        <v>11225</v>
      </c>
      <c r="K19" s="148"/>
      <c r="L19" s="148"/>
      <c r="M19" s="148"/>
      <c r="N19" s="148"/>
      <c r="O19" s="148"/>
      <c r="P19" s="148"/>
      <c r="Q19" s="148"/>
      <c r="R19" s="148"/>
      <c r="S19" s="148"/>
      <c r="T19" s="148"/>
      <c r="U19" s="110"/>
      <c r="V19" s="148"/>
      <c r="W19" s="148"/>
    </row>
    <row r="20" ht="32.9" customHeight="1" spans="1:23">
      <c r="A20" s="146" t="s">
        <v>287</v>
      </c>
      <c r="B20" s="147" t="s">
        <v>278</v>
      </c>
      <c r="C20" s="146" t="s">
        <v>288</v>
      </c>
      <c r="D20" s="146" t="s">
        <v>72</v>
      </c>
      <c r="E20" s="146" t="s">
        <v>103</v>
      </c>
      <c r="F20" s="146" t="s">
        <v>104</v>
      </c>
      <c r="G20" s="146" t="s">
        <v>297</v>
      </c>
      <c r="H20" s="146" t="s">
        <v>298</v>
      </c>
      <c r="I20" s="148">
        <v>44900</v>
      </c>
      <c r="J20" s="148">
        <v>44900</v>
      </c>
      <c r="K20" s="148"/>
      <c r="L20" s="148"/>
      <c r="M20" s="148"/>
      <c r="N20" s="148"/>
      <c r="O20" s="148"/>
      <c r="P20" s="148"/>
      <c r="Q20" s="148"/>
      <c r="R20" s="148"/>
      <c r="S20" s="148"/>
      <c r="T20" s="148"/>
      <c r="U20" s="110"/>
      <c r="V20" s="148"/>
      <c r="W20" s="148"/>
    </row>
    <row r="21" ht="32.9" customHeight="1" spans="1:23">
      <c r="A21" s="146" t="s">
        <v>287</v>
      </c>
      <c r="B21" s="147" t="s">
        <v>278</v>
      </c>
      <c r="C21" s="146" t="s">
        <v>288</v>
      </c>
      <c r="D21" s="146" t="s">
        <v>72</v>
      </c>
      <c r="E21" s="146" t="s">
        <v>103</v>
      </c>
      <c r="F21" s="146" t="s">
        <v>104</v>
      </c>
      <c r="G21" s="146" t="s">
        <v>270</v>
      </c>
      <c r="H21" s="146" t="s">
        <v>271</v>
      </c>
      <c r="I21" s="148">
        <v>107760</v>
      </c>
      <c r="J21" s="148">
        <v>107760</v>
      </c>
      <c r="K21" s="148"/>
      <c r="L21" s="148"/>
      <c r="M21" s="148"/>
      <c r="N21" s="148"/>
      <c r="O21" s="148"/>
      <c r="P21" s="148"/>
      <c r="Q21" s="148"/>
      <c r="R21" s="148"/>
      <c r="S21" s="148"/>
      <c r="T21" s="148"/>
      <c r="U21" s="110"/>
      <c r="V21" s="148"/>
      <c r="W21" s="148"/>
    </row>
    <row r="22" ht="32.9" customHeight="1" spans="1:23">
      <c r="A22" s="146" t="s">
        <v>287</v>
      </c>
      <c r="B22" s="147" t="s">
        <v>278</v>
      </c>
      <c r="C22" s="146" t="s">
        <v>288</v>
      </c>
      <c r="D22" s="146" t="s">
        <v>72</v>
      </c>
      <c r="E22" s="146" t="s">
        <v>103</v>
      </c>
      <c r="F22" s="146" t="s">
        <v>104</v>
      </c>
      <c r="G22" s="146" t="s">
        <v>299</v>
      </c>
      <c r="H22" s="146" t="s">
        <v>300</v>
      </c>
      <c r="I22" s="148">
        <v>28736</v>
      </c>
      <c r="J22" s="148">
        <v>28736</v>
      </c>
      <c r="K22" s="148"/>
      <c r="L22" s="148"/>
      <c r="M22" s="148"/>
      <c r="N22" s="148"/>
      <c r="O22" s="148"/>
      <c r="P22" s="148"/>
      <c r="Q22" s="148"/>
      <c r="R22" s="148"/>
      <c r="S22" s="148"/>
      <c r="T22" s="148"/>
      <c r="U22" s="110"/>
      <c r="V22" s="148"/>
      <c r="W22" s="148"/>
    </row>
    <row r="23" ht="32.9" customHeight="1" spans="1:23">
      <c r="A23" s="146" t="s">
        <v>287</v>
      </c>
      <c r="B23" s="147" t="s">
        <v>278</v>
      </c>
      <c r="C23" s="146" t="s">
        <v>288</v>
      </c>
      <c r="D23" s="146" t="s">
        <v>72</v>
      </c>
      <c r="E23" s="146" t="s">
        <v>103</v>
      </c>
      <c r="F23" s="146" t="s">
        <v>104</v>
      </c>
      <c r="G23" s="146" t="s">
        <v>243</v>
      </c>
      <c r="H23" s="146" t="s">
        <v>244</v>
      </c>
      <c r="I23" s="148">
        <v>59717</v>
      </c>
      <c r="J23" s="148">
        <v>59717</v>
      </c>
      <c r="K23" s="148"/>
      <c r="L23" s="148"/>
      <c r="M23" s="148"/>
      <c r="N23" s="148"/>
      <c r="O23" s="148"/>
      <c r="P23" s="148"/>
      <c r="Q23" s="148"/>
      <c r="R23" s="148"/>
      <c r="S23" s="148"/>
      <c r="T23" s="148"/>
      <c r="U23" s="110"/>
      <c r="V23" s="148"/>
      <c r="W23" s="148"/>
    </row>
    <row r="24" ht="32.9" customHeight="1" spans="1:23">
      <c r="A24" s="146" t="s">
        <v>287</v>
      </c>
      <c r="B24" s="147" t="s">
        <v>278</v>
      </c>
      <c r="C24" s="146" t="s">
        <v>288</v>
      </c>
      <c r="D24" s="146" t="s">
        <v>72</v>
      </c>
      <c r="E24" s="146" t="s">
        <v>103</v>
      </c>
      <c r="F24" s="146" t="s">
        <v>104</v>
      </c>
      <c r="G24" s="146" t="s">
        <v>275</v>
      </c>
      <c r="H24" s="146" t="s">
        <v>276</v>
      </c>
      <c r="I24" s="148">
        <v>94290</v>
      </c>
      <c r="J24" s="148">
        <v>94290</v>
      </c>
      <c r="K24" s="148"/>
      <c r="L24" s="148"/>
      <c r="M24" s="148"/>
      <c r="N24" s="148"/>
      <c r="O24" s="148"/>
      <c r="P24" s="148"/>
      <c r="Q24" s="148"/>
      <c r="R24" s="148"/>
      <c r="S24" s="148"/>
      <c r="T24" s="148"/>
      <c r="U24" s="110"/>
      <c r="V24" s="148"/>
      <c r="W24" s="148"/>
    </row>
    <row r="25" ht="32.9" customHeight="1" spans="1:23">
      <c r="A25" s="146" t="s">
        <v>301</v>
      </c>
      <c r="B25" s="242" t="s">
        <v>273</v>
      </c>
      <c r="C25" s="146" t="s">
        <v>302</v>
      </c>
      <c r="D25" s="146" t="s">
        <v>72</v>
      </c>
      <c r="E25" s="146" t="s">
        <v>123</v>
      </c>
      <c r="F25" s="146" t="s">
        <v>124</v>
      </c>
      <c r="G25" s="146" t="s">
        <v>253</v>
      </c>
      <c r="H25" s="146" t="s">
        <v>254</v>
      </c>
      <c r="I25" s="148">
        <v>19000</v>
      </c>
      <c r="J25" s="148">
        <v>19000</v>
      </c>
      <c r="K25" s="148"/>
      <c r="L25" s="148"/>
      <c r="M25" s="148"/>
      <c r="N25" s="148"/>
      <c r="O25" s="148"/>
      <c r="P25" s="148"/>
      <c r="Q25" s="148"/>
      <c r="R25" s="148"/>
      <c r="S25" s="148"/>
      <c r="T25" s="148"/>
      <c r="U25" s="110"/>
      <c r="V25" s="148"/>
      <c r="W25" s="148"/>
    </row>
    <row r="26" ht="32.9" customHeight="1" spans="1:23">
      <c r="A26" s="146" t="s">
        <v>277</v>
      </c>
      <c r="B26" s="147" t="s">
        <v>278</v>
      </c>
      <c r="C26" s="146" t="s">
        <v>303</v>
      </c>
      <c r="D26" s="146" t="s">
        <v>72</v>
      </c>
      <c r="E26" s="146" t="s">
        <v>107</v>
      </c>
      <c r="F26" s="146" t="s">
        <v>108</v>
      </c>
      <c r="G26" s="146" t="s">
        <v>250</v>
      </c>
      <c r="H26" s="146" t="s">
        <v>251</v>
      </c>
      <c r="I26" s="148">
        <v>1233</v>
      </c>
      <c r="J26" s="148">
        <v>1233</v>
      </c>
      <c r="K26" s="148"/>
      <c r="L26" s="148"/>
      <c r="M26" s="148"/>
      <c r="N26" s="148"/>
      <c r="O26" s="148"/>
      <c r="P26" s="148"/>
      <c r="Q26" s="148"/>
      <c r="R26" s="148"/>
      <c r="S26" s="148"/>
      <c r="T26" s="148"/>
      <c r="U26" s="110"/>
      <c r="V26" s="148"/>
      <c r="W26" s="148"/>
    </row>
    <row r="27" ht="32.9" customHeight="1" spans="1:23">
      <c r="A27" s="146" t="s">
        <v>277</v>
      </c>
      <c r="B27" s="147" t="s">
        <v>278</v>
      </c>
      <c r="C27" s="146" t="s">
        <v>303</v>
      </c>
      <c r="D27" s="146" t="s">
        <v>72</v>
      </c>
      <c r="E27" s="146" t="s">
        <v>107</v>
      </c>
      <c r="F27" s="146" t="s">
        <v>108</v>
      </c>
      <c r="G27" s="146" t="s">
        <v>243</v>
      </c>
      <c r="H27" s="146" t="s">
        <v>244</v>
      </c>
      <c r="I27" s="148">
        <v>3699</v>
      </c>
      <c r="J27" s="148">
        <v>3699</v>
      </c>
      <c r="K27" s="148"/>
      <c r="L27" s="148"/>
      <c r="M27" s="148"/>
      <c r="N27" s="148"/>
      <c r="O27" s="148"/>
      <c r="P27" s="148"/>
      <c r="Q27" s="148"/>
      <c r="R27" s="148"/>
      <c r="S27" s="148"/>
      <c r="T27" s="148"/>
      <c r="U27" s="110"/>
      <c r="V27" s="148"/>
      <c r="W27" s="148"/>
    </row>
    <row r="28" ht="32.9" customHeight="1" spans="1:23">
      <c r="A28" s="146" t="s">
        <v>277</v>
      </c>
      <c r="B28" s="147" t="s">
        <v>278</v>
      </c>
      <c r="C28" s="146" t="s">
        <v>304</v>
      </c>
      <c r="D28" s="146" t="s">
        <v>72</v>
      </c>
      <c r="E28" s="146" t="s">
        <v>103</v>
      </c>
      <c r="F28" s="146" t="s">
        <v>104</v>
      </c>
      <c r="G28" s="146" t="s">
        <v>243</v>
      </c>
      <c r="H28" s="146" t="s">
        <v>244</v>
      </c>
      <c r="I28" s="148">
        <v>104325.12</v>
      </c>
      <c r="J28" s="148">
        <v>104325.12</v>
      </c>
      <c r="K28" s="148"/>
      <c r="L28" s="148"/>
      <c r="M28" s="148"/>
      <c r="N28" s="148"/>
      <c r="O28" s="148"/>
      <c r="P28" s="148"/>
      <c r="Q28" s="148"/>
      <c r="R28" s="148"/>
      <c r="S28" s="148"/>
      <c r="T28" s="148"/>
      <c r="U28" s="110"/>
      <c r="V28" s="148"/>
      <c r="W28" s="148"/>
    </row>
    <row r="29" ht="32.9" customHeight="1" spans="1:23">
      <c r="A29" s="146" t="s">
        <v>277</v>
      </c>
      <c r="B29" s="147" t="s">
        <v>278</v>
      </c>
      <c r="C29" s="146" t="s">
        <v>304</v>
      </c>
      <c r="D29" s="146" t="s">
        <v>72</v>
      </c>
      <c r="E29" s="146" t="s">
        <v>103</v>
      </c>
      <c r="F29" s="146" t="s">
        <v>104</v>
      </c>
      <c r="G29" s="146" t="s">
        <v>250</v>
      </c>
      <c r="H29" s="146" t="s">
        <v>251</v>
      </c>
      <c r="I29" s="148">
        <v>18432</v>
      </c>
      <c r="J29" s="148">
        <v>18432</v>
      </c>
      <c r="K29" s="148"/>
      <c r="L29" s="148"/>
      <c r="M29" s="148"/>
      <c r="N29" s="148"/>
      <c r="O29" s="148"/>
      <c r="P29" s="148"/>
      <c r="Q29" s="148"/>
      <c r="R29" s="148"/>
      <c r="S29" s="148"/>
      <c r="T29" s="148"/>
      <c r="U29" s="110"/>
      <c r="V29" s="148"/>
      <c r="W29" s="148"/>
    </row>
    <row r="30" ht="32.9" customHeight="1" spans="1:23">
      <c r="A30" s="146" t="s">
        <v>277</v>
      </c>
      <c r="B30" s="147" t="s">
        <v>278</v>
      </c>
      <c r="C30" s="146" t="s">
        <v>305</v>
      </c>
      <c r="D30" s="146" t="s">
        <v>72</v>
      </c>
      <c r="E30" s="146" t="s">
        <v>107</v>
      </c>
      <c r="F30" s="146" t="s">
        <v>108</v>
      </c>
      <c r="G30" s="146" t="s">
        <v>243</v>
      </c>
      <c r="H30" s="146" t="s">
        <v>244</v>
      </c>
      <c r="I30" s="148">
        <v>806.4</v>
      </c>
      <c r="J30" s="148">
        <v>806.4</v>
      </c>
      <c r="K30" s="148"/>
      <c r="L30" s="148"/>
      <c r="M30" s="148"/>
      <c r="N30" s="148"/>
      <c r="O30" s="148"/>
      <c r="P30" s="148"/>
      <c r="Q30" s="148"/>
      <c r="R30" s="148"/>
      <c r="S30" s="148"/>
      <c r="T30" s="148"/>
      <c r="U30" s="110"/>
      <c r="V30" s="148"/>
      <c r="W30" s="148"/>
    </row>
    <row r="31" ht="32.9" customHeight="1" spans="1:23">
      <c r="A31" s="146" t="s">
        <v>277</v>
      </c>
      <c r="B31" s="147" t="s">
        <v>278</v>
      </c>
      <c r="C31" s="146" t="s">
        <v>305</v>
      </c>
      <c r="D31" s="146" t="s">
        <v>72</v>
      </c>
      <c r="E31" s="146" t="s">
        <v>107</v>
      </c>
      <c r="F31" s="146" t="s">
        <v>108</v>
      </c>
      <c r="G31" s="146" t="s">
        <v>250</v>
      </c>
      <c r="H31" s="146" t="s">
        <v>251</v>
      </c>
      <c r="I31" s="148">
        <v>89.6</v>
      </c>
      <c r="J31" s="148">
        <v>89.6</v>
      </c>
      <c r="K31" s="148"/>
      <c r="L31" s="148"/>
      <c r="M31" s="148"/>
      <c r="N31" s="148"/>
      <c r="O31" s="148"/>
      <c r="P31" s="148"/>
      <c r="Q31" s="148"/>
      <c r="R31" s="148"/>
      <c r="S31" s="148"/>
      <c r="T31" s="148"/>
      <c r="U31" s="110"/>
      <c r="V31" s="148"/>
      <c r="W31" s="148"/>
    </row>
    <row r="32" ht="32.9" customHeight="1" spans="1:23">
      <c r="A32" s="146" t="s">
        <v>272</v>
      </c>
      <c r="B32" s="242" t="s">
        <v>273</v>
      </c>
      <c r="C32" s="146" t="s">
        <v>306</v>
      </c>
      <c r="D32" s="146" t="s">
        <v>72</v>
      </c>
      <c r="E32" s="146" t="s">
        <v>103</v>
      </c>
      <c r="F32" s="146" t="s">
        <v>104</v>
      </c>
      <c r="G32" s="146" t="s">
        <v>243</v>
      </c>
      <c r="H32" s="146" t="s">
        <v>244</v>
      </c>
      <c r="I32" s="148">
        <v>50000</v>
      </c>
      <c r="J32" s="148"/>
      <c r="K32" s="148"/>
      <c r="L32" s="148"/>
      <c r="M32" s="148"/>
      <c r="N32" s="148"/>
      <c r="O32" s="148"/>
      <c r="P32" s="148"/>
      <c r="Q32" s="148">
        <v>50000</v>
      </c>
      <c r="R32" s="148"/>
      <c r="S32" s="148"/>
      <c r="T32" s="148"/>
      <c r="U32" s="110"/>
      <c r="V32" s="148">
        <v>50000</v>
      </c>
      <c r="W32" s="148"/>
    </row>
    <row r="33" ht="32.9" customHeight="1" spans="1:23">
      <c r="A33" s="146" t="s">
        <v>272</v>
      </c>
      <c r="B33" s="147" t="s">
        <v>278</v>
      </c>
      <c r="C33" s="146" t="s">
        <v>307</v>
      </c>
      <c r="D33" s="146" t="s">
        <v>72</v>
      </c>
      <c r="E33" s="146" t="s">
        <v>103</v>
      </c>
      <c r="F33" s="146" t="s">
        <v>104</v>
      </c>
      <c r="G33" s="146" t="s">
        <v>275</v>
      </c>
      <c r="H33" s="146" t="s">
        <v>276</v>
      </c>
      <c r="I33" s="148">
        <v>53030</v>
      </c>
      <c r="J33" s="148">
        <v>53030</v>
      </c>
      <c r="K33" s="148"/>
      <c r="L33" s="148"/>
      <c r="M33" s="148"/>
      <c r="N33" s="148"/>
      <c r="O33" s="148"/>
      <c r="P33" s="148"/>
      <c r="Q33" s="148"/>
      <c r="R33" s="148"/>
      <c r="S33" s="148"/>
      <c r="T33" s="148"/>
      <c r="U33" s="110"/>
      <c r="V33" s="148"/>
      <c r="W33" s="148"/>
    </row>
    <row r="34" ht="32.9" customHeight="1" spans="1:23">
      <c r="A34" s="146" t="s">
        <v>272</v>
      </c>
      <c r="B34" s="147" t="s">
        <v>278</v>
      </c>
      <c r="C34" s="146" t="s">
        <v>308</v>
      </c>
      <c r="D34" s="146" t="s">
        <v>72</v>
      </c>
      <c r="E34" s="146" t="s">
        <v>103</v>
      </c>
      <c r="F34" s="146" t="s">
        <v>104</v>
      </c>
      <c r="G34" s="146" t="s">
        <v>309</v>
      </c>
      <c r="H34" s="146" t="s">
        <v>310</v>
      </c>
      <c r="I34" s="148">
        <v>106250</v>
      </c>
      <c r="J34" s="148">
        <v>106250</v>
      </c>
      <c r="K34" s="148"/>
      <c r="L34" s="148"/>
      <c r="M34" s="148"/>
      <c r="N34" s="148"/>
      <c r="O34" s="148"/>
      <c r="P34" s="148"/>
      <c r="Q34" s="148"/>
      <c r="R34" s="148"/>
      <c r="S34" s="148"/>
      <c r="T34" s="148"/>
      <c r="U34" s="110"/>
      <c r="V34" s="148"/>
      <c r="W34" s="148"/>
    </row>
    <row r="35" ht="32.9" customHeight="1" spans="1:23">
      <c r="A35" s="146" t="s">
        <v>272</v>
      </c>
      <c r="B35" s="147" t="s">
        <v>278</v>
      </c>
      <c r="C35" s="146" t="s">
        <v>308</v>
      </c>
      <c r="D35" s="146" t="s">
        <v>72</v>
      </c>
      <c r="E35" s="146" t="s">
        <v>103</v>
      </c>
      <c r="F35" s="146" t="s">
        <v>104</v>
      </c>
      <c r="G35" s="146" t="s">
        <v>299</v>
      </c>
      <c r="H35" s="146" t="s">
        <v>300</v>
      </c>
      <c r="I35" s="148">
        <v>1317</v>
      </c>
      <c r="J35" s="148">
        <v>1317</v>
      </c>
      <c r="K35" s="148"/>
      <c r="L35" s="148"/>
      <c r="M35" s="148"/>
      <c r="N35" s="148"/>
      <c r="O35" s="148"/>
      <c r="P35" s="148"/>
      <c r="Q35" s="148"/>
      <c r="R35" s="148"/>
      <c r="S35" s="148"/>
      <c r="T35" s="148"/>
      <c r="U35" s="110"/>
      <c r="V35" s="148"/>
      <c r="W35" s="148"/>
    </row>
    <row r="36" ht="32.9" customHeight="1" spans="1:23">
      <c r="A36" s="146" t="s">
        <v>272</v>
      </c>
      <c r="B36" s="147" t="s">
        <v>278</v>
      </c>
      <c r="C36" s="146" t="s">
        <v>308</v>
      </c>
      <c r="D36" s="146" t="s">
        <v>72</v>
      </c>
      <c r="E36" s="146" t="s">
        <v>103</v>
      </c>
      <c r="F36" s="146" t="s">
        <v>104</v>
      </c>
      <c r="G36" s="146" t="s">
        <v>243</v>
      </c>
      <c r="H36" s="146" t="s">
        <v>244</v>
      </c>
      <c r="I36" s="148">
        <v>40055.73</v>
      </c>
      <c r="J36" s="148">
        <v>40055.73</v>
      </c>
      <c r="K36" s="148"/>
      <c r="L36" s="148"/>
      <c r="M36" s="148"/>
      <c r="N36" s="148"/>
      <c r="O36" s="148"/>
      <c r="P36" s="148"/>
      <c r="Q36" s="148"/>
      <c r="R36" s="148"/>
      <c r="S36" s="148"/>
      <c r="T36" s="148"/>
      <c r="U36" s="110"/>
      <c r="V36" s="148"/>
      <c r="W36" s="148"/>
    </row>
    <row r="37" ht="32.9" customHeight="1" spans="1:23">
      <c r="A37" s="146" t="s">
        <v>272</v>
      </c>
      <c r="B37" s="147" t="s">
        <v>278</v>
      </c>
      <c r="C37" s="146" t="s">
        <v>308</v>
      </c>
      <c r="D37" s="146" t="s">
        <v>72</v>
      </c>
      <c r="E37" s="146" t="s">
        <v>103</v>
      </c>
      <c r="F37" s="146" t="s">
        <v>104</v>
      </c>
      <c r="G37" s="146" t="s">
        <v>293</v>
      </c>
      <c r="H37" s="146" t="s">
        <v>294</v>
      </c>
      <c r="I37" s="148">
        <v>20000</v>
      </c>
      <c r="J37" s="148">
        <v>20000</v>
      </c>
      <c r="K37" s="148"/>
      <c r="L37" s="148"/>
      <c r="M37" s="148"/>
      <c r="N37" s="148"/>
      <c r="O37" s="148"/>
      <c r="P37" s="148"/>
      <c r="Q37" s="148"/>
      <c r="R37" s="148"/>
      <c r="S37" s="148"/>
      <c r="T37" s="148"/>
      <c r="U37" s="110"/>
      <c r="V37" s="148"/>
      <c r="W37" s="148"/>
    </row>
    <row r="38" ht="32.9" customHeight="1" spans="1:23">
      <c r="A38" s="146" t="s">
        <v>272</v>
      </c>
      <c r="B38" s="147" t="s">
        <v>278</v>
      </c>
      <c r="C38" s="146" t="s">
        <v>311</v>
      </c>
      <c r="D38" s="146" t="s">
        <v>72</v>
      </c>
      <c r="E38" s="146" t="s">
        <v>103</v>
      </c>
      <c r="F38" s="146" t="s">
        <v>104</v>
      </c>
      <c r="G38" s="146" t="s">
        <v>293</v>
      </c>
      <c r="H38" s="146" t="s">
        <v>294</v>
      </c>
      <c r="I38" s="148">
        <v>27600</v>
      </c>
      <c r="J38" s="148">
        <v>27600</v>
      </c>
      <c r="K38" s="148"/>
      <c r="L38" s="148"/>
      <c r="M38" s="148"/>
      <c r="N38" s="148"/>
      <c r="O38" s="148"/>
      <c r="P38" s="148"/>
      <c r="Q38" s="148"/>
      <c r="R38" s="148"/>
      <c r="S38" s="148"/>
      <c r="T38" s="148"/>
      <c r="U38" s="110"/>
      <c r="V38" s="148"/>
      <c r="W38" s="148"/>
    </row>
    <row r="39" ht="32.9" customHeight="1" spans="1:23">
      <c r="A39" s="146" t="s">
        <v>272</v>
      </c>
      <c r="B39" s="147" t="s">
        <v>278</v>
      </c>
      <c r="C39" s="146" t="s">
        <v>312</v>
      </c>
      <c r="D39" s="146" t="s">
        <v>72</v>
      </c>
      <c r="E39" s="146" t="s">
        <v>103</v>
      </c>
      <c r="F39" s="146" t="s">
        <v>104</v>
      </c>
      <c r="G39" s="146" t="s">
        <v>243</v>
      </c>
      <c r="H39" s="146" t="s">
        <v>244</v>
      </c>
      <c r="I39" s="148">
        <v>11904.62</v>
      </c>
      <c r="J39" s="148">
        <v>11904.62</v>
      </c>
      <c r="K39" s="148"/>
      <c r="L39" s="148"/>
      <c r="M39" s="148"/>
      <c r="N39" s="148"/>
      <c r="O39" s="148"/>
      <c r="P39" s="148"/>
      <c r="Q39" s="148"/>
      <c r="R39" s="148"/>
      <c r="S39" s="148"/>
      <c r="T39" s="148"/>
      <c r="U39" s="110"/>
      <c r="V39" s="148"/>
      <c r="W39" s="148"/>
    </row>
    <row r="40" ht="32.9" customHeight="1" spans="1:23">
      <c r="A40" s="146" t="s">
        <v>272</v>
      </c>
      <c r="B40" s="147" t="s">
        <v>278</v>
      </c>
      <c r="C40" s="146" t="s">
        <v>313</v>
      </c>
      <c r="D40" s="146" t="s">
        <v>72</v>
      </c>
      <c r="E40" s="146" t="s">
        <v>107</v>
      </c>
      <c r="F40" s="146" t="s">
        <v>108</v>
      </c>
      <c r="G40" s="146" t="s">
        <v>243</v>
      </c>
      <c r="H40" s="146" t="s">
        <v>244</v>
      </c>
      <c r="I40" s="148">
        <v>32</v>
      </c>
      <c r="J40" s="148">
        <v>32</v>
      </c>
      <c r="K40" s="148"/>
      <c r="L40" s="148"/>
      <c r="M40" s="148"/>
      <c r="N40" s="148"/>
      <c r="O40" s="148"/>
      <c r="P40" s="148"/>
      <c r="Q40" s="148"/>
      <c r="R40" s="148"/>
      <c r="S40" s="148"/>
      <c r="T40" s="148"/>
      <c r="U40" s="110"/>
      <c r="V40" s="148"/>
      <c r="W40" s="148"/>
    </row>
    <row r="41" ht="32.9" customHeight="1" spans="1:23">
      <c r="A41" s="146" t="s">
        <v>272</v>
      </c>
      <c r="B41" s="147" t="s">
        <v>278</v>
      </c>
      <c r="C41" s="146" t="s">
        <v>314</v>
      </c>
      <c r="D41" s="146" t="s">
        <v>72</v>
      </c>
      <c r="E41" s="146" t="s">
        <v>107</v>
      </c>
      <c r="F41" s="146" t="s">
        <v>108</v>
      </c>
      <c r="G41" s="146" t="s">
        <v>293</v>
      </c>
      <c r="H41" s="146" t="s">
        <v>294</v>
      </c>
      <c r="I41" s="148">
        <v>800</v>
      </c>
      <c r="J41" s="148">
        <v>800</v>
      </c>
      <c r="K41" s="148"/>
      <c r="L41" s="148"/>
      <c r="M41" s="148"/>
      <c r="N41" s="148"/>
      <c r="O41" s="148"/>
      <c r="P41" s="148"/>
      <c r="Q41" s="148"/>
      <c r="R41" s="148"/>
      <c r="S41" s="148"/>
      <c r="T41" s="148"/>
      <c r="U41" s="110"/>
      <c r="V41" s="148"/>
      <c r="W41" s="148"/>
    </row>
    <row r="42" ht="32.9" customHeight="1" spans="1:23">
      <c r="A42" s="146" t="s">
        <v>272</v>
      </c>
      <c r="B42" s="147" t="s">
        <v>278</v>
      </c>
      <c r="C42" s="146" t="s">
        <v>315</v>
      </c>
      <c r="D42" s="146" t="s">
        <v>72</v>
      </c>
      <c r="E42" s="146" t="s">
        <v>107</v>
      </c>
      <c r="F42" s="146" t="s">
        <v>108</v>
      </c>
      <c r="G42" s="146" t="s">
        <v>243</v>
      </c>
      <c r="H42" s="146" t="s">
        <v>244</v>
      </c>
      <c r="I42" s="148">
        <v>40</v>
      </c>
      <c r="J42" s="148">
        <v>40</v>
      </c>
      <c r="K42" s="148"/>
      <c r="L42" s="148"/>
      <c r="M42" s="148"/>
      <c r="N42" s="148"/>
      <c r="O42" s="148"/>
      <c r="P42" s="148"/>
      <c r="Q42" s="148"/>
      <c r="R42" s="148"/>
      <c r="S42" s="148"/>
      <c r="T42" s="148"/>
      <c r="U42" s="110"/>
      <c r="V42" s="148"/>
      <c r="W42" s="148"/>
    </row>
    <row r="43" ht="32.9" customHeight="1" spans="1:23">
      <c r="A43" s="146" t="s">
        <v>272</v>
      </c>
      <c r="B43" s="147" t="s">
        <v>278</v>
      </c>
      <c r="C43" s="146" t="s">
        <v>316</v>
      </c>
      <c r="D43" s="146" t="s">
        <v>72</v>
      </c>
      <c r="E43" s="146" t="s">
        <v>107</v>
      </c>
      <c r="F43" s="146" t="s">
        <v>108</v>
      </c>
      <c r="G43" s="146" t="s">
        <v>243</v>
      </c>
      <c r="H43" s="146" t="s">
        <v>244</v>
      </c>
      <c r="I43" s="148">
        <v>1200</v>
      </c>
      <c r="J43" s="148">
        <v>1200</v>
      </c>
      <c r="K43" s="148"/>
      <c r="L43" s="148"/>
      <c r="M43" s="148"/>
      <c r="N43" s="148"/>
      <c r="O43" s="148"/>
      <c r="P43" s="148"/>
      <c r="Q43" s="148"/>
      <c r="R43" s="148"/>
      <c r="S43" s="148"/>
      <c r="T43" s="148"/>
      <c r="U43" s="110"/>
      <c r="V43" s="148"/>
      <c r="W43" s="148"/>
    </row>
    <row r="44" ht="32.9" customHeight="1" spans="1:23">
      <c r="A44" s="146" t="s">
        <v>272</v>
      </c>
      <c r="B44" s="147" t="s">
        <v>278</v>
      </c>
      <c r="C44" s="146" t="s">
        <v>317</v>
      </c>
      <c r="D44" s="146" t="s">
        <v>72</v>
      </c>
      <c r="E44" s="146" t="s">
        <v>107</v>
      </c>
      <c r="F44" s="146" t="s">
        <v>108</v>
      </c>
      <c r="G44" s="146" t="s">
        <v>293</v>
      </c>
      <c r="H44" s="146" t="s">
        <v>294</v>
      </c>
      <c r="I44" s="148">
        <v>5993.74</v>
      </c>
      <c r="J44" s="148">
        <v>5993.74</v>
      </c>
      <c r="K44" s="148"/>
      <c r="L44" s="148"/>
      <c r="M44" s="148"/>
      <c r="N44" s="148"/>
      <c r="O44" s="148"/>
      <c r="P44" s="148"/>
      <c r="Q44" s="148"/>
      <c r="R44" s="148"/>
      <c r="S44" s="148"/>
      <c r="T44" s="148"/>
      <c r="U44" s="110"/>
      <c r="V44" s="148"/>
      <c r="W44" s="148"/>
    </row>
    <row r="45" ht="18.75" customHeight="1" spans="1:23">
      <c r="A45" s="55" t="s">
        <v>182</v>
      </c>
      <c r="B45" s="56"/>
      <c r="C45" s="56"/>
      <c r="D45" s="56"/>
      <c r="E45" s="56"/>
      <c r="F45" s="56"/>
      <c r="G45" s="56"/>
      <c r="H45" s="57"/>
      <c r="I45" s="148">
        <v>3871020.01</v>
      </c>
      <c r="J45" s="148">
        <v>1159111.21</v>
      </c>
      <c r="K45" s="148"/>
      <c r="L45" s="148"/>
      <c r="M45" s="148"/>
      <c r="N45" s="148"/>
      <c r="O45" s="148"/>
      <c r="P45" s="148"/>
      <c r="Q45" s="148">
        <v>2711908.8</v>
      </c>
      <c r="R45" s="148"/>
      <c r="S45" s="148"/>
      <c r="T45" s="148"/>
      <c r="U45" s="110"/>
      <c r="V45" s="148">
        <v>2711908.8</v>
      </c>
      <c r="W45" s="148"/>
    </row>
  </sheetData>
  <mergeCells count="28">
    <mergeCell ref="A3:W3"/>
    <mergeCell ref="A4:I4"/>
    <mergeCell ref="J5:M5"/>
    <mergeCell ref="N5:P5"/>
    <mergeCell ref="R5:W5"/>
    <mergeCell ref="J6:K6"/>
    <mergeCell ref="A45:H4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3"/>
  <sheetViews>
    <sheetView showZeros="0" workbookViewId="0">
      <pane ySplit="1" topLeftCell="A2" activePane="bottomLeft" state="frozen"/>
      <selection/>
      <selection pane="bottomLeft" activeCell="A3" sqref="A3:H3"/>
    </sheetView>
  </sheetViews>
  <sheetFormatPr defaultColWidth="9.14166666666667" defaultRowHeight="12" customHeight="1"/>
  <cols>
    <col min="1" max="1" width="34.2833333333333" style="1" customWidth="1"/>
    <col min="2" max="2" width="29" style="1" customWidth="1"/>
    <col min="3" max="6" width="23.575" style="1" customWidth="1"/>
    <col min="7" max="7" width="25.1416666666667" style="1" customWidth="1"/>
    <col min="8" max="9" width="23.575" style="1" customWidth="1"/>
    <col min="10" max="10" width="36.85" style="1" customWidth="1"/>
    <col min="11" max="16384" width="9.14166666666667" style="1"/>
  </cols>
  <sheetData>
    <row r="1" s="1" customFormat="1" ht="18" customHeight="1" spans="1:10">
      <c r="J1" s="130"/>
    </row>
    <row r="2" s="1" customFormat="1" ht="39.75" customHeight="1" spans="1:10">
      <c r="A2" s="131" t="str">
        <f>"2026"&amp;"年部门项目支出绩效目标表"</f>
        <v>2026年部门项目支出绩效目标表</v>
      </c>
      <c r="B2" s="4"/>
      <c r="C2" s="4"/>
      <c r="D2" s="4"/>
      <c r="E2" s="4"/>
      <c r="F2" s="132"/>
      <c r="G2" s="4"/>
      <c r="H2" s="132"/>
      <c r="I2" s="132"/>
      <c r="J2" s="4"/>
    </row>
    <row r="3" s="1" customFormat="1" ht="17.25" customHeight="1" spans="1:10">
      <c r="A3" s="5" t="str">
        <f>"单位名称："&amp;"昆明滇池国家旅游度假区第二小学"</f>
        <v>单位名称：昆明滇池国家旅游度假区第二小学</v>
      </c>
    </row>
    <row r="4" s="1" customFormat="1" ht="44.25" customHeight="1" spans="1:10">
      <c r="A4" s="133" t="s">
        <v>197</v>
      </c>
      <c r="B4" s="133" t="s">
        <v>318</v>
      </c>
      <c r="C4" s="133" t="s">
        <v>319</v>
      </c>
      <c r="D4" s="133" t="s">
        <v>320</v>
      </c>
      <c r="E4" s="133" t="s">
        <v>321</v>
      </c>
      <c r="F4" s="134" t="s">
        <v>322</v>
      </c>
      <c r="G4" s="133" t="s">
        <v>323</v>
      </c>
      <c r="H4" s="134" t="s">
        <v>324</v>
      </c>
      <c r="I4" s="134" t="s">
        <v>325</v>
      </c>
      <c r="J4" s="133" t="s">
        <v>326</v>
      </c>
    </row>
    <row r="5" s="1" customFormat="1" ht="18.75" customHeight="1" spans="1:10">
      <c r="A5" s="135">
        <v>1</v>
      </c>
      <c r="B5" s="135">
        <v>2</v>
      </c>
      <c r="C5" s="135">
        <v>3</v>
      </c>
      <c r="D5" s="135">
        <v>4</v>
      </c>
      <c r="E5" s="135">
        <v>5</v>
      </c>
      <c r="F5" s="136">
        <v>6</v>
      </c>
      <c r="G5" s="135">
        <v>7</v>
      </c>
      <c r="H5" s="136">
        <v>8</v>
      </c>
      <c r="I5" s="136">
        <v>9</v>
      </c>
      <c r="J5" s="135">
        <v>10</v>
      </c>
    </row>
    <row r="6" s="1" customFormat="1" ht="27.75" customHeight="1" spans="1:10">
      <c r="A6" s="137" t="s">
        <v>72</v>
      </c>
      <c r="B6" s="138"/>
      <c r="C6" s="138"/>
      <c r="D6" s="138"/>
      <c r="E6" s="139"/>
      <c r="F6" s="140"/>
      <c r="G6" s="139"/>
      <c r="H6" s="140"/>
      <c r="I6" s="140"/>
      <c r="J6" s="139"/>
    </row>
    <row r="7" s="1" customFormat="1" ht="30" customHeight="1" spans="1:10">
      <c r="A7" s="141" t="s">
        <v>316</v>
      </c>
      <c r="B7" s="26" t="s">
        <v>327</v>
      </c>
      <c r="C7" s="26" t="s">
        <v>328</v>
      </c>
      <c r="D7" s="26" t="s">
        <v>329</v>
      </c>
      <c r="E7" s="26" t="s">
        <v>330</v>
      </c>
      <c r="F7" s="26" t="s">
        <v>331</v>
      </c>
      <c r="G7" s="26" t="s">
        <v>332</v>
      </c>
      <c r="H7" s="26" t="s">
        <v>333</v>
      </c>
      <c r="I7" s="26" t="s">
        <v>334</v>
      </c>
      <c r="J7" s="26" t="s">
        <v>330</v>
      </c>
    </row>
    <row r="8" s="1" customFormat="1" ht="30" customHeight="1" spans="1:10">
      <c r="A8" s="141" t="s">
        <v>316</v>
      </c>
      <c r="B8" s="26" t="s">
        <v>327</v>
      </c>
      <c r="C8" s="26" t="s">
        <v>328</v>
      </c>
      <c r="D8" s="26" t="s">
        <v>335</v>
      </c>
      <c r="E8" s="26" t="s">
        <v>336</v>
      </c>
      <c r="F8" s="26" t="s">
        <v>331</v>
      </c>
      <c r="G8" s="26" t="s">
        <v>337</v>
      </c>
      <c r="H8" s="26" t="s">
        <v>338</v>
      </c>
      <c r="I8" s="26" t="s">
        <v>339</v>
      </c>
      <c r="J8" s="26" t="s">
        <v>336</v>
      </c>
    </row>
    <row r="9" s="1" customFormat="1" ht="30" customHeight="1" spans="1:10">
      <c r="A9" s="141" t="s">
        <v>316</v>
      </c>
      <c r="B9" s="26" t="s">
        <v>327</v>
      </c>
      <c r="C9" s="26" t="s">
        <v>328</v>
      </c>
      <c r="D9" s="26" t="s">
        <v>340</v>
      </c>
      <c r="E9" s="26" t="s">
        <v>341</v>
      </c>
      <c r="F9" s="26" t="s">
        <v>342</v>
      </c>
      <c r="G9" s="26" t="s">
        <v>343</v>
      </c>
      <c r="H9" s="26" t="s">
        <v>344</v>
      </c>
      <c r="I9" s="26" t="s">
        <v>339</v>
      </c>
      <c r="J9" s="26" t="s">
        <v>341</v>
      </c>
    </row>
    <row r="10" s="1" customFormat="1" ht="30" customHeight="1" spans="1:10">
      <c r="A10" s="141" t="s">
        <v>316</v>
      </c>
      <c r="B10" s="26" t="s">
        <v>327</v>
      </c>
      <c r="C10" s="26" t="s">
        <v>345</v>
      </c>
      <c r="D10" s="26" t="s">
        <v>346</v>
      </c>
      <c r="E10" s="26" t="s">
        <v>347</v>
      </c>
      <c r="F10" s="26" t="s">
        <v>331</v>
      </c>
      <c r="G10" s="26" t="s">
        <v>348</v>
      </c>
      <c r="H10" s="26" t="s">
        <v>338</v>
      </c>
      <c r="I10" s="26" t="s">
        <v>339</v>
      </c>
      <c r="J10" s="26" t="s">
        <v>347</v>
      </c>
    </row>
    <row r="11" s="1" customFormat="1" ht="30" customHeight="1" spans="1:10">
      <c r="A11" s="141" t="s">
        <v>316</v>
      </c>
      <c r="B11" s="26" t="s">
        <v>327</v>
      </c>
      <c r="C11" s="26" t="s">
        <v>345</v>
      </c>
      <c r="D11" s="26" t="s">
        <v>349</v>
      </c>
      <c r="E11" s="26" t="s">
        <v>350</v>
      </c>
      <c r="F11" s="26" t="s">
        <v>351</v>
      </c>
      <c r="G11" s="26" t="s">
        <v>92</v>
      </c>
      <c r="H11" s="26" t="s">
        <v>344</v>
      </c>
      <c r="I11" s="26" t="s">
        <v>339</v>
      </c>
      <c r="J11" s="26" t="s">
        <v>350</v>
      </c>
    </row>
    <row r="12" s="1" customFormat="1" ht="30" customHeight="1" spans="1:10">
      <c r="A12" s="141" t="s">
        <v>316</v>
      </c>
      <c r="B12" s="26" t="s">
        <v>327</v>
      </c>
      <c r="C12" s="26" t="s">
        <v>352</v>
      </c>
      <c r="D12" s="26" t="s">
        <v>353</v>
      </c>
      <c r="E12" s="26" t="s">
        <v>354</v>
      </c>
      <c r="F12" s="26" t="s">
        <v>331</v>
      </c>
      <c r="G12" s="26" t="s">
        <v>348</v>
      </c>
      <c r="H12" s="26" t="s">
        <v>338</v>
      </c>
      <c r="I12" s="26" t="s">
        <v>339</v>
      </c>
      <c r="J12" s="26" t="s">
        <v>354</v>
      </c>
    </row>
    <row r="13" s="1" customFormat="1" ht="30" customHeight="1" spans="1:10">
      <c r="A13" s="141" t="s">
        <v>288</v>
      </c>
      <c r="B13" s="26" t="s">
        <v>355</v>
      </c>
      <c r="C13" s="26" t="s">
        <v>328</v>
      </c>
      <c r="D13" s="26" t="s">
        <v>329</v>
      </c>
      <c r="E13" s="26" t="s">
        <v>356</v>
      </c>
      <c r="F13" s="26" t="s">
        <v>351</v>
      </c>
      <c r="G13" s="26" t="s">
        <v>357</v>
      </c>
      <c r="H13" s="26" t="s">
        <v>333</v>
      </c>
      <c r="I13" s="26" t="s">
        <v>334</v>
      </c>
      <c r="J13" s="26" t="s">
        <v>358</v>
      </c>
    </row>
    <row r="14" s="1" customFormat="1" ht="30" customHeight="1" spans="1:10">
      <c r="A14" s="141" t="s">
        <v>288</v>
      </c>
      <c r="B14" s="26" t="s">
        <v>355</v>
      </c>
      <c r="C14" s="26" t="s">
        <v>328</v>
      </c>
      <c r="D14" s="26" t="s">
        <v>329</v>
      </c>
      <c r="E14" s="26" t="s">
        <v>359</v>
      </c>
      <c r="F14" s="26" t="s">
        <v>331</v>
      </c>
      <c r="G14" s="26" t="s">
        <v>360</v>
      </c>
      <c r="H14" s="26" t="s">
        <v>361</v>
      </c>
      <c r="I14" s="26" t="s">
        <v>334</v>
      </c>
      <c r="J14" s="26" t="s">
        <v>362</v>
      </c>
    </row>
    <row r="15" s="1" customFormat="1" ht="30" customHeight="1" spans="1:10">
      <c r="A15" s="141" t="s">
        <v>288</v>
      </c>
      <c r="B15" s="26" t="s">
        <v>355</v>
      </c>
      <c r="C15" s="26" t="s">
        <v>328</v>
      </c>
      <c r="D15" s="26" t="s">
        <v>329</v>
      </c>
      <c r="E15" s="26" t="s">
        <v>363</v>
      </c>
      <c r="F15" s="26" t="s">
        <v>351</v>
      </c>
      <c r="G15" s="26" t="s">
        <v>360</v>
      </c>
      <c r="H15" s="26" t="s">
        <v>364</v>
      </c>
      <c r="I15" s="26" t="s">
        <v>334</v>
      </c>
      <c r="J15" s="26" t="s">
        <v>365</v>
      </c>
    </row>
    <row r="16" s="1" customFormat="1" ht="30" customHeight="1" spans="1:10">
      <c r="A16" s="141" t="s">
        <v>288</v>
      </c>
      <c r="B16" s="26" t="s">
        <v>355</v>
      </c>
      <c r="C16" s="26" t="s">
        <v>345</v>
      </c>
      <c r="D16" s="26" t="s">
        <v>346</v>
      </c>
      <c r="E16" s="26" t="s">
        <v>366</v>
      </c>
      <c r="F16" s="26" t="s">
        <v>351</v>
      </c>
      <c r="G16" s="26" t="s">
        <v>367</v>
      </c>
      <c r="H16" s="26"/>
      <c r="I16" s="26" t="s">
        <v>339</v>
      </c>
      <c r="J16" s="26" t="s">
        <v>368</v>
      </c>
    </row>
    <row r="17" s="1" customFormat="1" ht="30" customHeight="1" spans="1:10">
      <c r="A17" s="141" t="s">
        <v>288</v>
      </c>
      <c r="B17" s="26" t="s">
        <v>355</v>
      </c>
      <c r="C17" s="26" t="s">
        <v>345</v>
      </c>
      <c r="D17" s="26" t="s">
        <v>346</v>
      </c>
      <c r="E17" s="26" t="s">
        <v>369</v>
      </c>
      <c r="F17" s="26" t="s">
        <v>351</v>
      </c>
      <c r="G17" s="26" t="s">
        <v>370</v>
      </c>
      <c r="H17" s="26"/>
      <c r="I17" s="26" t="s">
        <v>339</v>
      </c>
      <c r="J17" s="26" t="s">
        <v>371</v>
      </c>
    </row>
    <row r="18" s="1" customFormat="1" ht="30" customHeight="1" spans="1:10">
      <c r="A18" s="141" t="s">
        <v>288</v>
      </c>
      <c r="B18" s="26" t="s">
        <v>355</v>
      </c>
      <c r="C18" s="26" t="s">
        <v>352</v>
      </c>
      <c r="D18" s="26" t="s">
        <v>353</v>
      </c>
      <c r="E18" s="26" t="s">
        <v>372</v>
      </c>
      <c r="F18" s="26" t="s">
        <v>331</v>
      </c>
      <c r="G18" s="26" t="s">
        <v>348</v>
      </c>
      <c r="H18" s="26" t="s">
        <v>338</v>
      </c>
      <c r="I18" s="26" t="s">
        <v>334</v>
      </c>
      <c r="J18" s="26" t="s">
        <v>373</v>
      </c>
    </row>
    <row r="19" s="1" customFormat="1" ht="30" customHeight="1" spans="1:10">
      <c r="A19" s="141" t="s">
        <v>288</v>
      </c>
      <c r="B19" s="26" t="s">
        <v>355</v>
      </c>
      <c r="C19" s="26" t="s">
        <v>352</v>
      </c>
      <c r="D19" s="26" t="s">
        <v>353</v>
      </c>
      <c r="E19" s="26" t="s">
        <v>374</v>
      </c>
      <c r="F19" s="26" t="s">
        <v>331</v>
      </c>
      <c r="G19" s="26" t="s">
        <v>348</v>
      </c>
      <c r="H19" s="26" t="s">
        <v>338</v>
      </c>
      <c r="I19" s="26" t="s">
        <v>334</v>
      </c>
      <c r="J19" s="26" t="s">
        <v>375</v>
      </c>
    </row>
    <row r="20" s="1" customFormat="1" ht="30" customHeight="1" spans="1:10">
      <c r="A20" s="141" t="s">
        <v>311</v>
      </c>
      <c r="B20" s="26" t="s">
        <v>376</v>
      </c>
      <c r="C20" s="26" t="s">
        <v>328</v>
      </c>
      <c r="D20" s="26" t="s">
        <v>329</v>
      </c>
      <c r="E20" s="26" t="s">
        <v>377</v>
      </c>
      <c r="F20" s="26" t="s">
        <v>351</v>
      </c>
      <c r="G20" s="26" t="s">
        <v>378</v>
      </c>
      <c r="H20" s="26" t="s">
        <v>333</v>
      </c>
      <c r="I20" s="26" t="s">
        <v>334</v>
      </c>
      <c r="J20" s="26" t="s">
        <v>377</v>
      </c>
    </row>
    <row r="21" s="1" customFormat="1" ht="30" customHeight="1" spans="1:10">
      <c r="A21" s="141" t="s">
        <v>311</v>
      </c>
      <c r="B21" s="26" t="s">
        <v>376</v>
      </c>
      <c r="C21" s="26" t="s">
        <v>328</v>
      </c>
      <c r="D21" s="26" t="s">
        <v>329</v>
      </c>
      <c r="E21" s="26" t="s">
        <v>379</v>
      </c>
      <c r="F21" s="26" t="s">
        <v>351</v>
      </c>
      <c r="G21" s="26" t="s">
        <v>380</v>
      </c>
      <c r="H21" s="26" t="s">
        <v>333</v>
      </c>
      <c r="I21" s="26" t="s">
        <v>334</v>
      </c>
      <c r="J21" s="26" t="s">
        <v>379</v>
      </c>
    </row>
    <row r="22" s="1" customFormat="1" ht="30" customHeight="1" spans="1:10">
      <c r="A22" s="141" t="s">
        <v>311</v>
      </c>
      <c r="B22" s="26" t="s">
        <v>376</v>
      </c>
      <c r="C22" s="26" t="s">
        <v>328</v>
      </c>
      <c r="D22" s="26" t="s">
        <v>329</v>
      </c>
      <c r="E22" s="26" t="s">
        <v>381</v>
      </c>
      <c r="F22" s="26" t="s">
        <v>351</v>
      </c>
      <c r="G22" s="26" t="s">
        <v>382</v>
      </c>
      <c r="H22" s="26" t="s">
        <v>333</v>
      </c>
      <c r="I22" s="26" t="s">
        <v>334</v>
      </c>
      <c r="J22" s="26" t="s">
        <v>381</v>
      </c>
    </row>
    <row r="23" s="1" customFormat="1" ht="30" customHeight="1" spans="1:10">
      <c r="A23" s="141" t="s">
        <v>311</v>
      </c>
      <c r="B23" s="26" t="s">
        <v>376</v>
      </c>
      <c r="C23" s="26" t="s">
        <v>328</v>
      </c>
      <c r="D23" s="26" t="s">
        <v>335</v>
      </c>
      <c r="E23" s="26" t="s">
        <v>383</v>
      </c>
      <c r="F23" s="26" t="s">
        <v>331</v>
      </c>
      <c r="G23" s="26" t="s">
        <v>337</v>
      </c>
      <c r="H23" s="26" t="s">
        <v>338</v>
      </c>
      <c r="I23" s="26" t="s">
        <v>334</v>
      </c>
      <c r="J23" s="26" t="s">
        <v>383</v>
      </c>
    </row>
    <row r="24" s="1" customFormat="1" ht="30" customHeight="1" spans="1:10">
      <c r="A24" s="141" t="s">
        <v>311</v>
      </c>
      <c r="B24" s="26" t="s">
        <v>376</v>
      </c>
      <c r="C24" s="26" t="s">
        <v>328</v>
      </c>
      <c r="D24" s="26" t="s">
        <v>340</v>
      </c>
      <c r="E24" s="26" t="s">
        <v>384</v>
      </c>
      <c r="F24" s="26" t="s">
        <v>342</v>
      </c>
      <c r="G24" s="26" t="s">
        <v>343</v>
      </c>
      <c r="H24" s="26" t="s">
        <v>344</v>
      </c>
      <c r="I24" s="26" t="s">
        <v>339</v>
      </c>
      <c r="J24" s="26" t="s">
        <v>384</v>
      </c>
    </row>
    <row r="25" s="1" customFormat="1" ht="30" customHeight="1" spans="1:10">
      <c r="A25" s="141" t="s">
        <v>311</v>
      </c>
      <c r="B25" s="26" t="s">
        <v>376</v>
      </c>
      <c r="C25" s="26" t="s">
        <v>345</v>
      </c>
      <c r="D25" s="26" t="s">
        <v>346</v>
      </c>
      <c r="E25" s="26" t="s">
        <v>385</v>
      </c>
      <c r="F25" s="26" t="s">
        <v>331</v>
      </c>
      <c r="G25" s="26" t="s">
        <v>348</v>
      </c>
      <c r="H25" s="26" t="s">
        <v>338</v>
      </c>
      <c r="I25" s="26" t="s">
        <v>334</v>
      </c>
      <c r="J25" s="26" t="s">
        <v>385</v>
      </c>
    </row>
    <row r="26" s="1" customFormat="1" ht="30" customHeight="1" spans="1:10">
      <c r="A26" s="141" t="s">
        <v>311</v>
      </c>
      <c r="B26" s="26" t="s">
        <v>376</v>
      </c>
      <c r="C26" s="26" t="s">
        <v>345</v>
      </c>
      <c r="D26" s="26" t="s">
        <v>349</v>
      </c>
      <c r="E26" s="26" t="s">
        <v>386</v>
      </c>
      <c r="F26" s="26" t="s">
        <v>351</v>
      </c>
      <c r="G26" s="26" t="s">
        <v>92</v>
      </c>
      <c r="H26" s="26" t="s">
        <v>344</v>
      </c>
      <c r="I26" s="26" t="s">
        <v>339</v>
      </c>
      <c r="J26" s="26" t="s">
        <v>386</v>
      </c>
    </row>
    <row r="27" s="1" customFormat="1" ht="30" customHeight="1" spans="1:10">
      <c r="A27" s="141" t="s">
        <v>311</v>
      </c>
      <c r="B27" s="26" t="s">
        <v>376</v>
      </c>
      <c r="C27" s="26" t="s">
        <v>352</v>
      </c>
      <c r="D27" s="26" t="s">
        <v>353</v>
      </c>
      <c r="E27" s="26" t="s">
        <v>387</v>
      </c>
      <c r="F27" s="26" t="s">
        <v>331</v>
      </c>
      <c r="G27" s="26" t="s">
        <v>348</v>
      </c>
      <c r="H27" s="26" t="s">
        <v>338</v>
      </c>
      <c r="I27" s="26" t="s">
        <v>339</v>
      </c>
      <c r="J27" s="26" t="s">
        <v>387</v>
      </c>
    </row>
    <row r="28" s="1" customFormat="1" ht="30" customHeight="1" spans="1:10">
      <c r="A28" s="141" t="s">
        <v>315</v>
      </c>
      <c r="B28" s="26" t="s">
        <v>327</v>
      </c>
      <c r="C28" s="26" t="s">
        <v>328</v>
      </c>
      <c r="D28" s="26" t="s">
        <v>329</v>
      </c>
      <c r="E28" s="26" t="s">
        <v>330</v>
      </c>
      <c r="F28" s="26" t="s">
        <v>331</v>
      </c>
      <c r="G28" s="26" t="s">
        <v>332</v>
      </c>
      <c r="H28" s="26" t="s">
        <v>333</v>
      </c>
      <c r="I28" s="26" t="s">
        <v>334</v>
      </c>
      <c r="J28" s="26" t="s">
        <v>330</v>
      </c>
    </row>
    <row r="29" s="1" customFormat="1" ht="30" customHeight="1" spans="1:10">
      <c r="A29" s="141" t="s">
        <v>315</v>
      </c>
      <c r="B29" s="26" t="s">
        <v>327</v>
      </c>
      <c r="C29" s="26" t="s">
        <v>328</v>
      </c>
      <c r="D29" s="26" t="s">
        <v>335</v>
      </c>
      <c r="E29" s="26" t="s">
        <v>336</v>
      </c>
      <c r="F29" s="26" t="s">
        <v>331</v>
      </c>
      <c r="G29" s="26" t="s">
        <v>337</v>
      </c>
      <c r="H29" s="26" t="s">
        <v>338</v>
      </c>
      <c r="I29" s="26" t="s">
        <v>339</v>
      </c>
      <c r="J29" s="26" t="s">
        <v>336</v>
      </c>
    </row>
    <row r="30" s="1" customFormat="1" ht="30" customHeight="1" spans="1:10">
      <c r="A30" s="141" t="s">
        <v>315</v>
      </c>
      <c r="B30" s="26" t="s">
        <v>327</v>
      </c>
      <c r="C30" s="26" t="s">
        <v>328</v>
      </c>
      <c r="D30" s="26" t="s">
        <v>340</v>
      </c>
      <c r="E30" s="26" t="s">
        <v>341</v>
      </c>
      <c r="F30" s="26" t="s">
        <v>342</v>
      </c>
      <c r="G30" s="26" t="s">
        <v>343</v>
      </c>
      <c r="H30" s="26" t="s">
        <v>344</v>
      </c>
      <c r="I30" s="26" t="s">
        <v>339</v>
      </c>
      <c r="J30" s="26" t="s">
        <v>341</v>
      </c>
    </row>
    <row r="31" s="1" customFormat="1" ht="30" customHeight="1" spans="1:10">
      <c r="A31" s="141" t="s">
        <v>315</v>
      </c>
      <c r="B31" s="26" t="s">
        <v>327</v>
      </c>
      <c r="C31" s="26" t="s">
        <v>345</v>
      </c>
      <c r="D31" s="26" t="s">
        <v>346</v>
      </c>
      <c r="E31" s="26" t="s">
        <v>347</v>
      </c>
      <c r="F31" s="26" t="s">
        <v>331</v>
      </c>
      <c r="G31" s="26" t="s">
        <v>348</v>
      </c>
      <c r="H31" s="26" t="s">
        <v>338</v>
      </c>
      <c r="I31" s="26" t="s">
        <v>339</v>
      </c>
      <c r="J31" s="26" t="s">
        <v>347</v>
      </c>
    </row>
    <row r="32" s="1" customFormat="1" ht="30" customHeight="1" spans="1:10">
      <c r="A32" s="141" t="s">
        <v>315</v>
      </c>
      <c r="B32" s="26" t="s">
        <v>327</v>
      </c>
      <c r="C32" s="26" t="s">
        <v>345</v>
      </c>
      <c r="D32" s="26" t="s">
        <v>349</v>
      </c>
      <c r="E32" s="26" t="s">
        <v>350</v>
      </c>
      <c r="F32" s="26" t="s">
        <v>351</v>
      </c>
      <c r="G32" s="26" t="s">
        <v>92</v>
      </c>
      <c r="H32" s="26" t="s">
        <v>344</v>
      </c>
      <c r="I32" s="26" t="s">
        <v>339</v>
      </c>
      <c r="J32" s="26" t="s">
        <v>350</v>
      </c>
    </row>
    <row r="33" s="1" customFormat="1" ht="30" customHeight="1" spans="1:10">
      <c r="A33" s="141" t="s">
        <v>315</v>
      </c>
      <c r="B33" s="26" t="s">
        <v>327</v>
      </c>
      <c r="C33" s="26" t="s">
        <v>352</v>
      </c>
      <c r="D33" s="26" t="s">
        <v>353</v>
      </c>
      <c r="E33" s="26" t="s">
        <v>354</v>
      </c>
      <c r="F33" s="26" t="s">
        <v>331</v>
      </c>
      <c r="G33" s="26" t="s">
        <v>348</v>
      </c>
      <c r="H33" s="26" t="s">
        <v>338</v>
      </c>
      <c r="I33" s="26" t="s">
        <v>339</v>
      </c>
      <c r="J33" s="26" t="s">
        <v>354</v>
      </c>
    </row>
    <row r="34" s="1" customFormat="1" ht="30" customHeight="1" spans="1:10">
      <c r="A34" s="141" t="s">
        <v>282</v>
      </c>
      <c r="B34" s="26" t="s">
        <v>388</v>
      </c>
      <c r="C34" s="26" t="s">
        <v>328</v>
      </c>
      <c r="D34" s="26" t="s">
        <v>329</v>
      </c>
      <c r="E34" s="26" t="s">
        <v>389</v>
      </c>
      <c r="F34" s="26" t="s">
        <v>331</v>
      </c>
      <c r="G34" s="26" t="s">
        <v>93</v>
      </c>
      <c r="H34" s="26" t="s">
        <v>390</v>
      </c>
      <c r="I34" s="26" t="s">
        <v>334</v>
      </c>
      <c r="J34" s="26" t="s">
        <v>391</v>
      </c>
    </row>
    <row r="35" s="1" customFormat="1" ht="30" customHeight="1" spans="1:10">
      <c r="A35" s="141" t="s">
        <v>282</v>
      </c>
      <c r="B35" s="26" t="s">
        <v>388</v>
      </c>
      <c r="C35" s="26" t="s">
        <v>328</v>
      </c>
      <c r="D35" s="26" t="s">
        <v>335</v>
      </c>
      <c r="E35" s="26" t="s">
        <v>392</v>
      </c>
      <c r="F35" s="26" t="s">
        <v>351</v>
      </c>
      <c r="G35" s="26" t="s">
        <v>337</v>
      </c>
      <c r="H35" s="26" t="s">
        <v>338</v>
      </c>
      <c r="I35" s="26" t="s">
        <v>334</v>
      </c>
      <c r="J35" s="26" t="s">
        <v>393</v>
      </c>
    </row>
    <row r="36" s="1" customFormat="1" ht="30" customHeight="1" spans="1:10">
      <c r="A36" s="141" t="s">
        <v>282</v>
      </c>
      <c r="B36" s="26" t="s">
        <v>388</v>
      </c>
      <c r="C36" s="26" t="s">
        <v>328</v>
      </c>
      <c r="D36" s="26" t="s">
        <v>335</v>
      </c>
      <c r="E36" s="26" t="s">
        <v>394</v>
      </c>
      <c r="F36" s="26" t="s">
        <v>331</v>
      </c>
      <c r="G36" s="26" t="s">
        <v>395</v>
      </c>
      <c r="H36" s="26" t="s">
        <v>338</v>
      </c>
      <c r="I36" s="26" t="s">
        <v>334</v>
      </c>
      <c r="J36" s="26" t="s">
        <v>396</v>
      </c>
    </row>
    <row r="37" s="1" customFormat="1" ht="30" customHeight="1" spans="1:10">
      <c r="A37" s="141" t="s">
        <v>282</v>
      </c>
      <c r="B37" s="26" t="s">
        <v>388</v>
      </c>
      <c r="C37" s="26" t="s">
        <v>328</v>
      </c>
      <c r="D37" s="26" t="s">
        <v>340</v>
      </c>
      <c r="E37" s="26" t="s">
        <v>397</v>
      </c>
      <c r="F37" s="26" t="s">
        <v>351</v>
      </c>
      <c r="G37" s="26" t="s">
        <v>337</v>
      </c>
      <c r="H37" s="26" t="s">
        <v>338</v>
      </c>
      <c r="I37" s="26" t="s">
        <v>334</v>
      </c>
      <c r="J37" s="26" t="s">
        <v>398</v>
      </c>
    </row>
    <row r="38" s="1" customFormat="1" ht="30" customHeight="1" spans="1:10">
      <c r="A38" s="141" t="s">
        <v>282</v>
      </c>
      <c r="B38" s="26" t="s">
        <v>388</v>
      </c>
      <c r="C38" s="26" t="s">
        <v>345</v>
      </c>
      <c r="D38" s="26" t="s">
        <v>399</v>
      </c>
      <c r="E38" s="26" t="s">
        <v>400</v>
      </c>
      <c r="F38" s="26" t="s">
        <v>351</v>
      </c>
      <c r="G38" s="26" t="s">
        <v>401</v>
      </c>
      <c r="H38" s="26" t="s">
        <v>402</v>
      </c>
      <c r="I38" s="26" t="s">
        <v>334</v>
      </c>
      <c r="J38" s="26" t="s">
        <v>403</v>
      </c>
    </row>
    <row r="39" s="1" customFormat="1" ht="30" customHeight="1" spans="1:10">
      <c r="A39" s="141" t="s">
        <v>282</v>
      </c>
      <c r="B39" s="26" t="s">
        <v>388</v>
      </c>
      <c r="C39" s="26" t="s">
        <v>345</v>
      </c>
      <c r="D39" s="26" t="s">
        <v>349</v>
      </c>
      <c r="E39" s="26" t="s">
        <v>404</v>
      </c>
      <c r="F39" s="26" t="s">
        <v>331</v>
      </c>
      <c r="G39" s="26" t="s">
        <v>88</v>
      </c>
      <c r="H39" s="26" t="s">
        <v>344</v>
      </c>
      <c r="I39" s="26" t="s">
        <v>334</v>
      </c>
      <c r="J39" s="26" t="s">
        <v>405</v>
      </c>
    </row>
    <row r="40" s="1" customFormat="1" ht="30" customHeight="1" spans="1:10">
      <c r="A40" s="141" t="s">
        <v>282</v>
      </c>
      <c r="B40" s="26" t="s">
        <v>388</v>
      </c>
      <c r="C40" s="26" t="s">
        <v>352</v>
      </c>
      <c r="D40" s="26" t="s">
        <v>353</v>
      </c>
      <c r="E40" s="26" t="s">
        <v>406</v>
      </c>
      <c r="F40" s="26" t="s">
        <v>331</v>
      </c>
      <c r="G40" s="26" t="s">
        <v>348</v>
      </c>
      <c r="H40" s="26" t="s">
        <v>338</v>
      </c>
      <c r="I40" s="26" t="s">
        <v>334</v>
      </c>
      <c r="J40" s="26" t="s">
        <v>407</v>
      </c>
    </row>
    <row r="41" s="1" customFormat="1" ht="30" customHeight="1" spans="1:10">
      <c r="A41" s="141" t="s">
        <v>304</v>
      </c>
      <c r="B41" s="26" t="s">
        <v>408</v>
      </c>
      <c r="C41" s="26" t="s">
        <v>328</v>
      </c>
      <c r="D41" s="26" t="s">
        <v>329</v>
      </c>
      <c r="E41" s="26" t="s">
        <v>409</v>
      </c>
      <c r="F41" s="26" t="s">
        <v>351</v>
      </c>
      <c r="G41" s="26" t="s">
        <v>410</v>
      </c>
      <c r="H41" s="26" t="s">
        <v>333</v>
      </c>
      <c r="I41" s="26" t="s">
        <v>334</v>
      </c>
      <c r="J41" s="26" t="s">
        <v>409</v>
      </c>
    </row>
    <row r="42" s="1" customFormat="1" ht="30" customHeight="1" spans="1:10">
      <c r="A42" s="141" t="s">
        <v>304</v>
      </c>
      <c r="B42" s="26" t="s">
        <v>408</v>
      </c>
      <c r="C42" s="26" t="s">
        <v>328</v>
      </c>
      <c r="D42" s="26" t="s">
        <v>329</v>
      </c>
      <c r="E42" s="26" t="s">
        <v>411</v>
      </c>
      <c r="F42" s="26" t="s">
        <v>351</v>
      </c>
      <c r="G42" s="26" t="s">
        <v>410</v>
      </c>
      <c r="H42" s="26" t="s">
        <v>333</v>
      </c>
      <c r="I42" s="26" t="s">
        <v>334</v>
      </c>
      <c r="J42" s="26" t="s">
        <v>411</v>
      </c>
    </row>
    <row r="43" s="1" customFormat="1" ht="30" customHeight="1" spans="1:10">
      <c r="A43" s="141" t="s">
        <v>304</v>
      </c>
      <c r="B43" s="26" t="s">
        <v>408</v>
      </c>
      <c r="C43" s="26" t="s">
        <v>328</v>
      </c>
      <c r="D43" s="26" t="s">
        <v>335</v>
      </c>
      <c r="E43" s="26" t="s">
        <v>383</v>
      </c>
      <c r="F43" s="26" t="s">
        <v>351</v>
      </c>
      <c r="G43" s="26" t="s">
        <v>337</v>
      </c>
      <c r="H43" s="26" t="s">
        <v>338</v>
      </c>
      <c r="I43" s="26" t="s">
        <v>334</v>
      </c>
      <c r="J43" s="26" t="s">
        <v>383</v>
      </c>
    </row>
    <row r="44" s="1" customFormat="1" ht="30" customHeight="1" spans="1:10">
      <c r="A44" s="141" t="s">
        <v>304</v>
      </c>
      <c r="B44" s="26" t="s">
        <v>408</v>
      </c>
      <c r="C44" s="26" t="s">
        <v>328</v>
      </c>
      <c r="D44" s="26" t="s">
        <v>335</v>
      </c>
      <c r="E44" s="26" t="s">
        <v>412</v>
      </c>
      <c r="F44" s="26" t="s">
        <v>331</v>
      </c>
      <c r="G44" s="26" t="s">
        <v>93</v>
      </c>
      <c r="H44" s="26" t="s">
        <v>338</v>
      </c>
      <c r="I44" s="26" t="s">
        <v>334</v>
      </c>
      <c r="J44" s="26" t="s">
        <v>412</v>
      </c>
    </row>
    <row r="45" s="1" customFormat="1" ht="30" customHeight="1" spans="1:10">
      <c r="A45" s="141" t="s">
        <v>304</v>
      </c>
      <c r="B45" s="26" t="s">
        <v>408</v>
      </c>
      <c r="C45" s="26" t="s">
        <v>328</v>
      </c>
      <c r="D45" s="26" t="s">
        <v>340</v>
      </c>
      <c r="E45" s="26" t="s">
        <v>413</v>
      </c>
      <c r="F45" s="26" t="s">
        <v>351</v>
      </c>
      <c r="G45" s="26" t="s">
        <v>337</v>
      </c>
      <c r="H45" s="26" t="s">
        <v>338</v>
      </c>
      <c r="I45" s="26" t="s">
        <v>334</v>
      </c>
      <c r="J45" s="26" t="s">
        <v>413</v>
      </c>
    </row>
    <row r="46" s="1" customFormat="1" ht="30" customHeight="1" spans="1:10">
      <c r="A46" s="141" t="s">
        <v>304</v>
      </c>
      <c r="B46" s="26" t="s">
        <v>408</v>
      </c>
      <c r="C46" s="26" t="s">
        <v>328</v>
      </c>
      <c r="D46" s="26" t="s">
        <v>340</v>
      </c>
      <c r="E46" s="26" t="s">
        <v>341</v>
      </c>
      <c r="F46" s="26" t="s">
        <v>351</v>
      </c>
      <c r="G46" s="26" t="s">
        <v>414</v>
      </c>
      <c r="H46" s="26" t="s">
        <v>415</v>
      </c>
      <c r="I46" s="26" t="s">
        <v>339</v>
      </c>
      <c r="J46" s="26" t="s">
        <v>416</v>
      </c>
    </row>
    <row r="47" s="1" customFormat="1" ht="30" customHeight="1" spans="1:10">
      <c r="A47" s="141" t="s">
        <v>304</v>
      </c>
      <c r="B47" s="26" t="s">
        <v>408</v>
      </c>
      <c r="C47" s="26" t="s">
        <v>345</v>
      </c>
      <c r="D47" s="26" t="s">
        <v>346</v>
      </c>
      <c r="E47" s="26" t="s">
        <v>385</v>
      </c>
      <c r="F47" s="26" t="s">
        <v>331</v>
      </c>
      <c r="G47" s="26" t="s">
        <v>417</v>
      </c>
      <c r="H47" s="26" t="s">
        <v>338</v>
      </c>
      <c r="I47" s="26" t="s">
        <v>334</v>
      </c>
      <c r="J47" s="26" t="s">
        <v>385</v>
      </c>
    </row>
    <row r="48" s="1" customFormat="1" ht="30" customHeight="1" spans="1:10">
      <c r="A48" s="141" t="s">
        <v>304</v>
      </c>
      <c r="B48" s="26" t="s">
        <v>408</v>
      </c>
      <c r="C48" s="26" t="s">
        <v>345</v>
      </c>
      <c r="D48" s="26" t="s">
        <v>346</v>
      </c>
      <c r="E48" s="26" t="s">
        <v>418</v>
      </c>
      <c r="F48" s="26" t="s">
        <v>351</v>
      </c>
      <c r="G48" s="26" t="s">
        <v>337</v>
      </c>
      <c r="H48" s="26" t="s">
        <v>338</v>
      </c>
      <c r="I48" s="26" t="s">
        <v>334</v>
      </c>
      <c r="J48" s="26" t="s">
        <v>418</v>
      </c>
    </row>
    <row r="49" s="1" customFormat="1" ht="30" customHeight="1" spans="1:10">
      <c r="A49" s="141" t="s">
        <v>304</v>
      </c>
      <c r="B49" s="26" t="s">
        <v>408</v>
      </c>
      <c r="C49" s="26" t="s">
        <v>345</v>
      </c>
      <c r="D49" s="26" t="s">
        <v>349</v>
      </c>
      <c r="E49" s="26" t="s">
        <v>386</v>
      </c>
      <c r="F49" s="26" t="s">
        <v>351</v>
      </c>
      <c r="G49" s="26" t="s">
        <v>92</v>
      </c>
      <c r="H49" s="26" t="s">
        <v>344</v>
      </c>
      <c r="I49" s="26" t="s">
        <v>334</v>
      </c>
      <c r="J49" s="26" t="s">
        <v>386</v>
      </c>
    </row>
    <row r="50" s="1" customFormat="1" ht="30" customHeight="1" spans="1:10">
      <c r="A50" s="141" t="s">
        <v>304</v>
      </c>
      <c r="B50" s="26" t="s">
        <v>408</v>
      </c>
      <c r="C50" s="26" t="s">
        <v>352</v>
      </c>
      <c r="D50" s="26" t="s">
        <v>353</v>
      </c>
      <c r="E50" s="26" t="s">
        <v>354</v>
      </c>
      <c r="F50" s="26" t="s">
        <v>331</v>
      </c>
      <c r="G50" s="26" t="s">
        <v>348</v>
      </c>
      <c r="H50" s="26" t="s">
        <v>338</v>
      </c>
      <c r="I50" s="26" t="s">
        <v>334</v>
      </c>
      <c r="J50" s="26" t="s">
        <v>354</v>
      </c>
    </row>
    <row r="51" s="1" customFormat="1" ht="30" customHeight="1" spans="1:10">
      <c r="A51" s="141" t="s">
        <v>304</v>
      </c>
      <c r="B51" s="26" t="s">
        <v>408</v>
      </c>
      <c r="C51" s="26" t="s">
        <v>352</v>
      </c>
      <c r="D51" s="26" t="s">
        <v>353</v>
      </c>
      <c r="E51" s="26" t="s">
        <v>387</v>
      </c>
      <c r="F51" s="26" t="s">
        <v>331</v>
      </c>
      <c r="G51" s="26" t="s">
        <v>348</v>
      </c>
      <c r="H51" s="26" t="s">
        <v>338</v>
      </c>
      <c r="I51" s="26" t="s">
        <v>334</v>
      </c>
      <c r="J51" s="26" t="s">
        <v>387</v>
      </c>
    </row>
    <row r="52" s="1" customFormat="1" ht="30" customHeight="1" spans="1:10">
      <c r="A52" s="141" t="s">
        <v>304</v>
      </c>
      <c r="B52" s="26" t="s">
        <v>408</v>
      </c>
      <c r="C52" s="26" t="s">
        <v>419</v>
      </c>
      <c r="D52" s="26" t="s">
        <v>420</v>
      </c>
      <c r="E52" s="26" t="s">
        <v>419</v>
      </c>
      <c r="F52" s="26" t="s">
        <v>351</v>
      </c>
      <c r="G52" s="26" t="s">
        <v>421</v>
      </c>
      <c r="H52" s="26" t="s">
        <v>422</v>
      </c>
      <c r="I52" s="26" t="s">
        <v>334</v>
      </c>
      <c r="J52" s="26" t="s">
        <v>423</v>
      </c>
    </row>
    <row r="53" s="1" customFormat="1" ht="30" customHeight="1" spans="1:10">
      <c r="A53" s="141" t="s">
        <v>286</v>
      </c>
      <c r="B53" s="26" t="s">
        <v>424</v>
      </c>
      <c r="C53" s="26" t="s">
        <v>328</v>
      </c>
      <c r="D53" s="26" t="s">
        <v>329</v>
      </c>
      <c r="E53" s="26" t="s">
        <v>425</v>
      </c>
      <c r="F53" s="26" t="s">
        <v>342</v>
      </c>
      <c r="G53" s="26" t="s">
        <v>426</v>
      </c>
      <c r="H53" s="26" t="s">
        <v>427</v>
      </c>
      <c r="I53" s="26" t="s">
        <v>334</v>
      </c>
      <c r="J53" s="26" t="s">
        <v>428</v>
      </c>
    </row>
    <row r="54" s="1" customFormat="1" ht="30" customHeight="1" spans="1:10">
      <c r="A54" s="141" t="s">
        <v>286</v>
      </c>
      <c r="B54" s="26" t="s">
        <v>424</v>
      </c>
      <c r="C54" s="26" t="s">
        <v>328</v>
      </c>
      <c r="D54" s="26" t="s">
        <v>335</v>
      </c>
      <c r="E54" s="26" t="s">
        <v>429</v>
      </c>
      <c r="F54" s="26" t="s">
        <v>351</v>
      </c>
      <c r="G54" s="26" t="s">
        <v>337</v>
      </c>
      <c r="H54" s="26" t="s">
        <v>338</v>
      </c>
      <c r="I54" s="26" t="s">
        <v>334</v>
      </c>
      <c r="J54" s="26" t="s">
        <v>430</v>
      </c>
    </row>
    <row r="55" s="1" customFormat="1" ht="30" customHeight="1" spans="1:10">
      <c r="A55" s="141" t="s">
        <v>286</v>
      </c>
      <c r="B55" s="26" t="s">
        <v>424</v>
      </c>
      <c r="C55" s="26" t="s">
        <v>328</v>
      </c>
      <c r="D55" s="26" t="s">
        <v>340</v>
      </c>
      <c r="E55" s="26" t="s">
        <v>431</v>
      </c>
      <c r="F55" s="26" t="s">
        <v>351</v>
      </c>
      <c r="G55" s="26" t="s">
        <v>432</v>
      </c>
      <c r="H55" s="26" t="s">
        <v>433</v>
      </c>
      <c r="I55" s="26" t="s">
        <v>339</v>
      </c>
      <c r="J55" s="26" t="s">
        <v>434</v>
      </c>
    </row>
    <row r="56" s="1" customFormat="1" ht="30" customHeight="1" spans="1:10">
      <c r="A56" s="141" t="s">
        <v>286</v>
      </c>
      <c r="B56" s="26" t="s">
        <v>424</v>
      </c>
      <c r="C56" s="26" t="s">
        <v>345</v>
      </c>
      <c r="D56" s="26" t="s">
        <v>399</v>
      </c>
      <c r="E56" s="26" t="s">
        <v>435</v>
      </c>
      <c r="F56" s="26" t="s">
        <v>342</v>
      </c>
      <c r="G56" s="26" t="s">
        <v>426</v>
      </c>
      <c r="H56" s="26" t="s">
        <v>422</v>
      </c>
      <c r="I56" s="26" t="s">
        <v>334</v>
      </c>
      <c r="J56" s="26" t="s">
        <v>436</v>
      </c>
    </row>
    <row r="57" s="1" customFormat="1" ht="30" customHeight="1" spans="1:10">
      <c r="A57" s="141" t="s">
        <v>286</v>
      </c>
      <c r="B57" s="26" t="s">
        <v>424</v>
      </c>
      <c r="C57" s="26" t="s">
        <v>352</v>
      </c>
      <c r="D57" s="26" t="s">
        <v>353</v>
      </c>
      <c r="E57" s="26" t="s">
        <v>437</v>
      </c>
      <c r="F57" s="26" t="s">
        <v>331</v>
      </c>
      <c r="G57" s="26" t="s">
        <v>348</v>
      </c>
      <c r="H57" s="26" t="s">
        <v>338</v>
      </c>
      <c r="I57" s="26" t="s">
        <v>339</v>
      </c>
      <c r="J57" s="26" t="s">
        <v>438</v>
      </c>
    </row>
    <row r="58" s="1" customFormat="1" ht="30" customHeight="1" spans="1:10">
      <c r="A58" s="141" t="s">
        <v>307</v>
      </c>
      <c r="B58" s="26" t="s">
        <v>439</v>
      </c>
      <c r="C58" s="26" t="s">
        <v>328</v>
      </c>
      <c r="D58" s="26" t="s">
        <v>329</v>
      </c>
      <c r="E58" s="26" t="s">
        <v>440</v>
      </c>
      <c r="F58" s="26" t="s">
        <v>331</v>
      </c>
      <c r="G58" s="26" t="s">
        <v>441</v>
      </c>
      <c r="H58" s="26" t="s">
        <v>333</v>
      </c>
      <c r="I58" s="26" t="s">
        <v>334</v>
      </c>
      <c r="J58" s="26" t="s">
        <v>440</v>
      </c>
    </row>
    <row r="59" s="1" customFormat="1" ht="30" customHeight="1" spans="1:10">
      <c r="A59" s="141" t="s">
        <v>307</v>
      </c>
      <c r="B59" s="26" t="s">
        <v>439</v>
      </c>
      <c r="C59" s="26" t="s">
        <v>328</v>
      </c>
      <c r="D59" s="26" t="s">
        <v>329</v>
      </c>
      <c r="E59" s="26" t="s">
        <v>442</v>
      </c>
      <c r="F59" s="26" t="s">
        <v>342</v>
      </c>
      <c r="G59" s="26" t="s">
        <v>443</v>
      </c>
      <c r="H59" s="26" t="s">
        <v>422</v>
      </c>
      <c r="I59" s="26" t="s">
        <v>334</v>
      </c>
      <c r="J59" s="26" t="s">
        <v>442</v>
      </c>
    </row>
    <row r="60" s="1" customFormat="1" ht="30" customHeight="1" spans="1:10">
      <c r="A60" s="141" t="s">
        <v>307</v>
      </c>
      <c r="B60" s="26" t="s">
        <v>439</v>
      </c>
      <c r="C60" s="26" t="s">
        <v>328</v>
      </c>
      <c r="D60" s="26" t="s">
        <v>335</v>
      </c>
      <c r="E60" s="26" t="s">
        <v>444</v>
      </c>
      <c r="F60" s="26" t="s">
        <v>351</v>
      </c>
      <c r="G60" s="26" t="s">
        <v>337</v>
      </c>
      <c r="H60" s="26" t="s">
        <v>338</v>
      </c>
      <c r="I60" s="26" t="s">
        <v>334</v>
      </c>
      <c r="J60" s="26" t="s">
        <v>445</v>
      </c>
    </row>
    <row r="61" s="1" customFormat="1" ht="30" customHeight="1" spans="1:10">
      <c r="A61" s="141" t="s">
        <v>307</v>
      </c>
      <c r="B61" s="26" t="s">
        <v>439</v>
      </c>
      <c r="C61" s="26" t="s">
        <v>345</v>
      </c>
      <c r="D61" s="26" t="s">
        <v>346</v>
      </c>
      <c r="E61" s="26" t="s">
        <v>446</v>
      </c>
      <c r="F61" s="26" t="s">
        <v>351</v>
      </c>
      <c r="G61" s="26" t="s">
        <v>337</v>
      </c>
      <c r="H61" s="26" t="s">
        <v>338</v>
      </c>
      <c r="I61" s="26" t="s">
        <v>334</v>
      </c>
      <c r="J61" s="26" t="s">
        <v>447</v>
      </c>
    </row>
    <row r="62" s="1" customFormat="1" ht="30" customHeight="1" spans="1:10">
      <c r="A62" s="141" t="s">
        <v>307</v>
      </c>
      <c r="B62" s="26" t="s">
        <v>439</v>
      </c>
      <c r="C62" s="26" t="s">
        <v>352</v>
      </c>
      <c r="D62" s="26" t="s">
        <v>353</v>
      </c>
      <c r="E62" s="26" t="s">
        <v>448</v>
      </c>
      <c r="F62" s="26" t="s">
        <v>331</v>
      </c>
      <c r="G62" s="26" t="s">
        <v>449</v>
      </c>
      <c r="H62" s="26" t="s">
        <v>338</v>
      </c>
      <c r="I62" s="26" t="s">
        <v>334</v>
      </c>
      <c r="J62" s="26" t="s">
        <v>450</v>
      </c>
    </row>
    <row r="63" s="1" customFormat="1" ht="30" customHeight="1" spans="1:10">
      <c r="A63" s="141" t="s">
        <v>308</v>
      </c>
      <c r="B63" s="26" t="s">
        <v>376</v>
      </c>
      <c r="C63" s="26" t="s">
        <v>328</v>
      </c>
      <c r="D63" s="26" t="s">
        <v>329</v>
      </c>
      <c r="E63" s="26" t="s">
        <v>377</v>
      </c>
      <c r="F63" s="26" t="s">
        <v>351</v>
      </c>
      <c r="G63" s="26" t="s">
        <v>378</v>
      </c>
      <c r="H63" s="26" t="s">
        <v>333</v>
      </c>
      <c r="I63" s="26" t="s">
        <v>334</v>
      </c>
      <c r="J63" s="26" t="s">
        <v>377</v>
      </c>
    </row>
    <row r="64" s="1" customFormat="1" ht="30" customHeight="1" spans="1:10">
      <c r="A64" s="141" t="s">
        <v>308</v>
      </c>
      <c r="B64" s="26" t="s">
        <v>376</v>
      </c>
      <c r="C64" s="26" t="s">
        <v>328</v>
      </c>
      <c r="D64" s="26" t="s">
        <v>329</v>
      </c>
      <c r="E64" s="26" t="s">
        <v>379</v>
      </c>
      <c r="F64" s="26" t="s">
        <v>351</v>
      </c>
      <c r="G64" s="26" t="s">
        <v>380</v>
      </c>
      <c r="H64" s="26" t="s">
        <v>333</v>
      </c>
      <c r="I64" s="26" t="s">
        <v>334</v>
      </c>
      <c r="J64" s="26" t="s">
        <v>379</v>
      </c>
    </row>
    <row r="65" s="1" customFormat="1" ht="30" customHeight="1" spans="1:10">
      <c r="A65" s="141" t="s">
        <v>308</v>
      </c>
      <c r="B65" s="26" t="s">
        <v>376</v>
      </c>
      <c r="C65" s="26" t="s">
        <v>328</v>
      </c>
      <c r="D65" s="26" t="s">
        <v>329</v>
      </c>
      <c r="E65" s="26" t="s">
        <v>381</v>
      </c>
      <c r="F65" s="26" t="s">
        <v>351</v>
      </c>
      <c r="G65" s="26" t="s">
        <v>382</v>
      </c>
      <c r="H65" s="26" t="s">
        <v>333</v>
      </c>
      <c r="I65" s="26" t="s">
        <v>334</v>
      </c>
      <c r="J65" s="26" t="s">
        <v>381</v>
      </c>
    </row>
    <row r="66" s="1" customFormat="1" ht="30" customHeight="1" spans="1:10">
      <c r="A66" s="141" t="s">
        <v>308</v>
      </c>
      <c r="B66" s="26" t="s">
        <v>376</v>
      </c>
      <c r="C66" s="26" t="s">
        <v>328</v>
      </c>
      <c r="D66" s="26" t="s">
        <v>335</v>
      </c>
      <c r="E66" s="26" t="s">
        <v>383</v>
      </c>
      <c r="F66" s="26" t="s">
        <v>331</v>
      </c>
      <c r="G66" s="26" t="s">
        <v>337</v>
      </c>
      <c r="H66" s="26" t="s">
        <v>338</v>
      </c>
      <c r="I66" s="26" t="s">
        <v>334</v>
      </c>
      <c r="J66" s="26" t="s">
        <v>383</v>
      </c>
    </row>
    <row r="67" s="1" customFormat="1" ht="30" customHeight="1" spans="1:10">
      <c r="A67" s="141" t="s">
        <v>308</v>
      </c>
      <c r="B67" s="26" t="s">
        <v>376</v>
      </c>
      <c r="C67" s="26" t="s">
        <v>328</v>
      </c>
      <c r="D67" s="26" t="s">
        <v>340</v>
      </c>
      <c r="E67" s="26" t="s">
        <v>384</v>
      </c>
      <c r="F67" s="26" t="s">
        <v>351</v>
      </c>
      <c r="G67" s="26" t="s">
        <v>343</v>
      </c>
      <c r="H67" s="26" t="s">
        <v>344</v>
      </c>
      <c r="I67" s="26" t="s">
        <v>339</v>
      </c>
      <c r="J67" s="26" t="s">
        <v>384</v>
      </c>
    </row>
    <row r="68" s="1" customFormat="1" ht="30" customHeight="1" spans="1:10">
      <c r="A68" s="141" t="s">
        <v>308</v>
      </c>
      <c r="B68" s="26" t="s">
        <v>376</v>
      </c>
      <c r="C68" s="26" t="s">
        <v>345</v>
      </c>
      <c r="D68" s="26" t="s">
        <v>346</v>
      </c>
      <c r="E68" s="26" t="s">
        <v>385</v>
      </c>
      <c r="F68" s="26" t="s">
        <v>331</v>
      </c>
      <c r="G68" s="26" t="s">
        <v>348</v>
      </c>
      <c r="H68" s="26" t="s">
        <v>338</v>
      </c>
      <c r="I68" s="26" t="s">
        <v>334</v>
      </c>
      <c r="J68" s="26" t="s">
        <v>385</v>
      </c>
    </row>
    <row r="69" s="1" customFormat="1" ht="30" customHeight="1" spans="1:10">
      <c r="A69" s="141" t="s">
        <v>308</v>
      </c>
      <c r="B69" s="26" t="s">
        <v>376</v>
      </c>
      <c r="C69" s="26" t="s">
        <v>345</v>
      </c>
      <c r="D69" s="26" t="s">
        <v>349</v>
      </c>
      <c r="E69" s="26" t="s">
        <v>386</v>
      </c>
      <c r="F69" s="26" t="s">
        <v>351</v>
      </c>
      <c r="G69" s="26" t="s">
        <v>92</v>
      </c>
      <c r="H69" s="26" t="s">
        <v>344</v>
      </c>
      <c r="I69" s="26" t="s">
        <v>339</v>
      </c>
      <c r="J69" s="26" t="s">
        <v>386</v>
      </c>
    </row>
    <row r="70" s="1" customFormat="1" ht="30" customHeight="1" spans="1:10">
      <c r="A70" s="141" t="s">
        <v>308</v>
      </c>
      <c r="B70" s="26" t="s">
        <v>376</v>
      </c>
      <c r="C70" s="26" t="s">
        <v>352</v>
      </c>
      <c r="D70" s="26" t="s">
        <v>353</v>
      </c>
      <c r="E70" s="26" t="s">
        <v>387</v>
      </c>
      <c r="F70" s="26" t="s">
        <v>351</v>
      </c>
      <c r="G70" s="26" t="s">
        <v>348</v>
      </c>
      <c r="H70" s="26" t="s">
        <v>338</v>
      </c>
      <c r="I70" s="26" t="s">
        <v>339</v>
      </c>
      <c r="J70" s="26" t="s">
        <v>387</v>
      </c>
    </row>
    <row r="71" s="1" customFormat="1" ht="30" customHeight="1" spans="1:10">
      <c r="A71" s="141" t="s">
        <v>269</v>
      </c>
      <c r="B71" s="26" t="s">
        <v>451</v>
      </c>
      <c r="C71" s="26" t="s">
        <v>328</v>
      </c>
      <c r="D71" s="26" t="s">
        <v>329</v>
      </c>
      <c r="E71" s="26" t="s">
        <v>452</v>
      </c>
      <c r="F71" s="26" t="s">
        <v>351</v>
      </c>
      <c r="G71" s="26" t="s">
        <v>95</v>
      </c>
      <c r="H71" s="26" t="s">
        <v>453</v>
      </c>
      <c r="I71" s="26" t="s">
        <v>334</v>
      </c>
      <c r="J71" s="26" t="s">
        <v>454</v>
      </c>
    </row>
    <row r="72" s="1" customFormat="1" ht="30" customHeight="1" spans="1:10">
      <c r="A72" s="141" t="s">
        <v>269</v>
      </c>
      <c r="B72" s="26" t="s">
        <v>451</v>
      </c>
      <c r="C72" s="26" t="s">
        <v>328</v>
      </c>
      <c r="D72" s="26" t="s">
        <v>335</v>
      </c>
      <c r="E72" s="26" t="s">
        <v>455</v>
      </c>
      <c r="F72" s="26" t="s">
        <v>351</v>
      </c>
      <c r="G72" s="26" t="s">
        <v>337</v>
      </c>
      <c r="H72" s="26" t="s">
        <v>338</v>
      </c>
      <c r="I72" s="26" t="s">
        <v>334</v>
      </c>
      <c r="J72" s="26" t="s">
        <v>456</v>
      </c>
    </row>
    <row r="73" s="1" customFormat="1" ht="30" customHeight="1" spans="1:10">
      <c r="A73" s="141" t="s">
        <v>269</v>
      </c>
      <c r="B73" s="26" t="s">
        <v>451</v>
      </c>
      <c r="C73" s="26" t="s">
        <v>328</v>
      </c>
      <c r="D73" s="26" t="s">
        <v>335</v>
      </c>
      <c r="E73" s="26" t="s">
        <v>457</v>
      </c>
      <c r="F73" s="26" t="s">
        <v>331</v>
      </c>
      <c r="G73" s="26" t="s">
        <v>337</v>
      </c>
      <c r="H73" s="26" t="s">
        <v>338</v>
      </c>
      <c r="I73" s="26" t="s">
        <v>334</v>
      </c>
      <c r="J73" s="26" t="s">
        <v>458</v>
      </c>
    </row>
    <row r="74" s="1" customFormat="1" ht="30" customHeight="1" spans="1:10">
      <c r="A74" s="141" t="s">
        <v>269</v>
      </c>
      <c r="B74" s="26" t="s">
        <v>451</v>
      </c>
      <c r="C74" s="26" t="s">
        <v>328</v>
      </c>
      <c r="D74" s="26" t="s">
        <v>340</v>
      </c>
      <c r="E74" s="26" t="s">
        <v>459</v>
      </c>
      <c r="F74" s="26" t="s">
        <v>351</v>
      </c>
      <c r="G74" s="26" t="s">
        <v>337</v>
      </c>
      <c r="H74" s="26" t="s">
        <v>338</v>
      </c>
      <c r="I74" s="26" t="s">
        <v>334</v>
      </c>
      <c r="J74" s="26" t="s">
        <v>460</v>
      </c>
    </row>
    <row r="75" s="1" customFormat="1" ht="30" customHeight="1" spans="1:10">
      <c r="A75" s="141" t="s">
        <v>269</v>
      </c>
      <c r="B75" s="26" t="s">
        <v>451</v>
      </c>
      <c r="C75" s="26" t="s">
        <v>345</v>
      </c>
      <c r="D75" s="26" t="s">
        <v>399</v>
      </c>
      <c r="E75" s="26" t="s">
        <v>461</v>
      </c>
      <c r="F75" s="26" t="s">
        <v>351</v>
      </c>
      <c r="G75" s="26" t="s">
        <v>462</v>
      </c>
      <c r="H75" s="26" t="s">
        <v>463</v>
      </c>
      <c r="I75" s="26" t="s">
        <v>334</v>
      </c>
      <c r="J75" s="26" t="s">
        <v>464</v>
      </c>
    </row>
    <row r="76" s="1" customFormat="1" ht="30" customHeight="1" spans="1:10">
      <c r="A76" s="141" t="s">
        <v>269</v>
      </c>
      <c r="B76" s="26" t="s">
        <v>451</v>
      </c>
      <c r="C76" s="26" t="s">
        <v>345</v>
      </c>
      <c r="D76" s="26" t="s">
        <v>399</v>
      </c>
      <c r="E76" s="26" t="s">
        <v>465</v>
      </c>
      <c r="F76" s="26" t="s">
        <v>351</v>
      </c>
      <c r="G76" s="26" t="s">
        <v>466</v>
      </c>
      <c r="H76" s="26" t="s">
        <v>463</v>
      </c>
      <c r="I76" s="26" t="s">
        <v>334</v>
      </c>
      <c r="J76" s="26" t="s">
        <v>464</v>
      </c>
    </row>
    <row r="77" s="1" customFormat="1" ht="30" customHeight="1" spans="1:10">
      <c r="A77" s="141" t="s">
        <v>269</v>
      </c>
      <c r="B77" s="26" t="s">
        <v>451</v>
      </c>
      <c r="C77" s="26" t="s">
        <v>345</v>
      </c>
      <c r="D77" s="26" t="s">
        <v>346</v>
      </c>
      <c r="E77" s="26" t="s">
        <v>446</v>
      </c>
      <c r="F77" s="26" t="s">
        <v>331</v>
      </c>
      <c r="G77" s="26" t="s">
        <v>348</v>
      </c>
      <c r="H77" s="26" t="s">
        <v>338</v>
      </c>
      <c r="I77" s="26" t="s">
        <v>334</v>
      </c>
      <c r="J77" s="26" t="s">
        <v>467</v>
      </c>
    </row>
    <row r="78" s="1" customFormat="1" ht="30" customHeight="1" spans="1:10">
      <c r="A78" s="141" t="s">
        <v>269</v>
      </c>
      <c r="B78" s="26" t="s">
        <v>451</v>
      </c>
      <c r="C78" s="26" t="s">
        <v>345</v>
      </c>
      <c r="D78" s="26" t="s">
        <v>349</v>
      </c>
      <c r="E78" s="26" t="s">
        <v>468</v>
      </c>
      <c r="F78" s="26" t="s">
        <v>351</v>
      </c>
      <c r="G78" s="26" t="s">
        <v>469</v>
      </c>
      <c r="H78" s="26" t="s">
        <v>470</v>
      </c>
      <c r="I78" s="26" t="s">
        <v>339</v>
      </c>
      <c r="J78" s="26" t="s">
        <v>471</v>
      </c>
    </row>
    <row r="79" s="1" customFormat="1" ht="30" customHeight="1" spans="1:10">
      <c r="A79" s="141" t="s">
        <v>269</v>
      </c>
      <c r="B79" s="26" t="s">
        <v>451</v>
      </c>
      <c r="C79" s="26" t="s">
        <v>352</v>
      </c>
      <c r="D79" s="26" t="s">
        <v>353</v>
      </c>
      <c r="E79" s="26" t="s">
        <v>472</v>
      </c>
      <c r="F79" s="26" t="s">
        <v>331</v>
      </c>
      <c r="G79" s="26" t="s">
        <v>348</v>
      </c>
      <c r="H79" s="26" t="s">
        <v>338</v>
      </c>
      <c r="I79" s="26" t="s">
        <v>334</v>
      </c>
      <c r="J79" s="26" t="s">
        <v>473</v>
      </c>
    </row>
    <row r="80" s="1" customFormat="1" ht="30" customHeight="1" spans="1:10">
      <c r="A80" s="141" t="s">
        <v>269</v>
      </c>
      <c r="B80" s="26" t="s">
        <v>451</v>
      </c>
      <c r="C80" s="26" t="s">
        <v>419</v>
      </c>
      <c r="D80" s="26" t="s">
        <v>420</v>
      </c>
      <c r="E80" s="26" t="s">
        <v>419</v>
      </c>
      <c r="F80" s="26" t="s">
        <v>351</v>
      </c>
      <c r="G80" s="26" t="s">
        <v>474</v>
      </c>
      <c r="H80" s="26" t="s">
        <v>422</v>
      </c>
      <c r="I80" s="26" t="s">
        <v>334</v>
      </c>
      <c r="J80" s="26" t="s">
        <v>475</v>
      </c>
    </row>
    <row r="81" s="1" customFormat="1" ht="30" customHeight="1" spans="1:10">
      <c r="A81" s="141" t="s">
        <v>302</v>
      </c>
      <c r="B81" s="26" t="s">
        <v>355</v>
      </c>
      <c r="C81" s="26" t="s">
        <v>328</v>
      </c>
      <c r="D81" s="26" t="s">
        <v>329</v>
      </c>
      <c r="E81" s="26" t="s">
        <v>476</v>
      </c>
      <c r="F81" s="26" t="s">
        <v>351</v>
      </c>
      <c r="G81" s="26" t="s">
        <v>477</v>
      </c>
      <c r="H81" s="26" t="s">
        <v>333</v>
      </c>
      <c r="I81" s="26" t="s">
        <v>334</v>
      </c>
      <c r="J81" s="26" t="s">
        <v>478</v>
      </c>
    </row>
    <row r="82" s="1" customFormat="1" ht="30" customHeight="1" spans="1:10">
      <c r="A82" s="141" t="s">
        <v>302</v>
      </c>
      <c r="B82" s="26" t="s">
        <v>355</v>
      </c>
      <c r="C82" s="26" t="s">
        <v>345</v>
      </c>
      <c r="D82" s="26" t="s">
        <v>346</v>
      </c>
      <c r="E82" s="26" t="s">
        <v>366</v>
      </c>
      <c r="F82" s="26" t="s">
        <v>351</v>
      </c>
      <c r="G82" s="26" t="s">
        <v>367</v>
      </c>
      <c r="H82" s="26"/>
      <c r="I82" s="26" t="s">
        <v>339</v>
      </c>
      <c r="J82" s="26" t="s">
        <v>479</v>
      </c>
    </row>
    <row r="83" s="1" customFormat="1" ht="30" customHeight="1" spans="1:10">
      <c r="A83" s="141" t="s">
        <v>302</v>
      </c>
      <c r="B83" s="26" t="s">
        <v>355</v>
      </c>
      <c r="C83" s="26" t="s">
        <v>352</v>
      </c>
      <c r="D83" s="26" t="s">
        <v>353</v>
      </c>
      <c r="E83" s="26" t="s">
        <v>374</v>
      </c>
      <c r="F83" s="26" t="s">
        <v>331</v>
      </c>
      <c r="G83" s="26" t="s">
        <v>480</v>
      </c>
      <c r="H83" s="26" t="s">
        <v>338</v>
      </c>
      <c r="I83" s="26" t="s">
        <v>334</v>
      </c>
      <c r="J83" s="26" t="s">
        <v>481</v>
      </c>
    </row>
    <row r="84" s="1" customFormat="1" ht="30" customHeight="1" spans="1:10">
      <c r="A84" s="141" t="s">
        <v>302</v>
      </c>
      <c r="B84" s="26" t="s">
        <v>355</v>
      </c>
      <c r="C84" s="26" t="s">
        <v>352</v>
      </c>
      <c r="D84" s="26" t="s">
        <v>353</v>
      </c>
      <c r="E84" s="26" t="s">
        <v>372</v>
      </c>
      <c r="F84" s="26" t="s">
        <v>331</v>
      </c>
      <c r="G84" s="26" t="s">
        <v>480</v>
      </c>
      <c r="H84" s="26" t="s">
        <v>338</v>
      </c>
      <c r="I84" s="26" t="s">
        <v>334</v>
      </c>
      <c r="J84" s="26" t="s">
        <v>373</v>
      </c>
    </row>
    <row r="85" s="1" customFormat="1" ht="30" customHeight="1" spans="1:10">
      <c r="A85" s="141" t="s">
        <v>306</v>
      </c>
      <c r="B85" s="26" t="s">
        <v>482</v>
      </c>
      <c r="C85" s="26" t="s">
        <v>328</v>
      </c>
      <c r="D85" s="26" t="s">
        <v>329</v>
      </c>
      <c r="E85" s="26" t="s">
        <v>483</v>
      </c>
      <c r="F85" s="26" t="s">
        <v>331</v>
      </c>
      <c r="G85" s="26" t="s">
        <v>477</v>
      </c>
      <c r="H85" s="26" t="s">
        <v>484</v>
      </c>
      <c r="I85" s="26" t="s">
        <v>334</v>
      </c>
      <c r="J85" s="26" t="s">
        <v>485</v>
      </c>
    </row>
    <row r="86" s="1" customFormat="1" ht="30" customHeight="1" spans="1:10">
      <c r="A86" s="141" t="s">
        <v>306</v>
      </c>
      <c r="B86" s="26" t="s">
        <v>482</v>
      </c>
      <c r="C86" s="26" t="s">
        <v>328</v>
      </c>
      <c r="D86" s="26" t="s">
        <v>335</v>
      </c>
      <c r="E86" s="26" t="s">
        <v>486</v>
      </c>
      <c r="F86" s="26" t="s">
        <v>351</v>
      </c>
      <c r="G86" s="26" t="s">
        <v>337</v>
      </c>
      <c r="H86" s="26" t="s">
        <v>338</v>
      </c>
      <c r="I86" s="26" t="s">
        <v>334</v>
      </c>
      <c r="J86" s="26" t="s">
        <v>487</v>
      </c>
    </row>
    <row r="87" s="1" customFormat="1" ht="30" customHeight="1" spans="1:10">
      <c r="A87" s="141" t="s">
        <v>306</v>
      </c>
      <c r="B87" s="26" t="s">
        <v>482</v>
      </c>
      <c r="C87" s="26" t="s">
        <v>328</v>
      </c>
      <c r="D87" s="26" t="s">
        <v>340</v>
      </c>
      <c r="E87" s="26" t="s">
        <v>488</v>
      </c>
      <c r="F87" s="26" t="s">
        <v>351</v>
      </c>
      <c r="G87" s="26" t="s">
        <v>337</v>
      </c>
      <c r="H87" s="26" t="s">
        <v>338</v>
      </c>
      <c r="I87" s="26" t="s">
        <v>334</v>
      </c>
      <c r="J87" s="26" t="s">
        <v>489</v>
      </c>
    </row>
    <row r="88" s="1" customFormat="1" ht="30" customHeight="1" spans="1:10">
      <c r="A88" s="141" t="s">
        <v>306</v>
      </c>
      <c r="B88" s="26" t="s">
        <v>482</v>
      </c>
      <c r="C88" s="26" t="s">
        <v>345</v>
      </c>
      <c r="D88" s="26" t="s">
        <v>346</v>
      </c>
      <c r="E88" s="26" t="s">
        <v>490</v>
      </c>
      <c r="F88" s="26" t="s">
        <v>351</v>
      </c>
      <c r="G88" s="26" t="s">
        <v>491</v>
      </c>
      <c r="H88" s="26" t="s">
        <v>433</v>
      </c>
      <c r="I88" s="26" t="s">
        <v>339</v>
      </c>
      <c r="J88" s="26" t="s">
        <v>492</v>
      </c>
    </row>
    <row r="89" s="1" customFormat="1" ht="30" customHeight="1" spans="1:10">
      <c r="A89" s="141" t="s">
        <v>306</v>
      </c>
      <c r="B89" s="26" t="s">
        <v>482</v>
      </c>
      <c r="C89" s="26" t="s">
        <v>352</v>
      </c>
      <c r="D89" s="26" t="s">
        <v>353</v>
      </c>
      <c r="E89" s="26" t="s">
        <v>472</v>
      </c>
      <c r="F89" s="26" t="s">
        <v>331</v>
      </c>
      <c r="G89" s="26" t="s">
        <v>348</v>
      </c>
      <c r="H89" s="26" t="s">
        <v>338</v>
      </c>
      <c r="I89" s="26" t="s">
        <v>334</v>
      </c>
      <c r="J89" s="26" t="s">
        <v>493</v>
      </c>
    </row>
    <row r="90" s="1" customFormat="1" ht="30" customHeight="1" spans="1:10">
      <c r="A90" s="141" t="s">
        <v>303</v>
      </c>
      <c r="B90" s="26" t="s">
        <v>355</v>
      </c>
      <c r="C90" s="26" t="s">
        <v>328</v>
      </c>
      <c r="D90" s="26" t="s">
        <v>329</v>
      </c>
      <c r="E90" s="26" t="s">
        <v>356</v>
      </c>
      <c r="F90" s="26" t="s">
        <v>351</v>
      </c>
      <c r="G90" s="26" t="s">
        <v>87</v>
      </c>
      <c r="H90" s="26" t="s">
        <v>422</v>
      </c>
      <c r="I90" s="26" t="s">
        <v>334</v>
      </c>
      <c r="J90" s="26" t="s">
        <v>358</v>
      </c>
    </row>
    <row r="91" s="1" customFormat="1" ht="30" customHeight="1" spans="1:10">
      <c r="A91" s="141" t="s">
        <v>303</v>
      </c>
      <c r="B91" s="26" t="s">
        <v>355</v>
      </c>
      <c r="C91" s="26" t="s">
        <v>328</v>
      </c>
      <c r="D91" s="26" t="s">
        <v>329</v>
      </c>
      <c r="E91" s="26" t="s">
        <v>359</v>
      </c>
      <c r="F91" s="26" t="s">
        <v>331</v>
      </c>
      <c r="G91" s="26" t="s">
        <v>360</v>
      </c>
      <c r="H91" s="26" t="s">
        <v>361</v>
      </c>
      <c r="I91" s="26" t="s">
        <v>334</v>
      </c>
      <c r="J91" s="26" t="s">
        <v>362</v>
      </c>
    </row>
    <row r="92" s="1" customFormat="1" ht="30" customHeight="1" spans="1:10">
      <c r="A92" s="141" t="s">
        <v>303</v>
      </c>
      <c r="B92" s="26" t="s">
        <v>355</v>
      </c>
      <c r="C92" s="26" t="s">
        <v>328</v>
      </c>
      <c r="D92" s="26" t="s">
        <v>329</v>
      </c>
      <c r="E92" s="26" t="s">
        <v>363</v>
      </c>
      <c r="F92" s="26" t="s">
        <v>351</v>
      </c>
      <c r="G92" s="26" t="s">
        <v>360</v>
      </c>
      <c r="H92" s="26" t="s">
        <v>364</v>
      </c>
      <c r="I92" s="26" t="s">
        <v>334</v>
      </c>
      <c r="J92" s="26" t="s">
        <v>365</v>
      </c>
    </row>
    <row r="93" s="1" customFormat="1" ht="30" customHeight="1" spans="1:10">
      <c r="A93" s="141" t="s">
        <v>303</v>
      </c>
      <c r="B93" s="26" t="s">
        <v>355</v>
      </c>
      <c r="C93" s="26" t="s">
        <v>345</v>
      </c>
      <c r="D93" s="26" t="s">
        <v>346</v>
      </c>
      <c r="E93" s="26" t="s">
        <v>366</v>
      </c>
      <c r="F93" s="26" t="s">
        <v>351</v>
      </c>
      <c r="G93" s="26" t="s">
        <v>367</v>
      </c>
      <c r="H93" s="26"/>
      <c r="I93" s="26" t="s">
        <v>339</v>
      </c>
      <c r="J93" s="26" t="s">
        <v>368</v>
      </c>
    </row>
    <row r="94" s="1" customFormat="1" ht="30" customHeight="1" spans="1:10">
      <c r="A94" s="141" t="s">
        <v>303</v>
      </c>
      <c r="B94" s="26" t="s">
        <v>355</v>
      </c>
      <c r="C94" s="26" t="s">
        <v>345</v>
      </c>
      <c r="D94" s="26" t="s">
        <v>346</v>
      </c>
      <c r="E94" s="26" t="s">
        <v>369</v>
      </c>
      <c r="F94" s="26" t="s">
        <v>351</v>
      </c>
      <c r="G94" s="26" t="s">
        <v>494</v>
      </c>
      <c r="H94" s="26"/>
      <c r="I94" s="26" t="s">
        <v>339</v>
      </c>
      <c r="J94" s="26" t="s">
        <v>371</v>
      </c>
    </row>
    <row r="95" s="1" customFormat="1" ht="30" customHeight="1" spans="1:10">
      <c r="A95" s="141" t="s">
        <v>303</v>
      </c>
      <c r="B95" s="26" t="s">
        <v>355</v>
      </c>
      <c r="C95" s="26" t="s">
        <v>352</v>
      </c>
      <c r="D95" s="26" t="s">
        <v>353</v>
      </c>
      <c r="E95" s="26" t="s">
        <v>372</v>
      </c>
      <c r="F95" s="26" t="s">
        <v>331</v>
      </c>
      <c r="G95" s="26" t="s">
        <v>480</v>
      </c>
      <c r="H95" s="26" t="s">
        <v>338</v>
      </c>
      <c r="I95" s="26" t="s">
        <v>334</v>
      </c>
      <c r="J95" s="26" t="s">
        <v>373</v>
      </c>
    </row>
    <row r="96" s="1" customFormat="1" ht="30" customHeight="1" spans="1:10">
      <c r="A96" s="141" t="s">
        <v>303</v>
      </c>
      <c r="B96" s="26" t="s">
        <v>355</v>
      </c>
      <c r="C96" s="26" t="s">
        <v>352</v>
      </c>
      <c r="D96" s="26" t="s">
        <v>353</v>
      </c>
      <c r="E96" s="26" t="s">
        <v>374</v>
      </c>
      <c r="F96" s="26" t="s">
        <v>331</v>
      </c>
      <c r="G96" s="26" t="s">
        <v>480</v>
      </c>
      <c r="H96" s="26" t="s">
        <v>338</v>
      </c>
      <c r="I96" s="26" t="s">
        <v>334</v>
      </c>
      <c r="J96" s="26" t="s">
        <v>375</v>
      </c>
    </row>
    <row r="97" s="1" customFormat="1" ht="30" customHeight="1" spans="1:10">
      <c r="A97" s="141" t="s">
        <v>279</v>
      </c>
      <c r="B97" s="26" t="s">
        <v>495</v>
      </c>
      <c r="C97" s="26" t="s">
        <v>328</v>
      </c>
      <c r="D97" s="26" t="s">
        <v>329</v>
      </c>
      <c r="E97" s="26" t="s">
        <v>496</v>
      </c>
      <c r="F97" s="26" t="s">
        <v>331</v>
      </c>
      <c r="G97" s="26" t="s">
        <v>360</v>
      </c>
      <c r="H97" s="26" t="s">
        <v>333</v>
      </c>
      <c r="I97" s="26" t="s">
        <v>334</v>
      </c>
      <c r="J97" s="26" t="s">
        <v>497</v>
      </c>
    </row>
    <row r="98" s="1" customFormat="1" ht="30" customHeight="1" spans="1:10">
      <c r="A98" s="141" t="s">
        <v>279</v>
      </c>
      <c r="B98" s="26" t="s">
        <v>495</v>
      </c>
      <c r="C98" s="26" t="s">
        <v>328</v>
      </c>
      <c r="D98" s="26" t="s">
        <v>329</v>
      </c>
      <c r="E98" s="26" t="s">
        <v>498</v>
      </c>
      <c r="F98" s="26" t="s">
        <v>331</v>
      </c>
      <c r="G98" s="26" t="s">
        <v>449</v>
      </c>
      <c r="H98" s="26" t="s">
        <v>333</v>
      </c>
      <c r="I98" s="26" t="s">
        <v>334</v>
      </c>
      <c r="J98" s="26" t="s">
        <v>499</v>
      </c>
    </row>
    <row r="99" s="1" customFormat="1" ht="30" customHeight="1" spans="1:10">
      <c r="A99" s="141" t="s">
        <v>279</v>
      </c>
      <c r="B99" s="26" t="s">
        <v>495</v>
      </c>
      <c r="C99" s="26" t="s">
        <v>328</v>
      </c>
      <c r="D99" s="26" t="s">
        <v>329</v>
      </c>
      <c r="E99" s="26" t="s">
        <v>500</v>
      </c>
      <c r="F99" s="26" t="s">
        <v>331</v>
      </c>
      <c r="G99" s="26" t="s">
        <v>360</v>
      </c>
      <c r="H99" s="26" t="s">
        <v>333</v>
      </c>
      <c r="I99" s="26" t="s">
        <v>334</v>
      </c>
      <c r="J99" s="26" t="s">
        <v>501</v>
      </c>
    </row>
    <row r="100" s="1" customFormat="1" ht="30" customHeight="1" spans="1:10">
      <c r="A100" s="141" t="s">
        <v>279</v>
      </c>
      <c r="B100" s="26" t="s">
        <v>495</v>
      </c>
      <c r="C100" s="26" t="s">
        <v>328</v>
      </c>
      <c r="D100" s="26" t="s">
        <v>329</v>
      </c>
      <c r="E100" s="26" t="s">
        <v>502</v>
      </c>
      <c r="F100" s="26" t="s">
        <v>331</v>
      </c>
      <c r="G100" s="26" t="s">
        <v>360</v>
      </c>
      <c r="H100" s="26" t="s">
        <v>333</v>
      </c>
      <c r="I100" s="26" t="s">
        <v>334</v>
      </c>
      <c r="J100" s="26" t="s">
        <v>503</v>
      </c>
    </row>
    <row r="101" s="1" customFormat="1" ht="30" customHeight="1" spans="1:10">
      <c r="A101" s="141" t="s">
        <v>279</v>
      </c>
      <c r="B101" s="26" t="s">
        <v>495</v>
      </c>
      <c r="C101" s="26" t="s">
        <v>328</v>
      </c>
      <c r="D101" s="26" t="s">
        <v>335</v>
      </c>
      <c r="E101" s="26" t="s">
        <v>504</v>
      </c>
      <c r="F101" s="26" t="s">
        <v>351</v>
      </c>
      <c r="G101" s="26" t="s">
        <v>337</v>
      </c>
      <c r="H101" s="26" t="s">
        <v>338</v>
      </c>
      <c r="I101" s="26" t="s">
        <v>334</v>
      </c>
      <c r="J101" s="26" t="s">
        <v>505</v>
      </c>
    </row>
    <row r="102" s="1" customFormat="1" ht="30" customHeight="1" spans="1:10">
      <c r="A102" s="141" t="s">
        <v>279</v>
      </c>
      <c r="B102" s="26" t="s">
        <v>495</v>
      </c>
      <c r="C102" s="26" t="s">
        <v>328</v>
      </c>
      <c r="D102" s="26" t="s">
        <v>340</v>
      </c>
      <c r="E102" s="26" t="s">
        <v>413</v>
      </c>
      <c r="F102" s="26" t="s">
        <v>351</v>
      </c>
      <c r="G102" s="26" t="s">
        <v>337</v>
      </c>
      <c r="H102" s="26" t="s">
        <v>338</v>
      </c>
      <c r="I102" s="26" t="s">
        <v>334</v>
      </c>
      <c r="J102" s="26" t="s">
        <v>506</v>
      </c>
    </row>
    <row r="103" s="1" customFormat="1" ht="30" customHeight="1" spans="1:10">
      <c r="A103" s="141" t="s">
        <v>279</v>
      </c>
      <c r="B103" s="26" t="s">
        <v>495</v>
      </c>
      <c r="C103" s="26" t="s">
        <v>328</v>
      </c>
      <c r="D103" s="26" t="s">
        <v>340</v>
      </c>
      <c r="E103" s="26" t="s">
        <v>507</v>
      </c>
      <c r="F103" s="26" t="s">
        <v>351</v>
      </c>
      <c r="G103" s="26" t="s">
        <v>337</v>
      </c>
      <c r="H103" s="26" t="s">
        <v>338</v>
      </c>
      <c r="I103" s="26" t="s">
        <v>334</v>
      </c>
      <c r="J103" s="26" t="s">
        <v>508</v>
      </c>
    </row>
    <row r="104" s="1" customFormat="1" ht="30" customHeight="1" spans="1:10">
      <c r="A104" s="141" t="s">
        <v>279</v>
      </c>
      <c r="B104" s="26" t="s">
        <v>495</v>
      </c>
      <c r="C104" s="26" t="s">
        <v>345</v>
      </c>
      <c r="D104" s="26" t="s">
        <v>346</v>
      </c>
      <c r="E104" s="26" t="s">
        <v>418</v>
      </c>
      <c r="F104" s="26" t="s">
        <v>351</v>
      </c>
      <c r="G104" s="26" t="s">
        <v>337</v>
      </c>
      <c r="H104" s="26" t="s">
        <v>338</v>
      </c>
      <c r="I104" s="26" t="s">
        <v>334</v>
      </c>
      <c r="J104" s="26" t="s">
        <v>509</v>
      </c>
    </row>
    <row r="105" s="1" customFormat="1" ht="30" customHeight="1" spans="1:10">
      <c r="A105" s="141" t="s">
        <v>279</v>
      </c>
      <c r="B105" s="26" t="s">
        <v>495</v>
      </c>
      <c r="C105" s="26" t="s">
        <v>345</v>
      </c>
      <c r="D105" s="26" t="s">
        <v>346</v>
      </c>
      <c r="E105" s="26" t="s">
        <v>385</v>
      </c>
      <c r="F105" s="26" t="s">
        <v>331</v>
      </c>
      <c r="G105" s="26" t="s">
        <v>417</v>
      </c>
      <c r="H105" s="26" t="s">
        <v>338</v>
      </c>
      <c r="I105" s="26" t="s">
        <v>334</v>
      </c>
      <c r="J105" s="26" t="s">
        <v>510</v>
      </c>
    </row>
    <row r="106" s="1" customFormat="1" ht="30" customHeight="1" spans="1:10">
      <c r="A106" s="141" t="s">
        <v>279</v>
      </c>
      <c r="B106" s="26" t="s">
        <v>495</v>
      </c>
      <c r="C106" s="26" t="s">
        <v>352</v>
      </c>
      <c r="D106" s="26" t="s">
        <v>353</v>
      </c>
      <c r="E106" s="26" t="s">
        <v>511</v>
      </c>
      <c r="F106" s="26" t="s">
        <v>331</v>
      </c>
      <c r="G106" s="26" t="s">
        <v>348</v>
      </c>
      <c r="H106" s="26" t="s">
        <v>338</v>
      </c>
      <c r="I106" s="26" t="s">
        <v>334</v>
      </c>
      <c r="J106" s="26" t="s">
        <v>512</v>
      </c>
    </row>
    <row r="107" s="1" customFormat="1" ht="30" customHeight="1" spans="1:10">
      <c r="A107" s="141" t="s">
        <v>279</v>
      </c>
      <c r="B107" s="26" t="s">
        <v>495</v>
      </c>
      <c r="C107" s="26" t="s">
        <v>352</v>
      </c>
      <c r="D107" s="26" t="s">
        <v>353</v>
      </c>
      <c r="E107" s="26" t="s">
        <v>387</v>
      </c>
      <c r="F107" s="26" t="s">
        <v>331</v>
      </c>
      <c r="G107" s="26" t="s">
        <v>348</v>
      </c>
      <c r="H107" s="26" t="s">
        <v>338</v>
      </c>
      <c r="I107" s="26" t="s">
        <v>334</v>
      </c>
      <c r="J107" s="26" t="s">
        <v>513</v>
      </c>
    </row>
    <row r="108" s="1" customFormat="1" ht="30" customHeight="1" spans="1:10">
      <c r="A108" s="141" t="s">
        <v>279</v>
      </c>
      <c r="B108" s="26" t="s">
        <v>495</v>
      </c>
      <c r="C108" s="26" t="s">
        <v>419</v>
      </c>
      <c r="D108" s="26" t="s">
        <v>420</v>
      </c>
      <c r="E108" s="26" t="s">
        <v>419</v>
      </c>
      <c r="F108" s="26" t="s">
        <v>351</v>
      </c>
      <c r="G108" s="26" t="s">
        <v>514</v>
      </c>
      <c r="H108" s="26" t="s">
        <v>422</v>
      </c>
      <c r="I108" s="26" t="s">
        <v>334</v>
      </c>
      <c r="J108" s="26" t="s">
        <v>515</v>
      </c>
    </row>
    <row r="109" s="1" customFormat="1" ht="30" customHeight="1" spans="1:10">
      <c r="A109" s="141" t="s">
        <v>285</v>
      </c>
      <c r="B109" s="26" t="s">
        <v>516</v>
      </c>
      <c r="C109" s="26" t="s">
        <v>328</v>
      </c>
      <c r="D109" s="26" t="s">
        <v>329</v>
      </c>
      <c r="E109" s="26" t="s">
        <v>425</v>
      </c>
      <c r="F109" s="26" t="s">
        <v>342</v>
      </c>
      <c r="G109" s="26" t="s">
        <v>517</v>
      </c>
      <c r="H109" s="26" t="s">
        <v>427</v>
      </c>
      <c r="I109" s="26" t="s">
        <v>334</v>
      </c>
      <c r="J109" s="26" t="s">
        <v>518</v>
      </c>
    </row>
    <row r="110" s="1" customFormat="1" ht="30" customHeight="1" spans="1:10">
      <c r="A110" s="141" t="s">
        <v>285</v>
      </c>
      <c r="B110" s="26" t="s">
        <v>516</v>
      </c>
      <c r="C110" s="26" t="s">
        <v>328</v>
      </c>
      <c r="D110" s="26" t="s">
        <v>335</v>
      </c>
      <c r="E110" s="26" t="s">
        <v>429</v>
      </c>
      <c r="F110" s="26" t="s">
        <v>351</v>
      </c>
      <c r="G110" s="26" t="s">
        <v>519</v>
      </c>
      <c r="H110" s="26" t="s">
        <v>338</v>
      </c>
      <c r="I110" s="26" t="s">
        <v>334</v>
      </c>
      <c r="J110" s="26" t="s">
        <v>520</v>
      </c>
    </row>
    <row r="111" s="1" customFormat="1" ht="30" customHeight="1" spans="1:10">
      <c r="A111" s="141" t="s">
        <v>285</v>
      </c>
      <c r="B111" s="26" t="s">
        <v>516</v>
      </c>
      <c r="C111" s="26" t="s">
        <v>345</v>
      </c>
      <c r="D111" s="26" t="s">
        <v>399</v>
      </c>
      <c r="E111" s="26" t="s">
        <v>366</v>
      </c>
      <c r="F111" s="26" t="s">
        <v>351</v>
      </c>
      <c r="G111" s="26" t="s">
        <v>367</v>
      </c>
      <c r="H111" s="26" t="s">
        <v>422</v>
      </c>
      <c r="I111" s="26" t="s">
        <v>334</v>
      </c>
      <c r="J111" s="26" t="s">
        <v>521</v>
      </c>
    </row>
    <row r="112" s="1" customFormat="1" ht="30" customHeight="1" spans="1:10">
      <c r="A112" s="141" t="s">
        <v>285</v>
      </c>
      <c r="B112" s="26" t="s">
        <v>516</v>
      </c>
      <c r="C112" s="26" t="s">
        <v>345</v>
      </c>
      <c r="D112" s="26" t="s">
        <v>346</v>
      </c>
      <c r="E112" s="26" t="s">
        <v>437</v>
      </c>
      <c r="F112" s="26" t="s">
        <v>331</v>
      </c>
      <c r="G112" s="26" t="s">
        <v>348</v>
      </c>
      <c r="H112" s="26" t="s">
        <v>522</v>
      </c>
      <c r="I112" s="26" t="s">
        <v>334</v>
      </c>
      <c r="J112" s="26" t="s">
        <v>523</v>
      </c>
    </row>
    <row r="113" s="1" customFormat="1" ht="30" customHeight="1" spans="1:10">
      <c r="A113" s="141" t="s">
        <v>274</v>
      </c>
      <c r="B113" s="26" t="s">
        <v>524</v>
      </c>
      <c r="C113" s="26" t="s">
        <v>328</v>
      </c>
      <c r="D113" s="26" t="s">
        <v>329</v>
      </c>
      <c r="E113" s="26" t="s">
        <v>525</v>
      </c>
      <c r="F113" s="26" t="s">
        <v>331</v>
      </c>
      <c r="G113" s="26" t="s">
        <v>526</v>
      </c>
      <c r="H113" s="26" t="s">
        <v>453</v>
      </c>
      <c r="I113" s="26" t="s">
        <v>334</v>
      </c>
      <c r="J113" s="26" t="s">
        <v>527</v>
      </c>
    </row>
    <row r="114" s="1" customFormat="1" ht="30" customHeight="1" spans="1:10">
      <c r="A114" s="141" t="s">
        <v>274</v>
      </c>
      <c r="B114" s="26" t="s">
        <v>524</v>
      </c>
      <c r="C114" s="26" t="s">
        <v>328</v>
      </c>
      <c r="D114" s="26" t="s">
        <v>329</v>
      </c>
      <c r="E114" s="26" t="s">
        <v>483</v>
      </c>
      <c r="F114" s="26" t="s">
        <v>331</v>
      </c>
      <c r="G114" s="26" t="s">
        <v>477</v>
      </c>
      <c r="H114" s="26" t="s">
        <v>484</v>
      </c>
      <c r="I114" s="26" t="s">
        <v>334</v>
      </c>
      <c r="J114" s="26" t="s">
        <v>528</v>
      </c>
    </row>
    <row r="115" s="1" customFormat="1" ht="30" customHeight="1" spans="1:10">
      <c r="A115" s="141" t="s">
        <v>274</v>
      </c>
      <c r="B115" s="26" t="s">
        <v>524</v>
      </c>
      <c r="C115" s="26" t="s">
        <v>328</v>
      </c>
      <c r="D115" s="26" t="s">
        <v>335</v>
      </c>
      <c r="E115" s="26" t="s">
        <v>486</v>
      </c>
      <c r="F115" s="26" t="s">
        <v>351</v>
      </c>
      <c r="G115" s="26" t="s">
        <v>337</v>
      </c>
      <c r="H115" s="26" t="s">
        <v>338</v>
      </c>
      <c r="I115" s="26" t="s">
        <v>334</v>
      </c>
      <c r="J115" s="26" t="s">
        <v>529</v>
      </c>
    </row>
    <row r="116" s="1" customFormat="1" ht="30" customHeight="1" spans="1:10">
      <c r="A116" s="141" t="s">
        <v>274</v>
      </c>
      <c r="B116" s="26" t="s">
        <v>524</v>
      </c>
      <c r="C116" s="26" t="s">
        <v>328</v>
      </c>
      <c r="D116" s="26" t="s">
        <v>335</v>
      </c>
      <c r="E116" s="26" t="s">
        <v>530</v>
      </c>
      <c r="F116" s="26" t="s">
        <v>331</v>
      </c>
      <c r="G116" s="26" t="s">
        <v>337</v>
      </c>
      <c r="H116" s="26" t="s">
        <v>338</v>
      </c>
      <c r="I116" s="26" t="s">
        <v>334</v>
      </c>
      <c r="J116" s="26" t="s">
        <v>531</v>
      </c>
    </row>
    <row r="117" s="1" customFormat="1" ht="30" customHeight="1" spans="1:10">
      <c r="A117" s="141" t="s">
        <v>274</v>
      </c>
      <c r="B117" s="26" t="s">
        <v>524</v>
      </c>
      <c r="C117" s="26" t="s">
        <v>328</v>
      </c>
      <c r="D117" s="26" t="s">
        <v>340</v>
      </c>
      <c r="E117" s="26" t="s">
        <v>459</v>
      </c>
      <c r="F117" s="26" t="s">
        <v>351</v>
      </c>
      <c r="G117" s="26" t="s">
        <v>337</v>
      </c>
      <c r="H117" s="26" t="s">
        <v>338</v>
      </c>
      <c r="I117" s="26" t="s">
        <v>339</v>
      </c>
      <c r="J117" s="26" t="s">
        <v>532</v>
      </c>
    </row>
    <row r="118" s="1" customFormat="1" ht="30" customHeight="1" spans="1:10">
      <c r="A118" s="141" t="s">
        <v>274</v>
      </c>
      <c r="B118" s="26" t="s">
        <v>524</v>
      </c>
      <c r="C118" s="26" t="s">
        <v>345</v>
      </c>
      <c r="D118" s="26" t="s">
        <v>346</v>
      </c>
      <c r="E118" s="26" t="s">
        <v>446</v>
      </c>
      <c r="F118" s="26" t="s">
        <v>351</v>
      </c>
      <c r="G118" s="26" t="s">
        <v>337</v>
      </c>
      <c r="H118" s="26" t="s">
        <v>338</v>
      </c>
      <c r="I118" s="26" t="s">
        <v>339</v>
      </c>
      <c r="J118" s="26" t="s">
        <v>533</v>
      </c>
    </row>
    <row r="119" s="1" customFormat="1" ht="30" customHeight="1" spans="1:10">
      <c r="A119" s="141" t="s">
        <v>274</v>
      </c>
      <c r="B119" s="26" t="s">
        <v>524</v>
      </c>
      <c r="C119" s="26" t="s">
        <v>352</v>
      </c>
      <c r="D119" s="26" t="s">
        <v>353</v>
      </c>
      <c r="E119" s="26" t="s">
        <v>387</v>
      </c>
      <c r="F119" s="26" t="s">
        <v>351</v>
      </c>
      <c r="G119" s="26" t="s">
        <v>348</v>
      </c>
      <c r="H119" s="26" t="s">
        <v>338</v>
      </c>
      <c r="I119" s="26" t="s">
        <v>339</v>
      </c>
      <c r="J119" s="26" t="s">
        <v>534</v>
      </c>
    </row>
    <row r="120" s="1" customFormat="1" ht="30" customHeight="1" spans="1:10">
      <c r="A120" s="141" t="s">
        <v>305</v>
      </c>
      <c r="B120" s="26" t="s">
        <v>535</v>
      </c>
      <c r="C120" s="26" t="s">
        <v>328</v>
      </c>
      <c r="D120" s="26" t="s">
        <v>329</v>
      </c>
      <c r="E120" s="26" t="s">
        <v>536</v>
      </c>
      <c r="F120" s="26" t="s">
        <v>351</v>
      </c>
      <c r="G120" s="26" t="s">
        <v>337</v>
      </c>
      <c r="H120" s="26" t="s">
        <v>338</v>
      </c>
      <c r="I120" s="26" t="s">
        <v>334</v>
      </c>
      <c r="J120" s="26" t="s">
        <v>536</v>
      </c>
    </row>
    <row r="121" s="1" customFormat="1" ht="30" customHeight="1" spans="1:10">
      <c r="A121" s="141" t="s">
        <v>305</v>
      </c>
      <c r="B121" s="26" t="s">
        <v>535</v>
      </c>
      <c r="C121" s="26" t="s">
        <v>328</v>
      </c>
      <c r="D121" s="26" t="s">
        <v>329</v>
      </c>
      <c r="E121" s="26" t="s">
        <v>330</v>
      </c>
      <c r="F121" s="26" t="s">
        <v>351</v>
      </c>
      <c r="G121" s="26" t="s">
        <v>537</v>
      </c>
      <c r="H121" s="26" t="s">
        <v>333</v>
      </c>
      <c r="I121" s="26" t="s">
        <v>334</v>
      </c>
      <c r="J121" s="26" t="s">
        <v>330</v>
      </c>
    </row>
    <row r="122" s="1" customFormat="1" ht="30" customHeight="1" spans="1:10">
      <c r="A122" s="141" t="s">
        <v>305</v>
      </c>
      <c r="B122" s="26" t="s">
        <v>535</v>
      </c>
      <c r="C122" s="26" t="s">
        <v>328</v>
      </c>
      <c r="D122" s="26" t="s">
        <v>335</v>
      </c>
      <c r="E122" s="26" t="s">
        <v>336</v>
      </c>
      <c r="F122" s="26" t="s">
        <v>351</v>
      </c>
      <c r="G122" s="26" t="s">
        <v>337</v>
      </c>
      <c r="H122" s="26" t="s">
        <v>338</v>
      </c>
      <c r="I122" s="26" t="s">
        <v>334</v>
      </c>
      <c r="J122" s="26" t="s">
        <v>336</v>
      </c>
    </row>
    <row r="123" s="1" customFormat="1" ht="30" customHeight="1" spans="1:10">
      <c r="A123" s="141" t="s">
        <v>305</v>
      </c>
      <c r="B123" s="26" t="s">
        <v>535</v>
      </c>
      <c r="C123" s="26" t="s">
        <v>328</v>
      </c>
      <c r="D123" s="26" t="s">
        <v>340</v>
      </c>
      <c r="E123" s="26" t="s">
        <v>538</v>
      </c>
      <c r="F123" s="26" t="s">
        <v>351</v>
      </c>
      <c r="G123" s="26" t="s">
        <v>337</v>
      </c>
      <c r="H123" s="26" t="s">
        <v>338</v>
      </c>
      <c r="I123" s="26" t="s">
        <v>334</v>
      </c>
      <c r="J123" s="26" t="s">
        <v>538</v>
      </c>
    </row>
    <row r="124" s="1" customFormat="1" ht="30" customHeight="1" spans="1:10">
      <c r="A124" s="141" t="s">
        <v>305</v>
      </c>
      <c r="B124" s="26" t="s">
        <v>535</v>
      </c>
      <c r="C124" s="26" t="s">
        <v>345</v>
      </c>
      <c r="D124" s="26" t="s">
        <v>346</v>
      </c>
      <c r="E124" s="26" t="s">
        <v>347</v>
      </c>
      <c r="F124" s="26" t="s">
        <v>331</v>
      </c>
      <c r="G124" s="26" t="s">
        <v>348</v>
      </c>
      <c r="H124" s="26" t="s">
        <v>338</v>
      </c>
      <c r="I124" s="26" t="s">
        <v>334</v>
      </c>
      <c r="J124" s="26" t="s">
        <v>347</v>
      </c>
    </row>
    <row r="125" s="1" customFormat="1" ht="30" customHeight="1" spans="1:10">
      <c r="A125" s="141" t="s">
        <v>305</v>
      </c>
      <c r="B125" s="26" t="s">
        <v>535</v>
      </c>
      <c r="C125" s="26" t="s">
        <v>345</v>
      </c>
      <c r="D125" s="26" t="s">
        <v>349</v>
      </c>
      <c r="E125" s="26" t="s">
        <v>350</v>
      </c>
      <c r="F125" s="26" t="s">
        <v>351</v>
      </c>
      <c r="G125" s="26" t="s">
        <v>92</v>
      </c>
      <c r="H125" s="26" t="s">
        <v>344</v>
      </c>
      <c r="I125" s="26" t="s">
        <v>334</v>
      </c>
      <c r="J125" s="26" t="s">
        <v>350</v>
      </c>
    </row>
    <row r="126" s="1" customFormat="1" ht="30" customHeight="1" spans="1:10">
      <c r="A126" s="141" t="s">
        <v>305</v>
      </c>
      <c r="B126" s="26" t="s">
        <v>535</v>
      </c>
      <c r="C126" s="26" t="s">
        <v>352</v>
      </c>
      <c r="D126" s="26" t="s">
        <v>353</v>
      </c>
      <c r="E126" s="26" t="s">
        <v>354</v>
      </c>
      <c r="F126" s="26" t="s">
        <v>331</v>
      </c>
      <c r="G126" s="26" t="s">
        <v>480</v>
      </c>
      <c r="H126" s="26" t="s">
        <v>338</v>
      </c>
      <c r="I126" s="26" t="s">
        <v>334</v>
      </c>
      <c r="J126" s="26" t="s">
        <v>354</v>
      </c>
    </row>
    <row r="127" s="1" customFormat="1" ht="30" customHeight="1" spans="1:10">
      <c r="A127" s="141" t="s">
        <v>305</v>
      </c>
      <c r="B127" s="26" t="s">
        <v>535</v>
      </c>
      <c r="C127" s="26" t="s">
        <v>352</v>
      </c>
      <c r="D127" s="26" t="s">
        <v>353</v>
      </c>
      <c r="E127" s="26" t="s">
        <v>387</v>
      </c>
      <c r="F127" s="26" t="s">
        <v>331</v>
      </c>
      <c r="G127" s="26" t="s">
        <v>480</v>
      </c>
      <c r="H127" s="26" t="s">
        <v>338</v>
      </c>
      <c r="I127" s="26" t="s">
        <v>334</v>
      </c>
      <c r="J127" s="26" t="s">
        <v>387</v>
      </c>
    </row>
    <row r="128" s="1" customFormat="1" ht="30" customHeight="1" spans="1:10">
      <c r="A128" s="141" t="s">
        <v>305</v>
      </c>
      <c r="B128" s="26" t="s">
        <v>535</v>
      </c>
      <c r="C128" s="26" t="s">
        <v>419</v>
      </c>
      <c r="D128" s="26" t="s">
        <v>420</v>
      </c>
      <c r="E128" s="26" t="s">
        <v>419</v>
      </c>
      <c r="F128" s="26" t="s">
        <v>351</v>
      </c>
      <c r="G128" s="26" t="s">
        <v>539</v>
      </c>
      <c r="H128" s="26" t="s">
        <v>422</v>
      </c>
      <c r="I128" s="26" t="s">
        <v>334</v>
      </c>
      <c r="J128" s="26" t="s">
        <v>475</v>
      </c>
    </row>
    <row r="129" s="1" customFormat="1" ht="30" customHeight="1" spans="1:10">
      <c r="A129" s="141" t="s">
        <v>312</v>
      </c>
      <c r="B129" s="26" t="s">
        <v>376</v>
      </c>
      <c r="C129" s="26" t="s">
        <v>328</v>
      </c>
      <c r="D129" s="26" t="s">
        <v>329</v>
      </c>
      <c r="E129" s="26" t="s">
        <v>377</v>
      </c>
      <c r="F129" s="26" t="s">
        <v>351</v>
      </c>
      <c r="G129" s="26" t="s">
        <v>378</v>
      </c>
      <c r="H129" s="26" t="s">
        <v>333</v>
      </c>
      <c r="I129" s="26" t="s">
        <v>334</v>
      </c>
      <c r="J129" s="26" t="s">
        <v>377</v>
      </c>
    </row>
    <row r="130" s="1" customFormat="1" ht="30" customHeight="1" spans="1:10">
      <c r="A130" s="141" t="s">
        <v>312</v>
      </c>
      <c r="B130" s="26" t="s">
        <v>376</v>
      </c>
      <c r="C130" s="26" t="s">
        <v>328</v>
      </c>
      <c r="D130" s="26" t="s">
        <v>329</v>
      </c>
      <c r="E130" s="26" t="s">
        <v>379</v>
      </c>
      <c r="F130" s="26" t="s">
        <v>351</v>
      </c>
      <c r="G130" s="26" t="s">
        <v>380</v>
      </c>
      <c r="H130" s="26" t="s">
        <v>333</v>
      </c>
      <c r="I130" s="26" t="s">
        <v>334</v>
      </c>
      <c r="J130" s="26" t="s">
        <v>379</v>
      </c>
    </row>
    <row r="131" s="1" customFormat="1" ht="30" customHeight="1" spans="1:10">
      <c r="A131" s="141" t="s">
        <v>312</v>
      </c>
      <c r="B131" s="26" t="s">
        <v>376</v>
      </c>
      <c r="C131" s="26" t="s">
        <v>328</v>
      </c>
      <c r="D131" s="26" t="s">
        <v>329</v>
      </c>
      <c r="E131" s="26" t="s">
        <v>381</v>
      </c>
      <c r="F131" s="26" t="s">
        <v>351</v>
      </c>
      <c r="G131" s="26" t="s">
        <v>382</v>
      </c>
      <c r="H131" s="26" t="s">
        <v>333</v>
      </c>
      <c r="I131" s="26" t="s">
        <v>334</v>
      </c>
      <c r="J131" s="26" t="s">
        <v>381</v>
      </c>
    </row>
    <row r="132" s="1" customFormat="1" ht="30" customHeight="1" spans="1:10">
      <c r="A132" s="141" t="s">
        <v>312</v>
      </c>
      <c r="B132" s="26" t="s">
        <v>376</v>
      </c>
      <c r="C132" s="26" t="s">
        <v>328</v>
      </c>
      <c r="D132" s="26" t="s">
        <v>335</v>
      </c>
      <c r="E132" s="26" t="s">
        <v>383</v>
      </c>
      <c r="F132" s="26" t="s">
        <v>331</v>
      </c>
      <c r="G132" s="26" t="s">
        <v>337</v>
      </c>
      <c r="H132" s="26" t="s">
        <v>338</v>
      </c>
      <c r="I132" s="26" t="s">
        <v>334</v>
      </c>
      <c r="J132" s="26" t="s">
        <v>383</v>
      </c>
    </row>
    <row r="133" s="1" customFormat="1" ht="30" customHeight="1" spans="1:10">
      <c r="A133" s="141" t="s">
        <v>312</v>
      </c>
      <c r="B133" s="26" t="s">
        <v>376</v>
      </c>
      <c r="C133" s="26" t="s">
        <v>328</v>
      </c>
      <c r="D133" s="26" t="s">
        <v>340</v>
      </c>
      <c r="E133" s="26" t="s">
        <v>384</v>
      </c>
      <c r="F133" s="26" t="s">
        <v>342</v>
      </c>
      <c r="G133" s="26" t="s">
        <v>343</v>
      </c>
      <c r="H133" s="26" t="s">
        <v>344</v>
      </c>
      <c r="I133" s="26" t="s">
        <v>339</v>
      </c>
      <c r="J133" s="26" t="s">
        <v>384</v>
      </c>
    </row>
    <row r="134" s="1" customFormat="1" ht="30" customHeight="1" spans="1:10">
      <c r="A134" s="141" t="s">
        <v>312</v>
      </c>
      <c r="B134" s="26" t="s">
        <v>376</v>
      </c>
      <c r="C134" s="26" t="s">
        <v>345</v>
      </c>
      <c r="D134" s="26" t="s">
        <v>349</v>
      </c>
      <c r="E134" s="26" t="s">
        <v>386</v>
      </c>
      <c r="F134" s="26" t="s">
        <v>351</v>
      </c>
      <c r="G134" s="26" t="s">
        <v>92</v>
      </c>
      <c r="H134" s="26" t="s">
        <v>344</v>
      </c>
      <c r="I134" s="26" t="s">
        <v>339</v>
      </c>
      <c r="J134" s="26" t="s">
        <v>386</v>
      </c>
    </row>
    <row r="135" s="1" customFormat="1" ht="30" customHeight="1" spans="1:10">
      <c r="A135" s="141" t="s">
        <v>312</v>
      </c>
      <c r="B135" s="26" t="s">
        <v>376</v>
      </c>
      <c r="C135" s="26" t="s">
        <v>352</v>
      </c>
      <c r="D135" s="26" t="s">
        <v>353</v>
      </c>
      <c r="E135" s="26" t="s">
        <v>387</v>
      </c>
      <c r="F135" s="26" t="s">
        <v>331</v>
      </c>
      <c r="G135" s="26" t="s">
        <v>348</v>
      </c>
      <c r="H135" s="26" t="s">
        <v>338</v>
      </c>
      <c r="I135" s="26" t="s">
        <v>339</v>
      </c>
      <c r="J135" s="26" t="s">
        <v>387</v>
      </c>
    </row>
    <row r="136" s="1" customFormat="1" ht="30" customHeight="1" spans="1:10">
      <c r="A136" s="141" t="s">
        <v>313</v>
      </c>
      <c r="B136" s="26" t="s">
        <v>327</v>
      </c>
      <c r="C136" s="26" t="s">
        <v>328</v>
      </c>
      <c r="D136" s="26" t="s">
        <v>329</v>
      </c>
      <c r="E136" s="26" t="s">
        <v>330</v>
      </c>
      <c r="F136" s="26" t="s">
        <v>351</v>
      </c>
      <c r="G136" s="26" t="s">
        <v>540</v>
      </c>
      <c r="H136" s="26" t="s">
        <v>333</v>
      </c>
      <c r="I136" s="26" t="s">
        <v>334</v>
      </c>
      <c r="J136" s="26" t="s">
        <v>330</v>
      </c>
    </row>
    <row r="137" s="1" customFormat="1" ht="30" customHeight="1" spans="1:10">
      <c r="A137" s="141" t="s">
        <v>313</v>
      </c>
      <c r="B137" s="26" t="s">
        <v>327</v>
      </c>
      <c r="C137" s="26" t="s">
        <v>328</v>
      </c>
      <c r="D137" s="26" t="s">
        <v>335</v>
      </c>
      <c r="E137" s="26" t="s">
        <v>336</v>
      </c>
      <c r="F137" s="26" t="s">
        <v>351</v>
      </c>
      <c r="G137" s="26" t="s">
        <v>337</v>
      </c>
      <c r="H137" s="26" t="s">
        <v>338</v>
      </c>
      <c r="I137" s="26" t="s">
        <v>339</v>
      </c>
      <c r="J137" s="26" t="s">
        <v>336</v>
      </c>
    </row>
    <row r="138" s="1" customFormat="1" ht="30" customHeight="1" spans="1:10">
      <c r="A138" s="141" t="s">
        <v>313</v>
      </c>
      <c r="B138" s="26" t="s">
        <v>327</v>
      </c>
      <c r="C138" s="26" t="s">
        <v>328</v>
      </c>
      <c r="D138" s="26" t="s">
        <v>340</v>
      </c>
      <c r="E138" s="26" t="s">
        <v>341</v>
      </c>
      <c r="F138" s="26" t="s">
        <v>342</v>
      </c>
      <c r="G138" s="26" t="s">
        <v>343</v>
      </c>
      <c r="H138" s="26" t="s">
        <v>344</v>
      </c>
      <c r="I138" s="26" t="s">
        <v>339</v>
      </c>
      <c r="J138" s="26" t="s">
        <v>341</v>
      </c>
    </row>
    <row r="139" s="1" customFormat="1" ht="30" customHeight="1" spans="1:10">
      <c r="A139" s="141" t="s">
        <v>313</v>
      </c>
      <c r="B139" s="26" t="s">
        <v>327</v>
      </c>
      <c r="C139" s="26" t="s">
        <v>345</v>
      </c>
      <c r="D139" s="26" t="s">
        <v>346</v>
      </c>
      <c r="E139" s="26" t="s">
        <v>347</v>
      </c>
      <c r="F139" s="26" t="s">
        <v>331</v>
      </c>
      <c r="G139" s="26" t="s">
        <v>348</v>
      </c>
      <c r="H139" s="26" t="s">
        <v>338</v>
      </c>
      <c r="I139" s="26" t="s">
        <v>334</v>
      </c>
      <c r="J139" s="26" t="s">
        <v>347</v>
      </c>
    </row>
    <row r="140" s="1" customFormat="1" ht="30" customHeight="1" spans="1:10">
      <c r="A140" s="141" t="s">
        <v>313</v>
      </c>
      <c r="B140" s="26" t="s">
        <v>327</v>
      </c>
      <c r="C140" s="26" t="s">
        <v>345</v>
      </c>
      <c r="D140" s="26" t="s">
        <v>349</v>
      </c>
      <c r="E140" s="26" t="s">
        <v>350</v>
      </c>
      <c r="F140" s="26" t="s">
        <v>351</v>
      </c>
      <c r="G140" s="26" t="s">
        <v>92</v>
      </c>
      <c r="H140" s="26" t="s">
        <v>344</v>
      </c>
      <c r="I140" s="26" t="s">
        <v>339</v>
      </c>
      <c r="J140" s="26" t="s">
        <v>350</v>
      </c>
    </row>
    <row r="141" s="1" customFormat="1" ht="30" customHeight="1" spans="1:10">
      <c r="A141" s="141" t="s">
        <v>313</v>
      </c>
      <c r="B141" s="26" t="s">
        <v>327</v>
      </c>
      <c r="C141" s="26" t="s">
        <v>352</v>
      </c>
      <c r="D141" s="26" t="s">
        <v>353</v>
      </c>
      <c r="E141" s="26" t="s">
        <v>354</v>
      </c>
      <c r="F141" s="26" t="s">
        <v>331</v>
      </c>
      <c r="G141" s="26" t="s">
        <v>348</v>
      </c>
      <c r="H141" s="26" t="s">
        <v>338</v>
      </c>
      <c r="I141" s="26" t="s">
        <v>339</v>
      </c>
      <c r="J141" s="26" t="s">
        <v>354</v>
      </c>
    </row>
    <row r="142" s="1" customFormat="1" ht="30" customHeight="1" spans="1:10">
      <c r="A142" s="141" t="s">
        <v>314</v>
      </c>
      <c r="B142" s="26" t="s">
        <v>327</v>
      </c>
      <c r="C142" s="26" t="s">
        <v>328</v>
      </c>
      <c r="D142" s="26" t="s">
        <v>329</v>
      </c>
      <c r="E142" s="26" t="s">
        <v>330</v>
      </c>
      <c r="F142" s="26" t="s">
        <v>331</v>
      </c>
      <c r="G142" s="26" t="s">
        <v>332</v>
      </c>
      <c r="H142" s="26" t="s">
        <v>333</v>
      </c>
      <c r="I142" s="26" t="s">
        <v>334</v>
      </c>
      <c r="J142" s="26" t="s">
        <v>330</v>
      </c>
    </row>
    <row r="143" s="1" customFormat="1" ht="30" customHeight="1" spans="1:10">
      <c r="A143" s="141" t="s">
        <v>314</v>
      </c>
      <c r="B143" s="26" t="s">
        <v>327</v>
      </c>
      <c r="C143" s="26" t="s">
        <v>328</v>
      </c>
      <c r="D143" s="26" t="s">
        <v>335</v>
      </c>
      <c r="E143" s="26" t="s">
        <v>336</v>
      </c>
      <c r="F143" s="26" t="s">
        <v>331</v>
      </c>
      <c r="G143" s="26" t="s">
        <v>337</v>
      </c>
      <c r="H143" s="26" t="s">
        <v>338</v>
      </c>
      <c r="I143" s="26" t="s">
        <v>339</v>
      </c>
      <c r="J143" s="26" t="s">
        <v>336</v>
      </c>
    </row>
    <row r="144" s="1" customFormat="1" ht="30" customHeight="1" spans="1:10">
      <c r="A144" s="141" t="s">
        <v>314</v>
      </c>
      <c r="B144" s="26" t="s">
        <v>327</v>
      </c>
      <c r="C144" s="26" t="s">
        <v>328</v>
      </c>
      <c r="D144" s="26" t="s">
        <v>340</v>
      </c>
      <c r="E144" s="26" t="s">
        <v>341</v>
      </c>
      <c r="F144" s="26" t="s">
        <v>342</v>
      </c>
      <c r="G144" s="26" t="s">
        <v>343</v>
      </c>
      <c r="H144" s="26" t="s">
        <v>344</v>
      </c>
      <c r="I144" s="26" t="s">
        <v>339</v>
      </c>
      <c r="J144" s="26" t="s">
        <v>341</v>
      </c>
    </row>
    <row r="145" s="1" customFormat="1" ht="30" customHeight="1" spans="1:10">
      <c r="A145" s="141" t="s">
        <v>314</v>
      </c>
      <c r="B145" s="26" t="s">
        <v>327</v>
      </c>
      <c r="C145" s="26" t="s">
        <v>345</v>
      </c>
      <c r="D145" s="26" t="s">
        <v>346</v>
      </c>
      <c r="E145" s="26" t="s">
        <v>347</v>
      </c>
      <c r="F145" s="26" t="s">
        <v>331</v>
      </c>
      <c r="G145" s="26" t="s">
        <v>348</v>
      </c>
      <c r="H145" s="26" t="s">
        <v>338</v>
      </c>
      <c r="I145" s="26" t="s">
        <v>339</v>
      </c>
      <c r="J145" s="26" t="s">
        <v>347</v>
      </c>
    </row>
    <row r="146" s="1" customFormat="1" ht="30" customHeight="1" spans="1:10">
      <c r="A146" s="141" t="s">
        <v>314</v>
      </c>
      <c r="B146" s="26" t="s">
        <v>327</v>
      </c>
      <c r="C146" s="26" t="s">
        <v>345</v>
      </c>
      <c r="D146" s="26" t="s">
        <v>349</v>
      </c>
      <c r="E146" s="26" t="s">
        <v>350</v>
      </c>
      <c r="F146" s="26" t="s">
        <v>351</v>
      </c>
      <c r="G146" s="26" t="s">
        <v>92</v>
      </c>
      <c r="H146" s="26" t="s">
        <v>344</v>
      </c>
      <c r="I146" s="26" t="s">
        <v>339</v>
      </c>
      <c r="J146" s="26" t="s">
        <v>350</v>
      </c>
    </row>
    <row r="147" s="1" customFormat="1" ht="30" customHeight="1" spans="1:10">
      <c r="A147" s="141" t="s">
        <v>314</v>
      </c>
      <c r="B147" s="26" t="s">
        <v>327</v>
      </c>
      <c r="C147" s="26" t="s">
        <v>352</v>
      </c>
      <c r="D147" s="26" t="s">
        <v>353</v>
      </c>
      <c r="E147" s="26" t="s">
        <v>354</v>
      </c>
      <c r="F147" s="26" t="s">
        <v>331</v>
      </c>
      <c r="G147" s="26" t="s">
        <v>348</v>
      </c>
      <c r="H147" s="26" t="s">
        <v>338</v>
      </c>
      <c r="I147" s="26" t="s">
        <v>339</v>
      </c>
      <c r="J147" s="26" t="s">
        <v>354</v>
      </c>
    </row>
    <row r="148" s="1" customFormat="1" ht="30" customHeight="1" spans="1:10">
      <c r="A148" s="141" t="s">
        <v>317</v>
      </c>
      <c r="B148" s="26" t="s">
        <v>327</v>
      </c>
      <c r="C148" s="26" t="s">
        <v>328</v>
      </c>
      <c r="D148" s="26" t="s">
        <v>329</v>
      </c>
      <c r="E148" s="26" t="s">
        <v>330</v>
      </c>
      <c r="F148" s="26" t="s">
        <v>331</v>
      </c>
      <c r="G148" s="26" t="s">
        <v>332</v>
      </c>
      <c r="H148" s="26" t="s">
        <v>333</v>
      </c>
      <c r="I148" s="26" t="s">
        <v>334</v>
      </c>
      <c r="J148" s="26" t="s">
        <v>330</v>
      </c>
    </row>
    <row r="149" s="1" customFormat="1" ht="30" customHeight="1" spans="1:10">
      <c r="A149" s="141" t="s">
        <v>317</v>
      </c>
      <c r="B149" s="26" t="s">
        <v>327</v>
      </c>
      <c r="C149" s="26" t="s">
        <v>328</v>
      </c>
      <c r="D149" s="26" t="s">
        <v>335</v>
      </c>
      <c r="E149" s="26" t="s">
        <v>336</v>
      </c>
      <c r="F149" s="26" t="s">
        <v>331</v>
      </c>
      <c r="G149" s="26" t="s">
        <v>337</v>
      </c>
      <c r="H149" s="26" t="s">
        <v>338</v>
      </c>
      <c r="I149" s="26" t="s">
        <v>339</v>
      </c>
      <c r="J149" s="26" t="s">
        <v>336</v>
      </c>
    </row>
    <row r="150" s="1" customFormat="1" ht="30" customHeight="1" spans="1:10">
      <c r="A150" s="141" t="s">
        <v>317</v>
      </c>
      <c r="B150" s="26" t="s">
        <v>327</v>
      </c>
      <c r="C150" s="26" t="s">
        <v>328</v>
      </c>
      <c r="D150" s="26" t="s">
        <v>340</v>
      </c>
      <c r="E150" s="26" t="s">
        <v>341</v>
      </c>
      <c r="F150" s="26" t="s">
        <v>342</v>
      </c>
      <c r="G150" s="26" t="s">
        <v>343</v>
      </c>
      <c r="H150" s="26" t="s">
        <v>344</v>
      </c>
      <c r="I150" s="26" t="s">
        <v>339</v>
      </c>
      <c r="J150" s="26" t="s">
        <v>341</v>
      </c>
    </row>
    <row r="151" s="1" customFormat="1" ht="30" customHeight="1" spans="1:10">
      <c r="A151" s="141" t="s">
        <v>317</v>
      </c>
      <c r="B151" s="26" t="s">
        <v>327</v>
      </c>
      <c r="C151" s="26" t="s">
        <v>345</v>
      </c>
      <c r="D151" s="26" t="s">
        <v>346</v>
      </c>
      <c r="E151" s="26" t="s">
        <v>347</v>
      </c>
      <c r="F151" s="26" t="s">
        <v>331</v>
      </c>
      <c r="G151" s="26" t="s">
        <v>348</v>
      </c>
      <c r="H151" s="26" t="s">
        <v>338</v>
      </c>
      <c r="I151" s="26" t="s">
        <v>339</v>
      </c>
      <c r="J151" s="26" t="s">
        <v>347</v>
      </c>
    </row>
    <row r="152" s="1" customFormat="1" ht="30" customHeight="1" spans="1:10">
      <c r="A152" s="141" t="s">
        <v>317</v>
      </c>
      <c r="B152" s="26" t="s">
        <v>327</v>
      </c>
      <c r="C152" s="26" t="s">
        <v>345</v>
      </c>
      <c r="D152" s="26" t="s">
        <v>349</v>
      </c>
      <c r="E152" s="26" t="s">
        <v>350</v>
      </c>
      <c r="F152" s="26" t="s">
        <v>351</v>
      </c>
      <c r="G152" s="26" t="s">
        <v>92</v>
      </c>
      <c r="H152" s="26" t="s">
        <v>344</v>
      </c>
      <c r="I152" s="26" t="s">
        <v>339</v>
      </c>
      <c r="J152" s="26" t="s">
        <v>350</v>
      </c>
    </row>
    <row r="153" s="1" customFormat="1" ht="30" customHeight="1" spans="1:10">
      <c r="A153" s="141" t="s">
        <v>317</v>
      </c>
      <c r="B153" s="26" t="s">
        <v>327</v>
      </c>
      <c r="C153" s="26" t="s">
        <v>352</v>
      </c>
      <c r="D153" s="26" t="s">
        <v>353</v>
      </c>
      <c r="E153" s="26" t="s">
        <v>354</v>
      </c>
      <c r="F153" s="26" t="s">
        <v>331</v>
      </c>
      <c r="G153" s="26" t="s">
        <v>348</v>
      </c>
      <c r="H153" s="26" t="s">
        <v>338</v>
      </c>
      <c r="I153" s="26" t="s">
        <v>339</v>
      </c>
      <c r="J153" s="26" t="s">
        <v>354</v>
      </c>
    </row>
  </sheetData>
  <mergeCells count="44">
    <mergeCell ref="A2:J2"/>
    <mergeCell ref="A3:H3"/>
    <mergeCell ref="A7:A12"/>
    <mergeCell ref="A13:A19"/>
    <mergeCell ref="A20:A27"/>
    <mergeCell ref="A28:A33"/>
    <mergeCell ref="A34:A40"/>
    <mergeCell ref="A41:A52"/>
    <mergeCell ref="A53:A57"/>
    <mergeCell ref="A58:A62"/>
    <mergeCell ref="A63:A70"/>
    <mergeCell ref="A71:A80"/>
    <mergeCell ref="A81:A84"/>
    <mergeCell ref="A85:A89"/>
    <mergeCell ref="A90:A96"/>
    <mergeCell ref="A97:A108"/>
    <mergeCell ref="A109:A112"/>
    <mergeCell ref="A113:A119"/>
    <mergeCell ref="A120:A128"/>
    <mergeCell ref="A129:A135"/>
    <mergeCell ref="A136:A141"/>
    <mergeCell ref="A142:A147"/>
    <mergeCell ref="A148:A153"/>
    <mergeCell ref="B7:B12"/>
    <mergeCell ref="B13:B19"/>
    <mergeCell ref="B20:B27"/>
    <mergeCell ref="B28:B33"/>
    <mergeCell ref="B34:B40"/>
    <mergeCell ref="B41:B52"/>
    <mergeCell ref="B53:B57"/>
    <mergeCell ref="B58:B62"/>
    <mergeCell ref="B63:B70"/>
    <mergeCell ref="B71:B80"/>
    <mergeCell ref="B81:B84"/>
    <mergeCell ref="B85:B89"/>
    <mergeCell ref="B90:B96"/>
    <mergeCell ref="B97:B108"/>
    <mergeCell ref="B109:B112"/>
    <mergeCell ref="B113:B119"/>
    <mergeCell ref="B120:B128"/>
    <mergeCell ref="B129:B135"/>
    <mergeCell ref="B136:B141"/>
    <mergeCell ref="B142:B147"/>
    <mergeCell ref="B148:B15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哀悼</cp:lastModifiedBy>
  <dcterms:created xsi:type="dcterms:W3CDTF">2025-01-21T02:50:00Z</dcterms:created>
  <dcterms:modified xsi:type="dcterms:W3CDTF">2026-05-12T04:33:31Z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214F9FD10F68454A9D9C6A7BB64C8248_13</vt:lpwstr>
  </property>
  <property fmtid="{D5CDD505-2E9C-101B-9397-08002B2CF9AE}" pid="3" name="KSOProductBuildVer">
    <vt:lpwstr>2052-12.1.0.25225</vt:lpwstr>
  </property>
  <property fmtid="{D5CDD505-2E9C-101B-9397-08002B2CF9AE}" pid="4" name="CalculationRule">
    <vt:i4>0</vt:i4>
  </property>
</Properties>
</file>