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555" tabRatio="933" firstSheet="2" activeTab="8"/>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definedNames>
    <definedName name="_xlnm._FilterDatabase" localSheetId="6" hidden="1">部门基本支出预算表!$A$9:$W$57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<sst xmlns="http://schemas.openxmlformats.org/spreadsheetml/2006/main" count="4087" uniqueCount="1087">
  <si>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</si>
  <si>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</si>
  <si>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</si>
  <si>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</si>
  <si>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</si>
  <si>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</si>
  <si>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</si>
  <si>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</si>
  <si>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</si>
  <si>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</si>
  <si>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</si>
  <si>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</si>
  <si>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</si>
  <si>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</si>
  <si>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</si>
  <si>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</si>
  <si>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</si>
  <si>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</si>
  <si>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</si>
  <si>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</si>
  <si>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</si>
  <si>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</si>
  <si>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</si>
  <si>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</si>
  <si>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</si>
  <si>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</si>
  <si>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</si>
  <si>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</si>
  <si>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</si>
  <si>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</si>
  <si>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</si>
  <si>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</si>
  <si>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</si>
  <si>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</si>
  <si>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</si>
  <si>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</si>
  <si>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</si>
  <si>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</si>
  <si>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</si>
  <si>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</si>
  <si>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</si>
  <si>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</si>
  <si>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</si>
  <si>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</si>
  <si>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</si>
  <si>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</si>
  <si>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</si>
  <si>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</si>
  <si>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</si>
  <si>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</si>
  <si>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</si>
  <si>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</si>
  <si>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</si>
  <si>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</si>
  <si>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</si>
  <si>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</si>
  <si>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</si>
  <si>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</si>
  <si>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</si>
  <si>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</si>
  <si>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</si>
  <si>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</si>
  <si>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</si>
  <si>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</si>
  <si>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</si>
  <si>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</si>
  <si>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</si>
  <si>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</si>
  <si>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</si>
  <si>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</si>
  <si>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</si>
  <si>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188001</t>
  </si>
  <si>
    <t>中国共产党昆明市西山区委员会组织部</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</si>
  <si>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</si>
  <si>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</si>
  <si>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</si>
  <si>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</si>
  <si>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</si>
  <si>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</si>
  <si>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</si>
  <si>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</si>
  <si>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</si>
  <si>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</si>
  <si>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</si>
  <si>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</si>
  <si>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</si>
  <si>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</si>
  <si>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</si>
  <si>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20132</t>
  </si>
  <si>
    <t>组织事务</t>
  </si>
  <si>
    <t>2013201</t>
  </si>
  <si>
    <t>行政运行</t>
  </si>
  <si>
    <t>2013202</t>
  </si>
  <si>
    <t>一般行政管理事务</t>
  </si>
  <si>
    <t>20136</t>
  </si>
  <si>
    <t>其他共产党事务支出</t>
  </si>
  <si>
    <t>208</t>
  </si>
  <si>
    <t>社会保障和就业支出</t>
  </si>
  <si>
    <t>20805</t>
  </si>
  <si>
    <t>行政事业单位养老支出</t>
  </si>
  <si>
    <t>2080505</t>
  </si>
  <si>
    <t>机关事业单位基本养老保险缴费支出</t>
  </si>
  <si>
    <t>2080599</t>
  </si>
  <si>
    <t>其他行政事业单位养老支出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</si>
  <si>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</si>
  <si>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</si>
  <si>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</si>
  <si>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</si>
  <si>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</si>
  <si>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</si>
  <si>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</si>
  <si>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</si>
  <si>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</si>
  <si>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</si>
  <si>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</si>
  <si>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</si>
  <si>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</si>
  <si>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</si>
  <si>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</si>
  <si>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</si>
  <si>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</si>
  <si>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</si>
  <si>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</si>
  <si>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</si>
  <si>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</si>
  <si>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</si>
  <si>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</si>
  <si>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</si>
  <si>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</si>
  <si>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</si>
  <si>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</si>
  <si>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</si>
  <si>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</si>
  <si>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</si>
  <si>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</si>
  <si>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</si>
  <si>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</si>
  <si>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</si>
  <si>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</si>
  <si>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</si>
  <si>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</si>
  <si>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</si>
  <si>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</si>
  <si>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</si>
  <si>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</si>
  <si>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</si>
  <si>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</si>
  <si>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</si>
  <si>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</si>
  <si>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</si>
  <si>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</si>
  <si>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</si>
  <si>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</si>
  <si>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</si>
  <si>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</si>
  <si>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</si>
  <si>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</si>
  <si>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</si>
  <si>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</si>
  <si>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</si>
  <si>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</si>
  <si>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</si>
  <si>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</si>
  <si>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</si>
  <si>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</si>
  <si>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</si>
  <si>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</si>
  <si>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</si>
  <si>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</si>
  <si>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</si>
  <si>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2013699</t>
  </si>
  <si>
    <t>合  计</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</si>
  <si>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</si>
  <si>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</si>
  <si>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</si>
  <si>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</si>
  <si>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</si>
  <si>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</si>
  <si>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</si>
  <si>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</si>
  <si>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</si>
  <si>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</si>
  <si>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</si>
  <si>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</si>
  <si>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</si>
  <si>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</si>
  <si>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</si>
  <si>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</si>
  <si>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</si>
  <si>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</si>
  <si>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</si>
  <si>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</si>
  <si>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</si>
  <si>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</si>
  <si>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</si>
  <si>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</si>
  <si>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</si>
  <si>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</si>
  <si>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530112210000000002579</t>
  </si>
  <si>
    <t>30113</t>
  </si>
  <si>
    <t>530112231100001444678</t>
  </si>
  <si>
    <t>行政人员绩效奖励</t>
  </si>
  <si>
    <t>30103</t>
  </si>
  <si>
    <t>奖金</t>
  </si>
  <si>
    <t>530112210000000002578</t>
  </si>
  <si>
    <t>社会保障缴费</t>
  </si>
  <si>
    <t>30108</t>
  </si>
  <si>
    <t>机关事业单位基本养老保险缴费</t>
  </si>
  <si>
    <t>30110</t>
  </si>
  <si>
    <t>职工基本医疗保险缴费</t>
  </si>
  <si>
    <t>30111</t>
  </si>
  <si>
    <t>公务员医疗补助缴费</t>
  </si>
  <si>
    <t>30112</t>
  </si>
  <si>
    <t>其他社会保障缴费</t>
  </si>
  <si>
    <t>530112210000000002585</t>
  </si>
  <si>
    <t>一般公用经费支出</t>
  </si>
  <si>
    <t>30201</t>
  </si>
  <si>
    <t>办公费</t>
  </si>
  <si>
    <t>30202</t>
  </si>
  <si>
    <t>印刷费</t>
  </si>
  <si>
    <t>30205</t>
  </si>
  <si>
    <t>水费</t>
  </si>
  <si>
    <t>30207</t>
  </si>
  <si>
    <t>邮电费</t>
  </si>
  <si>
    <t>30211</t>
  </si>
  <si>
    <t>差旅费</t>
  </si>
  <si>
    <t>30239</t>
  </si>
  <si>
    <t>其他交通费用</t>
  </si>
  <si>
    <t>30215</t>
  </si>
  <si>
    <t>会议费</t>
  </si>
  <si>
    <t>30216</t>
  </si>
  <si>
    <t>培训费</t>
  </si>
  <si>
    <t>30213</t>
  </si>
  <si>
    <t>维修（护）费</t>
  </si>
  <si>
    <t>30299</t>
  </si>
  <si>
    <t>其他商品和服务支出</t>
  </si>
  <si>
    <t>530112231100001239457</t>
  </si>
  <si>
    <t>离退休人员支出</t>
  </si>
  <si>
    <t>30305</t>
  </si>
  <si>
    <t>生活补助</t>
  </si>
  <si>
    <t>530112231100001444679</t>
  </si>
  <si>
    <t>事业人员绩效奖励</t>
  </si>
  <si>
    <t>30107</t>
  </si>
  <si>
    <t>绩效工资</t>
  </si>
  <si>
    <t>530112210000000002583</t>
  </si>
  <si>
    <t>工会经费</t>
  </si>
  <si>
    <t>30228</t>
  </si>
  <si>
    <t>530112210000000002584</t>
  </si>
  <si>
    <t>其他公用经费支出</t>
  </si>
  <si>
    <t>530112210000000002581</t>
  </si>
  <si>
    <t>公车购置及运维费</t>
  </si>
  <si>
    <t>30231</t>
  </si>
  <si>
    <t>公务用车运行维护费</t>
  </si>
  <si>
    <t>530112210000000002582</t>
  </si>
  <si>
    <t>公务交通补贴</t>
  </si>
  <si>
    <t>530112210000000002576</t>
  </si>
  <si>
    <t>行政人员工资支出</t>
  </si>
  <si>
    <t>30101</t>
  </si>
  <si>
    <t>基本工资</t>
  </si>
  <si>
    <t>30102</t>
  </si>
  <si>
    <t>津贴补贴</t>
  </si>
  <si>
    <t>530112231100001444681</t>
  </si>
  <si>
    <t>离退休人员福利费</t>
  </si>
  <si>
    <t>530112251100003718868</t>
  </si>
  <si>
    <t>残疾人保障金</t>
  </si>
  <si>
    <t>530112210000000002577</t>
  </si>
  <si>
    <t>事业人员工资支出</t>
  </si>
  <si>
    <t>预算05-1表</t>
  </si>
  <si>
    <t>2026年部门项目支出预算表</t>
  </si>
  <si>
    <t>项目分类</t>
  </si>
  <si>
    <t>项目单位</t>
  </si>
  <si>
    <t>本年拨款</t>
  </si>
  <si>
    <t>其中：本次下达</t>
  </si>
  <si>
    <t>专项业务类</t>
  </si>
  <si>
    <t>530112200000000000033</t>
  </si>
  <si>
    <t>老干部专项经费</t>
  </si>
  <si>
    <t>30227</t>
  </si>
  <si>
    <t>委托业务费</t>
  </si>
  <si>
    <t>30226</t>
  </si>
  <si>
    <t>劳务费</t>
  </si>
  <si>
    <t>530112200000000000144</t>
  </si>
  <si>
    <t>西山区老年大学专项经费</t>
  </si>
  <si>
    <t>30218</t>
  </si>
  <si>
    <t>专用材料费</t>
  </si>
  <si>
    <t>530112200000000000176</t>
  </si>
  <si>
    <t>干部专项经费</t>
  </si>
  <si>
    <t>530112200000000000380</t>
  </si>
  <si>
    <t>老干部活动中心专项经费</t>
  </si>
  <si>
    <t>530112200000000000398</t>
  </si>
  <si>
    <t>人才工作专项经费</t>
  </si>
  <si>
    <t>30309</t>
  </si>
  <si>
    <t>奖励金</t>
  </si>
  <si>
    <t>530112200000000000627</t>
  </si>
  <si>
    <t>党员教育培训专项经费</t>
  </si>
  <si>
    <t>530112200000000000962</t>
  </si>
  <si>
    <t>信息专项经费</t>
  </si>
  <si>
    <t>530112200000000001214</t>
  </si>
  <si>
    <t>基层党建专项经费</t>
  </si>
  <si>
    <t>事业发展类</t>
  </si>
  <si>
    <t>530112210000000004562</t>
  </si>
  <si>
    <t>西山区社区“两委”换届选举相关工作经费</t>
  </si>
  <si>
    <t>530112210000000004719</t>
  </si>
  <si>
    <t>度假区职能划转智慧党建经费</t>
  </si>
  <si>
    <t>530112221100000223546</t>
  </si>
  <si>
    <t>西山区老干部诗词书画协会工作经费</t>
  </si>
  <si>
    <t>530112221100000249045</t>
  </si>
  <si>
    <t>领导、干部教育培训专项经费</t>
  </si>
  <si>
    <t>530112231100001337854</t>
  </si>
  <si>
    <t>机关党建工作经费</t>
  </si>
  <si>
    <t>530112231100001355770</t>
  </si>
  <si>
    <t>档案数字化专项经费</t>
  </si>
  <si>
    <t>530112231100001897938</t>
  </si>
  <si>
    <t>公务员招录、公开选调、教育管理、队伍建设专项经费</t>
  </si>
  <si>
    <t>530112251100003704106</t>
  </si>
  <si>
    <t>（组织三科）基层党建工作专项经费</t>
  </si>
  <si>
    <t>530112251100003704121</t>
  </si>
  <si>
    <t>（组织一科）基层党建工作专项经费</t>
  </si>
  <si>
    <t>530112251100003705720</t>
  </si>
  <si>
    <t>干部监督管理专项经费</t>
  </si>
  <si>
    <t>530112251100003782631</t>
  </si>
  <si>
    <t>委托代理记账经费</t>
  </si>
  <si>
    <t>530112261100004905691</t>
  </si>
  <si>
    <t>党委换届工作专项经费</t>
  </si>
  <si>
    <t>530112261100005327317</t>
  </si>
  <si>
    <t>党员教育经费</t>
  </si>
  <si>
    <t>530112261100005337862</t>
  </si>
  <si>
    <t>昆财行〔2025〕129号市级离退休老干部经费结转资金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</si>
  <si>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</si>
  <si>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</si>
  <si>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</si>
  <si>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</si>
  <si>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</si>
  <si>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</si>
  <si>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</si>
  <si>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</si>
  <si>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</si>
  <si>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</si>
  <si>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</si>
  <si>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</si>
  <si>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落实公务员基本权益，对全区公务员队伍建设进行分析研判，做好晋升、退休、福利待遇核算等基础工作；做好全区公务员统计、教育管理工作，做到底数清，情况明，管理服务到位；从优秀的村（社区）干部、应届高校毕业生、事业单位工作人员、符合公务员招录标准的其他人员等群体中考试录用公务员及从区外转任公务员（全年约50人）。</t>
  </si>
  <si>
    <t>产出指标</t>
  </si>
  <si>
    <t>数量指标</t>
  </si>
  <si>
    <t>招录人数</t>
  </si>
  <si>
    <t>&gt;=</t>
  </si>
  <si>
    <t>70</t>
  </si>
  <si>
    <t>人</t>
  </si>
  <si>
    <t>定量指标</t>
  </si>
  <si>
    <t>招录70人（选调+省考）</t>
  </si>
  <si>
    <t>培训次数</t>
  </si>
  <si>
    <t>1.00</t>
  </si>
  <si>
    <t>次</t>
  </si>
  <si>
    <t>年内预计开展一次</t>
  </si>
  <si>
    <t>质量指标</t>
  </si>
  <si>
    <t>公务员招录程序合规率</t>
  </si>
  <si>
    <t>=</t>
  </si>
  <si>
    <t>100</t>
  </si>
  <si>
    <t>%</t>
  </si>
  <si>
    <t>保证公务员招录程序合规</t>
  </si>
  <si>
    <t>新录用公务员初任培训班合格率</t>
  </si>
  <si>
    <t>新录用公务员初任培训班合格率100%</t>
  </si>
  <si>
    <t>时效指标</t>
  </si>
  <si>
    <t>新公务员招录考察时间</t>
  </si>
  <si>
    <t>2026年3月至6月</t>
  </si>
  <si>
    <t>年月</t>
  </si>
  <si>
    <t>计划于2026年3月至6月赴全国各地开展考察工作</t>
  </si>
  <si>
    <t>公务员培训时间</t>
  </si>
  <si>
    <t>2026年11月</t>
  </si>
  <si>
    <t>2026年11月举办新录用公务员初任培训班</t>
  </si>
  <si>
    <t>效益指标</t>
  </si>
  <si>
    <t>社会效益</t>
  </si>
  <si>
    <t>充实一线工作力量，不断优化全区公务员干部队伍</t>
  </si>
  <si>
    <t>不断优化</t>
  </si>
  <si>
    <t>提升</t>
  </si>
  <si>
    <t>定性指标</t>
  </si>
  <si>
    <t>满意度指标</t>
  </si>
  <si>
    <t>服务对象满意度</t>
  </si>
  <si>
    <t>全区用人单位工作满意度</t>
  </si>
  <si>
    <t>90</t>
  </si>
  <si>
    <t>全区用人单位工作满意度90%</t>
  </si>
  <si>
    <t>成本指标</t>
  </si>
  <si>
    <t>经济成本指标</t>
  </si>
  <si>
    <t>差旅费标准</t>
  </si>
  <si>
    <t>&lt;=</t>
  </si>
  <si>
    <t>2000</t>
  </si>
  <si>
    <t>元/人</t>
  </si>
  <si>
    <t>招录70人，考察每人约2000元，约100000元。</t>
  </si>
  <si>
    <t>21</t>
  </si>
  <si>
    <t>万元</t>
  </si>
  <si>
    <t>年内预计开展一次，约210000元</t>
  </si>
  <si>
    <t>1.6</t>
  </si>
  <si>
    <t>印刷培训相关资料1.6万元</t>
  </si>
  <si>
    <t>总成本</t>
  </si>
  <si>
    <t>36.6</t>
  </si>
  <si>
    <t>总成本36.6万元内完成</t>
  </si>
  <si>
    <t>1.区人代会、区政协会选举工作；2.昆明市市管领导班子和领导干部年度考核工作。</t>
  </si>
  <si>
    <t>区人代会、区政协会选举工作</t>
  </si>
  <si>
    <t>区人代会、区政协会选举工作2次</t>
  </si>
  <si>
    <t>素质报告印刷数量</t>
  </si>
  <si>
    <t>1500</t>
  </si>
  <si>
    <t>本</t>
  </si>
  <si>
    <t>区四班子及其他市管干部（法院、检察院及其他市管领导干部）5套述职、述法报告，共1500本</t>
  </si>
  <si>
    <t>选票、选票袋数量</t>
  </si>
  <si>
    <t>10800</t>
  </si>
  <si>
    <t>个</t>
  </si>
  <si>
    <t>区人大选举：选票袋600个，选票8类4800张；区政协选举：选票袋600个，选票8类4800张</t>
  </si>
  <si>
    <t>昆明市市管领导班子和领导干部年度考核工作</t>
  </si>
  <si>
    <t>区四班子及其他市管干部（法院、检察院及其他市管领导干部）5套述职</t>
  </si>
  <si>
    <t>评选程序合规率</t>
  </si>
  <si>
    <t>评选程序合规率100%达标</t>
  </si>
  <si>
    <t>评选完成时间</t>
  </si>
  <si>
    <t>2025年12月31日前</t>
  </si>
  <si>
    <t>天</t>
  </si>
  <si>
    <t>此项工作在2025年12月31日前全部完成</t>
  </si>
  <si>
    <t>对于区委在区管领导班子和干部队伍建设中发挥积极作用</t>
  </si>
  <si>
    <t>积极作用</t>
  </si>
  <si>
    <t>对于区委在区管领导班子和干部队伍建设中发挥积极作用，为全区经济社会高质量发展提供队伍支持和保障。</t>
  </si>
  <si>
    <t>为全区经济社会高质量发展提供队伍支持和保障</t>
  </si>
  <si>
    <t>支出和保障</t>
  </si>
  <si>
    <t>作用</t>
  </si>
  <si>
    <t>用人单位满意度</t>
  </si>
  <si>
    <t>用人单位满意度不低于90%</t>
  </si>
  <si>
    <t>选票袋</t>
  </si>
  <si>
    <t>10</t>
  </si>
  <si>
    <t>元/个</t>
  </si>
  <si>
    <t>1200个*10元/个=12000元</t>
  </si>
  <si>
    <t>选票</t>
  </si>
  <si>
    <t>9600个*5元/个=48000元</t>
  </si>
  <si>
    <t>述职报告</t>
  </si>
  <si>
    <t>54</t>
  </si>
  <si>
    <t>元/本</t>
  </si>
  <si>
    <t>区四班子及其他市管干部（法院、检察院及其他市管领导干部）5套述职、述法报告，共1500本,54元/本，共80000</t>
  </si>
  <si>
    <t>14</t>
  </si>
  <si>
    <t>总成本14万元内完成</t>
  </si>
  <si>
    <t>聘请第三方做好2026年财务日常工作以及预决算工作等</t>
  </si>
  <si>
    <t>完成账务处理</t>
  </si>
  <si>
    <t>12</t>
  </si>
  <si>
    <t>月</t>
  </si>
  <si>
    <t>完成账务处理12个月</t>
  </si>
  <si>
    <t>完成报告数量</t>
  </si>
  <si>
    <t>7</t>
  </si>
  <si>
    <t>部门预算报告、部门决算报告、部门财务报告、各季度绩效报告等</t>
  </si>
  <si>
    <t>业务达标率</t>
  </si>
  <si>
    <t>业务100%达标</t>
  </si>
  <si>
    <t>按时完成率</t>
  </si>
  <si>
    <t>按时完成率100%</t>
  </si>
  <si>
    <t>部门工作效率</t>
  </si>
  <si>
    <t>提高部门工作效率</t>
  </si>
  <si>
    <t>提高部门工作效率和财务工作完成质量</t>
  </si>
  <si>
    <t>受益对象满意度</t>
  </si>
  <si>
    <t>反映参加受益人员满意率情况</t>
  </si>
  <si>
    <t>总预算金额</t>
  </si>
  <si>
    <t>8</t>
  </si>
  <si>
    <t>预计支付的总金额</t>
  </si>
  <si>
    <t>1.通过发放企业离休干部及离休干部遗属各种补贴，服务管理好全区离休干部、享受副县以上退休干部工作经费。
2.通过开展老干部专题读书班、离退休干部党支部书记暨老干部专兼职工作人员培训班，订阅学习《离退休干部党支部学习参考》，以便达到加强老干部集中政治学习的效果。
老干部工作专项经费是按照西山区委办公室、西山区人民政府办公室印发《关于进一步加强和改进离退休干部工作的实施意见》（西办发〔2018〕9号 秘密）文件精神，主要服务管理好全区离休干部、享受副县以上退休干部工作经费。除企业离休干部各项补贴和助老员活动经费外，大部分经费是单列作为担任过县处级实职老领导工作经费，故列为涉密项目。</t>
  </si>
  <si>
    <t>补贴、慰问人数</t>
  </si>
  <si>
    <t>46</t>
  </si>
  <si>
    <t>企业离休干部及离休干部遗属各种补贴2人，春节、敬老节购买慰问品走访慰问企业离休干部5人，助老员活动经费及补贴5人，副县以上待遇退休干部工作经费34人</t>
  </si>
  <si>
    <t>组织培训班次</t>
  </si>
  <si>
    <t>期</t>
  </si>
  <si>
    <t>老干部专题读书班1期、离退休干部党支部书记暨老干部专兼职工作人员培训班1期、老干部集中政治学习经费6期</t>
  </si>
  <si>
    <t>老干部报刊、杂志征订</t>
  </si>
  <si>
    <t>261</t>
  </si>
  <si>
    <t>份</t>
  </si>
  <si>
    <t>为离休干部及享受副县以上待遇退休干部征订2026年重点老年报刊</t>
  </si>
  <si>
    <t>发放补贴兑现到位率</t>
  </si>
  <si>
    <t>反映资金发放（补助）兑现到位情况，100%到位</t>
  </si>
  <si>
    <t>培训覆盖率</t>
  </si>
  <si>
    <t>85</t>
  </si>
  <si>
    <t>反映培训对象数量占应覆盖对象数量的比率</t>
  </si>
  <si>
    <t>报刊、杂志征订合格率</t>
  </si>
  <si>
    <t>反映购置报刊质量情况=100%合格</t>
  </si>
  <si>
    <t>发放补贴及时性</t>
  </si>
  <si>
    <t>指标下达后，及时发放补贴</t>
  </si>
  <si>
    <t>培训计划按期完成率</t>
  </si>
  <si>
    <t>老干部专题读书班、离退休干部党支部书记暨老干部专兼职工作人员培训班预计2025年12月30日前100%完成。6期老干部集中政治学习预计2025年12月30日前完成，逢双月举办1期。</t>
  </si>
  <si>
    <t>报刊、杂志征订按期完成率</t>
  </si>
  <si>
    <t>2026年老干部报刊、杂志征订100%在12月31日前完成</t>
  </si>
  <si>
    <t>服务离休干部是否得到保障</t>
  </si>
  <si>
    <t>是</t>
  </si>
  <si>
    <t>确保离休干部老有所养、老有所依</t>
  </si>
  <si>
    <t>是否加强思想引导</t>
  </si>
  <si>
    <t>传老年之声，言老年之事，解老年之忧，做老年之友</t>
  </si>
  <si>
    <t>学员满意度</t>
  </si>
  <si>
    <t>95</t>
  </si>
  <si>
    <t>学员满意度95%以上</t>
  </si>
  <si>
    <t>离休干部及遗属满意度</t>
  </si>
  <si>
    <t>离休干部满意度95%以上</t>
  </si>
  <si>
    <t>助老员满意度</t>
  </si>
  <si>
    <t>助老员满意度95%以上</t>
  </si>
  <si>
    <t>企业离休干部及离休干部遗属各种补贴</t>
  </si>
  <si>
    <t>370118</t>
  </si>
  <si>
    <t>元</t>
  </si>
  <si>
    <t>企业离休干部及离休干部遗属各种补贴370118元。</t>
  </si>
  <si>
    <t>19704</t>
  </si>
  <si>
    <t>261份报刊杂志共计19704元</t>
  </si>
  <si>
    <t>离休干部社区活动经费</t>
  </si>
  <si>
    <t>1200</t>
  </si>
  <si>
    <t>春节、敬老节购买慰问品走访慰问企业离休干部，20元/人/月*5人*12个月</t>
  </si>
  <si>
    <t>助老员活动经费及补贴</t>
  </si>
  <si>
    <t>22200</t>
  </si>
  <si>
    <t>发放助老员补贴，370元/人/月*5人*12个月</t>
  </si>
  <si>
    <t>副县以上待遇退休干部工作经费</t>
  </si>
  <si>
    <t>34000</t>
  </si>
  <si>
    <t>1000元/人*34人</t>
  </si>
  <si>
    <t>学习经费</t>
  </si>
  <si>
    <t>10000</t>
  </si>
  <si>
    <t>老干部集中政治学习经费10000元；</t>
  </si>
  <si>
    <t>涉密事项</t>
  </si>
  <si>
    <t>496228</t>
  </si>
  <si>
    <t>涉密内容</t>
  </si>
  <si>
    <t>总预算范围内完成</t>
  </si>
  <si>
    <t>根据昆财行〔2025〕129号《昆明市财政局关于下达市离退休老干部经费的通知》，我区2025年社区服务离休干部居家养老工作经费46920元，西山区市属离休干部103名。为离退休老干部老有所养、老有所医、老有所教、老有所学、老有所乐、老有所为创造良好条件，也积极发挥离退休干部作用。</t>
  </si>
  <si>
    <t>西山区市属离休干部</t>
  </si>
  <si>
    <t>103</t>
  </si>
  <si>
    <t>名</t>
  </si>
  <si>
    <t>西山区103名市属离休干部</t>
  </si>
  <si>
    <t>工作完成率</t>
  </si>
  <si>
    <t>工作完成率100%</t>
  </si>
  <si>
    <t>支付及时率</t>
  </si>
  <si>
    <t>指标下达后及时支付</t>
  </si>
  <si>
    <t>提升居家服务的履盖率</t>
  </si>
  <si>
    <t>提升居家服务的履盖率90%</t>
  </si>
  <si>
    <t>提升离退休老干不服务</t>
  </si>
  <si>
    <t>为离退休老干部老有所养、老有所医、老有所教、老有所学、老有所乐、老有所为创造良好条件，也积极发挥离退休干部作用，全面提升服务达到95%。</t>
  </si>
  <si>
    <t>离休干部满意度</t>
  </si>
  <si>
    <t>离休干部满意度大于85%</t>
  </si>
  <si>
    <t>42440</t>
  </si>
  <si>
    <t>指标范围内支付</t>
  </si>
  <si>
    <t>1.做好云岭先锋“网上党支部”的使用工作；
2.做好党员“云岭先锋APP”的使用保障工作；
3.做好“党建盒子”的维护和使用工作;
4.做好双向视频系统的维护和使用。</t>
  </si>
  <si>
    <t>网上党支部建设及使用</t>
  </si>
  <si>
    <t>1476</t>
  </si>
  <si>
    <t>网上党支部建设及使用1476个</t>
  </si>
  <si>
    <t>党建盒子安装维护及使用</t>
  </si>
  <si>
    <t>248</t>
  </si>
  <si>
    <t>做好“党建盒子”的维护248个</t>
  </si>
  <si>
    <t>建设合格率</t>
  </si>
  <si>
    <t>按质按量100%完成智慧党建维护维修升级工作</t>
  </si>
  <si>
    <t>系统故障率</t>
  </si>
  <si>
    <t>党建盒子安装维护故障率不抵用10%</t>
  </si>
  <si>
    <t>建设智慧党建中心维护时效</t>
  </si>
  <si>
    <t>维护时效12月</t>
  </si>
  <si>
    <t>持续推动社会管理职能移交接收工作按期高质量完成</t>
  </si>
  <si>
    <t>紧紧围绕市委、市政府关于开展园区体制机制创新改革试点、激发园区发展活力的决策部署，按照优化功能定位、剥离社会职能、突出经济主业、创新体制机制的工作要求，进一步推动开发（度假）区减负甩重、轻装上阵，加快改革创新和转型升级步伐，培育发展新动能，全力打造经济增长极，为高质量推进区域性国际中心城市建设提供有力支撑。</t>
  </si>
  <si>
    <t>可持续影响</t>
  </si>
  <si>
    <t>度假区划转我区党员满意度</t>
  </si>
  <si>
    <t>度假区划转党员满意度不低于95%</t>
  </si>
  <si>
    <t>“智慧党建”一期“两系统”年度服务采购费</t>
  </si>
  <si>
    <t>全区130个远程视频会议系统和随机调研系统年度运维费用</t>
  </si>
  <si>
    <t>1.深入学习和贯彻习近平新时代中国特色社会主义思想，党的二十届三中全会精神，充分发挥党组织战斗堡垒作用和党员先锋模范作用，积极创先争优，团结、组织党内外干部和群众，努力完成本单位所担负的任务。
2.开展学习宣传贯彻党的二十届三中全会精神系列活动，保障“三会一课”、主题党日、党员和入党积极分子教育培训、学习调研等需要。
3.做好党员服务工作，建立健全党内关怀帮扶长效机制。关心党员思想、学习、工作和生活，了解党员需求，及时反映涉及党员切身利益的重要情况。
4.组织开展创建党员先锋岗、争当服务群众标兵、党员承诺践诺等活动，鼓励党员到社区为群众服务。
5.建设书香、学习型机关，提升机关党总支党员的理论素养、政治素质和理论水平。</t>
  </si>
  <si>
    <t>开展主题党日活动、三会一课”等</t>
  </si>
  <si>
    <t>开展数量</t>
  </si>
  <si>
    <t>党员教育培训人数</t>
  </si>
  <si>
    <t>58</t>
  </si>
  <si>
    <t>培训人数</t>
  </si>
  <si>
    <t>做好党支部阵地维护建设维护</t>
  </si>
  <si>
    <t>做好党支部阵地维护建设维护2次</t>
  </si>
  <si>
    <t>做好重要书籍、杂志、报刊的推荐、订阅工作</t>
  </si>
  <si>
    <t>30</t>
  </si>
  <si>
    <t>册（份、套）</t>
  </si>
  <si>
    <t>开展主题党日活动、三会一课”活动上座率</t>
  </si>
  <si>
    <t>98</t>
  </si>
  <si>
    <t>开展主题党日活动、三会一课”活动上座率98%</t>
  </si>
  <si>
    <t>培训合格率</t>
  </si>
  <si>
    <t>反映培训合格的学员数量占培训总学员数量的比率</t>
  </si>
  <si>
    <t>党支部阵地维护建设维护合格率</t>
  </si>
  <si>
    <t>做好党支部阵地维护建设维护100%达标</t>
  </si>
  <si>
    <t>党建报刊订购质量合格率</t>
  </si>
  <si>
    <t>党建报刊订购质量合格率100%达标</t>
  </si>
  <si>
    <t>次/月</t>
  </si>
  <si>
    <t>开展主题党日活动、三会一课”每月一次</t>
  </si>
  <si>
    <t>及时</t>
  </si>
  <si>
    <t>党支部阵地发现损坏及时维护</t>
  </si>
  <si>
    <t>党建报刊订阅时间</t>
  </si>
  <si>
    <t>2026年2月</t>
  </si>
  <si>
    <t>2026年2月订阅党建报刊</t>
  </si>
  <si>
    <t>坚持和加强党的全面领导</t>
  </si>
  <si>
    <t>效果显著</t>
  </si>
  <si>
    <t>坚持和加强党的全面领导，做好党员教育、党员管理、党员监督等。</t>
  </si>
  <si>
    <t>政治理论、党史学习教育、党纪党规等学习教育</t>
  </si>
  <si>
    <t>开展常态化的政治理论、党史学习教育、党纪党规等学习教育，引导组工干部立场坚定、对党忠诚、听党指挥、为党尽责</t>
  </si>
  <si>
    <t>支部党员满意度调查</t>
  </si>
  <si>
    <t>满意度</t>
  </si>
  <si>
    <t>离退休干部党支部工作经费</t>
  </si>
  <si>
    <t>6000</t>
  </si>
  <si>
    <t>保障离退休干部党支部工作经费</t>
  </si>
  <si>
    <t>党支部阵地维护建设维护工作经费</t>
  </si>
  <si>
    <t>7000</t>
  </si>
  <si>
    <t>围绕学习宣传贯彻党的二十届三中全会精神，做好活动阵地维护，争创省级基层党建示范点、云岭红旗党支部等示范典型。</t>
  </si>
  <si>
    <t>开展“三会一课”、主题党日、党员教育培训、支部结对共建等活动经费</t>
  </si>
  <si>
    <t>3000</t>
  </si>
  <si>
    <t>保障好机关、离退休支部主题党日、“三会一课”等活动的开展。</t>
  </si>
  <si>
    <t>订阅或购买用于开展党员教育的报刊、书籍等经费</t>
  </si>
  <si>
    <t>4000</t>
  </si>
  <si>
    <t>组织党员参加学习培训，不断提高能力素质。</t>
  </si>
  <si>
    <t>总成本指标</t>
  </si>
  <si>
    <t>总成本2万元范围内完成</t>
  </si>
  <si>
    <t xml:space="preserve">通过干部教育培训精品线路教学点建设及全区好课程、好案例、好故事拍摄制作、通过开展多期不同主题培训班。结合现代出版发展趋势和干部阅读习惯，融合文字图片、音频视频等元素，拓展阅读功能、提升阅读体验。开展理想信念、党的宗旨、革命传统、党风廉政教育，党章和党规党纪学习教育，政治忠诚教育，政治纪律和政治规矩教育，斗争精神和斗争本领养成，党史、新中国史、改革开放史、社会主义发展史、学习教育，以伟大建党精神为源头的中国共产党人精神谱系教育，中华民族共同体意识教育，社会主义核心价值观教育、中华优秀传统文化教育、中华民族传统美德教育，政德教育、警示教育的教材、课程、案例和故事。 </t>
  </si>
  <si>
    <t>全区好课程、好案例、好故事拍摄制作</t>
  </si>
  <si>
    <t>完成好课程、好案例、好故事拍摄制作</t>
  </si>
  <si>
    <t xml:space="preserve">通过干部教育培训精品线路教学点建设及全区好课程、好案例、好故事拍摄制作、通过开展多期不同主题培训班。结合现代出版发展趋势和干部阅读习惯，融合文字图片、音频视频等元素，拓展阅读功能、提升阅读体验。开展理想信念、党的宗旨、革命传统、党风廉政教育，党章和党规党纪学习教育，政治忠诚教育，政治纪律和政治规矩教育，斗争精神和斗争本领养成，党史、新中国史、改革开放史、社会主义发展史、中华民族发展史学习教育，以伟大建党精神为源头的中国共产党人精神谱系教育，中华民族共同体意识教育，社会主义核心价值观教育、中华优秀传统文化教育、中华民族传统美德教育，政德教育、警示教育的教材、课程、案例和故事。 </t>
  </si>
  <si>
    <t>培训资料印刷数量</t>
  </si>
  <si>
    <t>册</t>
  </si>
  <si>
    <t>完成干部教育科2026年资料印刷费用</t>
  </si>
  <si>
    <t>习近平新时代中国特色社会主义思想轮训培训班</t>
  </si>
  <si>
    <t>习近平新时代中国特色社会主义思想轮训培训班不少于3期</t>
  </si>
  <si>
    <t>专业能力提升培训班</t>
  </si>
  <si>
    <t>科级领导进修班及新提拔科级领导进修班2期</t>
  </si>
  <si>
    <t>全区好课程、好案例、好故事打造出错率</t>
  </si>
  <si>
    <t>0</t>
  </si>
  <si>
    <t>全区好课程、好案例、好故事打造出错率0%</t>
  </si>
  <si>
    <t>培训班培训合格率</t>
  </si>
  <si>
    <t>习近平新时代中国特色社会主义思想轮训培训班100%达标</t>
  </si>
  <si>
    <t>全区好课程、好案例、好故事打造按时时间</t>
  </si>
  <si>
    <t>2025年12月</t>
  </si>
  <si>
    <t>各责任单位按要求完成好课程、好案例、好故事打造、预计在12月完成。</t>
  </si>
  <si>
    <t>培训计划按期完成率100%</t>
  </si>
  <si>
    <t>党员领导干部政治理论水平和业务技能</t>
  </si>
  <si>
    <t>通过开展集中培训，提升党员领导干部政治理论水平和业务技能，坚定理想信念，提升工作成效。</t>
  </si>
  <si>
    <t>学员满意度调查</t>
  </si>
  <si>
    <t>拍摄制作费</t>
  </si>
  <si>
    <t>50000</t>
  </si>
  <si>
    <t>全区好课程、好案例、好故事拍摄制作50000元/个*2个=100000元</t>
  </si>
  <si>
    <t>2026年基本培训任务</t>
  </si>
  <si>
    <t>220000</t>
  </si>
  <si>
    <t>2026年基本培训任务包含班次共计22万元（习近平新时代中国特色社会主义思想轮训培训班3期预计12万元、科级领导进修班及新提拔科级领导进修班2期预计10万元）。</t>
  </si>
  <si>
    <t>150000</t>
  </si>
  <si>
    <t>元/期</t>
  </si>
  <si>
    <t>专业能力提升培训班每期预计15万元*4期，共计60万元</t>
  </si>
  <si>
    <t>印刷资料</t>
  </si>
  <si>
    <t>元/册</t>
  </si>
  <si>
    <t>100册*100元/册</t>
  </si>
  <si>
    <t>780000</t>
  </si>
  <si>
    <t xml:space="preserve">1.开展人才引进等各类人才活动，共24.2万元。
2.开展打造西山区青年创业空间。共计30万
3.按总数10个的30%比例评优，最高不超过3个，共6万元。
4.支付2024年“贤聚西山”人才绿卡服务项目经费，共14.8万元。
5.人才工作领导小组会、“人才绿卡”发放印刷、人才政策印刷等印刷费用共计2万元。
6.开展人才工作创新项目、柔性引进高层次人才等评审会时所需要的专家评审费用3万元。
</t>
  </si>
  <si>
    <t>优秀专家工作站评选</t>
  </si>
  <si>
    <t>3个优秀专家工作站评选</t>
  </si>
  <si>
    <t>专家站拨付数量</t>
  </si>
  <si>
    <t>2024年10个省级专家站经费</t>
  </si>
  <si>
    <t>人才引进各类活动</t>
  </si>
  <si>
    <t>场</t>
  </si>
  <si>
    <t>以人才培训、赴外引才、名校招引等形式开展各类人才活动不少于1场</t>
  </si>
  <si>
    <t>评选规范性</t>
  </si>
  <si>
    <t>优秀专家工作站评选符合评选标准</t>
  </si>
  <si>
    <t>开展人才引进各类活动安全率</t>
  </si>
  <si>
    <t>以人才培训、赴外引才、名校招引等形式开展各类人才活动8场，举办率不低于90%</t>
  </si>
  <si>
    <t>专家站拨付及时性</t>
  </si>
  <si>
    <t>评选完成指标下达后及时支付</t>
  </si>
  <si>
    <t>开展人才引进各类活动</t>
  </si>
  <si>
    <t>12月底前完成相关活动，预计4月30日前完成30%，7月30日前完成60%，11月30日完成</t>
  </si>
  <si>
    <t>经济效益</t>
  </si>
  <si>
    <t>新兴产业培育壮大</t>
  </si>
  <si>
    <t>通过建设专家工作站、引进高层次人才，依托人才服务，引导广大人才服务和支撑我区现代产业体系建设，助推传统产业转型升级、优势产业强链延链补链，新兴产业培育壮大。</t>
  </si>
  <si>
    <t>营造爱才敬才用才的良好社会范围</t>
  </si>
  <si>
    <t>通过搭建人才项目平台，制定柔性引才、“贤聚西山”人才支持计划评选等制度，可以营造爱才敬才用才的良好社会范围。</t>
  </si>
  <si>
    <t>全区人才总量、结构、质量提升</t>
  </si>
  <si>
    <t>通过开展各项工作，党管人才工作格局得到进一步加强，人才引进、培养、评价、使用、流动、激励机制不断完善，全区人才总量、结构、质量与西山经济社会发展的适应度更强。</t>
  </si>
  <si>
    <t>人才服务工作的满意度。</t>
  </si>
  <si>
    <t>通过积极走访调研我区柔性引进高层次人才，了解其生活、工作等方面需求，征求人才工作意见建议，全面提升人才对我区人才服务工作的满意度。</t>
  </si>
  <si>
    <t>24.2</t>
  </si>
  <si>
    <t>开展各类人才活动不共24.2万元。</t>
  </si>
  <si>
    <t>开展打造西山区青年创业空间</t>
  </si>
  <si>
    <t>开展打造西山区青年创业空间。共计30万</t>
  </si>
  <si>
    <t>按总数10个的30%比例评优，最高不超过3个，共6万元。</t>
  </si>
  <si>
    <t>材料印刷费用</t>
  </si>
  <si>
    <t>人才工作领导小组会、“人才绿卡”发放印刷、人才政策印刷等印刷费用。</t>
  </si>
  <si>
    <t>开展专家评审相关评审费用</t>
  </si>
  <si>
    <t>开展人才工作创新项目、柔性引进高层次人才等评审会时所需要的专家评审费用。</t>
  </si>
  <si>
    <t>80</t>
  </si>
  <si>
    <t>支付2024年“贤聚西山”人才绿卡服务项目经费</t>
  </si>
  <si>
    <t>14.8</t>
  </si>
  <si>
    <t>支付2024年“贤聚西山”人才绿卡服务项目经费，共14.8万元。</t>
  </si>
  <si>
    <t>依托西山区老干部活动中心现有场地，以基础设施建设、党组织建设、校园文化建设、主题活动开展为创建内容，以“资源统筹、功能完备、制度规范、布局合理、作用发挥”为创建目标，综合运用大数据、“互联网+”、音视频等现代信息技术手段，打造离退休干部党群服务综合体，构建深入密切联系离退休干部的“桥头堡”，促进离退休干部学习活动阵地的转型升级与社会和谐发展。通过创建工作，努力把中央和省、市、区委对离退休老同志的关心关怀落到实处，真正把西山区离退休干部党群服务活动中心建成离退休干部思想政治引领和发挥正能量作用的阵地、学习文化活动的平台和健康娱乐的家园。</t>
  </si>
  <si>
    <t>组织西山区春城银霞志愿者开展志愿服务活动，每年10次</t>
  </si>
  <si>
    <t>组织离退休干部参加省委老干部局、省老干部活动中心活动2次</t>
  </si>
  <si>
    <t>组织离退休干部参加市委老干部局、市老干部活动中心活动次数</t>
  </si>
  <si>
    <t>组织离退休干部参加市委老干部局、市老干部活动中心活动每季度1次，全年4次</t>
  </si>
  <si>
    <t>志愿服务活动合格率</t>
  </si>
  <si>
    <t>组织西山区春城银霞志愿者开展志愿服务活动合格率100%</t>
  </si>
  <si>
    <t>活动安全保障率</t>
  </si>
  <si>
    <t>活动安全保障率100%</t>
  </si>
  <si>
    <t>一季度累计完成比率</t>
  </si>
  <si>
    <t>20</t>
  </si>
  <si>
    <t>组织西山区离退休干部开展各类演出、和文体比赛活动，进基层进社区演出全年不少于5次、预计第一季度20%，第二季度60%、11月30日完成</t>
  </si>
  <si>
    <t>二季度累计完成比率</t>
  </si>
  <si>
    <t>60</t>
  </si>
  <si>
    <t>11月30日前累计完成比率</t>
  </si>
  <si>
    <t>离退休干部工作是否高质量开展</t>
  </si>
  <si>
    <t>打造离退休干部党群服务综合体，构建深入密切联系离退休干部的“桥头堡”，促进离退休干部学习活动阵地的转型升级与社会和谐发展。</t>
  </si>
  <si>
    <t>服务对象满意度90%</t>
  </si>
  <si>
    <t>组织离退休干部参加省委老干部局、省老干部活动中心活动经费</t>
  </si>
  <si>
    <t>元/次</t>
  </si>
  <si>
    <t>10000元/次*2次</t>
  </si>
  <si>
    <t>组织西山区春城银霞志愿者开展志愿服务活动</t>
  </si>
  <si>
    <t>4000元/次*10次</t>
  </si>
  <si>
    <t>组织离退休干部参加市委老干部局、市老干部活动中心活动</t>
  </si>
  <si>
    <t>9000</t>
  </si>
  <si>
    <t>9000元/次*4次</t>
  </si>
  <si>
    <t>100000</t>
  </si>
  <si>
    <t>总预算10万元内支付完成</t>
  </si>
  <si>
    <t xml:space="preserve">1、支付2026年市级“名书记”工作室书记专项津贴，贯彻落实中央、省委和市委关于基层党组织建设的部署要求，进一步建强基层党建和基层治理骨干力量，充分发挥优秀村（社区）党组织书记及工作室的引领、带动和示范作用，着力建设一支扎根基层、心系群众、服务热忱的高素质专业化村（社区）工作者队伍。
2、通过印刷材料，做好“社区”两委换届工作，区直机关党组织书记抓基层党建述职评议考核工作。
</t>
  </si>
  <si>
    <t>市级“名书记”工作室书记专项津贴</t>
  </si>
  <si>
    <t>每人每月给予500元绩效补贴，共5个，共计3万元。</t>
  </si>
  <si>
    <t>党建引领基层治理协调机制会议材料印刷费</t>
  </si>
  <si>
    <t>共计1万元。</t>
  </si>
  <si>
    <t>党建示范点位数量</t>
  </si>
  <si>
    <t>预计选取10个点位进行提升改造</t>
  </si>
  <si>
    <t>津贴支付及时率</t>
  </si>
  <si>
    <t>每人每月给予500元绩效补贴</t>
  </si>
  <si>
    <t>印刷合格率</t>
  </si>
  <si>
    <t>保障印刷品质</t>
  </si>
  <si>
    <t>点位进行提升改造合格率</t>
  </si>
  <si>
    <t>保障点位提升质量</t>
  </si>
  <si>
    <t>津贴支付频次</t>
  </si>
  <si>
    <t>次/年</t>
  </si>
  <si>
    <t>是否提升基层党组织力</t>
  </si>
  <si>
    <t>通过实施党建品牌创建行动，充分发挥优秀社区党组织书记的传帮带作用，进一步提升全区基层党组织的组织力，为全区中心重点工作和经济社会发展提供坚强组织保障。</t>
  </si>
  <si>
    <t>市级“名书记”工作室书记专满意度</t>
  </si>
  <si>
    <t>市级“名书记”工作室书记专满意度大于90%</t>
  </si>
  <si>
    <t>2500</t>
  </si>
  <si>
    <t>元/月</t>
  </si>
  <si>
    <t>每人每月给予500元绩效补贴，共5人，共计3万元。</t>
  </si>
  <si>
    <t>党建引领基层治理协调机制会议材料印刷费共计1万元。</t>
  </si>
  <si>
    <t>各领域党建示范点位提升改造工作经费</t>
  </si>
  <si>
    <t>万元/个</t>
  </si>
  <si>
    <t>预计选取3个点位进行提升改造，每个点位2万元，共计6万元。</t>
  </si>
  <si>
    <t>10万元总成本内完成</t>
  </si>
  <si>
    <t>根据区委老干部局的工作部署，按照协会章程，坚持党的领导，认真进行诗词书画等创作和有关的学术研究。团结会员开展诗词书画艺术学习、传授、创作研究活动，带领会员对西山区历代诗词书画文化资料进行收集，发掘，整理研究。配合区委老干部局开展文化宣传，加强城乡地区、风景名胜、旅游景点及企事业单位的文化建设做好诗词书画的普及工作，为提升西山形象、宣传西山文化，传承和传播传统文化做出积极的贡献。 结合全区“文化三下乡”开展写送春联活动，结合当年主题组织会员及书画摄影爱好者举办书画摄影展览并开展会员活动，开展传统文化“五进”活动，编制《西山诗书画》季刊。2025年初与云南日兴文化传播有限公司签订协会2025年活动外包合同，全年活动费用预计198850元。按照合同内容，已支付活动首款133590元，在服务期结束前双方根据活动完成情况及质量进行确认后，按实际情况结算剩余尾款。2026年还需支付活动尾款19828元。</t>
  </si>
  <si>
    <t>开展写送春联、传统文化“五进”活动、笔会活动</t>
  </si>
  <si>
    <t>开展写送春联、传统文化“五进”活动、笔会活动不少于10次</t>
  </si>
  <si>
    <t>编制《西山诗书画》季刊</t>
  </si>
  <si>
    <t>4期</t>
  </si>
  <si>
    <t>开展编制《西山诗书画》季刊不少于4期</t>
  </si>
  <si>
    <t>结合当年主题开展书画、摄影展览</t>
  </si>
  <si>
    <t>开展书画、摄影展览1期</t>
  </si>
  <si>
    <t>活动、展览安全保障率</t>
  </si>
  <si>
    <t>反映活动安全保障情况</t>
  </si>
  <si>
    <t>季刊编制内容合格率</t>
  </si>
  <si>
    <t>书画摄影展览、《西山诗书画》季刊编制组织有序，内容丰富，确保质量100%达标</t>
  </si>
  <si>
    <t>写送春联、传统文化“五进”活动、笔会活动</t>
  </si>
  <si>
    <t>写送春联、传统文化“五进”活动、笔会活动预计12月31日完成</t>
  </si>
  <si>
    <t>编制《西山书画》季刊</t>
  </si>
  <si>
    <t>本/季度</t>
  </si>
  <si>
    <t>举办书画摄影展览、编制《西山书画》季刊预计12月31日完成</t>
  </si>
  <si>
    <t>传承中华传统文化</t>
  </si>
  <si>
    <t>对传承中华文脉，提升人民群众文化素养，提升会员创作能力和水平，增强国家软实力意义重大，具有持续影响。</t>
  </si>
  <si>
    <t>会员创作水平、群众的业余文化</t>
  </si>
  <si>
    <t>通过开展各项活动，会员创作水平进一步提升，群众的业余文化生活更加丰富。中华传统文化内涵得以广泛宣</t>
  </si>
  <si>
    <t>协会会员满意度</t>
  </si>
  <si>
    <t>协会会员满意度调查</t>
  </si>
  <si>
    <t>服务群众满意度</t>
  </si>
  <si>
    <t>服务对象满意度调查</t>
  </si>
  <si>
    <t>19828</t>
  </si>
  <si>
    <t>西山区老干部诗词书画协会2025年活动尾款，19828元。</t>
  </si>
  <si>
    <t>1、加强对区级部门和街道的组织工作信息宣传，提升全区组织工作信息宣传工作影响力。2、加强和巩固党对意识形态工作的全面领导。</t>
  </si>
  <si>
    <t>网评文章数量</t>
  </si>
  <si>
    <t>120</t>
  </si>
  <si>
    <t>篇</t>
  </si>
  <si>
    <t>年度网评文章数量不少于120篇</t>
  </si>
  <si>
    <t>新闻宣传数量</t>
  </si>
  <si>
    <t>240</t>
  </si>
  <si>
    <t>年度新闻宣传数量不少于240篇</t>
  </si>
  <si>
    <t>新媒体作品数量</t>
  </si>
  <si>
    <t>24</t>
  </si>
  <si>
    <t>年度新媒体作品数量不少于24个</t>
  </si>
  <si>
    <t>公众号发布数量</t>
  </si>
  <si>
    <t>150</t>
  </si>
  <si>
    <t>年度网发布公众号文章不少于150篇</t>
  </si>
  <si>
    <t>新闻宣传信息出错率</t>
  </si>
  <si>
    <t>反映新闻宣传信息质量</t>
  </si>
  <si>
    <t>宣传政策知晓率、公众号订阅人数及官方网站点击量增长率</t>
  </si>
  <si>
    <t>50</t>
  </si>
  <si>
    <t>加大党的建设和组织工作宣传力度，提升宣传政策知晓率、公众号订阅人数及官方网站点击量增长率。</t>
  </si>
  <si>
    <t>每月市委组织部采用网评频次</t>
  </si>
  <si>
    <t>篇/月</t>
  </si>
  <si>
    <t>每月上报上级组织部门采用网评数量不少于10篇（按月上报）</t>
  </si>
  <si>
    <t>每月市委组织部采用新闻宣传频次</t>
  </si>
  <si>
    <t>每月报上级组织部门采用新闻宣传数量20篇（按月上报）</t>
  </si>
  <si>
    <t>每月市委组织部采用新媒体作品频次</t>
  </si>
  <si>
    <t>个/月</t>
  </si>
  <si>
    <t>每月报上级组织部门采用新媒体作品数量2个（按月上报）</t>
  </si>
  <si>
    <t>每周西山先锋微信公众号更新频次</t>
  </si>
  <si>
    <t>篇/周</t>
  </si>
  <si>
    <t>每周西山先锋微信公众号更新不少于3篇</t>
  </si>
  <si>
    <t>党的建设和组织工作宣传力度提升</t>
  </si>
  <si>
    <t>加大党的建设和组织工作宣传力度，确保组织工作宣传的严肃性和权威性。</t>
  </si>
  <si>
    <t>党建宣传对象满意度</t>
  </si>
  <si>
    <t>党建宣传对象满意度不低于95%</t>
  </si>
  <si>
    <t>信息采集、发布成本共计150000元。</t>
  </si>
  <si>
    <t>网评文章采集发布成本</t>
  </si>
  <si>
    <t>60000</t>
  </si>
  <si>
    <t>网评文章发布委托费共计60000元。</t>
  </si>
  <si>
    <t>新闻宣传稿件采集发布成本</t>
  </si>
  <si>
    <t>45000</t>
  </si>
  <si>
    <t>新闻宣传发布委托费共计45000元。</t>
  </si>
  <si>
    <t>新媒体作品拍摄制作发布成本</t>
  </si>
  <si>
    <t>新媒体作品拍摄制作成本共计45000元。</t>
  </si>
  <si>
    <t>1、不断压实各级党组织管党治党主体责任。
2、不断加强党员先锋模范队伍建设。
3、认真组织开展党务培训。</t>
  </si>
  <si>
    <t>基层党建重点会议会议资料印刷</t>
  </si>
  <si>
    <t>印刷党建工作领导小组会议、年度党委（党组）书记抓基层党建述职评议等重点会议会议材料</t>
  </si>
  <si>
    <t>印刷合格率100%</t>
  </si>
  <si>
    <t>加强基层党组织建设，创新党建工作载体，培育党建工作先进典型，打造基层党建示范点和党建示范带；切实通过实施党建品牌创建行动，关爱党员，抓实是指评议考核，进一步提升全区基层党组织的组织力，为全区中心重点工作和经济社会发展提供坚强组织保障。</t>
  </si>
  <si>
    <t>进一步加强全区基层党建工作水平，提升社会管理和服务群众水平，不断提高基层党组织的影响力和凝聚力。</t>
  </si>
  <si>
    <t>创建为示范点的基层党组织内的党员对党群服务工作满意率</t>
  </si>
  <si>
    <t>创建为示范点的基层党组织内的党员对党群服务工作满意率90%</t>
  </si>
  <si>
    <t>印刷价格</t>
  </si>
  <si>
    <t>7500</t>
  </si>
  <si>
    <t>7500元/期*4期</t>
  </si>
  <si>
    <t>总体成本</t>
  </si>
  <si>
    <t>30000</t>
  </si>
  <si>
    <t>总成本3万元</t>
  </si>
  <si>
    <t>1、不断压实各级机关党组织党建工作主体责任。
2、精心组织开展“西山先锋·效能机关”微讲坛活动。
3、扎实开展区直机关党组织书记、党务噶怒、入党积极分子培训。</t>
  </si>
  <si>
    <t>区直机关党组织书记抓基层党建述职评议考核</t>
  </si>
  <si>
    <t>开展区直机关党组织书记抓基层党建述职评议考核1次</t>
  </si>
  <si>
    <t>“西山先锋·效能机关”微讲坛</t>
  </si>
  <si>
    <t>开展“西山先锋·效能机关”微讲坛4次</t>
  </si>
  <si>
    <t>西山区机关党组织书记、党务干部、入党积极分子培训</t>
  </si>
  <si>
    <t>开展西山区机关党组织书记、党务干部、入党积极分子培训1次</t>
  </si>
  <si>
    <t>述职评议考核程序合规率</t>
  </si>
  <si>
    <t>述职评议考核程序合规率100%</t>
  </si>
  <si>
    <t>培训合格率100%达标</t>
  </si>
  <si>
    <t>区直机关党组织书记抓基层党建述职评议考核按时完成率</t>
  </si>
  <si>
    <t>100%完成，第一季度完成25%第二季度完成50%，第三季度完成75%，12月初100%完成。</t>
  </si>
  <si>
    <t>“西山先锋·效能机关”微讲坛按时完成率</t>
  </si>
  <si>
    <t>不断压实机关党建工作主体责任，不断提升党务工作者能力素质，提升机关党建品牌创建质效，为西山区各项事业高质量发展贡献机关力量。</t>
  </si>
  <si>
    <t>空进一步压实机关党建工作主体责任，提升机关党组织及机关党员干部服务中心重点工作的能力水平，充分发挥机关党组织及党员干部”走在前、做表率“的示范带动作用。</t>
  </si>
  <si>
    <t>创建为示范点的机关党组织内的党员对党群服务工作满意率</t>
  </si>
  <si>
    <t>创建为示范点的机关党组织内的党员对党群服务工作满意率90%</t>
  </si>
  <si>
    <t>开展区直机关党组织书记抓基层党建述职评议考核工作1次，预计1万元</t>
  </si>
  <si>
    <t>0.5</t>
  </si>
  <si>
    <t>开展“西山先锋·效能机关”微讲坛4次，预计0.5万元</t>
  </si>
  <si>
    <t>开展西山区机关党组织书记、党务干部、入党积极分子培训1次，预计1万元</t>
  </si>
  <si>
    <t>按照有关规定圆满完成我区党委换届工作。</t>
  </si>
  <si>
    <t>选票袋采购</t>
  </si>
  <si>
    <t>2026年完成区委党委换届工作1次；选票袋2500个、选票6类4800张；换届工作相关材料打印；换届工作相关保障；换届工作出差保障；换届工作上级指导组、考察组相关保障。</t>
  </si>
  <si>
    <t>选票种类</t>
  </si>
  <si>
    <t>类</t>
  </si>
  <si>
    <t>选举程序合规性</t>
  </si>
  <si>
    <t>合格率达100%进行支付</t>
  </si>
  <si>
    <t>印刷、采购合格率</t>
  </si>
  <si>
    <t>此项工作在2026年12月31日前全部完成</t>
  </si>
  <si>
    <t>保障我区党委顺利产生</t>
  </si>
  <si>
    <t>保障我区党委顺利产生新一届领导班子，推动全区经济社会更好更快发展。</t>
  </si>
  <si>
    <t>用人单位满意度不低于100%</t>
  </si>
  <si>
    <t>选票袋2500个、10元/个</t>
  </si>
  <si>
    <t>元/张</t>
  </si>
  <si>
    <t>选票6类4800张、5元/张、共24000元；</t>
  </si>
  <si>
    <t>材料印刷</t>
  </si>
  <si>
    <t>46000</t>
  </si>
  <si>
    <t>换届工作相关材料打印46000元；</t>
  </si>
  <si>
    <t>总体成本指标</t>
  </si>
  <si>
    <t>总体成本15万元</t>
  </si>
  <si>
    <t>一是做好干部人事档案的散件整理、归档、数字化工作；二是做好因新招录、转任、军转等人员干部人事档案数字化工作；三是做好原西山区机关工委文书档案接收、移交、数字化工作；四是做好西山区委组织部近年来文书档案的移交、数字化等工作；五是做好文件汇编、组织史编撰印刷工作。</t>
  </si>
  <si>
    <t>干部人事档案新进人员数字化</t>
  </si>
  <si>
    <t>卷</t>
  </si>
  <si>
    <t>新归干部入档案待数字化卷数</t>
  </si>
  <si>
    <t>文书档案数字化（文件汇编、组织史）</t>
  </si>
  <si>
    <t>180</t>
  </si>
  <si>
    <t>《西山区组织工作文件汇编（2010-2019）》印刷本数</t>
  </si>
  <si>
    <t>购买干部人事档案盒</t>
  </si>
  <si>
    <t>250</t>
  </si>
  <si>
    <t>新入库档案待数字化卷数</t>
  </si>
  <si>
    <t>档案数字化高清合格率</t>
  </si>
  <si>
    <t>文书、人事档案100%高清化</t>
  </si>
  <si>
    <t>购买干部人事档案盒合格率</t>
  </si>
  <si>
    <t>档案数字化工期</t>
  </si>
  <si>
    <t>个月</t>
  </si>
  <si>
    <t>6个月内完成数字化内容</t>
  </si>
  <si>
    <t>提高档案利用率</t>
  </si>
  <si>
    <t>80%</t>
  </si>
  <si>
    <t>档案利用率80%以上</t>
  </si>
  <si>
    <t>查档对象满意度</t>
  </si>
  <si>
    <t>查档对象满意度在90%以上</t>
  </si>
  <si>
    <t>13</t>
  </si>
  <si>
    <t>整体控制成本数</t>
  </si>
  <si>
    <t>1.狠抓班子建设，不断增强战斗力和凝聚力；
2.发挥居民自治，开展民主协商；
3.整合社会资源，为居民提供多样化服务；
4.提升服务水平，大力保障改善民生；
5.社区安全性不断提高，社会更加稳定团结。</t>
  </si>
  <si>
    <t>“社区”两委换届工作</t>
  </si>
  <si>
    <t>开展2025年“社区”两委换届工作1次</t>
  </si>
  <si>
    <t>社区“两委”换届程序合规率</t>
  </si>
  <si>
    <t>完成时间</t>
  </si>
  <si>
    <t>2026年第一季度100%完成。</t>
  </si>
  <si>
    <t>通过社区“两委”换届，将思想政治素质好、道德品行好、带富能力强、协议能力强的优秀年轻人选入社区“两委”班子，进一步提升全区社区党组织和社区居委会的组织力、凝聚力、战斗力，为全区中心重点工作和经济社会发展提供坚强保障。</t>
  </si>
  <si>
    <t>社区两委、社区群众</t>
  </si>
  <si>
    <t>相关社区两委及社区居民满意度不低于95%</t>
  </si>
  <si>
    <t>工作经费</t>
  </si>
  <si>
    <t>40000</t>
  </si>
  <si>
    <t>开展“社区”两委换届工作1次，预计4万元</t>
  </si>
  <si>
    <t>征集拍摄党员教育视频片，选题结合本地本部门实际，凸显工作特色和工作亮点；选题注重小切口讲述、大意义升华。</t>
  </si>
  <si>
    <t>视频数量</t>
  </si>
  <si>
    <t>反映视频的数量情况。</t>
  </si>
  <si>
    <t>视频原创率</t>
  </si>
  <si>
    <t>保证视频的原创性100%</t>
  </si>
  <si>
    <t>错漏率</t>
  </si>
  <si>
    <t>错漏率=发生错漏的视频数/发布视频总数*100%</t>
  </si>
  <si>
    <t>计划完成率</t>
  </si>
  <si>
    <t>计划完成率=在规定时间内宣传任务完成数/宣传任务计划数*100%</t>
  </si>
  <si>
    <t>宣传内容知晓率</t>
  </si>
  <si>
    <t>反映通过抽查方式完成，相关受众群体对宣传内容的知晓程度。
宣传内容知晓率=被调查对象中知晓人数/被调查对象的人数*100%</t>
  </si>
  <si>
    <t>社会公众满意度</t>
  </si>
  <si>
    <t>反映社会公众对宣传的满意程度。</t>
  </si>
  <si>
    <t>总成本范围内完成</t>
  </si>
  <si>
    <t>开展“一报告两评议”、领导干部个人有关事项报告、区委党委、村社区两委换届纪律宣传工作材料印刷经费</t>
  </si>
  <si>
    <t>干部个人有关事项报告工作印刷数量</t>
  </si>
  <si>
    <t>干部个人有关事项报告工作印刷经费100份</t>
  </si>
  <si>
    <t>一报告两评议印刷数量</t>
  </si>
  <si>
    <t>200</t>
  </si>
  <si>
    <t>一报告两评议工作印刷经费200份</t>
  </si>
  <si>
    <t>换届宣传手册</t>
  </si>
  <si>
    <t>2026年完成区委党委、村社区两委换届工作；换届纪律宣传手册2500余份、换届纪律要求宣传单2500余份、换届纪律承诺书2500余份。</t>
  </si>
  <si>
    <t>印刷质量合格率</t>
  </si>
  <si>
    <t>一报告两评议工作根据工作要求按质按量完成；干部个人有关事项报告工作根据工作要求按质按量完成</t>
  </si>
  <si>
    <t>宣传手册出错率</t>
  </si>
  <si>
    <t>各项工作按时完成</t>
  </si>
  <si>
    <t>干部监督管理工作较上年加强</t>
  </si>
  <si>
    <t>15</t>
  </si>
  <si>
    <t>持续加强干部选任监督，更加鲜明正确选人用人导向，持续净化选人用人风气，营造良好政治生态</t>
  </si>
  <si>
    <t>群众满意度</t>
  </si>
  <si>
    <t>服务好全区干部监督工作，提升干部选拔任用质量与水平，提升群众满意度和认可度</t>
  </si>
  <si>
    <t>干部个人有关事项报告工作经费</t>
  </si>
  <si>
    <t>干部个人有关事项报告工作印刷经费50元/份，100份、5000元</t>
  </si>
  <si>
    <t>一报告两评议工作经费</t>
  </si>
  <si>
    <t>25</t>
  </si>
  <si>
    <t>元/份</t>
  </si>
  <si>
    <t>一报告两评议工作印刷经费5000元，25元/份，200份</t>
  </si>
  <si>
    <t>区委党委、村社区两委换届工作专项经费</t>
  </si>
  <si>
    <t>20000</t>
  </si>
  <si>
    <t>2026年完成区委党委、村社区两委换届工作；换届纪律宣传手册2500余份、换届纪律要求宣传单2500余份、换届纪律承诺书2500余份，2万元。</t>
  </si>
  <si>
    <t>总体经费3万元</t>
  </si>
  <si>
    <t>1.按省、市要求统筹全覆盖做好全区党员年度分级分类培训，确保2026年培训达到5年规划要求覆盖率；
2.举办党教片摄制骨干培训班、党员教育骨干培训班、“智慧党建”骨干培训班、党务干部培训班等党员教育专题培训班次；
3.按照省、市要求做好全区“智慧党建”系列平台维护运用，完成各项指标任务；
4.拍摄制作党建专题片5部，报送参与省、市专题评审并争取获奖。</t>
  </si>
  <si>
    <t>党建读物更新</t>
  </si>
  <si>
    <t>不低于配置标准20%的比例</t>
  </si>
  <si>
    <t>开展党员教育专题培训班</t>
  </si>
  <si>
    <t>开展各培训班不少于5期</t>
  </si>
  <si>
    <t>制作党建专题片</t>
  </si>
  <si>
    <t>部</t>
  </si>
  <si>
    <t>制作党建专题片不少于5部</t>
  </si>
  <si>
    <t>做好全区党员全覆盖培训</t>
  </si>
  <si>
    <t>宣传片验收合格率</t>
  </si>
  <si>
    <t>宣传片验收合格率100%</t>
  </si>
  <si>
    <t>培训按时完成率</t>
  </si>
  <si>
    <t>根据培训班计划按时完成</t>
  </si>
  <si>
    <t>完成党建专题片拍摄</t>
  </si>
  <si>
    <t>2024年底前拍摄完成不少于4部党建专题片参与年度各级评审</t>
  </si>
  <si>
    <t>推进基层党建传统优势与信息技术深度融合</t>
  </si>
  <si>
    <t>显著提升</t>
  </si>
  <si>
    <t>推进基层党建传统优势与信息技术深度融合，探索运用互联网技术和信息化手段夯实党的执政基础的有效途径</t>
  </si>
  <si>
    <t>全区党员</t>
  </si>
  <si>
    <t>全区党员满意度90%</t>
  </si>
  <si>
    <t>2024年至2025年未付经费</t>
  </si>
  <si>
    <t>2024年至2025年未付经费50万元</t>
  </si>
  <si>
    <t>1、开办老年大学需支付本校、分校教师课时费、教龄补贴，分校班主任补贴，聘请保洁、安保人员劳务派遣费等费用。2、每年开展学年度结业汇演、书法绘画摄影展，工作总结会，开展校外班迎新春文艺汇演，进社区写春联，进街道进社区演出。3、学校办公室需购买办公电脑、复印机、纸张、笔、档案袋等各类办公耗材及用品。4、为确保各项教学活动能正常开展，需对教学设备进行购置和维护，如投影仪、音响设备、教学视频设备等。5、学校每年需参加省市各类文艺会演,舞蹈大赛,诗词朗诵,举办党的专题知识讲座,开展进街道,进敬老院,进学校,进部队,进社区等具有正能量的文体活动。6、保证分校的所需办学经费。</t>
  </si>
  <si>
    <t>班级个数</t>
  </si>
  <si>
    <t>发放本校39个班级教师劳务费，分校21个班级教师劳务费</t>
  </si>
  <si>
    <t>班主任补贴人数</t>
  </si>
  <si>
    <t>发放分校5人班主任费用</t>
  </si>
  <si>
    <t>教龄、职称补贴人数</t>
  </si>
  <si>
    <t>69</t>
  </si>
  <si>
    <t>开办老年大学需支付教师教龄补贴：含本校和分校，共67人。教龄按满5年50元，满5-10年100元，满10-15年150元，满15年以上200元计算。开办老年大学需支付教师职称工资补贴2人：本校、分校共有2人为副教授职称，每课时240元。</t>
  </si>
  <si>
    <t>保安及保洁人数</t>
  </si>
  <si>
    <t>每人每月3000元，2人每年共72000元。</t>
  </si>
  <si>
    <t>学校开展活动次数</t>
  </si>
  <si>
    <t>开展年度结业汇演、重大节日汇演、专题讲座以及开展进街道,进敬老院,进学校的活动</t>
  </si>
  <si>
    <t>需购买场地险个数</t>
  </si>
  <si>
    <t>为本校及分校购买场地险</t>
  </si>
  <si>
    <t>设备维修维护个数</t>
  </si>
  <si>
    <t>本校净水器每年需进行一次水质检测、每学期更换一次滤芯</t>
  </si>
  <si>
    <t>资金发放（补助）兑现到位率</t>
  </si>
  <si>
    <t>反映资金发放（补助）兑现到位情况100%</t>
  </si>
  <si>
    <t>活动开展安全保障类</t>
  </si>
  <si>
    <t>活动开展安全保障类100%</t>
  </si>
  <si>
    <t>设备维修维护完成率</t>
  </si>
  <si>
    <t>设备维修维护完成率100%</t>
  </si>
  <si>
    <t>活动按时完成率</t>
  </si>
  <si>
    <t>开展年度结业汇演、重大节日文艺演出,舞蹈大赛，诗词朗诵,举办党的专题知识讲座,开展进街道,进敬老院,根据各节日时间，进行学校的活动。预计2025年12月30日前完成</t>
  </si>
  <si>
    <t>劳务费、补贴支付及时率</t>
  </si>
  <si>
    <t>100%及时支付劳务费及各项补贴</t>
  </si>
  <si>
    <t>设备维修维护及时性</t>
  </si>
  <si>
    <t>100%于2025年12月31日前完成设备维修维护</t>
  </si>
  <si>
    <t>学校运转</t>
  </si>
  <si>
    <t>明确老年大学的办学方向和办学重点</t>
  </si>
  <si>
    <t>树立办学宗旨</t>
  </si>
  <si>
    <t>树立“增长知识、丰富生活、陶冶情操、健康长寿、服务社会”的办学宗旨</t>
  </si>
  <si>
    <t>学生、老师满意度</t>
  </si>
  <si>
    <t>学生、老师满意度90%</t>
  </si>
  <si>
    <t>教师劳务费</t>
  </si>
  <si>
    <t>584320</t>
  </si>
  <si>
    <t>1.老年大学本校教师劳务费300960元：发放本校39个班级教师劳务费，老年大学一学年共36课时，教师课时费为220元/课时，其中副教授为240元/课时；2.老年大学分校教师劳务费222480元，发放分校34个班级教师劳务费；3.老年大学分校班主任补贴3600元；4.开办老年大学需支付教师教龄补贴40000元；5.开办老年大学需支付教师职称工资补贴17280元。</t>
  </si>
  <si>
    <t>老年大学保安及保洁服务</t>
  </si>
  <si>
    <t>72000</t>
  </si>
  <si>
    <t>校刊印刷</t>
  </si>
  <si>
    <t>每年2次*20000元/次</t>
  </si>
  <si>
    <t>设备维修费</t>
  </si>
  <si>
    <t>4300</t>
  </si>
  <si>
    <t>净水器滤芯更换1000一次、水质检测600元一次</t>
  </si>
  <si>
    <t>教学设施及耗材购买</t>
  </si>
  <si>
    <t>18000</t>
  </si>
  <si>
    <t>西山区老年大学共有4个分校，需每年为分校提供添置及更换教学设施设备，购买保洁用品，每所分校2500元。购买办公所需的纸张、笔、档案袋等各类办公耗材及用品8000元。</t>
  </si>
  <si>
    <t>讲座、活动费</t>
  </si>
  <si>
    <t>35000</t>
  </si>
  <si>
    <t>开展年度结业汇演、重大节日文艺演出,舞蹈大赛，诗词朗诵,举办党的专题知识讲座,开展进街道,进敬老院,进学校的活动</t>
  </si>
  <si>
    <t>购买学校场地险</t>
  </si>
  <si>
    <t>8500</t>
  </si>
  <si>
    <t>按本校及分校面积核算</t>
  </si>
  <si>
    <t>预算06表</t>
  </si>
  <si>
    <t>2026年部门政府性基金预算支出预算表</t>
  </si>
  <si>
    <t>政府性基金预算支出</t>
  </si>
  <si>
    <t>空表说明：中国共产党昆明市西山区委员会组织部无政府性基金预算支出，此表无数据。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</si>
  <si>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</si>
  <si>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</si>
  <si>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</si>
  <si>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</si>
  <si>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</si>
  <si>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</si>
  <si>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</si>
  <si>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</si>
  <si>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</si>
  <si>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</si>
  <si>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</si>
  <si>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</si>
  <si>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印刷和出版服务</t>
  </si>
  <si>
    <t>保险费</t>
  </si>
  <si>
    <t>保险服务</t>
  </si>
  <si>
    <t>油费</t>
  </si>
  <si>
    <t>车辆加油、添加燃料服务</t>
  </si>
  <si>
    <t>维修费</t>
  </si>
  <si>
    <t>车辆维修和保养服务</t>
  </si>
  <si>
    <t>复印纸</t>
  </si>
  <si>
    <t>办公用品</t>
  </si>
  <si>
    <t>培训资料印刷</t>
  </si>
  <si>
    <t>印刷</t>
  </si>
  <si>
    <t>开展区直机关党组织书记抓基层党建述职评议考核</t>
  </si>
  <si>
    <t>开展基层党建重点会议会议资料印刷</t>
  </si>
  <si>
    <t>预算08表</t>
  </si>
  <si>
    <t>2026年部门政府购买服务预算表</t>
  </si>
  <si>
    <t>政府购买服务项目</t>
  </si>
  <si>
    <t>政府购买服务目录</t>
  </si>
  <si>
    <t>空表说明：中国共产党昆明市西山区委员会组织部无政府购买服务，此表无数据。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</si>
  <si>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</si>
  <si>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</si>
  <si>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</si>
  <si>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</si>
  <si>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</si>
  <si>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</si>
  <si>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</si>
  <si>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</si>
  <si>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</si>
  <si>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</si>
  <si>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</si>
  <si>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</si>
  <si>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</si>
  <si>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</si>
  <si>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</si>
  <si>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</si>
  <si>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</si>
  <si>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</si>
  <si>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</si>
  <si>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</si>
  <si>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</si>
  <si>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</si>
  <si>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</si>
  <si>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</si>
  <si>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空表说明：中国共产党昆明市西山区委员会组织部无对下转移支付，此表无数据。</t>
  </si>
  <si>
    <t>预算09-2表</t>
  </si>
  <si>
    <t>2026年对下转移支付绩效目标表</t>
  </si>
  <si>
    <t>预算10表</t>
  </si>
  <si>
    <t>2026年新增资产配置表</t>
  </si>
  <si>
    <t>="单位名称："&amp;"中国共产党昆明市西山区委员会组织部"</t>
  </si>
  <si>
    <t>资产类别</t>
  </si>
  <si>
    <t>资产分类代码.名称</t>
  </si>
  <si>
    <t>资产名称</t>
  </si>
  <si>
    <t>计量单位</t>
  </si>
  <si>
    <t>财政部门批复数（元）</t>
  </si>
  <si>
    <t>单价</t>
  </si>
  <si>
    <t>金额</t>
  </si>
  <si>
    <t>空表说明：中国共产党昆明市西山区委员会组织部无新增资产配置，此表无数据。</t>
  </si>
  <si>
    <t>预算11表</t>
  </si>
  <si>
    <t>2026年上级转移支付补助项目支出预算表</t>
  </si>
  <si>
    <t>上级补助</t>
  </si>
  <si>
    <t>空表说明：中国共产党昆明市西山区委员会组织部无上级转移支付补助项目支出，此表无数据。</t>
  </si>
  <si>
    <t>预算12表</t>
  </si>
  <si>
    <t>2026年部门项目支出中期规划预算表</t>
  </si>
  <si>
    <t>项目级次</t>
  </si>
  <si>
    <t>2026年</t>
  </si>
  <si>
    <t>2027年</t>
  </si>
  <si>
    <t>2028年</t>
  </si>
  <si>
    <t>311 专项业务类</t>
  </si>
  <si>
    <t>本级</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</si>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</sst>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4" borderId="17" applyNumberFormat="0" applyAlignment="0" applyProtection="0">
      <alignment vertical="center"/>
    </xf>
    <xf numFmtId="0" fontId="31" fillId="5" borderId="18" applyNumberFormat="0" applyAlignment="0" applyProtection="0">
      <alignment vertical="center"/>
    </xf>
    <xf numFmtId="0" fontId="32" fillId="5" borderId="17" applyNumberFormat="0" applyAlignment="0" applyProtection="0">
      <alignment vertical="center"/>
    </xf>
    <xf numFmtId="0" fontId="33" fillId="6"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203">
    <xf numFmtId="0" fontId="0" fillId="0" borderId="0" xfId="0" applyFont="1" applyBorder="1"/>
    <xf numFmtId="0" fontId="0" fillId="0" borderId="0" xfId="0" applyFill="1" applyBorder="1" applyAlignment="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8" fontId="5" fillId="0" borderId="7" xfId="54" applyFont="1" applyAlignment="1">
      <alignment horizontal="left" vertical="center"/>
    </xf>
    <xf numFmtId="0" fontId="3" fillId="2" borderId="7"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wrapText="1"/>
      <protection locked="0"/>
    </xf>
    <xf numFmtId="178" fontId="5" fillId="0" borderId="7" xfId="0" applyNumberFormat="1" applyFont="1" applyFill="1" applyBorder="1" applyAlignment="1">
      <alignment horizontal="right" vertical="center"/>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80" fontId="8" fillId="0" borderId="7" xfId="56" applyNumberFormat="1" applyFont="1" applyBorder="1">
      <alignment horizontal="right" vertical="center"/>
    </xf>
    <xf numFmtId="178" fontId="8" fillId="0" borderId="7" xfId="54" applyNumberFormat="1" applyFont="1" applyBorder="1">
      <alignment horizontal="right" vertical="center"/>
    </xf>
    <xf numFmtId="0" fontId="3"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178" fontId="5" fillId="0" borderId="7" xfId="54" applyNumberFormat="1" applyFont="1" applyBorder="1">
      <alignment horizontal="right"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0" fillId="0" borderId="0" xfId="0" applyFont="1" applyBorder="1" applyAlignment="1">
      <alignment wrapText="1"/>
    </xf>
    <xf numFmtId="0" fontId="0" fillId="0" borderId="0" xfId="0" applyFont="1" applyBorder="1" applyAlignment="1">
      <alignment horizontal="center" vertical="center" wrapText="1"/>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4" fillId="0" borderId="6" xfId="0" applyFont="1" applyBorder="1" applyAlignment="1">
      <alignment horizontal="left" vertical="center"/>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43" fontId="4" fillId="0" borderId="12" xfId="0" applyNumberFormat="1" applyFont="1" applyBorder="1" applyAlignment="1">
      <alignment horizontal="center" vertical="center"/>
    </xf>
    <xf numFmtId="43" fontId="4" fillId="0" borderId="12" xfId="0" applyNumberFormat="1" applyFont="1" applyBorder="1" applyAlignment="1" applyProtection="1">
      <alignment horizontal="center" vertical="center"/>
      <protection locked="0"/>
    </xf>
    <xf numFmtId="0" fontId="3" fillId="0" borderId="11" xfId="0" applyFont="1" applyBorder="1" applyAlignment="1">
      <alignment horizontal="left" vertical="center" wrapText="1"/>
    </xf>
    <xf numFmtId="0" fontId="3" fillId="0" borderId="12" xfId="0" applyFont="1" applyBorder="1" applyAlignment="1">
      <alignment horizontal="right" vertical="center"/>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3" fillId="0" borderId="7" xfId="0" applyFont="1" applyFill="1" applyBorder="1" applyAlignment="1">
      <alignment horizontal="left" vertical="center" wrapText="1"/>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2" borderId="7" xfId="0" applyFont="1" applyFill="1" applyBorder="1" applyAlignment="1" applyProtection="1">
      <alignment horizontal="center" vertical="center"/>
      <protection locked="0"/>
    </xf>
    <xf numFmtId="49" fontId="5" fillId="0" borderId="7" xfId="53" applyFont="1" applyAlignment="1">
      <alignment horizontal="left" vertical="center" wrapText="1" indent="1"/>
    </xf>
    <xf numFmtId="49" fontId="5" fillId="0" borderId="7" xfId="53" applyFont="1">
      <alignment horizontal="left" vertical="center" wrapText="1"/>
    </xf>
    <xf numFmtId="49" fontId="8" fillId="0" borderId="7" xfId="53" applyFont="1">
      <alignment horizontal="left" vertical="center" wrapText="1"/>
    </xf>
    <xf numFmtId="0" fontId="1" fillId="0" borderId="0" xfId="0" applyFont="1" applyBorder="1" applyAlignment="1">
      <alignment vertical="top"/>
    </xf>
    <xf numFmtId="0" fontId="5" fillId="0" borderId="0" xfId="0" applyFont="1" applyBorder="1" applyAlignment="1">
      <alignment horizontal="left" vertical="center"/>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9" fontId="5" fillId="0" borderId="7" xfId="53" applyNumberFormat="1" applyFont="1" applyBorder="1">
      <alignment horizontal="left"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0" fillId="0" borderId="0" xfId="0" applyFont="1" applyBorder="1" applyAlignment="1">
      <alignment horizontal="left"/>
    </xf>
    <xf numFmtId="0" fontId="14" fillId="0" borderId="7" xfId="0" applyFont="1" applyBorder="1" applyAlignment="1">
      <alignment horizontal="center" vertical="center" wrapText="1"/>
    </xf>
    <xf numFmtId="0" fontId="15" fillId="0" borderId="7" xfId="0" applyFont="1" applyBorder="1" applyAlignment="1">
      <alignment horizontal="center"/>
    </xf>
    <xf numFmtId="0" fontId="15" fillId="0" borderId="7" xfId="0" applyFont="1" applyBorder="1" applyAlignment="1">
      <alignment horizontal="left"/>
    </xf>
    <xf numFmtId="43" fontId="15" fillId="0" borderId="7" xfId="0" applyNumberFormat="1" applyFont="1" applyBorder="1" applyAlignment="1">
      <alignment horizontal="left"/>
    </xf>
    <xf numFmtId="43" fontId="0" fillId="0" borderId="0" xfId="0" applyNumberFormat="1" applyFont="1" applyBorder="1"/>
    <xf numFmtId="0" fontId="1" fillId="0" borderId="0" xfId="0" applyFont="1" applyBorder="1" applyAlignment="1">
      <alignment horizontal="center" wrapText="1"/>
    </xf>
    <xf numFmtId="0" fontId="16" fillId="0" borderId="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2"/>
    </xf>
    <xf numFmtId="0" fontId="1" fillId="0" borderId="7" xfId="0" applyFont="1" applyFill="1" applyBorder="1" applyAlignment="1">
      <alignment horizontal="center" vertical="center"/>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20" fillId="0" borderId="7" xfId="0" applyNumberFormat="1" applyFont="1" applyBorder="1" applyAlignment="1" applyProtection="1">
      <alignment horizontal="right" vertical="center"/>
      <protection locked="0"/>
    </xf>
    <xf numFmtId="49" fontId="20" fillId="0" borderId="7" xfId="53" applyNumberFormat="1" applyFont="1" applyBorder="1">
      <alignment horizontal="left" vertical="center" wrapText="1"/>
    </xf>
    <xf numFmtId="0" fontId="5" fillId="0" borderId="7" xfId="0" applyFont="1" applyBorder="1" applyAlignment="1">
      <alignment vertical="center"/>
    </xf>
    <xf numFmtId="49" fontId="5" fillId="0" borderId="7" xfId="53" applyNumberFormat="1" applyFont="1" applyBorder="1" applyAlignment="1">
      <alignment horizontal="left" vertical="center" wrapText="1"/>
    </xf>
    <xf numFmtId="0" fontId="3" fillId="0" borderId="7" xfId="0" applyFont="1" applyBorder="1" applyAlignment="1">
      <alignment horizontal="left" vertical="center"/>
    </xf>
    <xf numFmtId="0" fontId="3" fillId="0" borderId="7" xfId="0" applyFont="1" applyBorder="1" applyAlignment="1">
      <alignment vertical="center"/>
    </xf>
    <xf numFmtId="4" fontId="20" fillId="0" borderId="7" xfId="0" applyNumberFormat="1" applyFont="1" applyBorder="1" applyAlignment="1">
      <alignment horizontal="right" vertical="center"/>
    </xf>
    <xf numFmtId="0" fontId="5"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0" fontId="20" fillId="0" borderId="7" xfId="0" applyFont="1" applyBorder="1" applyAlignment="1">
      <alignment horizontal="center" vertical="center"/>
    </xf>
    <xf numFmtId="0" fontId="3" fillId="0" borderId="0" xfId="0" applyFont="1" applyBorder="1" applyAlignment="1" applyProtection="1">
      <alignment horizontal="left" vertical="center" wrapText="1"/>
      <protection locked="0"/>
    </xf>
    <xf numFmtId="0" fontId="1" fillId="0" borderId="1" xfId="0" applyFont="1" applyBorder="1" applyAlignment="1">
      <alignment horizontal="center" vertical="center" wrapText="1"/>
    </xf>
    <xf numFmtId="0" fontId="3" fillId="2" borderId="7" xfId="0" applyFont="1" applyFill="1" applyBorder="1" applyAlignment="1">
      <alignment horizontal="left" vertical="center" wrapText="1"/>
    </xf>
    <xf numFmtId="4" fontId="3" fillId="0" borderId="7" xfId="0" applyNumberFormat="1" applyFont="1" applyFill="1" applyBorder="1" applyAlignment="1">
      <alignment horizontal="right" vertical="center"/>
    </xf>
    <xf numFmtId="4" fontId="3" fillId="2" borderId="7" xfId="0" applyNumberFormat="1" applyFont="1" applyFill="1" applyBorder="1" applyAlignment="1" applyProtection="1">
      <alignment horizontal="right" vertical="center"/>
      <protection locked="0"/>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3" fillId="2" borderId="7" xfId="0" applyFont="1" applyFill="1" applyBorder="1" applyAlignment="1">
      <alignment horizontal="center" vertical="center" wrapText="1"/>
    </xf>
    <xf numFmtId="0" fontId="3" fillId="2" borderId="7" xfId="0" applyFont="1" applyFill="1" applyBorder="1" applyAlignment="1">
      <alignment horizontal="left" vertical="center"/>
    </xf>
    <xf numFmtId="0" fontId="1" fillId="0" borderId="0" xfId="0" applyFont="1" applyBorder="1" applyProtection="1">
      <protection locked="0"/>
    </xf>
    <xf numFmtId="0" fontId="12"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Border="1" applyAlignment="1">
      <alignment horizontal="center" vertical="top"/>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8"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xf numFmtId="4" fontId="0" fillId="0" borderId="0" xfId="0" applyNumberFormat="1" applyFont="1" applyBorder="1"/>
    <xf numFmtId="0" fontId="15" fillId="0" borderId="7" xfId="0" applyFont="1" applyBorder="1" applyAlignment="1" quotePrefix="1">
      <alignment horizontal="left"/>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42"/>
  <sheetViews>
    <sheetView showZeros="0" zoomScale="85" zoomScaleNormal="85" workbookViewId="0">
      <pane ySplit="1" topLeftCell="A2" activePane="bottomLeft" state="frozen"/>
      <selection/>
      <selection pane="bottomLeft" activeCell="B11" sqref="B11"/>
    </sheetView>
  </sheetViews>
  <sheetFormatPr defaultColWidth="8" defaultRowHeight="14.25" customHeight="1" outlineLevelCol="3"/>
  <cols>
    <col min="1" max="1" width="39.5752212389381" customWidth="1"/>
    <col min="2" max="2" width="46.3097345132743" customWidth="1"/>
    <col min="3" max="3" width="40.4247787610619" customWidth="1"/>
    <col min="4" max="4" width="50.1769911504425" customWidth="1"/>
  </cols>
  <sheetData>
    <row r="1" customHeight="1" spans="1:4">
      <c r="A1" s="2"/>
      <c r="B1" s="2"/>
      <c r="C1" s="2"/>
      <c r="D1" s="2"/>
    </row>
    <row r="2" ht="12" customHeight="1" spans="1:4">
      <c r="D2" s="98" t="s">
        <v>0</v>
      </c>
    </row>
    <row r="3" ht="36" customHeight="1" spans="1:4">
      <c r="A3" s="48" t="s">
        <v>1</v>
      </c>
      <c r="B3" s="194"/>
      <c r="C3" s="194"/>
      <c r="D3" s="194"/>
    </row>
    <row r="4" ht="21" customHeight="1" spans="1:4">
      <c r="A4" s="97" t="str">
        <f>"单位名称："&amp;"中国共产党昆明市西山区委员会组织部"</f>
        <v>单位名称：中国共产党昆明市西山区委员会组织部</v>
      </c>
      <c r="B4" s="150"/>
      <c r="C4" s="150"/>
      <c r="D4" s="96" t="s">
        <v>2</v>
      </c>
    </row>
    <row r="5" ht="19.5" customHeight="1" spans="1:4">
      <c r="A5" s="12" t="s">
        <v>3</v>
      </c>
      <c r="B5" s="14"/>
      <c r="C5" s="12" t="s">
        <v>4</v>
      </c>
      <c r="D5" s="14"/>
    </row>
    <row r="6" ht="19.5" customHeight="1" spans="1:4">
      <c r="A6" s="28" t="s">
        <v>5</v>
      </c>
      <c r="B6" s="28" t="s">
        <v>6</v>
      </c>
      <c r="C6" s="28" t="s">
        <v>7</v>
      </c>
      <c r="D6" s="28" t="s">
        <v>6</v>
      </c>
    </row>
    <row r="7" ht="19.5" customHeight="1" spans="1:4">
      <c r="A7" s="30"/>
      <c r="B7" s="30"/>
      <c r="C7" s="30"/>
      <c r="D7" s="30"/>
    </row>
    <row r="8" ht="25.4" customHeight="1" spans="1:4">
      <c r="A8" s="157" t="s">
        <v>8</v>
      </c>
      <c r="B8" s="136">
        <v>17490359.4</v>
      </c>
      <c r="C8" s="123" t="s">
        <v>9</v>
      </c>
      <c r="D8" s="136">
        <v>14892567.56</v>
      </c>
    </row>
    <row r="9" ht="25.4" customHeight="1" spans="1:4">
      <c r="A9" s="157" t="s">
        <v>10</v>
      </c>
      <c r="B9" s="136"/>
      <c r="C9" s="123" t="s">
        <v>11</v>
      </c>
      <c r="D9" s="136"/>
    </row>
    <row r="10" ht="25.4" customHeight="1" spans="1:4">
      <c r="A10" s="157" t="s">
        <v>12</v>
      </c>
      <c r="B10" s="136"/>
      <c r="C10" s="123" t="s">
        <v>13</v>
      </c>
      <c r="D10" s="136"/>
    </row>
    <row r="11" ht="25.4" customHeight="1" spans="1:4">
      <c r="A11" s="157" t="s">
        <v>14</v>
      </c>
      <c r="B11" s="90"/>
      <c r="C11" s="123" t="s">
        <v>15</v>
      </c>
      <c r="D11" s="136"/>
    </row>
    <row r="12" ht="25.4" customHeight="1" spans="1:4">
      <c r="A12" s="157" t="s">
        <v>16</v>
      </c>
      <c r="B12" s="136">
        <v>500000</v>
      </c>
      <c r="C12" s="123" t="s">
        <v>17</v>
      </c>
      <c r="D12" s="136"/>
    </row>
    <row r="13" ht="25.4" customHeight="1" spans="1:4">
      <c r="A13" s="157" t="s">
        <v>18</v>
      </c>
      <c r="B13" s="90"/>
      <c r="C13" s="123" t="s">
        <v>19</v>
      </c>
      <c r="D13" s="136"/>
    </row>
    <row r="14" ht="25.4" customHeight="1" spans="1:4">
      <c r="A14" s="157" t="s">
        <v>20</v>
      </c>
      <c r="B14" s="90"/>
      <c r="C14" s="123" t="s">
        <v>21</v>
      </c>
      <c r="D14" s="136"/>
    </row>
    <row r="15" ht="25.4" customHeight="1" spans="1:4">
      <c r="A15" s="157" t="s">
        <v>22</v>
      </c>
      <c r="B15" s="90"/>
      <c r="C15" s="123" t="s">
        <v>23</v>
      </c>
      <c r="D15" s="136">
        <v>1406392</v>
      </c>
    </row>
    <row r="16" ht="25.4" customHeight="1" spans="1:4">
      <c r="A16" s="195" t="s">
        <v>24</v>
      </c>
      <c r="B16" s="90"/>
      <c r="C16" s="123" t="s">
        <v>25</v>
      </c>
      <c r="D16" s="136">
        <v>846731.84</v>
      </c>
    </row>
    <row r="17" ht="25.4" customHeight="1" spans="1:4">
      <c r="A17" s="195" t="s">
        <v>26</v>
      </c>
      <c r="B17" s="136">
        <v>500000</v>
      </c>
      <c r="C17" s="123" t="s">
        <v>27</v>
      </c>
      <c r="D17" s="136"/>
    </row>
    <row r="18" ht="25.4" customHeight="1" spans="1:4">
      <c r="A18" s="195"/>
      <c r="B18" s="136"/>
      <c r="C18" s="123" t="s">
        <v>28</v>
      </c>
      <c r="D18" s="136"/>
    </row>
    <row r="19" ht="25.4" customHeight="1" spans="1:4">
      <c r="A19" s="195"/>
      <c r="B19" s="136"/>
      <c r="C19" s="123" t="s">
        <v>29</v>
      </c>
      <c r="D19" s="136"/>
    </row>
    <row r="20" ht="25.4" customHeight="1" spans="1:4">
      <c r="A20" s="195"/>
      <c r="B20" s="136"/>
      <c r="C20" s="123" t="s">
        <v>30</v>
      </c>
      <c r="D20" s="136"/>
    </row>
    <row r="21" ht="25.4" customHeight="1" spans="1:4">
      <c r="A21" s="195"/>
      <c r="B21" s="136"/>
      <c r="C21" s="123" t="s">
        <v>31</v>
      </c>
      <c r="D21" s="136"/>
    </row>
    <row r="22" ht="25.4" customHeight="1" spans="1:4">
      <c r="A22" s="195"/>
      <c r="B22" s="136"/>
      <c r="C22" s="123" t="s">
        <v>32</v>
      </c>
      <c r="D22" s="136"/>
    </row>
    <row r="23" ht="25.4" customHeight="1" spans="1:4">
      <c r="A23" s="195"/>
      <c r="B23" s="136"/>
      <c r="C23" s="123" t="s">
        <v>33</v>
      </c>
      <c r="D23" s="136"/>
    </row>
    <row r="24" ht="25.4" customHeight="1" spans="1:4">
      <c r="A24" s="195"/>
      <c r="B24" s="136"/>
      <c r="C24" s="123" t="s">
        <v>34</v>
      </c>
      <c r="D24" s="136"/>
    </row>
    <row r="25" ht="25.4" customHeight="1" spans="1:4">
      <c r="A25" s="195"/>
      <c r="B25" s="136"/>
      <c r="C25" s="123" t="s">
        <v>35</v>
      </c>
      <c r="D25" s="136"/>
    </row>
    <row r="26" ht="25.4" customHeight="1" spans="1:4">
      <c r="A26" s="195"/>
      <c r="B26" s="136"/>
      <c r="C26" s="123" t="s">
        <v>36</v>
      </c>
      <c r="D26" s="136">
        <v>844668</v>
      </c>
    </row>
    <row r="27" ht="25.4" customHeight="1" spans="1:4">
      <c r="A27" s="195"/>
      <c r="B27" s="136"/>
      <c r="C27" s="123" t="s">
        <v>37</v>
      </c>
      <c r="D27" s="136"/>
    </row>
    <row r="28" ht="25.4" customHeight="1" spans="1:4">
      <c r="A28" s="195"/>
      <c r="B28" s="136"/>
      <c r="C28" s="123" t="s">
        <v>38</v>
      </c>
      <c r="D28" s="136"/>
    </row>
    <row r="29" ht="25.4" customHeight="1" spans="1:4">
      <c r="A29" s="195"/>
      <c r="B29" s="136"/>
      <c r="C29" s="123" t="s">
        <v>39</v>
      </c>
      <c r="D29" s="136"/>
    </row>
    <row r="30" ht="25.4" customHeight="1" spans="1:4">
      <c r="A30" s="195"/>
      <c r="B30" s="136"/>
      <c r="C30" s="123" t="s">
        <v>40</v>
      </c>
      <c r="D30" s="136"/>
    </row>
    <row r="31" ht="25.4" customHeight="1" spans="1:4">
      <c r="A31" s="195"/>
      <c r="B31" s="136"/>
      <c r="C31" s="123" t="s">
        <v>41</v>
      </c>
      <c r="D31" s="136"/>
    </row>
    <row r="32" ht="25.4" customHeight="1" spans="1:4">
      <c r="A32" s="195"/>
      <c r="B32" s="136"/>
      <c r="C32" s="123" t="s">
        <v>42</v>
      </c>
      <c r="D32" s="136"/>
    </row>
    <row r="33" ht="25.4" customHeight="1" spans="1:4">
      <c r="A33" s="195"/>
      <c r="B33" s="136"/>
      <c r="C33" s="123" t="s">
        <v>43</v>
      </c>
      <c r="D33" s="136"/>
    </row>
    <row r="34" ht="25.4" customHeight="1" spans="1:4">
      <c r="A34" s="196" t="s">
        <v>44</v>
      </c>
      <c r="B34" s="159">
        <f>B12+B8</f>
        <v>17990359.4</v>
      </c>
      <c r="C34" s="162" t="s">
        <v>45</v>
      </c>
      <c r="D34" s="159">
        <f>SUM(D8:D33)</f>
        <v>17990359.4</v>
      </c>
    </row>
    <row r="35" ht="25.4" customHeight="1" spans="1:4">
      <c r="A35" s="197" t="s">
        <v>46</v>
      </c>
      <c r="B35" s="159"/>
      <c r="C35" s="198" t="s">
        <v>47</v>
      </c>
      <c r="D35" s="199"/>
    </row>
    <row r="36" ht="25.4" customHeight="1" spans="1:4">
      <c r="A36" s="200" t="s">
        <v>48</v>
      </c>
      <c r="B36" s="136"/>
      <c r="C36" s="160" t="s">
        <v>48</v>
      </c>
      <c r="D36" s="90"/>
    </row>
    <row r="37" ht="25.4" customHeight="1" spans="1:4">
      <c r="A37" s="200" t="s">
        <v>49</v>
      </c>
      <c r="B37" s="136"/>
      <c r="C37" s="160" t="s">
        <v>50</v>
      </c>
      <c r="D37" s="90"/>
    </row>
    <row r="38" ht="25.4" customHeight="1" spans="1:4">
      <c r="A38" s="201" t="s">
        <v>51</v>
      </c>
      <c r="B38" s="159">
        <f>B34</f>
        <v>17990359.4</v>
      </c>
      <c r="C38" s="162" t="s">
        <v>52</v>
      </c>
      <c r="D38" s="153">
        <f>D34</f>
        <v>17990359.4</v>
      </c>
    </row>
    <row r="40" customHeight="1" spans="1:4">
      <c r="B40" s="202"/>
    </row>
    <row r="42" customHeight="1" spans="1:4">
      <c r="B42" s="131"/>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10" sqref="A10"/>
    </sheetView>
  </sheetViews>
  <sheetFormatPr defaultColWidth="9.14159292035398" defaultRowHeight="14.25" customHeight="1" outlineLevelCol="5"/>
  <cols>
    <col min="1" max="1" width="29.0265486725664" customWidth="1"/>
    <col min="2" max="2" width="28.6017699115044" customWidth="1"/>
    <col min="3" max="3" width="31.6017699115044" customWidth="1"/>
    <col min="4" max="6" width="33.4513274336283" customWidth="1"/>
  </cols>
  <sheetData>
    <row r="1" customHeight="1" spans="1:6">
      <c r="A1" s="2"/>
      <c r="B1" s="2"/>
      <c r="C1" s="2"/>
      <c r="D1" s="2"/>
      <c r="E1" s="2"/>
      <c r="F1" s="2"/>
    </row>
    <row r="2" ht="15.75" customHeight="1" spans="1:6">
      <c r="F2" s="57" t="s">
        <v>1001</v>
      </c>
    </row>
    <row r="3" ht="28.5" customHeight="1" spans="1:6">
      <c r="A3" s="27" t="s">
        <v>1002</v>
      </c>
      <c r="B3" s="27"/>
      <c r="C3" s="27"/>
      <c r="D3" s="27"/>
      <c r="E3" s="27"/>
      <c r="F3" s="27"/>
    </row>
    <row r="4" ht="15" customHeight="1" spans="1:6">
      <c r="A4" s="6" t="str">
        <f>"单位名称："&amp;"中国共产党昆明市西山区委员会组织部"</f>
        <v>单位名称：中国共产党昆明市西山区委员会组织部</v>
      </c>
      <c r="B4" s="108"/>
      <c r="C4" s="108"/>
      <c r="D4" s="60"/>
      <c r="E4" s="60"/>
      <c r="F4" s="109" t="s">
        <v>2</v>
      </c>
    </row>
    <row r="5" ht="18.75" customHeight="1" spans="1:6">
      <c r="A5" s="11" t="s">
        <v>183</v>
      </c>
      <c r="B5" s="11" t="s">
        <v>75</v>
      </c>
      <c r="C5" s="11" t="s">
        <v>76</v>
      </c>
      <c r="D5" s="28" t="s">
        <v>1003</v>
      </c>
      <c r="E5" s="65"/>
      <c r="F5" s="65"/>
    </row>
    <row r="6" ht="30" customHeight="1" spans="1:6">
      <c r="A6" s="30"/>
      <c r="B6" s="30"/>
      <c r="C6" s="30"/>
      <c r="D6" s="28" t="s">
        <v>57</v>
      </c>
      <c r="E6" s="65" t="s">
        <v>84</v>
      </c>
      <c r="F6" s="65" t="s">
        <v>85</v>
      </c>
    </row>
    <row r="7" ht="16.5" customHeight="1" spans="1:6">
      <c r="A7" s="65">
        <v>1</v>
      </c>
      <c r="B7" s="65">
        <v>2</v>
      </c>
      <c r="C7" s="65">
        <v>3</v>
      </c>
      <c r="D7" s="65">
        <v>4</v>
      </c>
      <c r="E7" s="65">
        <v>5</v>
      </c>
      <c r="F7" s="65">
        <v>6</v>
      </c>
    </row>
    <row r="8" ht="20.25" customHeight="1" spans="1:6">
      <c r="A8" s="32"/>
      <c r="B8" s="32"/>
      <c r="C8" s="32"/>
      <c r="D8" s="66"/>
      <c r="E8" s="66"/>
      <c r="F8" s="66"/>
    </row>
    <row r="9" ht="17.25" customHeight="1" spans="1:6">
      <c r="A9" s="110" t="s">
        <v>171</v>
      </c>
      <c r="B9" s="111"/>
      <c r="C9" s="111" t="s">
        <v>171</v>
      </c>
      <c r="D9" s="66"/>
      <c r="E9" s="66"/>
      <c r="F9" s="66"/>
    </row>
    <row r="10" customHeight="1" spans="1:6">
      <c r="A10" t="s">
        <v>1004</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7"/>
  <sheetViews>
    <sheetView showZeros="0" topLeftCell="B1" workbookViewId="0">
      <pane ySplit="1" topLeftCell="A3" activePane="bottomLeft" state="frozen"/>
      <selection/>
      <selection pane="bottomLeft" activeCell="G16" sqref="G16"/>
    </sheetView>
  </sheetViews>
  <sheetFormatPr defaultColWidth="9.14159292035398" defaultRowHeight="13.5"/>
  <cols>
    <col min="1" max="1" width="39.141592920354" customWidth="1"/>
    <col min="2" max="2" width="28.3451327433628" style="94" customWidth="1"/>
    <col min="3" max="3" width="23.2389380530973" customWidth="1"/>
    <col min="4" max="4" width="7.71681415929203" customWidth="1"/>
    <col min="5" max="5" width="10.2743362831858" customWidth="1"/>
    <col min="6" max="11" width="14.7433628318584" customWidth="1"/>
    <col min="12" max="16" width="12.5752212389381" customWidth="1"/>
    <col min="17" max="17" width="10.4247787610619" customWidth="1"/>
  </cols>
  <sheetData>
    <row r="1" spans="1:17">
      <c r="A1" s="2"/>
      <c r="B1" s="95"/>
      <c r="C1" s="2"/>
      <c r="D1" s="2"/>
      <c r="E1" s="2"/>
      <c r="F1" s="2"/>
      <c r="G1" s="2"/>
      <c r="H1" s="2"/>
      <c r="I1" s="2"/>
      <c r="J1" s="2"/>
      <c r="K1" s="2"/>
      <c r="L1" s="2"/>
      <c r="M1" s="2"/>
      <c r="N1" s="2"/>
      <c r="O1" s="2"/>
      <c r="P1" s="2"/>
      <c r="Q1" s="2"/>
    </row>
    <row r="2" spans="1:17">
      <c r="O2" s="47"/>
      <c r="P2" s="47"/>
      <c r="Q2" s="96" t="s">
        <v>1005</v>
      </c>
    </row>
    <row r="3" ht="27.75" spans="1:17">
      <c r="A3" s="58" t="s">
        <v>1006</v>
      </c>
      <c r="B3" s="70"/>
      <c r="C3" s="27"/>
      <c r="D3" s="27"/>
      <c r="E3" s="27"/>
      <c r="F3" s="27"/>
      <c r="G3" s="27"/>
      <c r="H3" s="27"/>
      <c r="I3" s="27"/>
      <c r="J3" s="27"/>
      <c r="K3" s="49"/>
      <c r="L3" s="27"/>
      <c r="M3" s="27"/>
      <c r="N3" s="27"/>
      <c r="O3" s="49"/>
      <c r="P3" s="49"/>
      <c r="Q3" s="27"/>
    </row>
    <row r="4" spans="1:17">
      <c r="A4" s="97" t="str">
        <f>"单位名称："&amp;"中国共产党昆明市西山区委员会组织部"</f>
        <v>单位名称：中国共产党昆明市西山区委员会组织部</v>
      </c>
      <c r="B4" s="60"/>
      <c r="C4" s="8"/>
      <c r="D4" s="8"/>
      <c r="E4" s="8"/>
      <c r="F4" s="8"/>
      <c r="G4" s="8"/>
      <c r="H4" s="8"/>
      <c r="I4" s="8"/>
      <c r="J4" s="8"/>
      <c r="O4" s="63"/>
      <c r="P4" s="63"/>
      <c r="Q4" s="98" t="s">
        <v>174</v>
      </c>
    </row>
    <row r="5" spans="1:17">
      <c r="A5" s="11" t="s">
        <v>1007</v>
      </c>
      <c r="B5" s="74" t="s">
        <v>1008</v>
      </c>
      <c r="C5" s="74" t="s">
        <v>1009</v>
      </c>
      <c r="D5" s="74" t="s">
        <v>1010</v>
      </c>
      <c r="E5" s="74" t="s">
        <v>1011</v>
      </c>
      <c r="F5" s="74" t="s">
        <v>1012</v>
      </c>
      <c r="G5" s="75" t="s">
        <v>190</v>
      </c>
      <c r="H5" s="75"/>
      <c r="I5" s="75"/>
      <c r="J5" s="75"/>
      <c r="K5" s="76"/>
      <c r="L5" s="75"/>
      <c r="M5" s="75"/>
      <c r="N5" s="75"/>
      <c r="O5" s="77"/>
      <c r="P5" s="76"/>
      <c r="Q5" s="78"/>
    </row>
    <row r="6" spans="1:17">
      <c r="A6" s="16"/>
      <c r="B6" s="79"/>
      <c r="C6" s="79"/>
      <c r="D6" s="79"/>
      <c r="E6" s="79"/>
      <c r="F6" s="79"/>
      <c r="G6" s="79" t="s">
        <v>57</v>
      </c>
      <c r="H6" s="79" t="s">
        <v>60</v>
      </c>
      <c r="I6" s="79" t="s">
        <v>1013</v>
      </c>
      <c r="J6" s="79" t="s">
        <v>1014</v>
      </c>
      <c r="K6" s="80" t="s">
        <v>1015</v>
      </c>
      <c r="L6" s="81" t="s">
        <v>1016</v>
      </c>
      <c r="M6" s="81"/>
      <c r="N6" s="81"/>
      <c r="O6" s="82"/>
      <c r="P6" s="83"/>
      <c r="Q6" s="84"/>
    </row>
    <row r="7" ht="27" spans="1:17">
      <c r="A7" s="18"/>
      <c r="B7" s="84"/>
      <c r="C7" s="84"/>
      <c r="D7" s="84"/>
      <c r="E7" s="84"/>
      <c r="F7" s="84"/>
      <c r="G7" s="84"/>
      <c r="H7" s="84" t="s">
        <v>59</v>
      </c>
      <c r="I7" s="84"/>
      <c r="J7" s="84"/>
      <c r="K7" s="85"/>
      <c r="L7" s="84" t="s">
        <v>59</v>
      </c>
      <c r="M7" s="84" t="s">
        <v>70</v>
      </c>
      <c r="N7" s="84" t="s">
        <v>197</v>
      </c>
      <c r="O7" s="86" t="s">
        <v>66</v>
      </c>
      <c r="P7" s="85" t="s">
        <v>67</v>
      </c>
      <c r="Q7" s="84" t="s">
        <v>68</v>
      </c>
    </row>
    <row r="8" spans="1:17">
      <c r="A8" s="30">
        <v>1</v>
      </c>
      <c r="B8" s="84">
        <v>2</v>
      </c>
      <c r="C8" s="99">
        <v>3</v>
      </c>
      <c r="D8" s="99">
        <v>4</v>
      </c>
      <c r="E8" s="99">
        <v>5</v>
      </c>
      <c r="F8" s="99">
        <v>6</v>
      </c>
      <c r="G8" s="100">
        <v>7</v>
      </c>
      <c r="H8" s="100">
        <v>8</v>
      </c>
      <c r="I8" s="100">
        <v>9</v>
      </c>
      <c r="J8" s="100">
        <v>10</v>
      </c>
      <c r="K8" s="100">
        <v>11</v>
      </c>
      <c r="L8" s="100">
        <v>12</v>
      </c>
      <c r="M8" s="100">
        <v>13</v>
      </c>
      <c r="N8" s="100">
        <v>14</v>
      </c>
      <c r="O8" s="100">
        <v>15</v>
      </c>
      <c r="P8" s="100">
        <v>16</v>
      </c>
      <c r="Q8" s="100">
        <v>17</v>
      </c>
    </row>
    <row r="9" spans="1:17">
      <c r="A9" s="101" t="s">
        <v>281</v>
      </c>
      <c r="B9" s="102" t="s">
        <v>987</v>
      </c>
      <c r="C9" s="103" t="s">
        <v>1017</v>
      </c>
      <c r="D9" s="99" t="s">
        <v>491</v>
      </c>
      <c r="E9" s="99">
        <v>1</v>
      </c>
      <c r="F9" s="104">
        <f>H9</f>
        <v>40000</v>
      </c>
      <c r="G9" s="105">
        <f>H9</f>
        <v>40000</v>
      </c>
      <c r="H9" s="105">
        <v>40000</v>
      </c>
      <c r="I9" s="100"/>
      <c r="J9" s="100"/>
      <c r="K9" s="100"/>
      <c r="L9" s="100"/>
      <c r="M9" s="100"/>
      <c r="N9" s="100"/>
      <c r="O9" s="100"/>
      <c r="P9" s="100"/>
      <c r="Q9" s="100"/>
    </row>
    <row r="10" spans="1:17">
      <c r="A10" s="101" t="s">
        <v>285</v>
      </c>
      <c r="B10" s="102" t="s">
        <v>219</v>
      </c>
      <c r="C10" s="103" t="s">
        <v>1017</v>
      </c>
      <c r="D10" s="99" t="s">
        <v>491</v>
      </c>
      <c r="E10" s="99">
        <v>1</v>
      </c>
      <c r="F10" s="104">
        <f t="shared" ref="F10:F26" si="0">H10</f>
        <v>140000</v>
      </c>
      <c r="G10" s="105">
        <f t="shared" ref="G10:G27" si="1">H10</f>
        <v>140000</v>
      </c>
      <c r="H10" s="105">
        <v>140000</v>
      </c>
      <c r="I10" s="100"/>
      <c r="J10" s="100"/>
      <c r="K10" s="100"/>
      <c r="L10" s="100"/>
      <c r="M10" s="100"/>
      <c r="N10" s="100"/>
      <c r="O10" s="100"/>
      <c r="P10" s="100"/>
      <c r="Q10" s="100"/>
    </row>
    <row r="11" spans="1:17">
      <c r="A11" s="101" t="s">
        <v>289</v>
      </c>
      <c r="B11" s="102" t="s">
        <v>845</v>
      </c>
      <c r="C11" s="103" t="s">
        <v>1017</v>
      </c>
      <c r="D11" s="99" t="s">
        <v>491</v>
      </c>
      <c r="E11" s="99">
        <v>1</v>
      </c>
      <c r="F11" s="104">
        <f t="shared" si="0"/>
        <v>20000</v>
      </c>
      <c r="G11" s="105">
        <f t="shared" si="1"/>
        <v>20000</v>
      </c>
      <c r="H11" s="105">
        <v>20000</v>
      </c>
      <c r="I11" s="100"/>
      <c r="J11" s="100"/>
      <c r="K11" s="100"/>
      <c r="L11" s="100"/>
      <c r="M11" s="100"/>
      <c r="N11" s="100"/>
      <c r="O11" s="100"/>
      <c r="P11" s="100"/>
      <c r="Q11" s="100"/>
    </row>
    <row r="12" ht="27" spans="1:17">
      <c r="A12" s="101" t="s">
        <v>297</v>
      </c>
      <c r="B12" s="102" t="s">
        <v>701</v>
      </c>
      <c r="C12" s="103" t="s">
        <v>1017</v>
      </c>
      <c r="D12" s="99" t="s">
        <v>491</v>
      </c>
      <c r="E12" s="99">
        <v>1</v>
      </c>
      <c r="F12" s="104">
        <f t="shared" si="0"/>
        <v>10000</v>
      </c>
      <c r="G12" s="105">
        <f t="shared" si="1"/>
        <v>10000</v>
      </c>
      <c r="H12" s="105">
        <v>10000</v>
      </c>
      <c r="I12" s="100"/>
      <c r="J12" s="100"/>
      <c r="K12" s="100"/>
      <c r="L12" s="100"/>
      <c r="M12" s="100"/>
      <c r="N12" s="100"/>
      <c r="O12" s="100"/>
      <c r="P12" s="100"/>
      <c r="Q12" s="100"/>
    </row>
    <row r="13" spans="1:17">
      <c r="A13" s="101" t="s">
        <v>250</v>
      </c>
      <c r="B13" s="102" t="s">
        <v>1018</v>
      </c>
      <c r="C13" s="103" t="s">
        <v>1019</v>
      </c>
      <c r="D13" s="99" t="s">
        <v>491</v>
      </c>
      <c r="E13" s="99">
        <v>1</v>
      </c>
      <c r="F13" s="104">
        <f t="shared" si="0"/>
        <v>5000</v>
      </c>
      <c r="G13" s="105">
        <f t="shared" si="1"/>
        <v>5000</v>
      </c>
      <c r="H13" s="105">
        <v>5000</v>
      </c>
      <c r="I13" s="100"/>
      <c r="J13" s="100"/>
      <c r="K13" s="100"/>
      <c r="L13" s="100"/>
      <c r="M13" s="100"/>
      <c r="N13" s="100"/>
      <c r="O13" s="100"/>
      <c r="P13" s="100"/>
      <c r="Q13" s="100"/>
    </row>
    <row r="14" spans="1:17">
      <c r="A14" s="101" t="s">
        <v>250</v>
      </c>
      <c r="B14" s="102" t="s">
        <v>1020</v>
      </c>
      <c r="C14" s="103" t="s">
        <v>1021</v>
      </c>
      <c r="D14" s="99" t="s">
        <v>491</v>
      </c>
      <c r="E14" s="99">
        <v>1</v>
      </c>
      <c r="F14" s="104"/>
      <c r="G14" s="105">
        <f t="shared" si="1"/>
        <v>6000</v>
      </c>
      <c r="H14" s="105">
        <v>6000</v>
      </c>
      <c r="I14" s="100"/>
      <c r="J14" s="100"/>
      <c r="K14" s="100"/>
      <c r="L14" s="100"/>
      <c r="M14" s="100"/>
      <c r="N14" s="100"/>
      <c r="O14" s="100"/>
      <c r="P14" s="100"/>
      <c r="Q14" s="100"/>
    </row>
    <row r="15" spans="1:17">
      <c r="A15" s="101" t="s">
        <v>250</v>
      </c>
      <c r="B15" s="102" t="s">
        <v>1022</v>
      </c>
      <c r="C15" s="103" t="s">
        <v>1023</v>
      </c>
      <c r="D15" s="99" t="s">
        <v>491</v>
      </c>
      <c r="E15" s="99">
        <v>1</v>
      </c>
      <c r="F15" s="104">
        <f t="shared" si="0"/>
        <v>15000</v>
      </c>
      <c r="G15" s="105">
        <f t="shared" si="1"/>
        <v>15000</v>
      </c>
      <c r="H15" s="105">
        <v>15000</v>
      </c>
      <c r="I15" s="100"/>
      <c r="J15" s="100"/>
      <c r="K15" s="100"/>
      <c r="L15" s="100"/>
      <c r="M15" s="100"/>
      <c r="N15" s="100"/>
      <c r="O15" s="100"/>
      <c r="P15" s="100"/>
      <c r="Q15" s="100"/>
    </row>
    <row r="16" spans="1:17">
      <c r="A16" s="101" t="s">
        <v>215</v>
      </c>
      <c r="B16" s="102" t="s">
        <v>1024</v>
      </c>
      <c r="C16" s="103" t="s">
        <v>1025</v>
      </c>
      <c r="D16" s="99" t="s">
        <v>491</v>
      </c>
      <c r="E16" s="99">
        <v>1</v>
      </c>
      <c r="F16" s="104">
        <f t="shared" si="0"/>
        <v>8200</v>
      </c>
      <c r="G16" s="105">
        <f t="shared" si="1"/>
        <v>8200</v>
      </c>
      <c r="H16" s="105">
        <v>8200</v>
      </c>
      <c r="I16" s="100"/>
      <c r="J16" s="100"/>
      <c r="K16" s="100"/>
      <c r="L16" s="100"/>
      <c r="M16" s="100"/>
      <c r="N16" s="100"/>
      <c r="O16" s="100"/>
      <c r="P16" s="100"/>
      <c r="Q16" s="100"/>
    </row>
    <row r="17" spans="1:17">
      <c r="A17" s="101" t="s">
        <v>215</v>
      </c>
      <c r="B17" s="102" t="s">
        <v>1024</v>
      </c>
      <c r="C17" s="103" t="s">
        <v>1025</v>
      </c>
      <c r="D17" s="99" t="s">
        <v>491</v>
      </c>
      <c r="E17" s="99">
        <v>1</v>
      </c>
      <c r="F17" s="104">
        <f t="shared" si="0"/>
        <v>20000</v>
      </c>
      <c r="G17" s="105">
        <f t="shared" si="1"/>
        <v>20000</v>
      </c>
      <c r="H17" s="105">
        <v>20000</v>
      </c>
      <c r="I17" s="100"/>
      <c r="J17" s="100"/>
      <c r="K17" s="100"/>
      <c r="L17" s="100"/>
      <c r="M17" s="100"/>
      <c r="N17" s="100"/>
      <c r="O17" s="100"/>
      <c r="P17" s="100"/>
      <c r="Q17" s="100"/>
    </row>
    <row r="18" spans="1:17">
      <c r="A18" s="101" t="s">
        <v>215</v>
      </c>
      <c r="B18" s="102" t="s">
        <v>219</v>
      </c>
      <c r="C18" s="103" t="s">
        <v>1017</v>
      </c>
      <c r="D18" s="99" t="s">
        <v>491</v>
      </c>
      <c r="E18" s="99">
        <v>1</v>
      </c>
      <c r="F18" s="104">
        <f t="shared" si="0"/>
        <v>8000</v>
      </c>
      <c r="G18" s="105">
        <f t="shared" si="1"/>
        <v>8000</v>
      </c>
      <c r="H18" s="105">
        <v>8000</v>
      </c>
      <c r="I18" s="100"/>
      <c r="J18" s="100"/>
      <c r="K18" s="100"/>
      <c r="L18" s="100"/>
      <c r="M18" s="100"/>
      <c r="N18" s="100"/>
      <c r="O18" s="100"/>
      <c r="P18" s="100"/>
      <c r="Q18" s="100"/>
    </row>
    <row r="19" spans="1:17">
      <c r="A19" s="101" t="s">
        <v>300</v>
      </c>
      <c r="B19" s="102" t="s">
        <v>219</v>
      </c>
      <c r="C19" s="103" t="s">
        <v>1017</v>
      </c>
      <c r="D19" s="99" t="s">
        <v>491</v>
      </c>
      <c r="E19" s="99">
        <v>1</v>
      </c>
      <c r="F19" s="104">
        <f t="shared" si="0"/>
        <v>30000</v>
      </c>
      <c r="G19" s="105">
        <f t="shared" si="1"/>
        <v>30000</v>
      </c>
      <c r="H19" s="105">
        <v>30000</v>
      </c>
      <c r="I19" s="100"/>
      <c r="J19" s="100"/>
      <c r="K19" s="100"/>
      <c r="L19" s="100"/>
      <c r="M19" s="100"/>
      <c r="N19" s="100"/>
      <c r="O19" s="100"/>
      <c r="P19" s="100"/>
      <c r="Q19" s="100"/>
    </row>
    <row r="20" spans="1:17">
      <c r="A20" s="101" t="s">
        <v>306</v>
      </c>
      <c r="B20" s="102" t="s">
        <v>1026</v>
      </c>
      <c r="C20" s="103" t="s">
        <v>1017</v>
      </c>
      <c r="D20" s="99" t="s">
        <v>491</v>
      </c>
      <c r="E20" s="99">
        <v>1</v>
      </c>
      <c r="F20" s="104">
        <f t="shared" si="0"/>
        <v>10000</v>
      </c>
      <c r="G20" s="105">
        <f t="shared" si="1"/>
        <v>10000</v>
      </c>
      <c r="H20" s="105">
        <v>10000</v>
      </c>
      <c r="I20" s="100"/>
      <c r="J20" s="100"/>
      <c r="K20" s="100"/>
      <c r="L20" s="100"/>
      <c r="M20" s="100"/>
      <c r="N20" s="100"/>
      <c r="O20" s="100"/>
      <c r="P20" s="100"/>
      <c r="Q20" s="100"/>
    </row>
    <row r="21" spans="1:17">
      <c r="A21" s="101" t="s">
        <v>310</v>
      </c>
      <c r="B21" s="102" t="s">
        <v>1027</v>
      </c>
      <c r="C21" s="103" t="s">
        <v>1017</v>
      </c>
      <c r="D21" s="99" t="s">
        <v>491</v>
      </c>
      <c r="E21" s="99">
        <v>1</v>
      </c>
      <c r="F21" s="104">
        <f t="shared" si="0"/>
        <v>40000</v>
      </c>
      <c r="G21" s="105">
        <f t="shared" si="1"/>
        <v>40000</v>
      </c>
      <c r="H21" s="105">
        <v>40000</v>
      </c>
      <c r="I21" s="100"/>
      <c r="J21" s="100"/>
      <c r="K21" s="100"/>
      <c r="L21" s="100"/>
      <c r="M21" s="100"/>
      <c r="N21" s="100"/>
      <c r="O21" s="100"/>
      <c r="P21" s="100"/>
      <c r="Q21" s="100"/>
    </row>
    <row r="22" spans="1:17">
      <c r="A22" s="101" t="s">
        <v>312</v>
      </c>
      <c r="B22" s="102" t="s">
        <v>1027</v>
      </c>
      <c r="C22" s="103" t="s">
        <v>1017</v>
      </c>
      <c r="D22" s="99" t="s">
        <v>491</v>
      </c>
      <c r="E22" s="99">
        <v>1</v>
      </c>
      <c r="F22" s="104">
        <f t="shared" si="0"/>
        <v>16000</v>
      </c>
      <c r="G22" s="105">
        <f t="shared" si="1"/>
        <v>16000</v>
      </c>
      <c r="H22" s="105">
        <v>16000</v>
      </c>
      <c r="I22" s="100"/>
      <c r="J22" s="100"/>
      <c r="K22" s="100"/>
      <c r="L22" s="100"/>
      <c r="M22" s="100"/>
      <c r="N22" s="100"/>
      <c r="O22" s="100"/>
      <c r="P22" s="100"/>
      <c r="Q22" s="100"/>
    </row>
    <row r="23" ht="27" spans="1:17">
      <c r="A23" s="101" t="s">
        <v>314</v>
      </c>
      <c r="B23" s="102" t="s">
        <v>1028</v>
      </c>
      <c r="C23" s="103" t="s">
        <v>1017</v>
      </c>
      <c r="D23" s="99" t="s">
        <v>491</v>
      </c>
      <c r="E23" s="99">
        <v>1</v>
      </c>
      <c r="F23" s="104">
        <f t="shared" si="0"/>
        <v>10000</v>
      </c>
      <c r="G23" s="105">
        <f t="shared" si="1"/>
        <v>10000</v>
      </c>
      <c r="H23" s="105">
        <v>10000</v>
      </c>
      <c r="I23" s="100"/>
      <c r="J23" s="100"/>
      <c r="K23" s="100"/>
      <c r="L23" s="100"/>
      <c r="M23" s="100"/>
      <c r="N23" s="100"/>
      <c r="O23" s="100"/>
      <c r="P23" s="100"/>
      <c r="Q23" s="100"/>
    </row>
    <row r="24" ht="27" spans="1:17">
      <c r="A24" s="101" t="s">
        <v>316</v>
      </c>
      <c r="B24" s="102" t="s">
        <v>1029</v>
      </c>
      <c r="C24" s="103" t="s">
        <v>1017</v>
      </c>
      <c r="D24" s="99" t="s">
        <v>491</v>
      </c>
      <c r="E24" s="99">
        <v>1</v>
      </c>
      <c r="F24" s="104">
        <f t="shared" si="0"/>
        <v>30000</v>
      </c>
      <c r="G24" s="105">
        <f t="shared" si="1"/>
        <v>30000</v>
      </c>
      <c r="H24" s="105">
        <v>30000</v>
      </c>
      <c r="I24" s="100"/>
      <c r="J24" s="100"/>
      <c r="K24" s="100"/>
      <c r="L24" s="100"/>
      <c r="M24" s="100"/>
      <c r="N24" s="100"/>
      <c r="O24" s="100"/>
      <c r="P24" s="100"/>
      <c r="Q24" s="100"/>
    </row>
    <row r="25" spans="1:17">
      <c r="A25" s="101" t="s">
        <v>318</v>
      </c>
      <c r="B25" s="102" t="s">
        <v>219</v>
      </c>
      <c r="C25" s="103" t="s">
        <v>1017</v>
      </c>
      <c r="D25" s="99" t="s">
        <v>491</v>
      </c>
      <c r="E25" s="99">
        <v>1</v>
      </c>
      <c r="F25" s="104">
        <f t="shared" si="0"/>
        <v>30000</v>
      </c>
      <c r="G25" s="105">
        <f t="shared" si="1"/>
        <v>30000</v>
      </c>
      <c r="H25" s="105">
        <v>30000</v>
      </c>
      <c r="I25" s="100"/>
      <c r="J25" s="100"/>
      <c r="K25" s="100"/>
      <c r="L25" s="100"/>
      <c r="M25" s="100"/>
      <c r="N25" s="100"/>
      <c r="O25" s="100"/>
      <c r="P25" s="100"/>
      <c r="Q25" s="100"/>
    </row>
    <row r="26" spans="1:17">
      <c r="A26" s="101" t="s">
        <v>322</v>
      </c>
      <c r="B26" s="102" t="s">
        <v>219</v>
      </c>
      <c r="C26" s="103" t="s">
        <v>1017</v>
      </c>
      <c r="D26" s="99" t="s">
        <v>491</v>
      </c>
      <c r="E26" s="99">
        <v>1</v>
      </c>
      <c r="F26" s="104">
        <f t="shared" si="0"/>
        <v>95000</v>
      </c>
      <c r="G26" s="105">
        <f t="shared" si="1"/>
        <v>95000</v>
      </c>
      <c r="H26" s="105">
        <v>95000</v>
      </c>
      <c r="I26" s="100"/>
      <c r="J26" s="100"/>
      <c r="K26" s="100"/>
      <c r="L26" s="100"/>
      <c r="M26" s="100"/>
      <c r="N26" s="100"/>
      <c r="O26" s="100"/>
      <c r="P26" s="100"/>
      <c r="Q26" s="100"/>
    </row>
    <row r="27" spans="1:17">
      <c r="A27" s="91" t="s">
        <v>171</v>
      </c>
      <c r="B27" s="106"/>
      <c r="C27" s="92"/>
      <c r="D27" s="92"/>
      <c r="E27" s="107"/>
      <c r="F27" s="105">
        <f>SUM(F9:F26)</f>
        <v>527200</v>
      </c>
      <c r="G27" s="105">
        <f>SUM(G9:G26)</f>
        <v>533200</v>
      </c>
      <c r="H27" s="105">
        <f>SUM(H9:H26)</f>
        <v>533200</v>
      </c>
      <c r="I27" s="66"/>
      <c r="J27" s="66"/>
      <c r="K27" s="66"/>
      <c r="L27" s="66"/>
      <c r="M27" s="66"/>
      <c r="N27" s="66"/>
      <c r="O27" s="66"/>
      <c r="P27" s="66"/>
      <c r="Q27" s="66"/>
    </row>
  </sheetData>
  <mergeCells count="16">
    <mergeCell ref="A3:Q3"/>
    <mergeCell ref="A4:F4"/>
    <mergeCell ref="G5:Q5"/>
    <mergeCell ref="L6:Q6"/>
    <mergeCell ref="A27:E27"/>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D16" sqref="D16"/>
    </sheetView>
  </sheetViews>
  <sheetFormatPr defaultColWidth="9.14159292035398" defaultRowHeight="14.25" customHeight="1"/>
  <cols>
    <col min="1" max="1" width="31.4247787610619" customWidth="1"/>
    <col min="2" max="2" width="21.716814159292" customWidth="1"/>
    <col min="3" max="3" width="26.716814159292" customWidth="1"/>
    <col min="4" max="14" width="16.6017699115044" customWidth="1"/>
  </cols>
  <sheetData>
    <row r="1" customHeight="1" spans="1:14">
      <c r="A1" s="2"/>
      <c r="B1" s="2"/>
      <c r="C1" s="2"/>
      <c r="D1" s="2"/>
      <c r="E1" s="2"/>
      <c r="F1" s="2"/>
      <c r="G1" s="2"/>
      <c r="H1" s="2"/>
      <c r="I1" s="2"/>
      <c r="J1" s="2"/>
      <c r="K1" s="2"/>
      <c r="L1" s="2"/>
      <c r="M1" s="2"/>
      <c r="N1" s="2"/>
    </row>
    <row r="2" ht="13.5" customHeight="1" spans="1:14">
      <c r="A2" s="62"/>
      <c r="B2" s="62"/>
      <c r="C2" s="62"/>
      <c r="D2" s="62"/>
      <c r="E2" s="62"/>
      <c r="F2" s="62"/>
      <c r="G2" s="62"/>
      <c r="H2" s="67"/>
      <c r="I2" s="62"/>
      <c r="J2" s="62"/>
      <c r="K2" s="62"/>
      <c r="L2" s="47"/>
      <c r="M2" s="68"/>
      <c r="N2" s="69" t="s">
        <v>1030</v>
      </c>
    </row>
    <row r="3" ht="27.75" customHeight="1" spans="1:14">
      <c r="A3" s="58" t="s">
        <v>1031</v>
      </c>
      <c r="B3" s="70"/>
      <c r="C3" s="70"/>
      <c r="D3" s="70"/>
      <c r="E3" s="70"/>
      <c r="F3" s="70"/>
      <c r="G3" s="70"/>
      <c r="H3" s="71"/>
      <c r="I3" s="70"/>
      <c r="J3" s="70"/>
      <c r="K3" s="70"/>
      <c r="L3" s="49"/>
      <c r="M3" s="71"/>
      <c r="N3" s="70"/>
    </row>
    <row r="4" ht="18.75" customHeight="1" spans="1:14">
      <c r="A4" s="59" t="str">
        <f>"单位名称："&amp;"中国共产党昆明市西山区委员会组织部"</f>
        <v>单位名称：中国共产党昆明市西山区委员会组织部</v>
      </c>
      <c r="B4" s="60"/>
      <c r="C4" s="60"/>
      <c r="D4" s="60"/>
      <c r="E4" s="60"/>
      <c r="F4" s="60"/>
      <c r="G4" s="60"/>
      <c r="H4" s="67"/>
      <c r="I4" s="62"/>
      <c r="J4" s="62"/>
      <c r="K4" s="62"/>
      <c r="L4" s="63"/>
      <c r="M4" s="72"/>
      <c r="N4" s="73" t="s">
        <v>174</v>
      </c>
    </row>
    <row r="5" ht="15.75" customHeight="1" spans="1:14">
      <c r="A5" s="11" t="s">
        <v>1007</v>
      </c>
      <c r="B5" s="74" t="s">
        <v>1032</v>
      </c>
      <c r="C5" s="74" t="s">
        <v>1033</v>
      </c>
      <c r="D5" s="75" t="s">
        <v>190</v>
      </c>
      <c r="E5" s="75"/>
      <c r="F5" s="75"/>
      <c r="G5" s="75"/>
      <c r="H5" s="76"/>
      <c r="I5" s="75"/>
      <c r="J5" s="75"/>
      <c r="K5" s="75"/>
      <c r="L5" s="77"/>
      <c r="M5" s="76"/>
      <c r="N5" s="78"/>
    </row>
    <row r="6" ht="17.25" customHeight="1" spans="1:14">
      <c r="A6" s="16"/>
      <c r="B6" s="79"/>
      <c r="C6" s="79"/>
      <c r="D6" s="79" t="s">
        <v>57</v>
      </c>
      <c r="E6" s="79" t="s">
        <v>60</v>
      </c>
      <c r="F6" s="79" t="s">
        <v>1013</v>
      </c>
      <c r="G6" s="79" t="s">
        <v>1014</v>
      </c>
      <c r="H6" s="80" t="s">
        <v>1015</v>
      </c>
      <c r="I6" s="81" t="s">
        <v>1016</v>
      </c>
      <c r="J6" s="81"/>
      <c r="K6" s="81"/>
      <c r="L6" s="82"/>
      <c r="M6" s="83"/>
      <c r="N6" s="84"/>
    </row>
    <row r="7" ht="54" customHeight="1" spans="1:14">
      <c r="A7" s="18"/>
      <c r="B7" s="84"/>
      <c r="C7" s="84"/>
      <c r="D7" s="84"/>
      <c r="E7" s="84"/>
      <c r="F7" s="84"/>
      <c r="G7" s="84"/>
      <c r="H7" s="85"/>
      <c r="I7" s="84" t="s">
        <v>59</v>
      </c>
      <c r="J7" s="84" t="s">
        <v>70</v>
      </c>
      <c r="K7" s="84" t="s">
        <v>197</v>
      </c>
      <c r="L7" s="86" t="s">
        <v>66</v>
      </c>
      <c r="M7" s="85" t="s">
        <v>67</v>
      </c>
      <c r="N7" s="84" t="s">
        <v>68</v>
      </c>
    </row>
    <row r="8" ht="15" customHeight="1" spans="1:14">
      <c r="A8" s="18">
        <v>1</v>
      </c>
      <c r="B8" s="84">
        <v>2</v>
      </c>
      <c r="C8" s="84">
        <v>3</v>
      </c>
      <c r="D8" s="85">
        <v>4</v>
      </c>
      <c r="E8" s="85">
        <v>5</v>
      </c>
      <c r="F8" s="85">
        <v>6</v>
      </c>
      <c r="G8" s="85">
        <v>7</v>
      </c>
      <c r="H8" s="85">
        <v>8</v>
      </c>
      <c r="I8" s="85">
        <v>9</v>
      </c>
      <c r="J8" s="85">
        <v>10</v>
      </c>
      <c r="K8" s="85">
        <v>11</v>
      </c>
      <c r="L8" s="85">
        <v>12</v>
      </c>
      <c r="M8" s="85">
        <v>13</v>
      </c>
      <c r="N8" s="85">
        <v>14</v>
      </c>
    </row>
    <row r="9" ht="21" customHeight="1" spans="1:14">
      <c r="A9" s="87"/>
      <c r="B9" s="88"/>
      <c r="C9" s="88"/>
      <c r="D9" s="89"/>
      <c r="E9" s="89"/>
      <c r="F9" s="89"/>
      <c r="G9" s="89"/>
      <c r="H9" s="89"/>
      <c r="I9" s="89"/>
      <c r="J9" s="89"/>
      <c r="K9" s="89"/>
      <c r="L9" s="90"/>
      <c r="M9" s="89"/>
      <c r="N9" s="89"/>
    </row>
    <row r="10" ht="21" customHeight="1" spans="1:14">
      <c r="A10" s="87"/>
      <c r="B10" s="88"/>
      <c r="C10" s="88"/>
      <c r="D10" s="89"/>
      <c r="E10" s="89"/>
      <c r="F10" s="89"/>
      <c r="G10" s="89"/>
      <c r="H10" s="89"/>
      <c r="I10" s="89"/>
      <c r="J10" s="89"/>
      <c r="K10" s="89"/>
      <c r="L10" s="90"/>
      <c r="M10" s="89"/>
      <c r="N10" s="89"/>
    </row>
    <row r="11" ht="21" customHeight="1" spans="1:14">
      <c r="A11" s="91" t="s">
        <v>171</v>
      </c>
      <c r="B11" s="92"/>
      <c r="C11" s="93"/>
      <c r="D11" s="89"/>
      <c r="E11" s="89"/>
      <c r="F11" s="89"/>
      <c r="G11" s="89"/>
      <c r="H11" s="89"/>
      <c r="I11" s="89"/>
      <c r="J11" s="89"/>
      <c r="K11" s="89"/>
      <c r="L11" s="90"/>
      <c r="M11" s="89"/>
      <c r="N11" s="89"/>
    </row>
    <row r="12" customHeight="1" spans="1:14">
      <c r="A12" t="s">
        <v>1034</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zoomScale="85" zoomScaleNormal="85" workbookViewId="0">
      <pane ySplit="1" topLeftCell="A2" activePane="bottomLeft" state="frozen"/>
      <selection/>
      <selection pane="bottomLeft" activeCell="G18" sqref="G18"/>
    </sheetView>
  </sheetViews>
  <sheetFormatPr defaultColWidth="9.14159292035398" defaultRowHeight="14.25" customHeight="1"/>
  <cols>
    <col min="1" max="1" width="42.0265486725664" customWidth="1"/>
    <col min="2" max="15" width="17.1769911504425" customWidth="1"/>
    <col min="16" max="23" width="17.0265486725664"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1:23">
      <c r="D2" s="57"/>
      <c r="W2" s="47" t="s">
        <v>1035</v>
      </c>
    </row>
    <row r="3" ht="27.75" customHeight="1" spans="1:23">
      <c r="A3" s="58" t="s">
        <v>1036</v>
      </c>
      <c r="B3" s="27"/>
      <c r="C3" s="27"/>
      <c r="D3" s="27"/>
      <c r="E3" s="27"/>
      <c r="F3" s="27"/>
      <c r="G3" s="27"/>
      <c r="H3" s="27"/>
      <c r="I3" s="27"/>
      <c r="J3" s="27"/>
      <c r="K3" s="27"/>
      <c r="L3" s="27"/>
      <c r="M3" s="27"/>
      <c r="N3" s="27"/>
      <c r="O3" s="27"/>
      <c r="P3" s="27"/>
      <c r="Q3" s="27"/>
      <c r="R3" s="27"/>
      <c r="S3" s="27"/>
      <c r="T3" s="27"/>
      <c r="U3" s="27"/>
      <c r="V3" s="27"/>
      <c r="W3" s="27"/>
    </row>
    <row r="4" ht="18" customHeight="1" spans="1:23">
      <c r="A4" s="59" t="str">
        <f>"单位名称："&amp;"中国共产党昆明市西山区委员会组织部"</f>
        <v>单位名称：中国共产党昆明市西山区委员会组织部</v>
      </c>
      <c r="B4" s="60"/>
      <c r="C4" s="60"/>
      <c r="D4" s="61"/>
      <c r="E4" s="62"/>
      <c r="F4" s="62"/>
      <c r="G4" s="62"/>
      <c r="H4" s="62"/>
      <c r="I4" s="62"/>
      <c r="W4" s="63" t="s">
        <v>174</v>
      </c>
    </row>
    <row r="5" ht="19.5" customHeight="1" spans="1:23">
      <c r="A5" s="28" t="s">
        <v>1037</v>
      </c>
      <c r="B5" s="12" t="s">
        <v>190</v>
      </c>
      <c r="C5" s="13"/>
      <c r="D5" s="13"/>
      <c r="E5" s="12" t="s">
        <v>1038</v>
      </c>
      <c r="F5" s="13"/>
      <c r="G5" s="13"/>
      <c r="H5" s="13"/>
      <c r="I5" s="13"/>
      <c r="J5" s="13"/>
      <c r="K5" s="13"/>
      <c r="L5" s="13"/>
      <c r="M5" s="13"/>
      <c r="N5" s="13"/>
      <c r="O5" s="13"/>
      <c r="P5" s="13"/>
      <c r="Q5" s="13"/>
      <c r="R5" s="13"/>
      <c r="S5" s="13"/>
      <c r="T5" s="13"/>
      <c r="U5" s="13"/>
      <c r="V5" s="13"/>
      <c r="W5" s="13"/>
    </row>
    <row r="6" ht="40.5" customHeight="1" spans="1:23">
      <c r="A6" s="30"/>
      <c r="B6" s="29" t="s">
        <v>57</v>
      </c>
      <c r="C6" s="11" t="s">
        <v>60</v>
      </c>
      <c r="D6" s="64" t="s">
        <v>1039</v>
      </c>
      <c r="E6" s="65" t="s">
        <v>1040</v>
      </c>
      <c r="F6" s="65" t="s">
        <v>1041</v>
      </c>
      <c r="G6" s="65" t="s">
        <v>1042</v>
      </c>
      <c r="H6" s="65" t="s">
        <v>1043</v>
      </c>
      <c r="I6" s="65" t="s">
        <v>1044</v>
      </c>
      <c r="J6" s="65" t="s">
        <v>1045</v>
      </c>
      <c r="K6" s="65" t="s">
        <v>1046</v>
      </c>
      <c r="L6" s="65" t="s">
        <v>1047</v>
      </c>
      <c r="M6" s="65" t="s">
        <v>1048</v>
      </c>
      <c r="N6" s="65" t="s">
        <v>1049</v>
      </c>
      <c r="O6" s="65" t="s">
        <v>1050</v>
      </c>
      <c r="P6" s="65" t="s">
        <v>1051</v>
      </c>
      <c r="Q6" s="65" t="s">
        <v>1052</v>
      </c>
      <c r="R6" s="65" t="s">
        <v>1053</v>
      </c>
      <c r="S6" s="65" t="s">
        <v>1054</v>
      </c>
      <c r="T6" s="65" t="s">
        <v>1055</v>
      </c>
      <c r="U6" s="65" t="s">
        <v>1056</v>
      </c>
      <c r="V6" s="65" t="s">
        <v>1057</v>
      </c>
      <c r="W6" s="65" t="s">
        <v>1058</v>
      </c>
    </row>
    <row r="7" ht="19.5" customHeight="1" spans="1:23">
      <c r="A7" s="65">
        <v>1</v>
      </c>
      <c r="B7" s="65">
        <v>2</v>
      </c>
      <c r="C7" s="65">
        <v>3</v>
      </c>
      <c r="D7" s="12">
        <v>4</v>
      </c>
      <c r="E7" s="65">
        <v>5</v>
      </c>
      <c r="F7" s="65">
        <v>6</v>
      </c>
      <c r="G7" s="65">
        <v>7</v>
      </c>
      <c r="H7" s="12">
        <v>8</v>
      </c>
      <c r="I7" s="65">
        <v>9</v>
      </c>
      <c r="J7" s="65">
        <v>10</v>
      </c>
      <c r="K7" s="65">
        <v>11</v>
      </c>
      <c r="L7" s="12">
        <v>12</v>
      </c>
      <c r="M7" s="65">
        <v>13</v>
      </c>
      <c r="N7" s="65">
        <v>14</v>
      </c>
      <c r="O7" s="65">
        <v>15</v>
      </c>
      <c r="P7" s="12">
        <v>16</v>
      </c>
      <c r="Q7" s="65">
        <v>17</v>
      </c>
      <c r="R7" s="65">
        <v>18</v>
      </c>
      <c r="S7" s="65">
        <v>19</v>
      </c>
      <c r="T7" s="12">
        <v>20</v>
      </c>
      <c r="U7" s="12">
        <v>21</v>
      </c>
      <c r="V7" s="12">
        <v>22</v>
      </c>
      <c r="W7" s="65">
        <v>23</v>
      </c>
    </row>
    <row r="8" ht="28.4" customHeight="1" spans="1:23">
      <c r="A8" s="32"/>
      <c r="B8" s="66"/>
      <c r="C8" s="66"/>
      <c r="D8" s="66"/>
      <c r="E8" s="66"/>
      <c r="F8" s="66"/>
      <c r="G8" s="66"/>
      <c r="H8" s="66"/>
      <c r="I8" s="66"/>
      <c r="J8" s="66"/>
      <c r="K8" s="66"/>
      <c r="L8" s="66"/>
      <c r="M8" s="66"/>
      <c r="N8" s="66"/>
      <c r="O8" s="66"/>
      <c r="P8" s="66"/>
      <c r="Q8" s="66"/>
      <c r="R8" s="66"/>
      <c r="S8" s="66"/>
      <c r="T8" s="66"/>
      <c r="U8" s="66"/>
      <c r="V8" s="66"/>
      <c r="W8" s="66"/>
    </row>
    <row r="9" ht="29.9" customHeight="1" spans="1:23">
      <c r="A9" s="32"/>
      <c r="B9" s="66"/>
      <c r="C9" s="66"/>
      <c r="D9" s="66"/>
      <c r="E9" s="66"/>
      <c r="F9" s="66"/>
      <c r="G9" s="66"/>
      <c r="H9" s="66"/>
      <c r="I9" s="66"/>
      <c r="J9" s="66"/>
      <c r="K9" s="66"/>
      <c r="L9" s="66"/>
      <c r="M9" s="66"/>
      <c r="N9" s="66"/>
      <c r="O9" s="66"/>
      <c r="P9" s="66"/>
      <c r="Q9" s="66"/>
      <c r="R9" s="66"/>
      <c r="S9" s="66"/>
      <c r="T9" s="66"/>
      <c r="U9" s="66"/>
      <c r="V9" s="66"/>
      <c r="W9" s="66"/>
    </row>
    <row r="10" customHeight="1" spans="1:23">
      <c r="A10" t="s">
        <v>1059</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C20" sqref="C20"/>
    </sheetView>
  </sheetViews>
  <sheetFormatPr defaultColWidth="9.14159292035398" defaultRowHeight="12" customHeight="1"/>
  <cols>
    <col min="1" max="1" width="34.2743362831858" customWidth="1"/>
    <col min="2" max="2" width="29" customWidth="1"/>
    <col min="3" max="3" width="16.3097345132743" customWidth="1"/>
    <col min="4" max="4" width="15.6017699115044" customWidth="1"/>
    <col min="5" max="5" width="23.5752212389381" customWidth="1"/>
    <col min="6" max="6" width="11.2743362831858" customWidth="1"/>
    <col min="7" max="7" width="14.8849557522124" customWidth="1"/>
    <col min="8" max="8" width="10.8849557522124" customWidth="1"/>
    <col min="9" max="9" width="13.4247787610619" customWidth="1"/>
    <col min="10" max="10" width="32.0265486725664" customWidth="1"/>
  </cols>
  <sheetData>
    <row r="1" customHeight="1" spans="1:10">
      <c r="A1" s="2"/>
      <c r="B1" s="2"/>
      <c r="C1" s="2"/>
      <c r="D1" s="2"/>
      <c r="E1" s="2"/>
      <c r="F1" s="2"/>
      <c r="G1" s="2"/>
      <c r="H1" s="2"/>
      <c r="I1" s="2"/>
      <c r="J1" s="2"/>
    </row>
    <row r="2" customHeight="1" spans="1:10">
      <c r="J2" s="47" t="s">
        <v>1060</v>
      </c>
    </row>
    <row r="3" ht="28.5" customHeight="1" spans="1:10">
      <c r="A3" s="48" t="s">
        <v>1061</v>
      </c>
      <c r="B3" s="27"/>
      <c r="C3" s="27"/>
      <c r="D3" s="27"/>
      <c r="E3" s="27"/>
      <c r="F3" s="49"/>
      <c r="G3" s="27"/>
      <c r="H3" s="49"/>
      <c r="I3" s="49"/>
      <c r="J3" s="27"/>
    </row>
    <row r="4" ht="17.25" customHeight="1" spans="1:10">
      <c r="A4" s="6" t="str">
        <f>"单位名称："&amp;"中国共产党昆明市西山区委员会组织部"</f>
        <v>单位名称：中国共产党昆明市西山区委员会组织部</v>
      </c>
    </row>
    <row r="5" ht="44.25" customHeight="1" spans="1:10">
      <c r="A5" s="50" t="s">
        <v>329</v>
      </c>
      <c r="B5" s="50" t="s">
        <v>330</v>
      </c>
      <c r="C5" s="50" t="s">
        <v>331</v>
      </c>
      <c r="D5" s="50" t="s">
        <v>332</v>
      </c>
      <c r="E5" s="50" t="s">
        <v>333</v>
      </c>
      <c r="F5" s="51" t="s">
        <v>334</v>
      </c>
      <c r="G5" s="50" t="s">
        <v>335</v>
      </c>
      <c r="H5" s="51" t="s">
        <v>336</v>
      </c>
      <c r="I5" s="51" t="s">
        <v>337</v>
      </c>
      <c r="J5" s="50" t="s">
        <v>338</v>
      </c>
    </row>
    <row r="6" ht="14.25" customHeight="1" spans="1:10">
      <c r="A6" s="50">
        <v>1</v>
      </c>
      <c r="B6" s="50">
        <v>2</v>
      </c>
      <c r="C6" s="50">
        <v>3</v>
      </c>
      <c r="D6" s="50">
        <v>4</v>
      </c>
      <c r="E6" s="50">
        <v>5</v>
      </c>
      <c r="F6" s="51">
        <v>6</v>
      </c>
      <c r="G6" s="50">
        <v>7</v>
      </c>
      <c r="H6" s="51">
        <v>8</v>
      </c>
      <c r="I6" s="51">
        <v>9</v>
      </c>
      <c r="J6" s="50">
        <v>10</v>
      </c>
    </row>
    <row r="7" ht="42" customHeight="1" spans="1:10">
      <c r="A7" s="52"/>
      <c r="B7" s="53"/>
      <c r="C7" s="53"/>
      <c r="D7" s="53"/>
      <c r="E7" s="54"/>
      <c r="F7" s="55"/>
      <c r="G7" s="54"/>
      <c r="H7" s="55"/>
      <c r="I7" s="55"/>
      <c r="J7" s="54"/>
    </row>
    <row r="8" ht="42" customHeight="1" spans="1:10">
      <c r="A8" s="52"/>
      <c r="B8" s="56"/>
      <c r="C8" s="56"/>
      <c r="D8" s="56"/>
      <c r="E8" s="52"/>
      <c r="F8" s="56"/>
      <c r="G8" s="52"/>
      <c r="H8" s="56"/>
      <c r="I8" s="56"/>
      <c r="J8" s="52"/>
    </row>
    <row r="9" customHeight="1" spans="1:10">
      <c r="A9" t="s">
        <v>1059</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C17" sqref="C17"/>
    </sheetView>
  </sheetViews>
  <sheetFormatPr defaultColWidth="8.84955752212389" defaultRowHeight="15" customHeight="1" outlineLevelCol="7"/>
  <cols>
    <col min="1" max="1" width="36.0265486725664" customWidth="1"/>
    <col min="2" max="2" width="19.7433628318584" customWidth="1"/>
    <col min="3" max="3" width="33.3097345132743" customWidth="1"/>
    <col min="4" max="4" width="34.7433628318584" customWidth="1"/>
    <col min="5" max="5" width="14.4513274336283" customWidth="1"/>
    <col min="6" max="6" width="17.1769911504425" customWidth="1"/>
    <col min="7" max="7" width="17.3097345132743" customWidth="1"/>
    <col min="8" max="8" width="28.3097345132743" customWidth="1"/>
  </cols>
  <sheetData>
    <row r="1" customHeight="1" spans="1:8">
      <c r="A1" s="38"/>
      <c r="B1" s="38"/>
      <c r="C1" s="38"/>
      <c r="D1" s="38"/>
      <c r="E1" s="38"/>
      <c r="F1" s="38"/>
      <c r="G1" s="38"/>
      <c r="H1" s="38"/>
    </row>
    <row r="2" ht="18.75" customHeight="1" spans="1:8">
      <c r="A2" s="39"/>
      <c r="B2" s="39"/>
      <c r="C2" s="39"/>
      <c r="D2" s="39"/>
      <c r="E2" s="39"/>
      <c r="F2" s="39"/>
      <c r="G2" s="39"/>
      <c r="H2" s="40" t="s">
        <v>1062</v>
      </c>
    </row>
    <row r="3" ht="30.65" customHeight="1" spans="1:8">
      <c r="A3" s="41" t="s">
        <v>1063</v>
      </c>
      <c r="B3" s="41"/>
      <c r="C3" s="41"/>
      <c r="D3" s="41"/>
      <c r="E3" s="41"/>
      <c r="F3" s="41"/>
      <c r="G3" s="41"/>
      <c r="H3" s="41"/>
    </row>
    <row r="4" ht="18.75" customHeight="1" spans="1:8">
      <c r="A4" s="39" t="s">
        <v>1064</v>
      </c>
      <c r="B4" s="39"/>
      <c r="C4" s="39"/>
      <c r="D4" s="39"/>
      <c r="E4" s="39"/>
      <c r="F4" s="39"/>
      <c r="G4" s="39"/>
      <c r="H4" s="39"/>
    </row>
    <row r="5" ht="18.75" customHeight="1" spans="1:8">
      <c r="A5" s="42" t="s">
        <v>183</v>
      </c>
      <c r="B5" s="42" t="s">
        <v>1065</v>
      </c>
      <c r="C5" s="42" t="s">
        <v>1066</v>
      </c>
      <c r="D5" s="42" t="s">
        <v>1067</v>
      </c>
      <c r="E5" s="42" t="s">
        <v>1068</v>
      </c>
      <c r="F5" s="42" t="s">
        <v>1069</v>
      </c>
      <c r="G5" s="42"/>
      <c r="H5" s="42"/>
    </row>
    <row r="6" ht="18.75" customHeight="1" spans="1:8">
      <c r="A6" s="42"/>
      <c r="B6" s="42"/>
      <c r="C6" s="42"/>
      <c r="D6" s="42"/>
      <c r="E6" s="42"/>
      <c r="F6" s="42" t="s">
        <v>1011</v>
      </c>
      <c r="G6" s="42" t="s">
        <v>1070</v>
      </c>
      <c r="H6" s="42" t="s">
        <v>1071</v>
      </c>
    </row>
    <row r="7" ht="18.75" customHeight="1" spans="1:8">
      <c r="A7" s="43" t="s">
        <v>164</v>
      </c>
      <c r="B7" s="43" t="s">
        <v>165</v>
      </c>
      <c r="C7" s="43" t="s">
        <v>166</v>
      </c>
      <c r="D7" s="43" t="s">
        <v>167</v>
      </c>
      <c r="E7" s="43" t="s">
        <v>168</v>
      </c>
      <c r="F7" s="43" t="s">
        <v>169</v>
      </c>
      <c r="G7" s="43" t="s">
        <v>439</v>
      </c>
      <c r="H7" s="43" t="s">
        <v>451</v>
      </c>
    </row>
    <row r="8" ht="29.9" customHeight="1" spans="1:8">
      <c r="A8" s="44"/>
      <c r="B8" s="44"/>
      <c r="C8" s="44"/>
      <c r="D8" s="44"/>
      <c r="E8" s="42"/>
      <c r="F8" s="45"/>
      <c r="G8" s="46"/>
      <c r="H8" s="46"/>
    </row>
    <row r="9" ht="20.15" customHeight="1" spans="1:8">
      <c r="A9" s="42" t="s">
        <v>57</v>
      </c>
      <c r="B9" s="42"/>
      <c r="C9" s="42"/>
      <c r="D9" s="42"/>
      <c r="E9" s="42"/>
      <c r="F9" s="45"/>
      <c r="G9" s="46"/>
      <c r="H9" s="46"/>
    </row>
    <row r="10" customHeight="1" spans="1:8">
      <c r="A10" t="s">
        <v>1072</v>
      </c>
    </row>
  </sheetData>
  <mergeCells count="8">
    <mergeCell ref="A3:H3"/>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A12" sqref="A12"/>
    </sheetView>
  </sheetViews>
  <sheetFormatPr defaultColWidth="9.14159292035398" defaultRowHeight="14.25" customHeight="1"/>
  <cols>
    <col min="1" max="1" width="16.3097345132743" customWidth="1"/>
    <col min="2" max="2" width="29.0265486725664" customWidth="1"/>
    <col min="3" max="3" width="23.8495575221239" customWidth="1"/>
    <col min="4" max="7" width="19.6017699115044" customWidth="1"/>
    <col min="8" max="8" width="15.4247787610619" customWidth="1"/>
    <col min="9" max="11" width="19.6017699115044" customWidth="1"/>
  </cols>
  <sheetData>
    <row r="1" customHeight="1" spans="1:11">
      <c r="A1" s="2"/>
      <c r="B1" s="2"/>
      <c r="C1" s="2"/>
      <c r="D1" s="2"/>
      <c r="E1" s="2"/>
      <c r="F1" s="2"/>
      <c r="G1" s="2"/>
      <c r="H1" s="2"/>
      <c r="I1" s="2"/>
      <c r="J1" s="2"/>
      <c r="K1" s="2"/>
    </row>
    <row r="2" ht="13.5" customHeight="1" spans="1:11">
      <c r="D2" s="3"/>
      <c r="E2" s="3"/>
      <c r="F2" s="3"/>
      <c r="G2" s="3"/>
      <c r="K2" s="4" t="s">
        <v>1073</v>
      </c>
    </row>
    <row r="3" ht="27.75" customHeight="1" spans="1:11">
      <c r="A3" s="27" t="s">
        <v>1074</v>
      </c>
      <c r="B3" s="27"/>
      <c r="C3" s="27"/>
      <c r="D3" s="27"/>
      <c r="E3" s="27"/>
      <c r="F3" s="27"/>
      <c r="G3" s="27"/>
      <c r="H3" s="27"/>
      <c r="I3" s="27"/>
      <c r="J3" s="27"/>
      <c r="K3" s="27"/>
    </row>
    <row r="4" ht="13.5" customHeight="1" spans="1:11">
      <c r="A4" s="6" t="str">
        <f>"单位名称："&amp;"中国共产党昆明市西山区委员会组织部"</f>
        <v>单位名称：中国共产党昆明市西山区委员会组织部</v>
      </c>
      <c r="B4" s="7"/>
      <c r="C4" s="7"/>
      <c r="D4" s="7"/>
      <c r="E4" s="7"/>
      <c r="F4" s="7"/>
      <c r="G4" s="7"/>
      <c r="H4" s="8"/>
      <c r="I4" s="8"/>
      <c r="J4" s="8"/>
      <c r="K4" s="9" t="s">
        <v>174</v>
      </c>
    </row>
    <row r="5" ht="21.75" customHeight="1" spans="1:11">
      <c r="A5" s="10" t="s">
        <v>269</v>
      </c>
      <c r="B5" s="10" t="s">
        <v>185</v>
      </c>
      <c r="C5" s="10" t="s">
        <v>270</v>
      </c>
      <c r="D5" s="11" t="s">
        <v>186</v>
      </c>
      <c r="E5" s="11" t="s">
        <v>187</v>
      </c>
      <c r="F5" s="11" t="s">
        <v>188</v>
      </c>
      <c r="G5" s="11" t="s">
        <v>189</v>
      </c>
      <c r="H5" s="28" t="s">
        <v>57</v>
      </c>
      <c r="I5" s="12" t="s">
        <v>1075</v>
      </c>
      <c r="J5" s="13"/>
      <c r="K5" s="14"/>
    </row>
    <row r="6" ht="21.75" customHeight="1" spans="1:11">
      <c r="A6" s="15"/>
      <c r="B6" s="15"/>
      <c r="C6" s="15"/>
      <c r="D6" s="16"/>
      <c r="E6" s="16"/>
      <c r="F6" s="16"/>
      <c r="G6" s="16"/>
      <c r="H6" s="29"/>
      <c r="I6" s="11" t="s">
        <v>60</v>
      </c>
      <c r="J6" s="11" t="s">
        <v>61</v>
      </c>
      <c r="K6" s="11" t="s">
        <v>62</v>
      </c>
    </row>
    <row r="7" ht="40.5" customHeight="1" spans="1:11">
      <c r="A7" s="17"/>
      <c r="B7" s="17"/>
      <c r="C7" s="17"/>
      <c r="D7" s="18"/>
      <c r="E7" s="18"/>
      <c r="F7" s="18"/>
      <c r="G7" s="18"/>
      <c r="H7" s="30"/>
      <c r="I7" s="18" t="s">
        <v>59</v>
      </c>
      <c r="J7" s="18"/>
      <c r="K7" s="18"/>
    </row>
    <row r="8" ht="15" customHeight="1" spans="1:11">
      <c r="A8" s="19">
        <v>1</v>
      </c>
      <c r="B8" s="19">
        <v>2</v>
      </c>
      <c r="C8" s="19">
        <v>3</v>
      </c>
      <c r="D8" s="19">
        <v>4</v>
      </c>
      <c r="E8" s="19">
        <v>5</v>
      </c>
      <c r="F8" s="19">
        <v>6</v>
      </c>
      <c r="G8" s="19">
        <v>7</v>
      </c>
      <c r="H8" s="19">
        <v>8</v>
      </c>
      <c r="I8" s="19">
        <v>9</v>
      </c>
      <c r="J8" s="31">
        <v>10</v>
      </c>
      <c r="K8" s="31">
        <v>11</v>
      </c>
    </row>
    <row r="9" ht="30.65" customHeight="1" spans="1:11">
      <c r="A9" s="32"/>
      <c r="B9" s="33"/>
      <c r="C9" s="32"/>
      <c r="D9" s="32"/>
      <c r="E9" s="32"/>
      <c r="F9" s="32"/>
      <c r="G9" s="32"/>
      <c r="H9" s="34"/>
      <c r="I9" s="34"/>
      <c r="J9" s="34"/>
      <c r="K9" s="34"/>
    </row>
    <row r="10" ht="30.65" customHeight="1" spans="1:11">
      <c r="A10" s="33"/>
      <c r="B10" s="33"/>
      <c r="C10" s="33"/>
      <c r="D10" s="33"/>
      <c r="E10" s="33"/>
      <c r="F10" s="33"/>
      <c r="G10" s="33"/>
      <c r="H10" s="34"/>
      <c r="I10" s="34"/>
      <c r="J10" s="34"/>
      <c r="K10" s="34"/>
    </row>
    <row r="11" ht="18.75" customHeight="1" spans="1:11">
      <c r="A11" s="35" t="s">
        <v>171</v>
      </c>
      <c r="B11" s="36"/>
      <c r="C11" s="36"/>
      <c r="D11" s="36"/>
      <c r="E11" s="36"/>
      <c r="F11" s="36"/>
      <c r="G11" s="37"/>
      <c r="H11" s="34"/>
      <c r="I11" s="34"/>
      <c r="J11" s="34"/>
      <c r="K11" s="34"/>
    </row>
    <row r="12" customHeight="1" spans="1:11">
      <c r="A12" t="s">
        <v>1076</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2"/>
  <sheetViews>
    <sheetView showZeros="0" workbookViewId="0">
      <pane ySplit="1" topLeftCell="A3" activePane="bottomLeft" state="frozen"/>
      <selection/>
      <selection pane="bottomLeft" activeCell="C10" sqref="C10"/>
    </sheetView>
  </sheetViews>
  <sheetFormatPr defaultColWidth="9.14159292035398" defaultRowHeight="14.25" customHeight="1" outlineLevelCol="6"/>
  <cols>
    <col min="1" max="1" width="37.7433628318584" customWidth="1"/>
    <col min="2" max="2" width="28" customWidth="1"/>
    <col min="3" max="3" width="37.6017699115044" customWidth="1"/>
    <col min="4" max="4" width="17.0265486725664" customWidth="1"/>
    <col min="5" max="7" width="27.0265486725664" customWidth="1"/>
  </cols>
  <sheetData>
    <row r="1" customHeight="1" spans="1:7">
      <c r="A1" s="2"/>
      <c r="B1" s="2"/>
      <c r="C1" s="2"/>
      <c r="D1" s="2"/>
      <c r="E1" s="2"/>
      <c r="F1" s="2"/>
      <c r="G1" s="2"/>
    </row>
    <row r="2" ht="13.5" customHeight="1" spans="1:7">
      <c r="D2" s="3"/>
      <c r="G2" s="4" t="s">
        <v>1077</v>
      </c>
    </row>
    <row r="3" ht="27.75" customHeight="1" spans="1:7">
      <c r="A3" s="5" t="s">
        <v>1078</v>
      </c>
      <c r="B3" s="5"/>
      <c r="C3" s="5"/>
      <c r="D3" s="5"/>
      <c r="E3" s="5"/>
      <c r="F3" s="5"/>
      <c r="G3" s="5"/>
    </row>
    <row r="4" ht="13.5" customHeight="1" spans="1:7">
      <c r="A4" s="6" t="str">
        <f>"单位名称："&amp;"中国共产党昆明市西山区委员会组织部"</f>
        <v>单位名称：中国共产党昆明市西山区委员会组织部</v>
      </c>
      <c r="B4" s="7"/>
      <c r="C4" s="7"/>
      <c r="D4" s="7"/>
      <c r="E4" s="8"/>
      <c r="F4" s="8"/>
      <c r="G4" s="9" t="s">
        <v>174</v>
      </c>
    </row>
    <row r="5" ht="21.75" customHeight="1" spans="1:7">
      <c r="A5" s="10" t="s">
        <v>270</v>
      </c>
      <c r="B5" s="10" t="s">
        <v>269</v>
      </c>
      <c r="C5" s="10" t="s">
        <v>185</v>
      </c>
      <c r="D5" s="11" t="s">
        <v>1079</v>
      </c>
      <c r="E5" s="12" t="s">
        <v>60</v>
      </c>
      <c r="F5" s="13"/>
      <c r="G5" s="14"/>
    </row>
    <row r="6" ht="21.75" customHeight="1" spans="1:7">
      <c r="A6" s="15"/>
      <c r="B6" s="15"/>
      <c r="C6" s="15"/>
      <c r="D6" s="16"/>
      <c r="E6" s="11" t="s">
        <v>1080</v>
      </c>
      <c r="F6" s="11" t="s">
        <v>1081</v>
      </c>
      <c r="G6" s="11" t="s">
        <v>1082</v>
      </c>
    </row>
    <row r="7" ht="40.5" customHeight="1" spans="1:7">
      <c r="A7" s="17"/>
      <c r="B7" s="17"/>
      <c r="C7" s="17"/>
      <c r="D7" s="18"/>
      <c r="E7" s="18"/>
      <c r="F7" s="18"/>
      <c r="G7" s="18"/>
    </row>
    <row r="8" ht="15" customHeight="1" spans="1:7">
      <c r="A8" s="19">
        <v>1</v>
      </c>
      <c r="B8" s="19">
        <v>2</v>
      </c>
      <c r="C8" s="19">
        <v>3</v>
      </c>
      <c r="D8" s="19">
        <v>4</v>
      </c>
      <c r="E8" s="19">
        <v>5</v>
      </c>
      <c r="F8" s="19">
        <v>6</v>
      </c>
      <c r="G8" s="19">
        <v>7</v>
      </c>
    </row>
    <row r="9" s="1" customFormat="1" ht="17.25" customHeight="1" spans="1:7">
      <c r="A9" s="20" t="s">
        <v>72</v>
      </c>
      <c r="B9" s="21" t="s">
        <v>1083</v>
      </c>
      <c r="C9" s="21" t="s">
        <v>275</v>
      </c>
      <c r="D9" s="22" t="s">
        <v>1084</v>
      </c>
      <c r="E9" s="23">
        <v>953450</v>
      </c>
      <c r="F9" s="23">
        <v>1400000</v>
      </c>
      <c r="G9" s="23">
        <v>1400000</v>
      </c>
    </row>
    <row r="10" s="1" customFormat="1" ht="17.25" customHeight="1" spans="1:7">
      <c r="A10" s="20" t="s">
        <v>72</v>
      </c>
      <c r="B10" s="21" t="s">
        <v>1083</v>
      </c>
      <c r="C10" s="21" t="s">
        <v>281</v>
      </c>
      <c r="D10" s="22" t="s">
        <v>1084</v>
      </c>
      <c r="E10" s="23">
        <v>774222</v>
      </c>
      <c r="F10" s="23">
        <v>800000</v>
      </c>
      <c r="G10" s="23">
        <v>800000</v>
      </c>
    </row>
    <row r="11" s="1" customFormat="1" ht="17.25" customHeight="1" spans="1:7">
      <c r="A11" s="20" t="s">
        <v>72</v>
      </c>
      <c r="B11" s="21" t="s">
        <v>1083</v>
      </c>
      <c r="C11" s="21" t="s">
        <v>285</v>
      </c>
      <c r="D11" s="22" t="s">
        <v>1084</v>
      </c>
      <c r="E11" s="23">
        <v>140000</v>
      </c>
      <c r="F11" s="23">
        <v>150000</v>
      </c>
      <c r="G11" s="23">
        <v>150000</v>
      </c>
    </row>
    <row r="12" s="1" customFormat="1" ht="17.25" customHeight="1" spans="1:7">
      <c r="A12" s="20" t="s">
        <v>72</v>
      </c>
      <c r="B12" s="21" t="s">
        <v>1083</v>
      </c>
      <c r="C12" s="21" t="s">
        <v>287</v>
      </c>
      <c r="D12" s="22" t="s">
        <v>1084</v>
      </c>
      <c r="E12" s="23">
        <v>96000</v>
      </c>
      <c r="F12" s="23">
        <v>150000</v>
      </c>
      <c r="G12" s="23">
        <v>150000</v>
      </c>
    </row>
    <row r="13" s="1" customFormat="1" ht="17.25" customHeight="1" spans="1:7">
      <c r="A13" s="20" t="s">
        <v>72</v>
      </c>
      <c r="B13" s="21" t="s">
        <v>1083</v>
      </c>
      <c r="C13" s="21" t="s">
        <v>289</v>
      </c>
      <c r="D13" s="22" t="s">
        <v>1084</v>
      </c>
      <c r="E13" s="23">
        <v>800000</v>
      </c>
      <c r="F13" s="23">
        <v>2500000</v>
      </c>
      <c r="G13" s="23">
        <v>2500000</v>
      </c>
    </row>
    <row r="14" s="1" customFormat="1" ht="17.25" customHeight="1" spans="1:7">
      <c r="A14" s="20" t="s">
        <v>72</v>
      </c>
      <c r="B14" s="21" t="s">
        <v>1083</v>
      </c>
      <c r="C14" s="21" t="s">
        <v>293</v>
      </c>
      <c r="D14" s="22" t="s">
        <v>1084</v>
      </c>
      <c r="E14" s="23">
        <v>500000</v>
      </c>
      <c r="F14" s="23">
        <v>350000</v>
      </c>
      <c r="G14" s="23">
        <v>350000</v>
      </c>
    </row>
    <row r="15" s="1" customFormat="1" ht="17.25" customHeight="1" spans="1:7">
      <c r="A15" s="20" t="s">
        <v>72</v>
      </c>
      <c r="B15" s="21" t="s">
        <v>1083</v>
      </c>
      <c r="C15" s="21" t="s">
        <v>295</v>
      </c>
      <c r="D15" s="22" t="s">
        <v>1084</v>
      </c>
      <c r="E15" s="23">
        <v>150000</v>
      </c>
      <c r="F15" s="23">
        <v>300000</v>
      </c>
      <c r="G15" s="23">
        <v>300000</v>
      </c>
    </row>
    <row r="16" s="1" customFormat="1" ht="17.25" customHeight="1" spans="1:7">
      <c r="A16" s="20" t="s">
        <v>72</v>
      </c>
      <c r="B16" s="21" t="s">
        <v>1083</v>
      </c>
      <c r="C16" s="21" t="s">
        <v>297</v>
      </c>
      <c r="D16" s="22" t="s">
        <v>1084</v>
      </c>
      <c r="E16" s="23">
        <v>100000</v>
      </c>
      <c r="F16" s="23">
        <v>250000</v>
      </c>
      <c r="G16" s="23">
        <v>250000</v>
      </c>
    </row>
    <row r="17" s="1" customFormat="1" ht="17.25" customHeight="1" spans="1:7">
      <c r="A17" s="20" t="s">
        <v>72</v>
      </c>
      <c r="B17" s="21" t="s">
        <v>1083</v>
      </c>
      <c r="C17" s="21" t="s">
        <v>304</v>
      </c>
      <c r="D17" s="22" t="s">
        <v>1084</v>
      </c>
      <c r="E17" s="23">
        <v>19828</v>
      </c>
      <c r="F17" s="23">
        <v>20000</v>
      </c>
      <c r="G17" s="23">
        <v>20000</v>
      </c>
    </row>
    <row r="18" s="1" customFormat="1" ht="17.25" customHeight="1" spans="1:7">
      <c r="A18" s="20" t="s">
        <v>72</v>
      </c>
      <c r="B18" s="21" t="s">
        <v>1083</v>
      </c>
      <c r="C18" s="21" t="s">
        <v>308</v>
      </c>
      <c r="D18" s="22" t="s">
        <v>1084</v>
      </c>
      <c r="E18" s="23">
        <v>20000</v>
      </c>
      <c r="F18" s="23">
        <v>50000</v>
      </c>
      <c r="G18" s="23">
        <v>50000</v>
      </c>
    </row>
    <row r="19" s="1" customFormat="1" ht="17.25" customHeight="1" spans="1:7">
      <c r="A19" s="20" t="s">
        <v>72</v>
      </c>
      <c r="B19" s="21" t="s">
        <v>1083</v>
      </c>
      <c r="C19" s="21" t="s">
        <v>310</v>
      </c>
      <c r="D19" s="22" t="s">
        <v>1084</v>
      </c>
      <c r="E19" s="23">
        <v>125500</v>
      </c>
      <c r="F19" s="23">
        <v>200000</v>
      </c>
      <c r="G19" s="23">
        <v>200000</v>
      </c>
    </row>
    <row r="20" s="1" customFormat="1" ht="17.25" customHeight="1" spans="1:7">
      <c r="A20" s="20" t="s">
        <v>72</v>
      </c>
      <c r="B20" s="21" t="s">
        <v>1083</v>
      </c>
      <c r="C20" s="21" t="s">
        <v>312</v>
      </c>
      <c r="D20" s="22" t="s">
        <v>1084</v>
      </c>
      <c r="E20" s="23">
        <v>366000</v>
      </c>
      <c r="F20" s="23">
        <v>530000</v>
      </c>
      <c r="G20" s="23">
        <v>530000</v>
      </c>
    </row>
    <row r="21" s="1" customFormat="1" ht="17.25" customHeight="1" spans="1:7">
      <c r="A21" s="20" t="s">
        <v>72</v>
      </c>
      <c r="B21" s="21" t="s">
        <v>1083</v>
      </c>
      <c r="C21" s="21" t="s">
        <v>314</v>
      </c>
      <c r="D21" s="22" t="s">
        <v>1084</v>
      </c>
      <c r="E21" s="23">
        <v>25000</v>
      </c>
      <c r="F21" s="23">
        <v>25000</v>
      </c>
      <c r="G21" s="23"/>
    </row>
    <row r="22" s="1" customFormat="1" ht="17.25" customHeight="1" spans="1:7">
      <c r="A22" s="20" t="s">
        <v>72</v>
      </c>
      <c r="B22" s="21" t="s">
        <v>1083</v>
      </c>
      <c r="C22" s="21" t="s">
        <v>316</v>
      </c>
      <c r="D22" s="22" t="s">
        <v>1084</v>
      </c>
      <c r="E22" s="23">
        <v>30000</v>
      </c>
      <c r="F22" s="23">
        <v>50000</v>
      </c>
      <c r="G22" s="23"/>
    </row>
    <row r="23" s="1" customFormat="1" ht="17.25" customHeight="1" spans="1:7">
      <c r="A23" s="20" t="s">
        <v>72</v>
      </c>
      <c r="B23" s="21" t="s">
        <v>1083</v>
      </c>
      <c r="C23" s="21" t="s">
        <v>318</v>
      </c>
      <c r="D23" s="22" t="s">
        <v>1084</v>
      </c>
      <c r="E23" s="23">
        <v>30000</v>
      </c>
      <c r="F23" s="23">
        <v>50000</v>
      </c>
      <c r="G23" s="23"/>
    </row>
    <row r="24" s="1" customFormat="1" ht="17.25" customHeight="1" spans="1:7">
      <c r="A24" s="20" t="s">
        <v>72</v>
      </c>
      <c r="B24" s="21" t="s">
        <v>1083</v>
      </c>
      <c r="C24" s="21" t="s">
        <v>320</v>
      </c>
      <c r="D24" s="22" t="s">
        <v>1084</v>
      </c>
      <c r="E24" s="23">
        <v>80000</v>
      </c>
      <c r="F24" s="23">
        <v>80000</v>
      </c>
      <c r="G24" s="23"/>
    </row>
    <row r="25" s="1" customFormat="1" ht="17.25" customHeight="1" spans="1:7">
      <c r="A25" s="20" t="s">
        <v>72</v>
      </c>
      <c r="B25" s="21" t="s">
        <v>1083</v>
      </c>
      <c r="C25" s="21" t="s">
        <v>322</v>
      </c>
      <c r="D25" s="22" t="s">
        <v>1084</v>
      </c>
      <c r="E25" s="23">
        <v>150000</v>
      </c>
      <c r="F25" s="23"/>
      <c r="G25" s="23"/>
    </row>
    <row r="26" s="1" customFormat="1" ht="17.25" customHeight="1" spans="1:7">
      <c r="A26" s="20" t="s">
        <v>72</v>
      </c>
      <c r="B26" s="21" t="s">
        <v>1085</v>
      </c>
      <c r="C26" s="21" t="s">
        <v>300</v>
      </c>
      <c r="D26" s="22" t="s">
        <v>1084</v>
      </c>
      <c r="E26" s="23">
        <v>40000</v>
      </c>
      <c r="F26" s="23">
        <v>40000</v>
      </c>
      <c r="G26" s="23">
        <v>40000</v>
      </c>
    </row>
    <row r="27" s="1" customFormat="1" ht="17.25" customHeight="1" spans="1:7">
      <c r="A27" s="20" t="s">
        <v>72</v>
      </c>
      <c r="B27" s="21" t="s">
        <v>1085</v>
      </c>
      <c r="C27" s="21" t="s">
        <v>302</v>
      </c>
      <c r="D27" s="22" t="s">
        <v>1084</v>
      </c>
      <c r="E27" s="23">
        <v>100000</v>
      </c>
      <c r="F27" s="23">
        <v>100000</v>
      </c>
      <c r="G27" s="23">
        <v>100000</v>
      </c>
    </row>
    <row r="28" s="1" customFormat="1" ht="17.25" customHeight="1" spans="1:7">
      <c r="A28" s="20" t="s">
        <v>72</v>
      </c>
      <c r="B28" s="21" t="s">
        <v>1085</v>
      </c>
      <c r="C28" s="21" t="s">
        <v>306</v>
      </c>
      <c r="D28" s="22" t="s">
        <v>1084</v>
      </c>
      <c r="E28" s="23">
        <v>780000</v>
      </c>
      <c r="F28" s="23">
        <v>2500000</v>
      </c>
      <c r="G28" s="23">
        <v>2500000</v>
      </c>
    </row>
    <row r="29" s="1" customFormat="1" ht="17.25" customHeight="1" spans="1:7">
      <c r="A29" s="20" t="s">
        <v>72</v>
      </c>
      <c r="B29" s="21" t="s">
        <v>1085</v>
      </c>
      <c r="C29" s="21" t="s">
        <v>326</v>
      </c>
      <c r="D29" s="22" t="s">
        <v>1084</v>
      </c>
      <c r="E29" s="23">
        <v>42440</v>
      </c>
      <c r="F29" s="23"/>
      <c r="G29" s="23"/>
    </row>
    <row r="30" s="1" customFormat="1" ht="18.75" customHeight="1" spans="1:7">
      <c r="A30" s="24" t="s">
        <v>57</v>
      </c>
      <c r="B30" s="25" t="s">
        <v>1086</v>
      </c>
      <c r="C30" s="25"/>
      <c r="D30" s="26"/>
      <c r="E30" s="23">
        <f>SUM(E9:E29)</f>
        <v>5322440</v>
      </c>
      <c r="F30" s="23">
        <f>SUM(F9:F29)</f>
        <v>9545000</v>
      </c>
      <c r="G30" s="23">
        <f>SUM(G9:G29)</f>
        <v>9340000</v>
      </c>
    </row>
    <row r="31" s="1" customFormat="1" customHeight="1"/>
    <row r="32" s="1" customFormat="1" customHeight="1"/>
  </sheetData>
  <mergeCells count="11">
    <mergeCell ref="A3:G3"/>
    <mergeCell ref="A4:D4"/>
    <mergeCell ref="E5:G5"/>
    <mergeCell ref="A30:D30"/>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2"/>
  <sheetViews>
    <sheetView showZeros="0" zoomScale="66" zoomScaleNormal="66" workbookViewId="0">
      <pane ySplit="1" topLeftCell="A2" activePane="bottomLeft" state="frozen"/>
      <selection/>
      <selection pane="bottomLeft" activeCell="F11" sqref="F11"/>
    </sheetView>
  </sheetViews>
  <sheetFormatPr defaultColWidth="8" defaultRowHeight="14.25" customHeight="1"/>
  <cols>
    <col min="1" max="1" width="21.141592920354" customWidth="1"/>
    <col min="2" max="2" width="35.2743362831858" customWidth="1"/>
    <col min="3" max="19" width="16.1769911504425" customWidth="1"/>
  </cols>
  <sheetData>
    <row r="1" customHeight="1" spans="1:19">
      <c r="A1" s="2"/>
      <c r="B1" s="2"/>
      <c r="C1" s="2"/>
      <c r="D1" s="2"/>
      <c r="E1" s="2"/>
      <c r="F1" s="2"/>
      <c r="G1" s="2"/>
      <c r="H1" s="2"/>
      <c r="I1" s="2"/>
      <c r="J1" s="2"/>
      <c r="K1" s="2"/>
      <c r="L1" s="2"/>
      <c r="M1" s="2"/>
      <c r="N1" s="2"/>
      <c r="O1" s="2"/>
      <c r="P1" s="2"/>
      <c r="Q1" s="2"/>
      <c r="R1" s="2"/>
      <c r="S1" s="2"/>
    </row>
    <row r="2" ht="12" customHeight="1" spans="1:19">
      <c r="A2" s="34"/>
      <c r="J2" s="172"/>
      <c r="R2" s="4" t="s">
        <v>53</v>
      </c>
    </row>
    <row r="3" ht="36" customHeight="1" spans="1:19">
      <c r="A3" s="173" t="s">
        <v>54</v>
      </c>
      <c r="B3" s="27"/>
      <c r="C3" s="27"/>
      <c r="D3" s="27"/>
      <c r="E3" s="27"/>
      <c r="F3" s="27"/>
      <c r="G3" s="27"/>
      <c r="H3" s="27"/>
      <c r="I3" s="27"/>
      <c r="J3" s="49"/>
      <c r="K3" s="27"/>
      <c r="L3" s="27"/>
      <c r="M3" s="27"/>
      <c r="N3" s="27"/>
      <c r="O3" s="27"/>
      <c r="P3" s="27"/>
      <c r="Q3" s="27"/>
      <c r="R3" s="27"/>
      <c r="S3" s="27"/>
    </row>
    <row r="4" ht="20.25" customHeight="1" spans="1:19">
      <c r="A4" s="97" t="str">
        <f>"单位名称："&amp;"中国共产党昆明市西山区委员会组织部"</f>
        <v>单位名称：中国共产党昆明市西山区委员会组织部</v>
      </c>
      <c r="B4" s="8"/>
      <c r="C4" s="8"/>
      <c r="D4" s="8"/>
      <c r="E4" s="8"/>
      <c r="F4" s="8"/>
      <c r="G4" s="8"/>
      <c r="H4" s="8"/>
      <c r="I4" s="8"/>
      <c r="J4" s="174"/>
      <c r="K4" s="8"/>
      <c r="L4" s="8"/>
      <c r="M4" s="8"/>
      <c r="N4" s="9"/>
      <c r="O4" s="9"/>
      <c r="P4" s="9"/>
      <c r="Q4" s="9"/>
      <c r="R4" s="9" t="s">
        <v>2</v>
      </c>
      <c r="S4" s="9" t="s">
        <v>2</v>
      </c>
    </row>
    <row r="5" ht="18.75" customHeight="1" spans="1:19">
      <c r="A5" s="175" t="s">
        <v>55</v>
      </c>
      <c r="B5" s="176" t="s">
        <v>56</v>
      </c>
      <c r="C5" s="176" t="s">
        <v>57</v>
      </c>
      <c r="D5" s="177" t="s">
        <v>58</v>
      </c>
      <c r="E5" s="178"/>
      <c r="F5" s="178"/>
      <c r="G5" s="178"/>
      <c r="H5" s="178"/>
      <c r="I5" s="178"/>
      <c r="J5" s="179"/>
      <c r="K5" s="178"/>
      <c r="L5" s="178"/>
      <c r="M5" s="178"/>
      <c r="N5" s="180"/>
      <c r="O5" s="180" t="s">
        <v>46</v>
      </c>
      <c r="P5" s="180"/>
      <c r="Q5" s="180"/>
      <c r="R5" s="180"/>
      <c r="S5" s="180"/>
    </row>
    <row r="6" ht="18" customHeight="1" spans="1:19">
      <c r="A6" s="181"/>
      <c r="B6" s="182"/>
      <c r="C6" s="182"/>
      <c r="D6" s="182" t="s">
        <v>59</v>
      </c>
      <c r="E6" s="182" t="s">
        <v>60</v>
      </c>
      <c r="F6" s="182" t="s">
        <v>61</v>
      </c>
      <c r="G6" s="182" t="s">
        <v>62</v>
      </c>
      <c r="H6" s="182" t="s">
        <v>63</v>
      </c>
      <c r="I6" s="183" t="s">
        <v>64</v>
      </c>
      <c r="J6" s="184"/>
      <c r="K6" s="183" t="s">
        <v>65</v>
      </c>
      <c r="L6" s="183" t="s">
        <v>66</v>
      </c>
      <c r="M6" s="183" t="s">
        <v>67</v>
      </c>
      <c r="N6" s="185" t="s">
        <v>68</v>
      </c>
      <c r="O6" s="186" t="s">
        <v>59</v>
      </c>
      <c r="P6" s="186" t="s">
        <v>60</v>
      </c>
      <c r="Q6" s="186" t="s">
        <v>61</v>
      </c>
      <c r="R6" s="186" t="s">
        <v>62</v>
      </c>
      <c r="S6" s="186" t="s">
        <v>69</v>
      </c>
    </row>
    <row r="7" ht="29.25" customHeight="1" spans="1:19">
      <c r="A7" s="187"/>
      <c r="B7" s="188"/>
      <c r="C7" s="188"/>
      <c r="D7" s="188"/>
      <c r="E7" s="188"/>
      <c r="F7" s="188"/>
      <c r="G7" s="188"/>
      <c r="H7" s="188"/>
      <c r="I7" s="189" t="s">
        <v>59</v>
      </c>
      <c r="J7" s="189" t="s">
        <v>70</v>
      </c>
      <c r="K7" s="189" t="s">
        <v>65</v>
      </c>
      <c r="L7" s="189" t="s">
        <v>66</v>
      </c>
      <c r="M7" s="189" t="s">
        <v>67</v>
      </c>
      <c r="N7" s="189" t="s">
        <v>68</v>
      </c>
      <c r="O7" s="189"/>
      <c r="P7" s="189"/>
      <c r="Q7" s="189"/>
      <c r="R7" s="189"/>
      <c r="S7" s="189"/>
    </row>
    <row r="8" ht="16.5" customHeight="1" spans="1:19">
      <c r="A8" s="190">
        <v>1</v>
      </c>
      <c r="B8" s="19">
        <v>2</v>
      </c>
      <c r="C8" s="19">
        <v>3</v>
      </c>
      <c r="D8" s="19">
        <v>4</v>
      </c>
      <c r="E8" s="190">
        <v>5</v>
      </c>
      <c r="F8" s="19">
        <v>6</v>
      </c>
      <c r="G8" s="19">
        <v>7</v>
      </c>
      <c r="H8" s="190">
        <v>8</v>
      </c>
      <c r="I8" s="19">
        <v>9</v>
      </c>
      <c r="J8" s="31">
        <v>10</v>
      </c>
      <c r="K8" s="31">
        <v>11</v>
      </c>
      <c r="L8" s="191">
        <v>12</v>
      </c>
      <c r="M8" s="31">
        <v>13</v>
      </c>
      <c r="N8" s="31">
        <v>14</v>
      </c>
      <c r="O8" s="31">
        <v>15</v>
      </c>
      <c r="P8" s="31">
        <v>16</v>
      </c>
      <c r="Q8" s="31">
        <v>17</v>
      </c>
      <c r="R8" s="31">
        <v>18</v>
      </c>
      <c r="S8" s="31">
        <v>19</v>
      </c>
    </row>
    <row r="9" ht="40" customHeight="1" spans="1:19">
      <c r="A9" s="32" t="s">
        <v>71</v>
      </c>
      <c r="B9" s="32" t="s">
        <v>72</v>
      </c>
      <c r="C9" s="66">
        <v>17990359.4</v>
      </c>
      <c r="D9" s="136">
        <v>17990359.4</v>
      </c>
      <c r="E9" s="90">
        <v>17490359.4</v>
      </c>
      <c r="F9" s="90"/>
      <c r="G9" s="90"/>
      <c r="H9" s="90"/>
      <c r="I9" s="90">
        <v>500000</v>
      </c>
      <c r="J9" s="90"/>
      <c r="K9" s="90"/>
      <c r="L9" s="90"/>
      <c r="M9" s="90"/>
      <c r="N9" s="90">
        <v>500000</v>
      </c>
      <c r="O9" s="90"/>
      <c r="P9" s="90"/>
      <c r="Q9" s="90"/>
      <c r="R9" s="90"/>
      <c r="S9" s="90"/>
    </row>
    <row r="10" ht="40" customHeight="1" spans="1:19">
      <c r="A10" s="192" t="s">
        <v>57</v>
      </c>
      <c r="B10" s="193"/>
      <c r="C10" s="136">
        <f>SUM(C9)</f>
        <v>17990359.4</v>
      </c>
      <c r="D10" s="136">
        <f>SUM(D9)</f>
        <v>17990359.4</v>
      </c>
      <c r="E10" s="136">
        <f t="shared" ref="E10:N10" si="0">SUM(E9)</f>
        <v>17490359.4</v>
      </c>
      <c r="F10" s="136">
        <f t="shared" si="0"/>
        <v>0</v>
      </c>
      <c r="G10" s="136">
        <f t="shared" si="0"/>
        <v>0</v>
      </c>
      <c r="H10" s="136">
        <f t="shared" si="0"/>
        <v>0</v>
      </c>
      <c r="I10" s="136">
        <f t="shared" si="0"/>
        <v>500000</v>
      </c>
      <c r="J10" s="136">
        <f t="shared" si="0"/>
        <v>0</v>
      </c>
      <c r="K10" s="136">
        <f t="shared" si="0"/>
        <v>0</v>
      </c>
      <c r="L10" s="136">
        <f t="shared" si="0"/>
        <v>0</v>
      </c>
      <c r="M10" s="136">
        <f t="shared" si="0"/>
        <v>0</v>
      </c>
      <c r="N10" s="136">
        <f t="shared" si="0"/>
        <v>500000</v>
      </c>
      <c r="O10" s="90"/>
      <c r="P10" s="90"/>
      <c r="Q10" s="90"/>
      <c r="R10" s="90"/>
      <c r="S10" s="90"/>
    </row>
    <row r="11" ht="40" customHeight="1"/>
    <row r="12" ht="40" customHeight="1"/>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2"/>
  <sheetViews>
    <sheetView showZeros="0" zoomScale="60" zoomScaleNormal="60" workbookViewId="0">
      <pane ySplit="1" topLeftCell="A2" activePane="bottomLeft" state="frozen"/>
      <selection/>
      <selection pane="bottomLeft" activeCell="H2" sqref="H2"/>
    </sheetView>
  </sheetViews>
  <sheetFormatPr defaultColWidth="9.14159292035398" defaultRowHeight="14.25" customHeight="1"/>
  <cols>
    <col min="1" max="1" width="14.2743362831858" customWidth="1"/>
    <col min="2" max="2" width="32.5752212389381" customWidth="1"/>
    <col min="3" max="6" width="18.8495575221239" customWidth="1"/>
    <col min="7" max="7" width="21.2743362831858" customWidth="1"/>
    <col min="8" max="9" width="18.8495575221239" customWidth="1"/>
    <col min="10" max="10" width="17.8495575221239" customWidth="1"/>
    <col min="11" max="15" width="18.8495575221239" customWidth="1"/>
  </cols>
  <sheetData>
    <row r="1" customHeight="1" spans="1:15">
      <c r="A1" s="2"/>
      <c r="B1" s="2"/>
      <c r="C1" s="2"/>
      <c r="D1" s="2"/>
      <c r="E1" s="2"/>
      <c r="F1" s="2"/>
      <c r="G1" s="2"/>
      <c r="H1" s="2"/>
      <c r="I1" s="2"/>
      <c r="J1" s="2"/>
      <c r="K1" s="2"/>
      <c r="L1" s="2"/>
      <c r="M1" s="2"/>
      <c r="N1" s="2"/>
      <c r="O1" s="2"/>
    </row>
    <row r="2" ht="15.75" customHeight="1" spans="1:15">
      <c r="O2" s="57" t="s">
        <v>73</v>
      </c>
    </row>
    <row r="3" ht="28.5" customHeight="1" spans="1:15">
      <c r="A3" s="27" t="s">
        <v>74</v>
      </c>
      <c r="B3" s="27"/>
      <c r="C3" s="27"/>
      <c r="D3" s="27"/>
      <c r="E3" s="27"/>
      <c r="F3" s="27"/>
      <c r="G3" s="27"/>
      <c r="H3" s="27"/>
      <c r="I3" s="27"/>
      <c r="J3" s="27"/>
      <c r="K3" s="27"/>
      <c r="L3" s="27"/>
      <c r="M3" s="27"/>
      <c r="N3" s="27"/>
      <c r="O3" s="27"/>
    </row>
    <row r="4" ht="15" customHeight="1" spans="1:15">
      <c r="A4" s="163" t="str">
        <f>"单位名称："&amp;"中国共产党昆明市西山区委员会组织部"</f>
        <v>单位名称：中国共产党昆明市西山区委员会组织部</v>
      </c>
      <c r="B4" s="108"/>
      <c r="C4" s="60"/>
      <c r="D4" s="60"/>
      <c r="E4" s="60"/>
      <c r="F4" s="60"/>
      <c r="G4" s="8"/>
      <c r="H4" s="60"/>
      <c r="I4" s="60"/>
      <c r="J4" s="8"/>
      <c r="K4" s="60"/>
      <c r="L4" s="60"/>
      <c r="M4" s="8"/>
      <c r="N4" s="8"/>
      <c r="O4" s="109" t="s">
        <v>2</v>
      </c>
    </row>
    <row r="5" ht="18.75" customHeight="1" spans="1:15">
      <c r="A5" s="11" t="s">
        <v>75</v>
      </c>
      <c r="B5" s="11" t="s">
        <v>76</v>
      </c>
      <c r="C5" s="28" t="s">
        <v>57</v>
      </c>
      <c r="D5" s="65" t="s">
        <v>60</v>
      </c>
      <c r="E5" s="65"/>
      <c r="F5" s="65"/>
      <c r="G5" s="164" t="s">
        <v>61</v>
      </c>
      <c r="H5" s="11" t="s">
        <v>62</v>
      </c>
      <c r="I5" s="11" t="s">
        <v>77</v>
      </c>
      <c r="J5" s="12" t="s">
        <v>78</v>
      </c>
      <c r="K5" s="75" t="s">
        <v>79</v>
      </c>
      <c r="L5" s="75" t="s">
        <v>80</v>
      </c>
      <c r="M5" s="75" t="s">
        <v>81</v>
      </c>
      <c r="N5" s="75" t="s">
        <v>82</v>
      </c>
      <c r="O5" s="78" t="s">
        <v>83</v>
      </c>
    </row>
    <row r="6" ht="30" customHeight="1" spans="1:15">
      <c r="A6" s="30"/>
      <c r="B6" s="30"/>
      <c r="C6" s="30"/>
      <c r="D6" s="65" t="s">
        <v>59</v>
      </c>
      <c r="E6" s="65" t="s">
        <v>84</v>
      </c>
      <c r="F6" s="65" t="s">
        <v>85</v>
      </c>
      <c r="G6" s="30"/>
      <c r="H6" s="30"/>
      <c r="I6" s="30"/>
      <c r="J6" s="65" t="s">
        <v>59</v>
      </c>
      <c r="K6" s="86" t="s">
        <v>79</v>
      </c>
      <c r="L6" s="86" t="s">
        <v>80</v>
      </c>
      <c r="M6" s="86" t="s">
        <v>81</v>
      </c>
      <c r="N6" s="86" t="s">
        <v>82</v>
      </c>
      <c r="O6" s="86" t="s">
        <v>83</v>
      </c>
    </row>
    <row r="7" ht="16.5" customHeight="1" spans="1:15">
      <c r="A7" s="65">
        <v>1</v>
      </c>
      <c r="B7" s="65">
        <v>2</v>
      </c>
      <c r="C7" s="65">
        <v>3</v>
      </c>
      <c r="D7" s="65">
        <v>4</v>
      </c>
      <c r="E7" s="65">
        <v>5</v>
      </c>
      <c r="F7" s="65">
        <v>6</v>
      </c>
      <c r="G7" s="65">
        <v>7</v>
      </c>
      <c r="H7" s="51">
        <v>8</v>
      </c>
      <c r="I7" s="51">
        <v>9</v>
      </c>
      <c r="J7" s="51">
        <v>10</v>
      </c>
      <c r="K7" s="51">
        <v>11</v>
      </c>
      <c r="L7" s="51">
        <v>12</v>
      </c>
      <c r="M7" s="51">
        <v>13</v>
      </c>
      <c r="N7" s="51">
        <v>14</v>
      </c>
      <c r="O7" s="65">
        <v>15</v>
      </c>
    </row>
    <row r="8" s="1" customFormat="1" ht="21" customHeight="1" spans="1:15">
      <c r="A8" s="165" t="s">
        <v>86</v>
      </c>
      <c r="B8" s="165" t="s">
        <v>87</v>
      </c>
      <c r="C8" s="166">
        <v>14892567.56</v>
      </c>
      <c r="D8" s="167">
        <v>14392567.56</v>
      </c>
      <c r="E8" s="167">
        <v>9070127.56</v>
      </c>
      <c r="F8" s="167">
        <v>5322440</v>
      </c>
      <c r="G8" s="167"/>
      <c r="H8" s="167"/>
      <c r="I8" s="167"/>
      <c r="J8" s="167">
        <v>500000</v>
      </c>
      <c r="K8" s="167"/>
      <c r="L8" s="167"/>
      <c r="M8" s="167"/>
      <c r="N8" s="166"/>
      <c r="O8" s="166">
        <v>500000</v>
      </c>
    </row>
    <row r="9" s="1" customFormat="1" ht="21" customHeight="1" spans="1:15">
      <c r="A9" s="168" t="s">
        <v>88</v>
      </c>
      <c r="B9" s="168" t="s">
        <v>89</v>
      </c>
      <c r="C9" s="166">
        <v>14850127.56</v>
      </c>
      <c r="D9" s="167">
        <v>14350127.56</v>
      </c>
      <c r="E9" s="167">
        <v>9070127.56</v>
      </c>
      <c r="F9" s="167">
        <v>5280000</v>
      </c>
      <c r="G9" s="167"/>
      <c r="H9" s="167"/>
      <c r="I9" s="167"/>
      <c r="J9" s="167">
        <v>500000</v>
      </c>
      <c r="K9" s="167"/>
      <c r="L9" s="167"/>
      <c r="M9" s="167"/>
      <c r="N9" s="166"/>
      <c r="O9" s="166">
        <v>500000</v>
      </c>
    </row>
    <row r="10" s="1" customFormat="1" ht="21" customHeight="1" spans="1:15">
      <c r="A10" s="169" t="s">
        <v>90</v>
      </c>
      <c r="B10" s="169" t="s">
        <v>91</v>
      </c>
      <c r="C10" s="166">
        <v>9070127.56</v>
      </c>
      <c r="D10" s="167">
        <v>9070127.56</v>
      </c>
      <c r="E10" s="167">
        <v>9070127.56</v>
      </c>
      <c r="F10" s="167"/>
      <c r="G10" s="167"/>
      <c r="H10" s="167"/>
      <c r="I10" s="167"/>
      <c r="J10" s="167"/>
      <c r="K10" s="167"/>
      <c r="L10" s="167"/>
      <c r="M10" s="167"/>
      <c r="N10" s="166"/>
      <c r="O10" s="166"/>
    </row>
    <row r="11" s="1" customFormat="1" ht="21" customHeight="1" spans="1:15">
      <c r="A11" s="169" t="s">
        <v>92</v>
      </c>
      <c r="B11" s="169" t="s">
        <v>93</v>
      </c>
      <c r="C11" s="166">
        <v>5780000</v>
      </c>
      <c r="D11" s="167">
        <v>5280000</v>
      </c>
      <c r="E11" s="167"/>
      <c r="F11" s="167">
        <v>5280000</v>
      </c>
      <c r="G11" s="167"/>
      <c r="H11" s="167"/>
      <c r="I11" s="167"/>
      <c r="J11" s="167">
        <v>500000</v>
      </c>
      <c r="K11" s="167"/>
      <c r="L11" s="167"/>
      <c r="M11" s="167"/>
      <c r="N11" s="166"/>
      <c r="O11" s="166">
        <v>500000</v>
      </c>
    </row>
    <row r="12" s="1" customFormat="1" ht="21" customHeight="1" spans="1:15">
      <c r="A12" s="168" t="s">
        <v>94</v>
      </c>
      <c r="B12" s="168" t="s">
        <v>95</v>
      </c>
      <c r="C12" s="166">
        <v>42440</v>
      </c>
      <c r="D12" s="167">
        <v>42440</v>
      </c>
      <c r="E12" s="167"/>
      <c r="F12" s="167">
        <v>42440</v>
      </c>
      <c r="G12" s="167"/>
      <c r="H12" s="167"/>
      <c r="I12" s="167"/>
      <c r="J12" s="167"/>
      <c r="K12" s="167"/>
      <c r="L12" s="167"/>
      <c r="M12" s="167"/>
      <c r="N12" s="166"/>
      <c r="O12" s="166"/>
    </row>
    <row r="13" s="1" customFormat="1" ht="21" customHeight="1" spans="1:15">
      <c r="A13" s="169">
        <v>2013699</v>
      </c>
      <c r="B13" s="169" t="s">
        <v>95</v>
      </c>
      <c r="C13" s="166">
        <v>42440</v>
      </c>
      <c r="D13" s="167">
        <v>42440</v>
      </c>
      <c r="E13" s="167"/>
      <c r="F13" s="167">
        <v>42440</v>
      </c>
      <c r="G13" s="167"/>
      <c r="H13" s="167"/>
      <c r="I13" s="167"/>
      <c r="J13" s="167"/>
      <c r="K13" s="167"/>
      <c r="L13" s="167"/>
      <c r="M13" s="167"/>
      <c r="N13" s="166"/>
      <c r="O13" s="166"/>
    </row>
    <row r="14" s="1" customFormat="1" ht="21" customHeight="1" spans="1:15">
      <c r="A14" s="165" t="s">
        <v>96</v>
      </c>
      <c r="B14" s="165" t="s">
        <v>97</v>
      </c>
      <c r="C14" s="166">
        <v>1406392</v>
      </c>
      <c r="D14" s="167">
        <v>1406392</v>
      </c>
      <c r="E14" s="167">
        <v>1406392</v>
      </c>
      <c r="F14" s="167"/>
      <c r="G14" s="167"/>
      <c r="H14" s="167"/>
      <c r="I14" s="167"/>
      <c r="J14" s="167"/>
      <c r="K14" s="167"/>
      <c r="L14" s="167"/>
      <c r="M14" s="167"/>
      <c r="N14" s="166"/>
      <c r="O14" s="166"/>
    </row>
    <row r="15" s="1" customFormat="1" ht="21" customHeight="1" spans="1:15">
      <c r="A15" s="168" t="s">
        <v>98</v>
      </c>
      <c r="B15" s="168" t="s">
        <v>99</v>
      </c>
      <c r="C15" s="166">
        <v>1406392</v>
      </c>
      <c r="D15" s="167">
        <v>1406392</v>
      </c>
      <c r="E15" s="167">
        <v>1406392</v>
      </c>
      <c r="F15" s="167"/>
      <c r="G15" s="167"/>
      <c r="H15" s="167"/>
      <c r="I15" s="167"/>
      <c r="J15" s="167"/>
      <c r="K15" s="167"/>
      <c r="L15" s="167"/>
      <c r="M15" s="167"/>
      <c r="N15" s="166"/>
      <c r="O15" s="166"/>
    </row>
    <row r="16" s="1" customFormat="1" ht="21" customHeight="1" spans="1:15">
      <c r="A16" s="169" t="s">
        <v>100</v>
      </c>
      <c r="B16" s="169" t="s">
        <v>101</v>
      </c>
      <c r="C16" s="166">
        <v>1078792</v>
      </c>
      <c r="D16" s="167">
        <v>1078792</v>
      </c>
      <c r="E16" s="167">
        <v>1078792</v>
      </c>
      <c r="F16" s="167"/>
      <c r="G16" s="167"/>
      <c r="H16" s="167"/>
      <c r="I16" s="167"/>
      <c r="J16" s="167"/>
      <c r="K16" s="167"/>
      <c r="L16" s="167"/>
      <c r="M16" s="167"/>
      <c r="N16" s="166"/>
      <c r="O16" s="166"/>
    </row>
    <row r="17" s="1" customFormat="1" ht="21" customHeight="1" spans="1:15">
      <c r="A17" s="169" t="s">
        <v>102</v>
      </c>
      <c r="B17" s="169" t="s">
        <v>103</v>
      </c>
      <c r="C17" s="166">
        <v>327600</v>
      </c>
      <c r="D17" s="167">
        <v>327600</v>
      </c>
      <c r="E17" s="167">
        <v>327600</v>
      </c>
      <c r="F17" s="167"/>
      <c r="G17" s="167"/>
      <c r="H17" s="167"/>
      <c r="I17" s="167"/>
      <c r="J17" s="167"/>
      <c r="K17" s="167"/>
      <c r="L17" s="167"/>
      <c r="M17" s="167"/>
      <c r="N17" s="166"/>
      <c r="O17" s="166"/>
    </row>
    <row r="18" s="1" customFormat="1" ht="21" customHeight="1" spans="1:15">
      <c r="A18" s="165" t="s">
        <v>104</v>
      </c>
      <c r="B18" s="165" t="s">
        <v>105</v>
      </c>
      <c r="C18" s="166">
        <v>846731.84</v>
      </c>
      <c r="D18" s="167">
        <v>846731.84</v>
      </c>
      <c r="E18" s="167">
        <v>846731.84</v>
      </c>
      <c r="F18" s="167"/>
      <c r="G18" s="167"/>
      <c r="H18" s="167"/>
      <c r="I18" s="167"/>
      <c r="J18" s="167"/>
      <c r="K18" s="167"/>
      <c r="L18" s="167"/>
      <c r="M18" s="167"/>
      <c r="N18" s="166"/>
      <c r="O18" s="166"/>
    </row>
    <row r="19" s="1" customFormat="1" ht="21" customHeight="1" spans="1:15">
      <c r="A19" s="168" t="s">
        <v>106</v>
      </c>
      <c r="B19" s="168" t="s">
        <v>107</v>
      </c>
      <c r="C19" s="166">
        <v>846731.84</v>
      </c>
      <c r="D19" s="167">
        <v>846731.84</v>
      </c>
      <c r="E19" s="167">
        <v>846731.84</v>
      </c>
      <c r="F19" s="167"/>
      <c r="G19" s="167"/>
      <c r="H19" s="167"/>
      <c r="I19" s="167"/>
      <c r="J19" s="167"/>
      <c r="K19" s="167"/>
      <c r="L19" s="167"/>
      <c r="M19" s="167"/>
      <c r="N19" s="166"/>
      <c r="O19" s="166"/>
    </row>
    <row r="20" s="1" customFormat="1" ht="21" customHeight="1" spans="1:15">
      <c r="A20" s="169" t="s">
        <v>108</v>
      </c>
      <c r="B20" s="169" t="s">
        <v>109</v>
      </c>
      <c r="C20" s="166">
        <v>406208</v>
      </c>
      <c r="D20" s="167">
        <v>406208</v>
      </c>
      <c r="E20" s="167">
        <v>406208</v>
      </c>
      <c r="F20" s="167"/>
      <c r="G20" s="167"/>
      <c r="H20" s="167"/>
      <c r="I20" s="167"/>
      <c r="J20" s="167"/>
      <c r="K20" s="167"/>
      <c r="L20" s="167"/>
      <c r="M20" s="167"/>
      <c r="N20" s="166"/>
      <c r="O20" s="166"/>
    </row>
    <row r="21" s="1" customFormat="1" ht="21" customHeight="1" spans="1:15">
      <c r="A21" s="169" t="s">
        <v>110</v>
      </c>
      <c r="B21" s="169" t="s">
        <v>111</v>
      </c>
      <c r="C21" s="166">
        <v>73856</v>
      </c>
      <c r="D21" s="167">
        <v>73856</v>
      </c>
      <c r="E21" s="167">
        <v>73856</v>
      </c>
      <c r="F21" s="167"/>
      <c r="G21" s="167"/>
      <c r="H21" s="167"/>
      <c r="I21" s="167"/>
      <c r="J21" s="167"/>
      <c r="K21" s="167"/>
      <c r="L21" s="167"/>
      <c r="M21" s="167"/>
      <c r="N21" s="166"/>
      <c r="O21" s="166"/>
    </row>
    <row r="22" s="1" customFormat="1" ht="21" customHeight="1" spans="1:15">
      <c r="A22" s="169" t="s">
        <v>112</v>
      </c>
      <c r="B22" s="169" t="s">
        <v>113</v>
      </c>
      <c r="C22" s="166">
        <v>322855</v>
      </c>
      <c r="D22" s="167">
        <v>322855</v>
      </c>
      <c r="E22" s="167">
        <v>322855</v>
      </c>
      <c r="F22" s="167"/>
      <c r="G22" s="167"/>
      <c r="H22" s="167"/>
      <c r="I22" s="167"/>
      <c r="J22" s="167"/>
      <c r="K22" s="167"/>
      <c r="L22" s="167"/>
      <c r="M22" s="167"/>
      <c r="N22" s="166"/>
      <c r="O22" s="166"/>
    </row>
    <row r="23" s="1" customFormat="1" ht="21" customHeight="1" spans="1:15">
      <c r="A23" s="169" t="s">
        <v>114</v>
      </c>
      <c r="B23" s="169" t="s">
        <v>115</v>
      </c>
      <c r="C23" s="166">
        <v>43812.84</v>
      </c>
      <c r="D23" s="167">
        <v>43812.84</v>
      </c>
      <c r="E23" s="167">
        <v>43812.84</v>
      </c>
      <c r="F23" s="167"/>
      <c r="G23" s="167"/>
      <c r="H23" s="167"/>
      <c r="I23" s="167"/>
      <c r="J23" s="167"/>
      <c r="K23" s="167"/>
      <c r="L23" s="167"/>
      <c r="M23" s="167"/>
      <c r="N23" s="166"/>
      <c r="O23" s="166"/>
    </row>
    <row r="24" s="1" customFormat="1" ht="21" customHeight="1" spans="1:15">
      <c r="A24" s="165" t="s">
        <v>116</v>
      </c>
      <c r="B24" s="165" t="s">
        <v>117</v>
      </c>
      <c r="C24" s="166">
        <v>844668</v>
      </c>
      <c r="D24" s="167">
        <v>844668</v>
      </c>
      <c r="E24" s="167">
        <v>844668</v>
      </c>
      <c r="F24" s="167"/>
      <c r="G24" s="167"/>
      <c r="H24" s="167"/>
      <c r="I24" s="167"/>
      <c r="J24" s="167"/>
      <c r="K24" s="167"/>
      <c r="L24" s="167"/>
      <c r="M24" s="167"/>
      <c r="N24" s="166"/>
      <c r="O24" s="166"/>
    </row>
    <row r="25" s="1" customFormat="1" ht="21" customHeight="1" spans="1:15">
      <c r="A25" s="168" t="s">
        <v>118</v>
      </c>
      <c r="B25" s="168" t="s">
        <v>119</v>
      </c>
      <c r="C25" s="166">
        <v>844668</v>
      </c>
      <c r="D25" s="167">
        <v>844668</v>
      </c>
      <c r="E25" s="167">
        <v>844668</v>
      </c>
      <c r="F25" s="167"/>
      <c r="G25" s="167"/>
      <c r="H25" s="167"/>
      <c r="I25" s="167"/>
      <c r="J25" s="167"/>
      <c r="K25" s="167"/>
      <c r="L25" s="167"/>
      <c r="M25" s="167"/>
      <c r="N25" s="166"/>
      <c r="O25" s="166"/>
    </row>
    <row r="26" s="1" customFormat="1" ht="21" customHeight="1" spans="1:15">
      <c r="A26" s="169" t="s">
        <v>120</v>
      </c>
      <c r="B26" s="169" t="s">
        <v>121</v>
      </c>
      <c r="C26" s="166">
        <v>844668</v>
      </c>
      <c r="D26" s="167">
        <v>844668</v>
      </c>
      <c r="E26" s="167">
        <v>844668</v>
      </c>
      <c r="F26" s="167"/>
      <c r="G26" s="167"/>
      <c r="H26" s="167"/>
      <c r="I26" s="167"/>
      <c r="J26" s="167"/>
      <c r="K26" s="167"/>
      <c r="L26" s="167"/>
      <c r="M26" s="167"/>
      <c r="N26" s="166"/>
      <c r="O26" s="166"/>
    </row>
    <row r="27" s="1" customFormat="1" ht="21" customHeight="1" spans="1:15">
      <c r="A27" s="170" t="s">
        <v>57</v>
      </c>
      <c r="B27" s="171"/>
      <c r="C27" s="167">
        <v>17990359.4</v>
      </c>
      <c r="D27" s="167">
        <v>17490359.4</v>
      </c>
      <c r="E27" s="167">
        <v>12167919.4</v>
      </c>
      <c r="F27" s="167">
        <v>5322440</v>
      </c>
      <c r="G27" s="167"/>
      <c r="H27" s="167"/>
      <c r="I27" s="167"/>
      <c r="J27" s="167">
        <v>500000</v>
      </c>
      <c r="K27" s="167"/>
      <c r="L27" s="167"/>
      <c r="M27" s="167"/>
      <c r="N27" s="167"/>
      <c r="O27" s="167">
        <v>500000</v>
      </c>
    </row>
    <row r="30" customHeight="1" spans="1:15">
      <c r="E30" s="131"/>
      <c r="F30" s="131"/>
    </row>
    <row r="31" customHeight="1" spans="1:15">
      <c r="E31" s="131"/>
      <c r="F31" s="131"/>
    </row>
    <row r="32" customHeight="1" spans="1:15">
      <c r="E32" s="131"/>
      <c r="F32" s="131"/>
    </row>
  </sheetData>
  <mergeCells count="11">
    <mergeCell ref="A3:O3"/>
    <mergeCell ref="A4:L4"/>
    <mergeCell ref="D5:F5"/>
    <mergeCell ref="J5:O5"/>
    <mergeCell ref="A27:B27"/>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zoomScale="53" zoomScaleNormal="53" workbookViewId="0">
      <pane ySplit="1" topLeftCell="A6" activePane="bottomLeft" state="frozen"/>
      <selection/>
      <selection pane="bottomLeft" activeCell="D37" sqref="D37"/>
    </sheetView>
  </sheetViews>
  <sheetFormatPr defaultColWidth="9.14159292035398" defaultRowHeight="14.25" customHeight="1" outlineLevelCol="3"/>
  <cols>
    <col min="1" max="1" width="49.2743362831858" customWidth="1"/>
    <col min="2" max="2" width="43.3097345132743" customWidth="1"/>
    <col min="3" max="3" width="48.5752212389381" customWidth="1"/>
    <col min="4" max="4" width="41.1769911504425" customWidth="1"/>
  </cols>
  <sheetData>
    <row r="1" customHeight="1" spans="1:4">
      <c r="A1" s="2"/>
      <c r="B1" s="2"/>
      <c r="C1" s="2"/>
      <c r="D1" s="2"/>
    </row>
    <row r="2" customHeight="1" spans="1:4">
      <c r="D2" s="96" t="s">
        <v>122</v>
      </c>
    </row>
    <row r="3" ht="31.5" customHeight="1" spans="1:4">
      <c r="A3" s="48" t="s">
        <v>123</v>
      </c>
      <c r="B3" s="149"/>
      <c r="C3" s="149"/>
      <c r="D3" s="149"/>
    </row>
    <row r="4" ht="17.25" customHeight="1" spans="1:4">
      <c r="A4" s="6" t="str">
        <f>"单位名称："&amp;"中国共产党昆明市西山区委员会组织部"</f>
        <v>单位名称：中国共产党昆明市西山区委员会组织部</v>
      </c>
      <c r="B4" s="150"/>
      <c r="C4" s="150"/>
      <c r="D4" s="98" t="s">
        <v>2</v>
      </c>
    </row>
    <row r="5" ht="24.65" customHeight="1" spans="1:4">
      <c r="A5" s="12" t="s">
        <v>3</v>
      </c>
      <c r="B5" s="14"/>
      <c r="C5" s="12" t="s">
        <v>4</v>
      </c>
      <c r="D5" s="14"/>
    </row>
    <row r="6" ht="15.65" customHeight="1" spans="1:4">
      <c r="A6" s="28" t="s">
        <v>5</v>
      </c>
      <c r="B6" s="151" t="s">
        <v>6</v>
      </c>
      <c r="C6" s="28" t="s">
        <v>124</v>
      </c>
      <c r="D6" s="151" t="s">
        <v>6</v>
      </c>
    </row>
    <row r="7" ht="14.15" customHeight="1" spans="1:4">
      <c r="A7" s="30"/>
      <c r="B7" s="18"/>
      <c r="C7" s="30"/>
      <c r="D7" s="18"/>
    </row>
    <row r="8" ht="29.15" customHeight="1" spans="1:4">
      <c r="A8" s="152" t="s">
        <v>125</v>
      </c>
      <c r="B8" s="153">
        <v>17490359.4</v>
      </c>
      <c r="C8" s="154" t="s">
        <v>126</v>
      </c>
      <c r="D8" s="153">
        <f>SUM(D9:D34)</f>
        <v>17490359.4</v>
      </c>
    </row>
    <row r="9" ht="29.15" customHeight="1" spans="1:4">
      <c r="A9" s="155" t="s">
        <v>127</v>
      </c>
      <c r="B9" s="90">
        <v>17490359.4</v>
      </c>
      <c r="C9" s="156" t="s">
        <v>128</v>
      </c>
      <c r="D9" s="90">
        <v>14392567.56</v>
      </c>
    </row>
    <row r="10" ht="29.15" customHeight="1" spans="1:4">
      <c r="A10" s="155" t="s">
        <v>129</v>
      </c>
      <c r="B10" s="90"/>
      <c r="C10" s="156" t="s">
        <v>130</v>
      </c>
      <c r="D10" s="90"/>
    </row>
    <row r="11" ht="29.15" customHeight="1" spans="1:4">
      <c r="A11" s="155" t="s">
        <v>131</v>
      </c>
      <c r="B11" s="90"/>
      <c r="C11" s="157" t="s">
        <v>132</v>
      </c>
      <c r="D11" s="136"/>
    </row>
    <row r="12" ht="29.15" customHeight="1" spans="1:4">
      <c r="A12" s="158" t="s">
        <v>133</v>
      </c>
      <c r="B12" s="159"/>
      <c r="C12" s="157" t="s">
        <v>134</v>
      </c>
      <c r="D12" s="136"/>
    </row>
    <row r="13" ht="29.15" customHeight="1" spans="1:4">
      <c r="A13" s="155" t="s">
        <v>127</v>
      </c>
      <c r="B13" s="136"/>
      <c r="C13" s="157" t="s">
        <v>135</v>
      </c>
      <c r="D13" s="136"/>
    </row>
    <row r="14" ht="29.15" customHeight="1" spans="1:4">
      <c r="A14" s="160" t="s">
        <v>129</v>
      </c>
      <c r="B14" s="136"/>
      <c r="C14" s="157" t="s">
        <v>136</v>
      </c>
      <c r="D14" s="136"/>
    </row>
    <row r="15" ht="29.15" customHeight="1" spans="1:4">
      <c r="A15" s="160" t="s">
        <v>131</v>
      </c>
      <c r="B15" s="159"/>
      <c r="C15" s="157" t="s">
        <v>137</v>
      </c>
      <c r="D15" s="136"/>
    </row>
    <row r="16" ht="29.15" customHeight="1" spans="1:4">
      <c r="A16" s="160"/>
      <c r="B16" s="159"/>
      <c r="C16" s="157" t="s">
        <v>138</v>
      </c>
      <c r="D16" s="136">
        <v>1406392</v>
      </c>
    </row>
    <row r="17" ht="29.15" customHeight="1" spans="1:4">
      <c r="A17" s="160"/>
      <c r="B17" s="159"/>
      <c r="C17" s="157" t="s">
        <v>139</v>
      </c>
      <c r="D17" s="136">
        <v>846731.84</v>
      </c>
    </row>
    <row r="18" ht="29.15" customHeight="1" spans="1:4">
      <c r="A18" s="160"/>
      <c r="B18" s="159"/>
      <c r="C18" s="157" t="s">
        <v>140</v>
      </c>
      <c r="D18" s="136"/>
    </row>
    <row r="19" ht="29.15" customHeight="1" spans="1:4">
      <c r="A19" s="160"/>
      <c r="B19" s="159"/>
      <c r="C19" s="157" t="s">
        <v>141</v>
      </c>
      <c r="D19" s="136"/>
    </row>
    <row r="20" ht="29.15" customHeight="1" spans="1:4">
      <c r="A20" s="160"/>
      <c r="B20" s="159"/>
      <c r="C20" s="157" t="s">
        <v>142</v>
      </c>
      <c r="D20" s="136"/>
    </row>
    <row r="21" ht="29.15" customHeight="1" spans="1:4">
      <c r="A21" s="160"/>
      <c r="B21" s="159"/>
      <c r="C21" s="157" t="s">
        <v>143</v>
      </c>
      <c r="D21" s="136"/>
    </row>
    <row r="22" ht="29.15" customHeight="1" spans="1:4">
      <c r="A22" s="160"/>
      <c r="B22" s="159"/>
      <c r="C22" s="157" t="s">
        <v>144</v>
      </c>
      <c r="D22" s="136"/>
    </row>
    <row r="23" ht="29.15" customHeight="1" spans="1:4">
      <c r="A23" s="160"/>
      <c r="B23" s="159"/>
      <c r="C23" s="157" t="s">
        <v>145</v>
      </c>
      <c r="D23" s="136"/>
    </row>
    <row r="24" ht="29.15" customHeight="1" spans="1:4">
      <c r="A24" s="160"/>
      <c r="B24" s="159"/>
      <c r="C24" s="157" t="s">
        <v>146</v>
      </c>
      <c r="D24" s="136"/>
    </row>
    <row r="25" ht="29.15" customHeight="1" spans="1:4">
      <c r="A25" s="160"/>
      <c r="B25" s="159"/>
      <c r="C25" s="157" t="s">
        <v>147</v>
      </c>
      <c r="D25" s="136"/>
    </row>
    <row r="26" ht="29.15" customHeight="1" spans="1:4">
      <c r="A26" s="160"/>
      <c r="B26" s="159"/>
      <c r="C26" s="157" t="s">
        <v>148</v>
      </c>
      <c r="D26" s="136"/>
    </row>
    <row r="27" ht="29.15" customHeight="1" spans="1:4">
      <c r="A27" s="160"/>
      <c r="B27" s="159"/>
      <c r="C27" s="157" t="s">
        <v>149</v>
      </c>
      <c r="D27" s="136">
        <v>844668</v>
      </c>
    </row>
    <row r="28" ht="29.15" customHeight="1" spans="1:4">
      <c r="A28" s="160"/>
      <c r="B28" s="159"/>
      <c r="C28" s="157" t="s">
        <v>150</v>
      </c>
      <c r="D28" s="136"/>
    </row>
    <row r="29" ht="29.15" customHeight="1" spans="1:4">
      <c r="A29" s="160"/>
      <c r="B29" s="159"/>
      <c r="C29" s="157" t="s">
        <v>151</v>
      </c>
      <c r="D29" s="136"/>
    </row>
    <row r="30" ht="29.15" customHeight="1" spans="1:4">
      <c r="A30" s="160"/>
      <c r="B30" s="159"/>
      <c r="C30" s="157" t="s">
        <v>152</v>
      </c>
      <c r="D30" s="136"/>
    </row>
    <row r="31" ht="29.15" customHeight="1" spans="1:4">
      <c r="A31" s="160"/>
      <c r="B31" s="159"/>
      <c r="C31" s="157" t="s">
        <v>153</v>
      </c>
      <c r="D31" s="136"/>
    </row>
    <row r="32" ht="29.15" customHeight="1" spans="1:4">
      <c r="A32" s="160"/>
      <c r="B32" s="159"/>
      <c r="C32" s="157" t="s">
        <v>154</v>
      </c>
      <c r="D32" s="136"/>
    </row>
    <row r="33" ht="29.15" customHeight="1" spans="1:4">
      <c r="A33" s="160"/>
      <c r="B33" s="159"/>
      <c r="C33" s="157" t="s">
        <v>155</v>
      </c>
      <c r="D33" s="136"/>
    </row>
    <row r="34" ht="29.15" customHeight="1" spans="1:4">
      <c r="A34" s="160"/>
      <c r="B34" s="159"/>
      <c r="C34" s="157" t="s">
        <v>156</v>
      </c>
      <c r="D34" s="136"/>
    </row>
    <row r="35" ht="29.15" customHeight="1" spans="1:4">
      <c r="A35" s="161"/>
      <c r="B35" s="159"/>
      <c r="C35" s="157" t="s">
        <v>157</v>
      </c>
      <c r="D35" s="159"/>
    </row>
    <row r="36" ht="29.15" customHeight="1" spans="1:4">
      <c r="A36" s="161" t="s">
        <v>158</v>
      </c>
      <c r="B36" s="159">
        <f>B8</f>
        <v>17490359.4</v>
      </c>
      <c r="C36" s="162" t="s">
        <v>52</v>
      </c>
      <c r="D36" s="159">
        <f>D8</f>
        <v>17490359.4</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7"/>
  <sheetViews>
    <sheetView showZeros="0" workbookViewId="0">
      <pane ySplit="1" topLeftCell="A7" activePane="bottomLeft" state="frozen"/>
      <selection/>
      <selection pane="bottomLeft" activeCell="D27" sqref="D27"/>
    </sheetView>
  </sheetViews>
  <sheetFormatPr defaultColWidth="9.14159292035398" defaultRowHeight="14.25" customHeight="1" outlineLevelCol="6"/>
  <cols>
    <col min="1" max="1" width="20.141592920354" customWidth="1"/>
    <col min="2" max="2" width="37.3097345132743" customWidth="1"/>
    <col min="3" max="3" width="24.2743362831858" customWidth="1"/>
    <col min="4" max="6" width="25.0265486725664" customWidth="1"/>
    <col min="7" max="7" width="24.2743362831858" customWidth="1"/>
  </cols>
  <sheetData>
    <row r="1" customHeight="1" spans="1:7">
      <c r="A1" s="2"/>
      <c r="B1" s="2"/>
      <c r="C1" s="2"/>
      <c r="D1" s="2"/>
      <c r="E1" s="2"/>
      <c r="F1" s="2"/>
      <c r="G1" s="2"/>
    </row>
    <row r="2" ht="12" customHeight="1" spans="1:7">
      <c r="D2" s="119"/>
      <c r="F2" s="57"/>
      <c r="G2" s="57" t="s">
        <v>159</v>
      </c>
    </row>
    <row r="3" ht="39" customHeight="1" spans="1:7">
      <c r="A3" s="5" t="s">
        <v>160</v>
      </c>
      <c r="B3" s="5"/>
      <c r="C3" s="5"/>
      <c r="D3" s="5"/>
      <c r="E3" s="5"/>
      <c r="F3" s="5"/>
      <c r="G3" s="5"/>
    </row>
    <row r="4" ht="18" customHeight="1" spans="1:7">
      <c r="A4" s="6" t="str">
        <f>"单位名称："&amp;"中国共产党昆明市西山区委员会组织部"</f>
        <v>单位名称：中国共产党昆明市西山区委员会组织部</v>
      </c>
      <c r="F4" s="109"/>
      <c r="G4" s="109" t="s">
        <v>2</v>
      </c>
    </row>
    <row r="5" ht="20.25" customHeight="1" spans="1:7">
      <c r="A5" s="138" t="s">
        <v>161</v>
      </c>
      <c r="B5" s="139"/>
      <c r="C5" s="140" t="s">
        <v>57</v>
      </c>
      <c r="D5" s="13" t="s">
        <v>84</v>
      </c>
      <c r="E5" s="13"/>
      <c r="F5" s="14"/>
      <c r="G5" s="140" t="s">
        <v>85</v>
      </c>
    </row>
    <row r="6" ht="20.25" customHeight="1" spans="1:7">
      <c r="A6" s="141" t="s">
        <v>75</v>
      </c>
      <c r="B6" s="142" t="s">
        <v>76</v>
      </c>
      <c r="C6" s="99"/>
      <c r="D6" s="99" t="s">
        <v>59</v>
      </c>
      <c r="E6" s="99" t="s">
        <v>162</v>
      </c>
      <c r="F6" s="99" t="s">
        <v>163</v>
      </c>
      <c r="G6" s="99"/>
    </row>
    <row r="7" ht="13.5" customHeight="1" spans="1:7">
      <c r="A7" s="143" t="s">
        <v>164</v>
      </c>
      <c r="B7" s="143" t="s">
        <v>165</v>
      </c>
      <c r="C7" s="143" t="s">
        <v>166</v>
      </c>
      <c r="D7" s="65"/>
      <c r="E7" s="143" t="s">
        <v>167</v>
      </c>
      <c r="F7" s="143" t="s">
        <v>168</v>
      </c>
      <c r="G7" s="143" t="s">
        <v>169</v>
      </c>
    </row>
    <row r="8" s="1" customFormat="1" ht="18" customHeight="1" spans="1:7">
      <c r="A8" s="112" t="s">
        <v>86</v>
      </c>
      <c r="B8" s="112" t="s">
        <v>87</v>
      </c>
      <c r="C8" s="144">
        <v>14392567.56</v>
      </c>
      <c r="D8" s="145">
        <v>9070127.56</v>
      </c>
      <c r="E8" s="145">
        <v>7821101.4</v>
      </c>
      <c r="F8" s="145">
        <v>1249026.16</v>
      </c>
      <c r="G8" s="145">
        <v>5322440</v>
      </c>
    </row>
    <row r="9" s="1" customFormat="1" ht="18" customHeight="1" spans="1:7">
      <c r="A9" s="146" t="s">
        <v>88</v>
      </c>
      <c r="B9" s="146" t="s">
        <v>89</v>
      </c>
      <c r="C9" s="144">
        <v>14350127.56</v>
      </c>
      <c r="D9" s="145">
        <v>9070127.56</v>
      </c>
      <c r="E9" s="145">
        <v>7821101.4</v>
      </c>
      <c r="F9" s="145">
        <v>1249026.16</v>
      </c>
      <c r="G9" s="145">
        <v>5280000</v>
      </c>
    </row>
    <row r="10" s="1" customFormat="1" ht="18" customHeight="1" spans="1:7">
      <c r="A10" s="147" t="s">
        <v>90</v>
      </c>
      <c r="B10" s="147" t="s">
        <v>91</v>
      </c>
      <c r="C10" s="144">
        <v>9070127.56</v>
      </c>
      <c r="D10" s="145">
        <v>9070127.56</v>
      </c>
      <c r="E10" s="145">
        <v>7821101.4</v>
      </c>
      <c r="F10" s="145">
        <v>1249026.16</v>
      </c>
      <c r="G10" s="145"/>
    </row>
    <row r="11" s="1" customFormat="1" ht="18" customHeight="1" spans="1:7">
      <c r="A11" s="147" t="s">
        <v>92</v>
      </c>
      <c r="B11" s="147" t="s">
        <v>93</v>
      </c>
      <c r="C11" s="144">
        <v>5280000</v>
      </c>
      <c r="D11" s="145"/>
      <c r="E11" s="145"/>
      <c r="F11" s="145"/>
      <c r="G11" s="145">
        <v>5280000</v>
      </c>
    </row>
    <row r="12" s="1" customFormat="1" ht="18" customHeight="1" spans="1:7">
      <c r="A12" s="146" t="s">
        <v>94</v>
      </c>
      <c r="B12" s="146" t="s">
        <v>95</v>
      </c>
      <c r="C12" s="144">
        <v>42440</v>
      </c>
      <c r="D12" s="145"/>
      <c r="E12" s="145"/>
      <c r="F12" s="145"/>
      <c r="G12" s="145">
        <v>42440</v>
      </c>
    </row>
    <row r="13" s="1" customFormat="1" ht="18" customHeight="1" spans="1:7">
      <c r="A13" s="147" t="s">
        <v>170</v>
      </c>
      <c r="B13" s="147" t="s">
        <v>95</v>
      </c>
      <c r="C13" s="144">
        <v>42440</v>
      </c>
      <c r="D13" s="145"/>
      <c r="E13" s="145"/>
      <c r="F13" s="145"/>
      <c r="G13" s="145">
        <v>42440</v>
      </c>
    </row>
    <row r="14" s="1" customFormat="1" ht="18" customHeight="1" spans="1:7">
      <c r="A14" s="112" t="s">
        <v>96</v>
      </c>
      <c r="B14" s="112" t="s">
        <v>97</v>
      </c>
      <c r="C14" s="144">
        <v>1406392</v>
      </c>
      <c r="D14" s="145">
        <v>1406392</v>
      </c>
      <c r="E14" s="145">
        <v>1406392</v>
      </c>
      <c r="F14" s="145"/>
      <c r="G14" s="145"/>
    </row>
    <row r="15" s="1" customFormat="1" ht="18" customHeight="1" spans="1:7">
      <c r="A15" s="146" t="s">
        <v>98</v>
      </c>
      <c r="B15" s="146" t="s">
        <v>99</v>
      </c>
      <c r="C15" s="144">
        <v>1406392</v>
      </c>
      <c r="D15" s="145">
        <v>1406392</v>
      </c>
      <c r="E15" s="145">
        <v>1406392</v>
      </c>
      <c r="F15" s="145"/>
      <c r="G15" s="145"/>
    </row>
    <row r="16" s="1" customFormat="1" ht="18" customHeight="1" spans="1:7">
      <c r="A16" s="147" t="s">
        <v>100</v>
      </c>
      <c r="B16" s="147" t="s">
        <v>101</v>
      </c>
      <c r="C16" s="144">
        <v>1078792</v>
      </c>
      <c r="D16" s="145">
        <v>1078792</v>
      </c>
      <c r="E16" s="145">
        <v>1078792</v>
      </c>
      <c r="F16" s="145"/>
      <c r="G16" s="145"/>
    </row>
    <row r="17" s="1" customFormat="1" ht="18" customHeight="1" spans="1:7">
      <c r="A17" s="147" t="s">
        <v>102</v>
      </c>
      <c r="B17" s="147" t="s">
        <v>103</v>
      </c>
      <c r="C17" s="144">
        <v>327600</v>
      </c>
      <c r="D17" s="145">
        <v>327600</v>
      </c>
      <c r="E17" s="145">
        <v>327600</v>
      </c>
      <c r="F17" s="145"/>
      <c r="G17" s="145"/>
    </row>
    <row r="18" s="1" customFormat="1" ht="18" customHeight="1" spans="1:7">
      <c r="A18" s="112" t="s">
        <v>104</v>
      </c>
      <c r="B18" s="112" t="s">
        <v>105</v>
      </c>
      <c r="C18" s="144">
        <v>846731.84</v>
      </c>
      <c r="D18" s="145">
        <v>846731.84</v>
      </c>
      <c r="E18" s="145">
        <v>846731.84</v>
      </c>
      <c r="F18" s="145"/>
      <c r="G18" s="145"/>
    </row>
    <row r="19" s="1" customFormat="1" ht="18" customHeight="1" spans="1:7">
      <c r="A19" s="146" t="s">
        <v>106</v>
      </c>
      <c r="B19" s="146" t="s">
        <v>107</v>
      </c>
      <c r="C19" s="144">
        <v>846731.84</v>
      </c>
      <c r="D19" s="145">
        <v>846731.84</v>
      </c>
      <c r="E19" s="145">
        <v>846731.84</v>
      </c>
      <c r="F19" s="145"/>
      <c r="G19" s="145"/>
    </row>
    <row r="20" s="1" customFormat="1" ht="18" customHeight="1" spans="1:7">
      <c r="A20" s="147" t="s">
        <v>108</v>
      </c>
      <c r="B20" s="147" t="s">
        <v>109</v>
      </c>
      <c r="C20" s="144">
        <v>406208</v>
      </c>
      <c r="D20" s="145">
        <v>406208</v>
      </c>
      <c r="E20" s="145">
        <v>406208</v>
      </c>
      <c r="F20" s="145"/>
      <c r="G20" s="145"/>
    </row>
    <row r="21" s="1" customFormat="1" ht="18" customHeight="1" spans="1:7">
      <c r="A21" s="147" t="s">
        <v>110</v>
      </c>
      <c r="B21" s="147" t="s">
        <v>111</v>
      </c>
      <c r="C21" s="144">
        <v>73856</v>
      </c>
      <c r="D21" s="145">
        <v>73856</v>
      </c>
      <c r="E21" s="145">
        <v>73856</v>
      </c>
      <c r="F21" s="145"/>
      <c r="G21" s="145"/>
    </row>
    <row r="22" s="1" customFormat="1" ht="18" customHeight="1" spans="1:7">
      <c r="A22" s="147" t="s">
        <v>112</v>
      </c>
      <c r="B22" s="147" t="s">
        <v>113</v>
      </c>
      <c r="C22" s="144">
        <v>322855</v>
      </c>
      <c r="D22" s="145">
        <v>322855</v>
      </c>
      <c r="E22" s="145">
        <v>322855</v>
      </c>
      <c r="F22" s="145"/>
      <c r="G22" s="145"/>
    </row>
    <row r="23" s="1" customFormat="1" ht="18" customHeight="1" spans="1:7">
      <c r="A23" s="147" t="s">
        <v>114</v>
      </c>
      <c r="B23" s="147" t="s">
        <v>115</v>
      </c>
      <c r="C23" s="144">
        <v>43812.84</v>
      </c>
      <c r="D23" s="145">
        <v>43812.84</v>
      </c>
      <c r="E23" s="145">
        <v>43812.84</v>
      </c>
      <c r="F23" s="145"/>
      <c r="G23" s="145"/>
    </row>
    <row r="24" s="1" customFormat="1" ht="18" customHeight="1" spans="1:7">
      <c r="A24" s="112" t="s">
        <v>116</v>
      </c>
      <c r="B24" s="112" t="s">
        <v>117</v>
      </c>
      <c r="C24" s="144">
        <v>844668</v>
      </c>
      <c r="D24" s="145">
        <v>844668</v>
      </c>
      <c r="E24" s="145">
        <v>844668</v>
      </c>
      <c r="F24" s="145"/>
      <c r="G24" s="145"/>
    </row>
    <row r="25" s="1" customFormat="1" ht="18" customHeight="1" spans="1:7">
      <c r="A25" s="146" t="s">
        <v>118</v>
      </c>
      <c r="B25" s="146" t="s">
        <v>119</v>
      </c>
      <c r="C25" s="144">
        <v>844668</v>
      </c>
      <c r="D25" s="145">
        <v>844668</v>
      </c>
      <c r="E25" s="145">
        <v>844668</v>
      </c>
      <c r="F25" s="145"/>
      <c r="G25" s="145"/>
    </row>
    <row r="26" s="1" customFormat="1" ht="18" customHeight="1" spans="1:7">
      <c r="A26" s="147" t="s">
        <v>120</v>
      </c>
      <c r="B26" s="147" t="s">
        <v>121</v>
      </c>
      <c r="C26" s="144">
        <v>844668</v>
      </c>
      <c r="D26" s="145">
        <v>844668</v>
      </c>
      <c r="E26" s="145">
        <v>844668</v>
      </c>
      <c r="F26" s="145"/>
      <c r="G26" s="145"/>
    </row>
    <row r="27" s="1" customFormat="1" ht="18" customHeight="1" spans="1:7">
      <c r="A27" s="148" t="s">
        <v>171</v>
      </c>
      <c r="B27" s="148" t="s">
        <v>171</v>
      </c>
      <c r="C27" s="144">
        <v>17490359.4</v>
      </c>
      <c r="D27" s="145">
        <v>12167919.4</v>
      </c>
      <c r="E27" s="144">
        <v>10918893.24</v>
      </c>
      <c r="F27" s="144">
        <v>1249026.16</v>
      </c>
      <c r="G27" s="144">
        <v>5322440</v>
      </c>
    </row>
  </sheetData>
  <mergeCells count="7">
    <mergeCell ref="A3:G3"/>
    <mergeCell ref="A4:E4"/>
    <mergeCell ref="A5:B5"/>
    <mergeCell ref="D5:F5"/>
    <mergeCell ref="A27:B27"/>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D24" sqref="D24"/>
    </sheetView>
  </sheetViews>
  <sheetFormatPr defaultColWidth="9.14159292035398" defaultRowHeight="14.25" customHeight="1" outlineLevelRow="7" outlineLevelCol="5"/>
  <cols>
    <col min="1" max="1" width="27.4247787610619" customWidth="1"/>
    <col min="2" max="6" width="31.1769911504425" customWidth="1"/>
  </cols>
  <sheetData>
    <row r="1" customHeight="1" spans="1:6">
      <c r="A1" s="2"/>
      <c r="B1" s="2"/>
      <c r="C1" s="2"/>
      <c r="D1" s="2"/>
      <c r="E1" s="2"/>
      <c r="F1" s="2"/>
    </row>
    <row r="2" ht="12" customHeight="1" spans="1:6">
      <c r="A2" s="132"/>
      <c r="B2" s="132"/>
      <c r="C2" s="62"/>
      <c r="F2" s="61" t="s">
        <v>172</v>
      </c>
    </row>
    <row r="3" ht="25.5" customHeight="1" spans="1:6">
      <c r="A3" s="133" t="s">
        <v>173</v>
      </c>
      <c r="B3" s="133"/>
      <c r="C3" s="133"/>
      <c r="D3" s="133"/>
      <c r="E3" s="133"/>
      <c r="F3" s="133"/>
    </row>
    <row r="4" ht="15.75" customHeight="1" spans="1:6">
      <c r="A4" s="6" t="str">
        <f>"单位名称："&amp;"中国共产党昆明市西山区委员会组织部"</f>
        <v>单位名称：中国共产党昆明市西山区委员会组织部</v>
      </c>
      <c r="B4" s="132"/>
      <c r="C4" s="62"/>
      <c r="F4" s="61" t="s">
        <v>174</v>
      </c>
    </row>
    <row r="5" ht="19.5" customHeight="1" spans="1:6">
      <c r="A5" s="11" t="s">
        <v>175</v>
      </c>
      <c r="B5" s="28" t="s">
        <v>176</v>
      </c>
      <c r="C5" s="12" t="s">
        <v>177</v>
      </c>
      <c r="D5" s="13"/>
      <c r="E5" s="14"/>
      <c r="F5" s="28" t="s">
        <v>178</v>
      </c>
    </row>
    <row r="6" ht="19.5" customHeight="1" spans="1:6">
      <c r="A6" s="18"/>
      <c r="B6" s="30"/>
      <c r="C6" s="65" t="s">
        <v>59</v>
      </c>
      <c r="D6" s="65" t="s">
        <v>179</v>
      </c>
      <c r="E6" s="65" t="s">
        <v>180</v>
      </c>
      <c r="F6" s="30"/>
    </row>
    <row r="7" ht="18.75" customHeight="1" spans="1:6">
      <c r="A7" s="134">
        <v>1</v>
      </c>
      <c r="B7" s="134">
        <v>2</v>
      </c>
      <c r="C7" s="135">
        <v>3</v>
      </c>
      <c r="D7" s="134">
        <v>4</v>
      </c>
      <c r="E7" s="134">
        <v>5</v>
      </c>
      <c r="F7" s="134">
        <v>6</v>
      </c>
    </row>
    <row r="8" ht="18.75" customHeight="1" spans="1:6">
      <c r="A8" s="136">
        <v>43000</v>
      </c>
      <c r="B8" s="136"/>
      <c r="C8" s="137">
        <v>43000</v>
      </c>
      <c r="D8" s="136"/>
      <c r="E8" s="136">
        <v>43000</v>
      </c>
      <c r="F8" s="136"/>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Right="0"/>
  </sheetPr>
  <dimension ref="A1:W65"/>
  <sheetViews>
    <sheetView showZeros="0" zoomScale="70" zoomScaleNormal="70" topLeftCell="E1" workbookViewId="0">
      <pane ySplit="1" topLeftCell="A4" activePane="bottomLeft" state="frozen"/>
      <selection/>
      <selection pane="bottomLeft" activeCell="I59" sqref="I59:I66"/>
    </sheetView>
  </sheetViews>
  <sheetFormatPr defaultColWidth="9.14159292035398" defaultRowHeight="14.25" customHeight="1"/>
  <cols>
    <col min="1" max="1" width="38.2566371681416" customWidth="1"/>
    <col min="2" max="3" width="23.8495575221239" customWidth="1"/>
    <col min="4" max="4" width="14.6017699115044" customWidth="1"/>
    <col min="5" max="5" width="28.3628318584071" customWidth="1"/>
    <col min="6" max="6" width="14.7433628318584" customWidth="1"/>
    <col min="7" max="7" width="28.8495575221239" customWidth="1"/>
    <col min="8" max="13" width="15.3097345132743" customWidth="1"/>
    <col min="14" max="16" width="14.7433628318584" customWidth="1"/>
    <col min="17" max="17" width="14.8849557522124" customWidth="1"/>
    <col min="18" max="23" width="15.0265486725664"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1:23">
      <c r="D2" s="3"/>
      <c r="E2" s="3"/>
      <c r="F2" s="3"/>
      <c r="G2" s="3"/>
      <c r="U2" s="119"/>
      <c r="W2" s="57" t="s">
        <v>181</v>
      </c>
    </row>
    <row r="3" ht="27.75" customHeight="1" spans="1:23">
      <c r="A3" s="27" t="s">
        <v>182</v>
      </c>
      <c r="B3" s="27"/>
      <c r="C3" s="27"/>
      <c r="D3" s="27"/>
      <c r="E3" s="27"/>
      <c r="F3" s="27"/>
      <c r="G3" s="27"/>
      <c r="H3" s="27"/>
      <c r="I3" s="27"/>
      <c r="J3" s="27"/>
      <c r="K3" s="27"/>
      <c r="L3" s="27"/>
      <c r="M3" s="27"/>
      <c r="N3" s="27"/>
      <c r="O3" s="27"/>
      <c r="P3" s="27"/>
      <c r="Q3" s="27"/>
      <c r="R3" s="27"/>
      <c r="S3" s="27"/>
      <c r="T3" s="27"/>
      <c r="U3" s="27"/>
      <c r="V3" s="27"/>
      <c r="W3" s="27"/>
    </row>
    <row r="4" ht="13.5" customHeight="1" spans="1:23">
      <c r="A4" s="6" t="str">
        <f>"单位名称："&amp;"中国共产党昆明市西山区委员会组织部"</f>
        <v>单位名称：中国共产党昆明市西山区委员会组织部</v>
      </c>
      <c r="B4" s="7"/>
      <c r="C4" s="7"/>
      <c r="D4" s="7"/>
      <c r="E4" s="7"/>
      <c r="F4" s="7"/>
      <c r="G4" s="7"/>
      <c r="H4" s="8"/>
      <c r="I4" s="8"/>
      <c r="J4" s="8"/>
      <c r="K4" s="8"/>
      <c r="L4" s="8"/>
      <c r="M4" s="8"/>
      <c r="N4" s="8"/>
      <c r="O4" s="8"/>
      <c r="P4" s="8"/>
      <c r="Q4" s="8"/>
      <c r="U4" s="119"/>
      <c r="W4" s="109" t="s">
        <v>174</v>
      </c>
    </row>
    <row r="5" ht="21.75" customHeight="1" spans="1:23">
      <c r="A5" s="10" t="s">
        <v>183</v>
      </c>
      <c r="B5" s="10" t="s">
        <v>184</v>
      </c>
      <c r="C5" s="10" t="s">
        <v>185</v>
      </c>
      <c r="D5" s="11" t="s">
        <v>186</v>
      </c>
      <c r="E5" s="11" t="s">
        <v>187</v>
      </c>
      <c r="F5" s="11" t="s">
        <v>188</v>
      </c>
      <c r="G5" s="11" t="s">
        <v>189</v>
      </c>
      <c r="H5" s="65" t="s">
        <v>190</v>
      </c>
      <c r="I5" s="65"/>
      <c r="J5" s="65"/>
      <c r="K5" s="65"/>
      <c r="L5" s="121"/>
      <c r="M5" s="121"/>
      <c r="N5" s="121"/>
      <c r="O5" s="121"/>
      <c r="P5" s="121"/>
      <c r="Q5" s="50"/>
      <c r="R5" s="65"/>
      <c r="S5" s="65"/>
      <c r="T5" s="65"/>
      <c r="U5" s="65"/>
      <c r="V5" s="65"/>
      <c r="W5" s="65"/>
    </row>
    <row r="6" ht="21.75" customHeight="1" spans="1:23">
      <c r="A6" s="15"/>
      <c r="B6" s="15"/>
      <c r="C6" s="15"/>
      <c r="D6" s="16"/>
      <c r="E6" s="16"/>
      <c r="F6" s="16"/>
      <c r="G6" s="16"/>
      <c r="H6" s="65" t="s">
        <v>57</v>
      </c>
      <c r="I6" s="50" t="s">
        <v>60</v>
      </c>
      <c r="J6" s="50"/>
      <c r="K6" s="50"/>
      <c r="L6" s="121"/>
      <c r="M6" s="121"/>
      <c r="N6" s="121" t="s">
        <v>191</v>
      </c>
      <c r="O6" s="121"/>
      <c r="P6" s="121"/>
      <c r="Q6" s="50" t="s">
        <v>63</v>
      </c>
      <c r="R6" s="65" t="s">
        <v>78</v>
      </c>
      <c r="S6" s="50"/>
      <c r="T6" s="50"/>
      <c r="U6" s="50"/>
      <c r="V6" s="50"/>
      <c r="W6" s="50"/>
    </row>
    <row r="7" ht="15" customHeight="1" spans="1:23">
      <c r="A7" s="17"/>
      <c r="B7" s="17"/>
      <c r="C7" s="17"/>
      <c r="D7" s="18"/>
      <c r="E7" s="18"/>
      <c r="F7" s="18"/>
      <c r="G7" s="18"/>
      <c r="H7" s="65"/>
      <c r="I7" s="50" t="s">
        <v>192</v>
      </c>
      <c r="J7" s="50" t="s">
        <v>193</v>
      </c>
      <c r="K7" s="50" t="s">
        <v>194</v>
      </c>
      <c r="L7" s="127" t="s">
        <v>195</v>
      </c>
      <c r="M7" s="127" t="s">
        <v>196</v>
      </c>
      <c r="N7" s="127" t="s">
        <v>60</v>
      </c>
      <c r="O7" s="127" t="s">
        <v>61</v>
      </c>
      <c r="P7" s="127" t="s">
        <v>62</v>
      </c>
      <c r="Q7" s="50"/>
      <c r="R7" s="50" t="s">
        <v>59</v>
      </c>
      <c r="S7" s="50" t="s">
        <v>70</v>
      </c>
      <c r="T7" s="50" t="s">
        <v>197</v>
      </c>
      <c r="U7" s="50" t="s">
        <v>66</v>
      </c>
      <c r="V7" s="50" t="s">
        <v>67</v>
      </c>
      <c r="W7" s="50" t="s">
        <v>68</v>
      </c>
    </row>
    <row r="8" ht="27.75" customHeight="1" spans="1:23">
      <c r="A8" s="17"/>
      <c r="B8" s="17"/>
      <c r="C8" s="17"/>
      <c r="D8" s="18"/>
      <c r="E8" s="18"/>
      <c r="F8" s="18"/>
      <c r="G8" s="18"/>
      <c r="H8" s="65"/>
      <c r="I8" s="50"/>
      <c r="J8" s="50"/>
      <c r="K8" s="50"/>
      <c r="L8" s="127"/>
      <c r="M8" s="127"/>
      <c r="N8" s="127"/>
      <c r="O8" s="127"/>
      <c r="P8" s="127"/>
      <c r="Q8" s="50"/>
      <c r="R8" s="50"/>
      <c r="S8" s="50"/>
      <c r="T8" s="50"/>
      <c r="U8" s="50"/>
      <c r="V8" s="50"/>
      <c r="W8" s="50"/>
    </row>
    <row r="9" ht="15" customHeight="1" spans="1:23">
      <c r="A9" s="128">
        <v>1</v>
      </c>
      <c r="B9" s="128">
        <v>2</v>
      </c>
      <c r="C9" s="128">
        <v>3</v>
      </c>
      <c r="D9" s="128">
        <v>4</v>
      </c>
      <c r="E9" s="128">
        <v>5</v>
      </c>
      <c r="F9" s="128">
        <v>6</v>
      </c>
      <c r="G9" s="128">
        <v>7</v>
      </c>
      <c r="H9" s="128">
        <v>8</v>
      </c>
      <c r="I9" s="128">
        <v>9</v>
      </c>
      <c r="J9" s="128">
        <v>10</v>
      </c>
      <c r="K9" s="128">
        <v>11</v>
      </c>
      <c r="L9" s="128">
        <v>12</v>
      </c>
      <c r="M9" s="128">
        <v>13</v>
      </c>
      <c r="N9" s="128">
        <v>14</v>
      </c>
      <c r="O9" s="128">
        <v>15</v>
      </c>
      <c r="P9" s="128">
        <v>16</v>
      </c>
      <c r="Q9" s="128">
        <v>17</v>
      </c>
      <c r="R9" s="128">
        <v>18</v>
      </c>
      <c r="S9" s="128">
        <v>19</v>
      </c>
      <c r="T9" s="128">
        <v>20</v>
      </c>
      <c r="U9" s="128">
        <v>21</v>
      </c>
      <c r="V9" s="128">
        <v>22</v>
      </c>
      <c r="W9" s="128">
        <v>23</v>
      </c>
    </row>
    <row r="10" s="126" customFormat="1" ht="15" hidden="1" customHeight="1" spans="1:23">
      <c r="A10" s="129" t="s">
        <v>72</v>
      </c>
      <c r="B10" s="203" t="s">
        <v>198</v>
      </c>
      <c r="C10" s="129" t="s">
        <v>121</v>
      </c>
      <c r="D10" s="129" t="s">
        <v>120</v>
      </c>
      <c r="E10" s="129" t="s">
        <v>121</v>
      </c>
      <c r="F10" s="129" t="s">
        <v>199</v>
      </c>
      <c r="G10" s="129" t="s">
        <v>121</v>
      </c>
      <c r="H10" s="130">
        <f>I10</f>
        <v>844668</v>
      </c>
      <c r="I10" s="130">
        <v>844668</v>
      </c>
      <c r="J10" s="129"/>
      <c r="K10" s="129"/>
      <c r="L10" s="130">
        <v>844668</v>
      </c>
      <c r="M10" s="129"/>
      <c r="N10" s="129"/>
      <c r="O10" s="129"/>
      <c r="P10" s="129"/>
      <c r="Q10" s="129"/>
      <c r="R10" s="129"/>
      <c r="S10" s="129"/>
      <c r="T10" s="129"/>
      <c r="U10" s="129"/>
      <c r="V10" s="129"/>
      <c r="W10" s="129"/>
    </row>
    <row r="11" s="126" customFormat="1" ht="15" hidden="1" customHeight="1" spans="1:23">
      <c r="A11" s="129" t="s">
        <v>72</v>
      </c>
      <c r="B11" s="203" t="s">
        <v>200</v>
      </c>
      <c r="C11" s="129" t="s">
        <v>201</v>
      </c>
      <c r="D11" s="129" t="s">
        <v>90</v>
      </c>
      <c r="E11" s="129" t="s">
        <v>91</v>
      </c>
      <c r="F11" s="129" t="s">
        <v>202</v>
      </c>
      <c r="G11" s="129" t="s">
        <v>203</v>
      </c>
      <c r="H11" s="130">
        <f t="shared" ref="H11:H56" si="0">I11</f>
        <v>880000</v>
      </c>
      <c r="I11" s="130">
        <v>880000</v>
      </c>
      <c r="J11" s="129"/>
      <c r="K11" s="129"/>
      <c r="L11" s="130">
        <v>880000</v>
      </c>
      <c r="M11" s="129"/>
      <c r="N11" s="129"/>
      <c r="O11" s="129"/>
      <c r="P11" s="129"/>
      <c r="Q11" s="129"/>
      <c r="R11" s="129"/>
      <c r="S11" s="129"/>
      <c r="T11" s="129"/>
      <c r="U11" s="129"/>
      <c r="V11" s="129"/>
      <c r="W11" s="129"/>
    </row>
    <row r="12" s="126" customFormat="1" ht="15" hidden="1" customHeight="1" spans="1:23">
      <c r="A12" s="129" t="s">
        <v>72</v>
      </c>
      <c r="B12" s="203" t="s">
        <v>200</v>
      </c>
      <c r="C12" s="129" t="s">
        <v>201</v>
      </c>
      <c r="D12" s="129" t="s">
        <v>90</v>
      </c>
      <c r="E12" s="129" t="s">
        <v>91</v>
      </c>
      <c r="F12" s="129" t="s">
        <v>202</v>
      </c>
      <c r="G12" s="129" t="s">
        <v>203</v>
      </c>
      <c r="H12" s="130">
        <f t="shared" si="0"/>
        <v>1102320</v>
      </c>
      <c r="I12" s="130">
        <v>1102320</v>
      </c>
      <c r="J12" s="129"/>
      <c r="K12" s="129"/>
      <c r="L12" s="130">
        <v>1102320</v>
      </c>
      <c r="M12" s="129"/>
      <c r="N12" s="129"/>
      <c r="O12" s="129"/>
      <c r="P12" s="129"/>
      <c r="Q12" s="129"/>
      <c r="R12" s="129"/>
      <c r="S12" s="129"/>
      <c r="T12" s="129"/>
      <c r="U12" s="129"/>
      <c r="V12" s="129"/>
      <c r="W12" s="129"/>
    </row>
    <row r="13" s="126" customFormat="1" ht="15" hidden="1" customHeight="1" spans="1:23">
      <c r="A13" s="129" t="s">
        <v>72</v>
      </c>
      <c r="B13" s="203" t="s">
        <v>204</v>
      </c>
      <c r="C13" s="129" t="s">
        <v>205</v>
      </c>
      <c r="D13" s="129" t="s">
        <v>100</v>
      </c>
      <c r="E13" s="129" t="s">
        <v>101</v>
      </c>
      <c r="F13" s="129" t="s">
        <v>206</v>
      </c>
      <c r="G13" s="129" t="s">
        <v>207</v>
      </c>
      <c r="H13" s="130">
        <f t="shared" si="0"/>
        <v>1078792</v>
      </c>
      <c r="I13" s="130">
        <v>1078792</v>
      </c>
      <c r="J13" s="129"/>
      <c r="K13" s="129"/>
      <c r="L13" s="130">
        <v>1078792</v>
      </c>
      <c r="M13" s="129"/>
      <c r="N13" s="129"/>
      <c r="O13" s="129"/>
      <c r="P13" s="129"/>
      <c r="Q13" s="129"/>
      <c r="R13" s="129"/>
      <c r="S13" s="129"/>
      <c r="T13" s="129"/>
      <c r="U13" s="129"/>
      <c r="V13" s="129"/>
      <c r="W13" s="129"/>
    </row>
    <row r="14" s="126" customFormat="1" ht="15" hidden="1" customHeight="1" spans="1:23">
      <c r="A14" s="129" t="s">
        <v>72</v>
      </c>
      <c r="B14" s="203" t="s">
        <v>204</v>
      </c>
      <c r="C14" s="129" t="s">
        <v>205</v>
      </c>
      <c r="D14" s="129" t="s">
        <v>108</v>
      </c>
      <c r="E14" s="129" t="s">
        <v>109</v>
      </c>
      <c r="F14" s="129" t="s">
        <v>208</v>
      </c>
      <c r="G14" s="129" t="s">
        <v>209</v>
      </c>
      <c r="H14" s="130">
        <f t="shared" si="0"/>
        <v>406208</v>
      </c>
      <c r="I14" s="130">
        <v>406208</v>
      </c>
      <c r="J14" s="129"/>
      <c r="K14" s="129"/>
      <c r="L14" s="130">
        <v>406208</v>
      </c>
      <c r="M14" s="129"/>
      <c r="N14" s="129"/>
      <c r="O14" s="129"/>
      <c r="P14" s="129"/>
      <c r="Q14" s="129"/>
      <c r="R14" s="129"/>
      <c r="S14" s="129"/>
      <c r="T14" s="129"/>
      <c r="U14" s="129"/>
      <c r="V14" s="129"/>
      <c r="W14" s="129"/>
    </row>
    <row r="15" s="126" customFormat="1" ht="15" hidden="1" customHeight="1" spans="1:23">
      <c r="A15" s="129" t="s">
        <v>72</v>
      </c>
      <c r="B15" s="203" t="s">
        <v>204</v>
      </c>
      <c r="C15" s="129" t="s">
        <v>205</v>
      </c>
      <c r="D15" s="129" t="s">
        <v>112</v>
      </c>
      <c r="E15" s="129" t="s">
        <v>113</v>
      </c>
      <c r="F15" s="129" t="s">
        <v>210</v>
      </c>
      <c r="G15" s="129" t="s">
        <v>211</v>
      </c>
      <c r="H15" s="130">
        <f t="shared" si="0"/>
        <v>322855</v>
      </c>
      <c r="I15" s="130">
        <v>322855</v>
      </c>
      <c r="J15" s="129"/>
      <c r="K15" s="129"/>
      <c r="L15" s="130">
        <v>322855</v>
      </c>
      <c r="M15" s="129"/>
      <c r="N15" s="129"/>
      <c r="O15" s="129"/>
      <c r="P15" s="129"/>
      <c r="Q15" s="129"/>
      <c r="R15" s="129"/>
      <c r="S15" s="129"/>
      <c r="T15" s="129"/>
      <c r="U15" s="129"/>
      <c r="V15" s="129"/>
      <c r="W15" s="129"/>
    </row>
    <row r="16" s="126" customFormat="1" ht="15" hidden="1" customHeight="1" spans="1:23">
      <c r="A16" s="129" t="s">
        <v>72</v>
      </c>
      <c r="B16" s="203" t="s">
        <v>204</v>
      </c>
      <c r="C16" s="129" t="s">
        <v>205</v>
      </c>
      <c r="D16" s="129" t="s">
        <v>90</v>
      </c>
      <c r="E16" s="129" t="s">
        <v>91</v>
      </c>
      <c r="F16" s="129" t="s">
        <v>212</v>
      </c>
      <c r="G16" s="129" t="s">
        <v>213</v>
      </c>
      <c r="H16" s="130">
        <f t="shared" si="0"/>
        <v>3782.4</v>
      </c>
      <c r="I16" s="130">
        <v>3782.4</v>
      </c>
      <c r="J16" s="129"/>
      <c r="K16" s="129"/>
      <c r="L16" s="130">
        <v>3782.4</v>
      </c>
      <c r="M16" s="129"/>
      <c r="N16" s="129"/>
      <c r="O16" s="129"/>
      <c r="P16" s="129"/>
      <c r="Q16" s="129"/>
      <c r="R16" s="129"/>
      <c r="S16" s="129"/>
      <c r="T16" s="129"/>
      <c r="U16" s="129"/>
      <c r="V16" s="129"/>
      <c r="W16" s="129"/>
    </row>
    <row r="17" s="126" customFormat="1" ht="15" hidden="1" customHeight="1" spans="1:23">
      <c r="A17" s="129" t="s">
        <v>72</v>
      </c>
      <c r="B17" s="203" t="s">
        <v>204</v>
      </c>
      <c r="C17" s="129" t="s">
        <v>205</v>
      </c>
      <c r="D17" s="129" t="s">
        <v>114</v>
      </c>
      <c r="E17" s="129" t="s">
        <v>115</v>
      </c>
      <c r="F17" s="129" t="s">
        <v>212</v>
      </c>
      <c r="G17" s="129" t="s">
        <v>213</v>
      </c>
      <c r="H17" s="130">
        <f t="shared" si="0"/>
        <v>32370</v>
      </c>
      <c r="I17" s="130">
        <v>32370</v>
      </c>
      <c r="J17" s="129"/>
      <c r="K17" s="129"/>
      <c r="L17" s="130">
        <v>32370</v>
      </c>
      <c r="M17" s="129"/>
      <c r="N17" s="129"/>
      <c r="O17" s="129"/>
      <c r="P17" s="129"/>
      <c r="Q17" s="129"/>
      <c r="R17" s="129"/>
      <c r="S17" s="129"/>
      <c r="T17" s="129"/>
      <c r="U17" s="129"/>
      <c r="V17" s="129"/>
      <c r="W17" s="129"/>
    </row>
    <row r="18" s="126" customFormat="1" ht="15" hidden="1" customHeight="1" spans="1:23">
      <c r="A18" s="129" t="s">
        <v>72</v>
      </c>
      <c r="B18" s="203" t="s">
        <v>204</v>
      </c>
      <c r="C18" s="129" t="s">
        <v>205</v>
      </c>
      <c r="D18" s="129" t="s">
        <v>114</v>
      </c>
      <c r="E18" s="129" t="s">
        <v>115</v>
      </c>
      <c r="F18" s="129" t="s">
        <v>212</v>
      </c>
      <c r="G18" s="129" t="s">
        <v>213</v>
      </c>
      <c r="H18" s="130">
        <f t="shared" si="0"/>
        <v>11442.84</v>
      </c>
      <c r="I18" s="130">
        <v>11442.84</v>
      </c>
      <c r="J18" s="129"/>
      <c r="K18" s="129"/>
      <c r="L18" s="130">
        <v>11442.84</v>
      </c>
      <c r="M18" s="129"/>
      <c r="N18" s="129"/>
      <c r="O18" s="129"/>
      <c r="P18" s="129"/>
      <c r="Q18" s="129"/>
      <c r="R18" s="129"/>
      <c r="S18" s="129"/>
      <c r="T18" s="129"/>
      <c r="U18" s="129"/>
      <c r="V18" s="129"/>
      <c r="W18" s="129"/>
    </row>
    <row r="19" s="126" customFormat="1" ht="15" hidden="1" customHeight="1" spans="1:23">
      <c r="A19" s="129" t="s">
        <v>72</v>
      </c>
      <c r="B19" s="203" t="s">
        <v>204</v>
      </c>
      <c r="C19" s="129" t="s">
        <v>205</v>
      </c>
      <c r="D19" s="129" t="s">
        <v>110</v>
      </c>
      <c r="E19" s="129" t="s">
        <v>111</v>
      </c>
      <c r="F19" s="129" t="s">
        <v>208</v>
      </c>
      <c r="G19" s="129" t="s">
        <v>209</v>
      </c>
      <c r="H19" s="130">
        <f t="shared" si="0"/>
        <v>73856</v>
      </c>
      <c r="I19" s="130">
        <v>73856</v>
      </c>
      <c r="J19" s="129"/>
      <c r="K19" s="129"/>
      <c r="L19" s="130">
        <v>73856</v>
      </c>
      <c r="M19" s="129"/>
      <c r="N19" s="129"/>
      <c r="O19" s="129"/>
      <c r="P19" s="129"/>
      <c r="Q19" s="129"/>
      <c r="R19" s="129"/>
      <c r="S19" s="129"/>
      <c r="T19" s="129"/>
      <c r="U19" s="129"/>
      <c r="V19" s="129"/>
      <c r="W19" s="129"/>
    </row>
    <row r="20" s="126" customFormat="1" ht="15" customHeight="1" spans="1:23">
      <c r="A20" s="129" t="s">
        <v>72</v>
      </c>
      <c r="B20" s="203" t="s">
        <v>214</v>
      </c>
      <c r="C20" s="129" t="s">
        <v>215</v>
      </c>
      <c r="D20" s="129" t="s">
        <v>90</v>
      </c>
      <c r="E20" s="129" t="s">
        <v>91</v>
      </c>
      <c r="F20" s="129" t="s">
        <v>216</v>
      </c>
      <c r="G20" s="129" t="s">
        <v>217</v>
      </c>
      <c r="H20" s="130">
        <f t="shared" si="0"/>
        <v>104200</v>
      </c>
      <c r="I20" s="130">
        <v>104200</v>
      </c>
      <c r="J20" s="129"/>
      <c r="K20" s="129"/>
      <c r="L20" s="130">
        <v>104200</v>
      </c>
      <c r="M20" s="129"/>
      <c r="N20" s="129"/>
      <c r="O20" s="129"/>
      <c r="P20" s="129"/>
      <c r="Q20" s="129"/>
      <c r="R20" s="129"/>
      <c r="S20" s="129"/>
      <c r="T20" s="129"/>
      <c r="U20" s="129"/>
      <c r="V20" s="129"/>
      <c r="W20" s="129"/>
    </row>
    <row r="21" s="126" customFormat="1" ht="15" customHeight="1" spans="1:23">
      <c r="A21" s="129" t="s">
        <v>72</v>
      </c>
      <c r="B21" s="203" t="s">
        <v>214</v>
      </c>
      <c r="C21" s="129" t="s">
        <v>215</v>
      </c>
      <c r="D21" s="129" t="s">
        <v>90</v>
      </c>
      <c r="E21" s="129" t="s">
        <v>91</v>
      </c>
      <c r="F21" s="129" t="s">
        <v>218</v>
      </c>
      <c r="G21" s="129" t="s">
        <v>219</v>
      </c>
      <c r="H21" s="130">
        <f t="shared" si="0"/>
        <v>8000</v>
      </c>
      <c r="I21" s="130">
        <v>8000</v>
      </c>
      <c r="J21" s="129"/>
      <c r="K21" s="129"/>
      <c r="L21" s="130">
        <v>8000</v>
      </c>
      <c r="M21" s="129"/>
      <c r="N21" s="129"/>
      <c r="O21" s="129"/>
      <c r="P21" s="129"/>
      <c r="Q21" s="129"/>
      <c r="R21" s="129"/>
      <c r="S21" s="129"/>
      <c r="T21" s="129"/>
      <c r="U21" s="129"/>
      <c r="V21" s="129"/>
      <c r="W21" s="129"/>
    </row>
    <row r="22" s="126" customFormat="1" ht="15" customHeight="1" spans="1:23">
      <c r="A22" s="129" t="s">
        <v>72</v>
      </c>
      <c r="B22" s="203" t="s">
        <v>214</v>
      </c>
      <c r="C22" s="129" t="s">
        <v>215</v>
      </c>
      <c r="D22" s="129" t="s">
        <v>90</v>
      </c>
      <c r="E22" s="129" t="s">
        <v>91</v>
      </c>
      <c r="F22" s="129" t="s">
        <v>220</v>
      </c>
      <c r="G22" s="129" t="s">
        <v>221</v>
      </c>
      <c r="H22" s="130">
        <f t="shared" si="0"/>
        <v>17600</v>
      </c>
      <c r="I22" s="130">
        <v>17600</v>
      </c>
      <c r="J22" s="129"/>
      <c r="K22" s="129"/>
      <c r="L22" s="130">
        <v>17600</v>
      </c>
      <c r="M22" s="129"/>
      <c r="N22" s="129"/>
      <c r="O22" s="129"/>
      <c r="P22" s="129"/>
      <c r="Q22" s="129"/>
      <c r="R22" s="129"/>
      <c r="S22" s="129"/>
      <c r="T22" s="129"/>
      <c r="U22" s="129"/>
      <c r="V22" s="129"/>
      <c r="W22" s="129"/>
    </row>
    <row r="23" s="126" customFormat="1" ht="15" customHeight="1" spans="1:23">
      <c r="A23" s="129" t="s">
        <v>72</v>
      </c>
      <c r="B23" s="203" t="s">
        <v>214</v>
      </c>
      <c r="C23" s="129" t="s">
        <v>215</v>
      </c>
      <c r="D23" s="129" t="s">
        <v>90</v>
      </c>
      <c r="E23" s="129" t="s">
        <v>91</v>
      </c>
      <c r="F23" s="129" t="s">
        <v>222</v>
      </c>
      <c r="G23" s="129" t="s">
        <v>223</v>
      </c>
      <c r="H23" s="130">
        <f t="shared" si="0"/>
        <v>41228</v>
      </c>
      <c r="I23" s="130">
        <v>41228</v>
      </c>
      <c r="J23" s="129"/>
      <c r="K23" s="129"/>
      <c r="L23" s="130">
        <v>41228</v>
      </c>
      <c r="M23" s="129"/>
      <c r="N23" s="129"/>
      <c r="O23" s="129"/>
      <c r="P23" s="129"/>
      <c r="Q23" s="129"/>
      <c r="R23" s="129"/>
      <c r="S23" s="129"/>
      <c r="T23" s="129"/>
      <c r="U23" s="129"/>
      <c r="V23" s="129"/>
      <c r="W23" s="129"/>
    </row>
    <row r="24" s="126" customFormat="1" ht="15" customHeight="1" spans="1:23">
      <c r="A24" s="129" t="s">
        <v>72</v>
      </c>
      <c r="B24" s="203" t="s">
        <v>214</v>
      </c>
      <c r="C24" s="129" t="s">
        <v>215</v>
      </c>
      <c r="D24" s="129" t="s">
        <v>90</v>
      </c>
      <c r="E24" s="129" t="s">
        <v>91</v>
      </c>
      <c r="F24" s="129" t="s">
        <v>224</v>
      </c>
      <c r="G24" s="129" t="s">
        <v>225</v>
      </c>
      <c r="H24" s="130">
        <f t="shared" si="0"/>
        <v>70400</v>
      </c>
      <c r="I24" s="130">
        <v>70400</v>
      </c>
      <c r="J24" s="129"/>
      <c r="K24" s="129"/>
      <c r="L24" s="130">
        <v>70400</v>
      </c>
      <c r="M24" s="129"/>
      <c r="N24" s="129"/>
      <c r="O24" s="129"/>
      <c r="P24" s="129"/>
      <c r="Q24" s="129"/>
      <c r="R24" s="129"/>
      <c r="S24" s="129"/>
      <c r="T24" s="129"/>
      <c r="U24" s="129"/>
      <c r="V24" s="129"/>
      <c r="W24" s="129"/>
    </row>
    <row r="25" s="126" customFormat="1" ht="15" customHeight="1" spans="1:23">
      <c r="A25" s="129" t="s">
        <v>72</v>
      </c>
      <c r="B25" s="203" t="s">
        <v>214</v>
      </c>
      <c r="C25" s="129" t="s">
        <v>215</v>
      </c>
      <c r="D25" s="129" t="s">
        <v>90</v>
      </c>
      <c r="E25" s="129" t="s">
        <v>91</v>
      </c>
      <c r="F25" s="129" t="s">
        <v>226</v>
      </c>
      <c r="G25" s="129" t="s">
        <v>227</v>
      </c>
      <c r="H25" s="130">
        <f t="shared" si="0"/>
        <v>40980</v>
      </c>
      <c r="I25" s="130">
        <v>40980</v>
      </c>
      <c r="J25" s="129"/>
      <c r="K25" s="129"/>
      <c r="L25" s="130">
        <v>40980</v>
      </c>
      <c r="M25" s="129"/>
      <c r="N25" s="129"/>
      <c r="O25" s="129"/>
      <c r="P25" s="129"/>
      <c r="Q25" s="129"/>
      <c r="R25" s="129"/>
      <c r="S25" s="129"/>
      <c r="T25" s="129"/>
      <c r="U25" s="129"/>
      <c r="V25" s="129"/>
      <c r="W25" s="129"/>
    </row>
    <row r="26" s="126" customFormat="1" ht="15" customHeight="1" spans="1:23">
      <c r="A26" s="129" t="s">
        <v>72</v>
      </c>
      <c r="B26" s="203" t="s">
        <v>214</v>
      </c>
      <c r="C26" s="129" t="s">
        <v>215</v>
      </c>
      <c r="D26" s="129" t="s">
        <v>90</v>
      </c>
      <c r="E26" s="129" t="s">
        <v>91</v>
      </c>
      <c r="F26" s="129" t="s">
        <v>228</v>
      </c>
      <c r="G26" s="129" t="s">
        <v>229</v>
      </c>
      <c r="H26" s="130">
        <f t="shared" si="0"/>
        <v>30000</v>
      </c>
      <c r="I26" s="130">
        <v>30000</v>
      </c>
      <c r="J26" s="129"/>
      <c r="K26" s="129"/>
      <c r="L26" s="130">
        <v>30000</v>
      </c>
      <c r="M26" s="129"/>
      <c r="N26" s="129"/>
      <c r="O26" s="129"/>
      <c r="P26" s="129"/>
      <c r="Q26" s="129"/>
      <c r="R26" s="129"/>
      <c r="S26" s="129"/>
      <c r="T26" s="129"/>
      <c r="U26" s="129"/>
      <c r="V26" s="129"/>
      <c r="W26" s="129"/>
    </row>
    <row r="27" s="126" customFormat="1" ht="15" customHeight="1" spans="1:23">
      <c r="A27" s="129" t="s">
        <v>72</v>
      </c>
      <c r="B27" s="203" t="s">
        <v>214</v>
      </c>
      <c r="C27" s="129" t="s">
        <v>215</v>
      </c>
      <c r="D27" s="129" t="s">
        <v>90</v>
      </c>
      <c r="E27" s="129" t="s">
        <v>91</v>
      </c>
      <c r="F27" s="129" t="s">
        <v>230</v>
      </c>
      <c r="G27" s="129" t="s">
        <v>231</v>
      </c>
      <c r="H27" s="130">
        <f t="shared" si="0"/>
        <v>15400</v>
      </c>
      <c r="I27" s="130">
        <v>15400</v>
      </c>
      <c r="J27" s="129"/>
      <c r="K27" s="129"/>
      <c r="L27" s="130">
        <v>15400</v>
      </c>
      <c r="M27" s="129"/>
      <c r="N27" s="129"/>
      <c r="O27" s="129"/>
      <c r="P27" s="129"/>
      <c r="Q27" s="129"/>
      <c r="R27" s="129"/>
      <c r="S27" s="129"/>
      <c r="T27" s="129"/>
      <c r="U27" s="129"/>
      <c r="V27" s="129"/>
      <c r="W27" s="129"/>
    </row>
    <row r="28" s="126" customFormat="1" ht="15" customHeight="1" spans="1:23">
      <c r="A28" s="129" t="s">
        <v>72</v>
      </c>
      <c r="B28" s="203" t="s">
        <v>214</v>
      </c>
      <c r="C28" s="129" t="s">
        <v>215</v>
      </c>
      <c r="D28" s="129" t="s">
        <v>90</v>
      </c>
      <c r="E28" s="129" t="s">
        <v>91</v>
      </c>
      <c r="F28" s="129" t="s">
        <v>232</v>
      </c>
      <c r="G28" s="129" t="s">
        <v>233</v>
      </c>
      <c r="H28" s="130">
        <f t="shared" si="0"/>
        <v>70400</v>
      </c>
      <c r="I28" s="130">
        <v>70400</v>
      </c>
      <c r="J28" s="129"/>
      <c r="K28" s="129"/>
      <c r="L28" s="130">
        <v>70400</v>
      </c>
      <c r="M28" s="129"/>
      <c r="N28" s="129"/>
      <c r="O28" s="129"/>
      <c r="P28" s="129"/>
      <c r="Q28" s="129"/>
      <c r="R28" s="129"/>
      <c r="S28" s="129"/>
      <c r="T28" s="129"/>
      <c r="U28" s="129"/>
      <c r="V28" s="129"/>
      <c r="W28" s="129"/>
    </row>
    <row r="29" s="126" customFormat="1" ht="15" customHeight="1" spans="1:23">
      <c r="A29" s="129" t="s">
        <v>72</v>
      </c>
      <c r="B29" s="203" t="s">
        <v>214</v>
      </c>
      <c r="C29" s="129" t="s">
        <v>215</v>
      </c>
      <c r="D29" s="129" t="s">
        <v>90</v>
      </c>
      <c r="E29" s="129" t="s">
        <v>91</v>
      </c>
      <c r="F29" s="129" t="s">
        <v>234</v>
      </c>
      <c r="G29" s="129" t="s">
        <v>235</v>
      </c>
      <c r="H29" s="130">
        <f t="shared" si="0"/>
        <v>132000</v>
      </c>
      <c r="I29" s="130">
        <v>132000</v>
      </c>
      <c r="J29" s="129"/>
      <c r="K29" s="129"/>
      <c r="L29" s="130">
        <v>132000</v>
      </c>
      <c r="M29" s="129"/>
      <c r="N29" s="129"/>
      <c r="O29" s="129"/>
      <c r="P29" s="129"/>
      <c r="Q29" s="129"/>
      <c r="R29" s="129"/>
      <c r="S29" s="129"/>
      <c r="T29" s="129"/>
      <c r="U29" s="129"/>
      <c r="V29" s="129"/>
      <c r="W29" s="129"/>
    </row>
    <row r="30" s="126" customFormat="1" ht="15" customHeight="1" spans="1:23">
      <c r="A30" s="129" t="s">
        <v>72</v>
      </c>
      <c r="B30" s="203" t="s">
        <v>214</v>
      </c>
      <c r="C30" s="129" t="s">
        <v>215</v>
      </c>
      <c r="D30" s="129" t="s">
        <v>90</v>
      </c>
      <c r="E30" s="129" t="s">
        <v>91</v>
      </c>
      <c r="F30" s="129" t="s">
        <v>216</v>
      </c>
      <c r="G30" s="129" t="s">
        <v>217</v>
      </c>
      <c r="H30" s="130">
        <f t="shared" si="0"/>
        <v>20400</v>
      </c>
      <c r="I30" s="130">
        <v>20400</v>
      </c>
      <c r="J30" s="129"/>
      <c r="K30" s="129"/>
      <c r="L30" s="130">
        <v>20400</v>
      </c>
      <c r="M30" s="129"/>
      <c r="N30" s="129"/>
      <c r="O30" s="129"/>
      <c r="P30" s="129"/>
      <c r="Q30" s="129"/>
      <c r="R30" s="129"/>
      <c r="S30" s="129"/>
      <c r="T30" s="129"/>
      <c r="U30" s="129"/>
      <c r="V30" s="129"/>
      <c r="W30" s="129"/>
    </row>
    <row r="31" s="126" customFormat="1" ht="15" customHeight="1" spans="1:23">
      <c r="A31" s="129" t="s">
        <v>72</v>
      </c>
      <c r="B31" s="203" t="s">
        <v>214</v>
      </c>
      <c r="C31" s="129" t="s">
        <v>215</v>
      </c>
      <c r="D31" s="129" t="s">
        <v>90</v>
      </c>
      <c r="E31" s="129" t="s">
        <v>91</v>
      </c>
      <c r="F31" s="129" t="s">
        <v>220</v>
      </c>
      <c r="G31" s="129" t="s">
        <v>221</v>
      </c>
      <c r="H31" s="130">
        <f t="shared" si="0"/>
        <v>3200</v>
      </c>
      <c r="I31" s="130">
        <v>3200</v>
      </c>
      <c r="J31" s="129"/>
      <c r="K31" s="129"/>
      <c r="L31" s="130">
        <v>3200</v>
      </c>
      <c r="M31" s="129"/>
      <c r="N31" s="129"/>
      <c r="O31" s="129"/>
      <c r="P31" s="129"/>
      <c r="Q31" s="129"/>
      <c r="R31" s="129"/>
      <c r="S31" s="129"/>
      <c r="T31" s="129"/>
      <c r="U31" s="129"/>
      <c r="V31" s="129"/>
      <c r="W31" s="129"/>
    </row>
    <row r="32" s="126" customFormat="1" ht="15" customHeight="1" spans="1:23">
      <c r="A32" s="129" t="s">
        <v>72</v>
      </c>
      <c r="B32" s="203" t="s">
        <v>214</v>
      </c>
      <c r="C32" s="129" t="s">
        <v>215</v>
      </c>
      <c r="D32" s="129" t="s">
        <v>90</v>
      </c>
      <c r="E32" s="129" t="s">
        <v>91</v>
      </c>
      <c r="F32" s="129" t="s">
        <v>222</v>
      </c>
      <c r="G32" s="129" t="s">
        <v>223</v>
      </c>
      <c r="H32" s="130">
        <f t="shared" si="0"/>
        <v>7496</v>
      </c>
      <c r="I32" s="130">
        <v>7496</v>
      </c>
      <c r="J32" s="129"/>
      <c r="K32" s="129"/>
      <c r="L32" s="130">
        <v>7496</v>
      </c>
      <c r="M32" s="129"/>
      <c r="N32" s="129"/>
      <c r="O32" s="129"/>
      <c r="P32" s="129"/>
      <c r="Q32" s="129"/>
      <c r="R32" s="129"/>
      <c r="S32" s="129"/>
      <c r="T32" s="129"/>
      <c r="U32" s="129"/>
      <c r="V32" s="129"/>
      <c r="W32" s="129"/>
    </row>
    <row r="33" s="126" customFormat="1" ht="15" customHeight="1" spans="1:23">
      <c r="A33" s="129" t="s">
        <v>72</v>
      </c>
      <c r="B33" s="203" t="s">
        <v>214</v>
      </c>
      <c r="C33" s="129" t="s">
        <v>215</v>
      </c>
      <c r="D33" s="129" t="s">
        <v>90</v>
      </c>
      <c r="E33" s="129" t="s">
        <v>91</v>
      </c>
      <c r="F33" s="129" t="s">
        <v>224</v>
      </c>
      <c r="G33" s="129" t="s">
        <v>225</v>
      </c>
      <c r="H33" s="130">
        <f t="shared" si="0"/>
        <v>12800</v>
      </c>
      <c r="I33" s="130">
        <v>12800</v>
      </c>
      <c r="J33" s="129"/>
      <c r="K33" s="129"/>
      <c r="L33" s="130">
        <v>12800</v>
      </c>
      <c r="M33" s="129"/>
      <c r="N33" s="129"/>
      <c r="O33" s="129"/>
      <c r="P33" s="129"/>
      <c r="Q33" s="129"/>
      <c r="R33" s="129"/>
      <c r="S33" s="129"/>
      <c r="T33" s="129"/>
      <c r="U33" s="129"/>
      <c r="V33" s="129"/>
      <c r="W33" s="129"/>
    </row>
    <row r="34" s="126" customFormat="1" ht="15" customHeight="1" spans="1:23">
      <c r="A34" s="129" t="s">
        <v>72</v>
      </c>
      <c r="B34" s="203" t="s">
        <v>214</v>
      </c>
      <c r="C34" s="129" t="s">
        <v>215</v>
      </c>
      <c r="D34" s="129" t="s">
        <v>90</v>
      </c>
      <c r="E34" s="129" t="s">
        <v>91</v>
      </c>
      <c r="F34" s="129" t="s">
        <v>232</v>
      </c>
      <c r="G34" s="129" t="s">
        <v>233</v>
      </c>
      <c r="H34" s="130">
        <f t="shared" si="0"/>
        <v>12800</v>
      </c>
      <c r="I34" s="130">
        <v>12800</v>
      </c>
      <c r="J34" s="129"/>
      <c r="K34" s="129"/>
      <c r="L34" s="130">
        <v>12800</v>
      </c>
      <c r="M34" s="129"/>
      <c r="N34" s="129"/>
      <c r="O34" s="129"/>
      <c r="P34" s="129"/>
      <c r="Q34" s="129"/>
      <c r="R34" s="129"/>
      <c r="S34" s="129"/>
      <c r="T34" s="129"/>
      <c r="U34" s="129"/>
      <c r="V34" s="129"/>
      <c r="W34" s="129"/>
    </row>
    <row r="35" s="126" customFormat="1" ht="15" customHeight="1" spans="1:23">
      <c r="A35" s="129" t="s">
        <v>72</v>
      </c>
      <c r="B35" s="203" t="s">
        <v>214</v>
      </c>
      <c r="C35" s="129" t="s">
        <v>215</v>
      </c>
      <c r="D35" s="129" t="s">
        <v>90</v>
      </c>
      <c r="E35" s="129" t="s">
        <v>91</v>
      </c>
      <c r="F35" s="129" t="s">
        <v>230</v>
      </c>
      <c r="G35" s="129" t="s">
        <v>231</v>
      </c>
      <c r="H35" s="130">
        <f t="shared" si="0"/>
        <v>2800</v>
      </c>
      <c r="I35" s="130">
        <v>2800</v>
      </c>
      <c r="J35" s="129"/>
      <c r="K35" s="129"/>
      <c r="L35" s="130">
        <v>2800</v>
      </c>
      <c r="M35" s="129"/>
      <c r="N35" s="129"/>
      <c r="O35" s="129"/>
      <c r="P35" s="129"/>
      <c r="Q35" s="129"/>
      <c r="R35" s="129"/>
      <c r="S35" s="129"/>
      <c r="T35" s="129"/>
      <c r="U35" s="129"/>
      <c r="V35" s="129"/>
      <c r="W35" s="129"/>
    </row>
    <row r="36" s="126" customFormat="1" ht="15" customHeight="1" spans="1:23">
      <c r="A36" s="129" t="s">
        <v>72</v>
      </c>
      <c r="B36" s="203" t="s">
        <v>214</v>
      </c>
      <c r="C36" s="129" t="s">
        <v>215</v>
      </c>
      <c r="D36" s="129" t="s">
        <v>90</v>
      </c>
      <c r="E36" s="129" t="s">
        <v>91</v>
      </c>
      <c r="F36" s="129" t="s">
        <v>234</v>
      </c>
      <c r="G36" s="129" t="s">
        <v>235</v>
      </c>
      <c r="H36" s="130">
        <f t="shared" si="0"/>
        <v>24000</v>
      </c>
      <c r="I36" s="130">
        <v>24000</v>
      </c>
      <c r="J36" s="129"/>
      <c r="K36" s="129"/>
      <c r="L36" s="130">
        <v>24000</v>
      </c>
      <c r="M36" s="129"/>
      <c r="N36" s="129"/>
      <c r="O36" s="129"/>
      <c r="P36" s="129"/>
      <c r="Q36" s="129"/>
      <c r="R36" s="129"/>
      <c r="S36" s="129"/>
      <c r="T36" s="129"/>
      <c r="U36" s="129"/>
      <c r="V36" s="129"/>
      <c r="W36" s="129"/>
    </row>
    <row r="37" s="126" customFormat="1" ht="15" hidden="1" customHeight="1" spans="1:23">
      <c r="A37" s="129" t="s">
        <v>72</v>
      </c>
      <c r="B37" s="203" t="s">
        <v>236</v>
      </c>
      <c r="C37" s="129" t="s">
        <v>237</v>
      </c>
      <c r="D37" s="129" t="s">
        <v>102</v>
      </c>
      <c r="E37" s="129" t="s">
        <v>103</v>
      </c>
      <c r="F37" s="129" t="s">
        <v>238</v>
      </c>
      <c r="G37" s="129" t="s">
        <v>239</v>
      </c>
      <c r="H37" s="130">
        <f t="shared" si="0"/>
        <v>187200</v>
      </c>
      <c r="I37" s="130">
        <v>187200</v>
      </c>
      <c r="J37" s="129"/>
      <c r="K37" s="129"/>
      <c r="L37" s="130">
        <v>187200</v>
      </c>
      <c r="M37" s="129"/>
      <c r="N37" s="129"/>
      <c r="O37" s="129"/>
      <c r="P37" s="129"/>
      <c r="Q37" s="129"/>
      <c r="R37" s="129"/>
      <c r="S37" s="129"/>
      <c r="T37" s="129"/>
      <c r="U37" s="129"/>
      <c r="V37" s="129"/>
      <c r="W37" s="129"/>
    </row>
    <row r="38" s="126" customFormat="1" ht="15" hidden="1" customHeight="1" spans="1:23">
      <c r="A38" s="129" t="s">
        <v>72</v>
      </c>
      <c r="B38" s="203" t="s">
        <v>236</v>
      </c>
      <c r="C38" s="129" t="s">
        <v>237</v>
      </c>
      <c r="D38" s="129" t="s">
        <v>102</v>
      </c>
      <c r="E38" s="129" t="s">
        <v>103</v>
      </c>
      <c r="F38" s="129" t="s">
        <v>238</v>
      </c>
      <c r="G38" s="129" t="s">
        <v>239</v>
      </c>
      <c r="H38" s="130">
        <f t="shared" si="0"/>
        <v>140400</v>
      </c>
      <c r="I38" s="130">
        <v>140400</v>
      </c>
      <c r="J38" s="129"/>
      <c r="K38" s="129"/>
      <c r="L38" s="130">
        <v>140400</v>
      </c>
      <c r="M38" s="129"/>
      <c r="N38" s="129"/>
      <c r="O38" s="129"/>
      <c r="P38" s="129"/>
      <c r="Q38" s="129"/>
      <c r="R38" s="129"/>
      <c r="S38" s="129"/>
      <c r="T38" s="129"/>
      <c r="U38" s="129"/>
      <c r="V38" s="129"/>
      <c r="W38" s="129"/>
    </row>
    <row r="39" s="126" customFormat="1" ht="15" hidden="1" customHeight="1" spans="1:23">
      <c r="A39" s="129" t="s">
        <v>72</v>
      </c>
      <c r="B39" s="203" t="s">
        <v>240</v>
      </c>
      <c r="C39" s="129" t="s">
        <v>241</v>
      </c>
      <c r="D39" s="129" t="s">
        <v>90</v>
      </c>
      <c r="E39" s="129" t="s">
        <v>91</v>
      </c>
      <c r="F39" s="129" t="s">
        <v>202</v>
      </c>
      <c r="G39" s="129" t="s">
        <v>203</v>
      </c>
      <c r="H39" s="130">
        <f t="shared" si="0"/>
        <v>280000</v>
      </c>
      <c r="I39" s="130">
        <v>280000</v>
      </c>
      <c r="J39" s="129"/>
      <c r="K39" s="129"/>
      <c r="L39" s="130">
        <v>280000</v>
      </c>
      <c r="M39" s="129"/>
      <c r="N39" s="129"/>
      <c r="O39" s="129"/>
      <c r="P39" s="129"/>
      <c r="Q39" s="129"/>
      <c r="R39" s="129"/>
      <c r="S39" s="129"/>
      <c r="T39" s="129"/>
      <c r="U39" s="129"/>
      <c r="V39" s="129"/>
      <c r="W39" s="129"/>
    </row>
    <row r="40" s="126" customFormat="1" ht="15" hidden="1" customHeight="1" spans="1:23">
      <c r="A40" s="129" t="s">
        <v>72</v>
      </c>
      <c r="B40" s="203" t="s">
        <v>240</v>
      </c>
      <c r="C40" s="129" t="s">
        <v>241</v>
      </c>
      <c r="D40" s="129" t="s">
        <v>90</v>
      </c>
      <c r="E40" s="129" t="s">
        <v>91</v>
      </c>
      <c r="F40" s="129" t="s">
        <v>242</v>
      </c>
      <c r="G40" s="129" t="s">
        <v>243</v>
      </c>
      <c r="H40" s="130">
        <f t="shared" si="0"/>
        <v>144000</v>
      </c>
      <c r="I40" s="130">
        <v>144000</v>
      </c>
      <c r="J40" s="129"/>
      <c r="K40" s="129"/>
      <c r="L40" s="130">
        <v>144000</v>
      </c>
      <c r="M40" s="129"/>
      <c r="N40" s="129"/>
      <c r="O40" s="129"/>
      <c r="P40" s="129"/>
      <c r="Q40" s="129"/>
      <c r="R40" s="129"/>
      <c r="S40" s="129"/>
      <c r="T40" s="129"/>
      <c r="U40" s="129"/>
      <c r="V40" s="129"/>
      <c r="W40" s="129"/>
    </row>
    <row r="41" s="126" customFormat="1" ht="15" customHeight="1" spans="1:23">
      <c r="A41" s="129" t="s">
        <v>72</v>
      </c>
      <c r="B41" s="203" t="s">
        <v>244</v>
      </c>
      <c r="C41" s="129" t="s">
        <v>245</v>
      </c>
      <c r="D41" s="129" t="s">
        <v>90</v>
      </c>
      <c r="E41" s="129" t="s">
        <v>91</v>
      </c>
      <c r="F41" s="129" t="s">
        <v>246</v>
      </c>
      <c r="G41" s="129" t="s">
        <v>245</v>
      </c>
      <c r="H41" s="130">
        <f t="shared" si="0"/>
        <v>37500.24</v>
      </c>
      <c r="I41" s="130">
        <v>37500.24</v>
      </c>
      <c r="J41" s="129"/>
      <c r="K41" s="129"/>
      <c r="L41" s="130">
        <v>37500.24</v>
      </c>
      <c r="M41" s="129"/>
      <c r="N41" s="129"/>
      <c r="O41" s="129"/>
      <c r="P41" s="129"/>
      <c r="Q41" s="129"/>
      <c r="R41" s="129"/>
      <c r="S41" s="129"/>
      <c r="T41" s="129"/>
      <c r="U41" s="129"/>
      <c r="V41" s="129"/>
      <c r="W41" s="129"/>
    </row>
    <row r="42" s="126" customFormat="1" ht="15" customHeight="1" spans="1:23">
      <c r="A42" s="129" t="s">
        <v>72</v>
      </c>
      <c r="B42" s="203" t="s">
        <v>244</v>
      </c>
      <c r="C42" s="129" t="s">
        <v>245</v>
      </c>
      <c r="D42" s="129" t="s">
        <v>90</v>
      </c>
      <c r="E42" s="129" t="s">
        <v>91</v>
      </c>
      <c r="F42" s="129" t="s">
        <v>246</v>
      </c>
      <c r="G42" s="129" t="s">
        <v>245</v>
      </c>
      <c r="H42" s="130">
        <f t="shared" si="0"/>
        <v>6012.48</v>
      </c>
      <c r="I42" s="130">
        <v>6012.48</v>
      </c>
      <c r="J42" s="129"/>
      <c r="K42" s="129"/>
      <c r="L42" s="130">
        <v>6012.48</v>
      </c>
      <c r="M42" s="129"/>
      <c r="N42" s="129"/>
      <c r="O42" s="129"/>
      <c r="P42" s="129"/>
      <c r="Q42" s="129"/>
      <c r="R42" s="129"/>
      <c r="S42" s="129"/>
      <c r="T42" s="129"/>
      <c r="U42" s="129"/>
      <c r="V42" s="129"/>
      <c r="W42" s="129"/>
    </row>
    <row r="43" s="126" customFormat="1" ht="15" customHeight="1" spans="1:23">
      <c r="A43" s="129" t="s">
        <v>72</v>
      </c>
      <c r="B43" s="203" t="s">
        <v>247</v>
      </c>
      <c r="C43" s="129" t="s">
        <v>248</v>
      </c>
      <c r="D43" s="129" t="s">
        <v>90</v>
      </c>
      <c r="E43" s="129" t="s">
        <v>91</v>
      </c>
      <c r="F43" s="129" t="s">
        <v>216</v>
      </c>
      <c r="G43" s="129" t="s">
        <v>217</v>
      </c>
      <c r="H43" s="130">
        <f t="shared" si="0"/>
        <v>7800</v>
      </c>
      <c r="I43" s="130">
        <v>7800</v>
      </c>
      <c r="J43" s="129"/>
      <c r="K43" s="129"/>
      <c r="L43" s="130">
        <v>7800</v>
      </c>
      <c r="M43" s="129"/>
      <c r="N43" s="129"/>
      <c r="O43" s="129"/>
      <c r="P43" s="129"/>
      <c r="Q43" s="129"/>
      <c r="R43" s="129"/>
      <c r="S43" s="129"/>
      <c r="T43" s="129"/>
      <c r="U43" s="129"/>
      <c r="V43" s="129"/>
      <c r="W43" s="129"/>
    </row>
    <row r="44" s="126" customFormat="1" ht="15" customHeight="1" spans="1:23">
      <c r="A44" s="129" t="s">
        <v>72</v>
      </c>
      <c r="B44" s="203" t="s">
        <v>249</v>
      </c>
      <c r="C44" s="129" t="s">
        <v>250</v>
      </c>
      <c r="D44" s="129" t="s">
        <v>90</v>
      </c>
      <c r="E44" s="129" t="s">
        <v>91</v>
      </c>
      <c r="F44" s="129" t="s">
        <v>251</v>
      </c>
      <c r="G44" s="129" t="s">
        <v>252</v>
      </c>
      <c r="H44" s="130">
        <f t="shared" si="0"/>
        <v>43000</v>
      </c>
      <c r="I44" s="130">
        <v>43000</v>
      </c>
      <c r="J44" s="129"/>
      <c r="K44" s="129"/>
      <c r="L44" s="130">
        <v>43000</v>
      </c>
      <c r="M44" s="129"/>
      <c r="N44" s="129"/>
      <c r="O44" s="129"/>
      <c r="P44" s="129"/>
      <c r="Q44" s="129"/>
      <c r="R44" s="129"/>
      <c r="S44" s="129"/>
      <c r="T44" s="129"/>
      <c r="U44" s="129"/>
      <c r="V44" s="129"/>
      <c r="W44" s="129"/>
    </row>
    <row r="45" s="126" customFormat="1" ht="15" customHeight="1" spans="1:23">
      <c r="A45" s="129" t="s">
        <v>72</v>
      </c>
      <c r="B45" s="203" t="s">
        <v>253</v>
      </c>
      <c r="C45" s="129" t="s">
        <v>254</v>
      </c>
      <c r="D45" s="129" t="s">
        <v>90</v>
      </c>
      <c r="E45" s="129" t="s">
        <v>91</v>
      </c>
      <c r="F45" s="129" t="s">
        <v>226</v>
      </c>
      <c r="G45" s="129" t="s">
        <v>227</v>
      </c>
      <c r="H45" s="130">
        <f t="shared" si="0"/>
        <v>409800</v>
      </c>
      <c r="I45" s="130">
        <v>409800</v>
      </c>
      <c r="J45" s="129"/>
      <c r="K45" s="129"/>
      <c r="L45" s="130">
        <v>409800</v>
      </c>
      <c r="M45" s="129"/>
      <c r="N45" s="129"/>
      <c r="O45" s="129"/>
      <c r="P45" s="129"/>
      <c r="Q45" s="129"/>
      <c r="R45" s="129"/>
      <c r="S45" s="129"/>
      <c r="T45" s="129"/>
      <c r="U45" s="129"/>
      <c r="V45" s="129"/>
      <c r="W45" s="129"/>
    </row>
    <row r="46" s="126" customFormat="1" ht="15" hidden="1" customHeight="1" spans="1:23">
      <c r="A46" s="129" t="s">
        <v>72</v>
      </c>
      <c r="B46" s="203" t="s">
        <v>255</v>
      </c>
      <c r="C46" s="129" t="s">
        <v>256</v>
      </c>
      <c r="D46" s="129" t="s">
        <v>90</v>
      </c>
      <c r="E46" s="129" t="s">
        <v>91</v>
      </c>
      <c r="F46" s="129" t="s">
        <v>257</v>
      </c>
      <c r="G46" s="129" t="s">
        <v>258</v>
      </c>
      <c r="H46" s="130">
        <f t="shared" si="0"/>
        <v>1875012</v>
      </c>
      <c r="I46" s="130">
        <v>1875012</v>
      </c>
      <c r="J46" s="129"/>
      <c r="K46" s="129"/>
      <c r="L46" s="130">
        <v>1875012</v>
      </c>
      <c r="M46" s="129"/>
      <c r="N46" s="129"/>
      <c r="O46" s="129"/>
      <c r="P46" s="129"/>
      <c r="Q46" s="129"/>
      <c r="R46" s="129"/>
      <c r="S46" s="129"/>
      <c r="T46" s="129"/>
      <c r="U46" s="129"/>
      <c r="V46" s="129"/>
      <c r="W46" s="129"/>
    </row>
    <row r="47" s="126" customFormat="1" ht="15" hidden="1" customHeight="1" spans="1:23">
      <c r="A47" s="129" t="s">
        <v>72</v>
      </c>
      <c r="B47" s="203" t="s">
        <v>255</v>
      </c>
      <c r="C47" s="129" t="s">
        <v>256</v>
      </c>
      <c r="D47" s="129" t="s">
        <v>90</v>
      </c>
      <c r="E47" s="129" t="s">
        <v>91</v>
      </c>
      <c r="F47" s="129" t="s">
        <v>259</v>
      </c>
      <c r="G47" s="129" t="s">
        <v>260</v>
      </c>
      <c r="H47" s="130">
        <f t="shared" si="0"/>
        <v>2185884</v>
      </c>
      <c r="I47" s="130">
        <v>2185884</v>
      </c>
      <c r="J47" s="129"/>
      <c r="K47" s="129"/>
      <c r="L47" s="130">
        <v>2185884</v>
      </c>
      <c r="M47" s="129"/>
      <c r="N47" s="129"/>
      <c r="O47" s="129"/>
      <c r="P47" s="129"/>
      <c r="Q47" s="129"/>
      <c r="R47" s="129"/>
      <c r="S47" s="129"/>
      <c r="T47" s="129"/>
      <c r="U47" s="129"/>
      <c r="V47" s="129"/>
      <c r="W47" s="129"/>
    </row>
    <row r="48" s="126" customFormat="1" ht="15" hidden="1" customHeight="1" spans="1:23">
      <c r="A48" s="129" t="s">
        <v>72</v>
      </c>
      <c r="B48" s="203" t="s">
        <v>255</v>
      </c>
      <c r="C48" s="129" t="s">
        <v>256</v>
      </c>
      <c r="D48" s="129" t="s">
        <v>90</v>
      </c>
      <c r="E48" s="129" t="s">
        <v>91</v>
      </c>
      <c r="F48" s="129" t="s">
        <v>259</v>
      </c>
      <c r="G48" s="129" t="s">
        <v>260</v>
      </c>
      <c r="H48" s="130">
        <f t="shared" si="0"/>
        <v>499500</v>
      </c>
      <c r="I48" s="130">
        <v>499500</v>
      </c>
      <c r="J48" s="129"/>
      <c r="K48" s="129"/>
      <c r="L48" s="130">
        <v>499500</v>
      </c>
      <c r="M48" s="129"/>
      <c r="N48" s="129"/>
      <c r="O48" s="129"/>
      <c r="P48" s="129"/>
      <c r="Q48" s="129"/>
      <c r="R48" s="129"/>
      <c r="S48" s="129"/>
      <c r="T48" s="129"/>
      <c r="U48" s="129"/>
      <c r="V48" s="129"/>
      <c r="W48" s="129"/>
    </row>
    <row r="49" s="126" customFormat="1" ht="15" hidden="1" customHeight="1" spans="1:23">
      <c r="A49" s="129" t="s">
        <v>72</v>
      </c>
      <c r="B49" s="203" t="s">
        <v>255</v>
      </c>
      <c r="C49" s="129" t="s">
        <v>256</v>
      </c>
      <c r="D49" s="129" t="s">
        <v>90</v>
      </c>
      <c r="E49" s="129" t="s">
        <v>91</v>
      </c>
      <c r="F49" s="129" t="s">
        <v>202</v>
      </c>
      <c r="G49" s="129" t="s">
        <v>203</v>
      </c>
      <c r="H49" s="130">
        <f t="shared" si="0"/>
        <v>156251</v>
      </c>
      <c r="I49" s="130">
        <v>156251</v>
      </c>
      <c r="J49" s="129"/>
      <c r="K49" s="129"/>
      <c r="L49" s="130">
        <v>156251</v>
      </c>
      <c r="M49" s="129"/>
      <c r="N49" s="129"/>
      <c r="O49" s="129"/>
      <c r="P49" s="129"/>
      <c r="Q49" s="129"/>
      <c r="R49" s="129"/>
      <c r="S49" s="129"/>
      <c r="T49" s="129"/>
      <c r="U49" s="129"/>
      <c r="V49" s="129"/>
      <c r="W49" s="129"/>
    </row>
    <row r="50" s="126" customFormat="1" ht="15" hidden="1" customHeight="1" spans="1:23">
      <c r="A50" s="129" t="s">
        <v>72</v>
      </c>
      <c r="B50" s="203" t="s">
        <v>261</v>
      </c>
      <c r="C50" s="129" t="s">
        <v>262</v>
      </c>
      <c r="D50" s="129" t="s">
        <v>90</v>
      </c>
      <c r="E50" s="129" t="s">
        <v>91</v>
      </c>
      <c r="F50" s="129" t="s">
        <v>234</v>
      </c>
      <c r="G50" s="129" t="s">
        <v>235</v>
      </c>
      <c r="H50" s="130">
        <f t="shared" si="0"/>
        <v>31200</v>
      </c>
      <c r="I50" s="130">
        <v>31200</v>
      </c>
      <c r="J50" s="129"/>
      <c r="K50" s="129"/>
      <c r="L50" s="130">
        <v>31200</v>
      </c>
      <c r="M50" s="129"/>
      <c r="N50" s="129"/>
      <c r="O50" s="129"/>
      <c r="P50" s="129"/>
      <c r="Q50" s="129"/>
      <c r="R50" s="129"/>
      <c r="S50" s="129"/>
      <c r="T50" s="129"/>
      <c r="U50" s="129"/>
      <c r="V50" s="129"/>
      <c r="W50" s="129"/>
    </row>
    <row r="51" s="126" customFormat="1" ht="15" customHeight="1" spans="1:23">
      <c r="A51" s="129" t="s">
        <v>72</v>
      </c>
      <c r="B51" s="203" t="s">
        <v>263</v>
      </c>
      <c r="C51" s="129" t="s">
        <v>264</v>
      </c>
      <c r="D51" s="129" t="s">
        <v>90</v>
      </c>
      <c r="E51" s="129" t="s">
        <v>91</v>
      </c>
      <c r="F51" s="129" t="s">
        <v>234</v>
      </c>
      <c r="G51" s="129" t="s">
        <v>235</v>
      </c>
      <c r="H51" s="130">
        <f t="shared" si="0"/>
        <v>100009.44</v>
      </c>
      <c r="I51" s="130">
        <v>100009.44</v>
      </c>
      <c r="J51" s="129"/>
      <c r="K51" s="129"/>
      <c r="L51" s="130">
        <v>100009.44</v>
      </c>
      <c r="M51" s="129"/>
      <c r="N51" s="129"/>
      <c r="O51" s="129"/>
      <c r="P51" s="129"/>
      <c r="Q51" s="129"/>
      <c r="R51" s="129"/>
      <c r="S51" s="129"/>
      <c r="T51" s="129"/>
      <c r="U51" s="129"/>
      <c r="V51" s="129"/>
      <c r="W51" s="129"/>
    </row>
    <row r="52" s="126" customFormat="1" ht="15" hidden="1" customHeight="1" spans="1:23">
      <c r="A52" s="129" t="s">
        <v>72</v>
      </c>
      <c r="B52" s="203" t="s">
        <v>265</v>
      </c>
      <c r="C52" s="129" t="s">
        <v>266</v>
      </c>
      <c r="D52" s="129" t="s">
        <v>90</v>
      </c>
      <c r="E52" s="129" t="s">
        <v>91</v>
      </c>
      <c r="F52" s="129" t="s">
        <v>257</v>
      </c>
      <c r="G52" s="129" t="s">
        <v>258</v>
      </c>
      <c r="H52" s="130">
        <f t="shared" si="0"/>
        <v>300624</v>
      </c>
      <c r="I52" s="130">
        <v>300624</v>
      </c>
      <c r="J52" s="129"/>
      <c r="K52" s="129"/>
      <c r="L52" s="130">
        <v>300624</v>
      </c>
      <c r="M52" s="129"/>
      <c r="N52" s="129"/>
      <c r="O52" s="129"/>
      <c r="P52" s="129"/>
      <c r="Q52" s="129"/>
      <c r="R52" s="129"/>
      <c r="S52" s="129"/>
      <c r="T52" s="129"/>
      <c r="U52" s="129"/>
      <c r="V52" s="129"/>
      <c r="W52" s="129"/>
    </row>
    <row r="53" s="126" customFormat="1" ht="15" hidden="1" customHeight="1" spans="1:23">
      <c r="A53" s="129" t="s">
        <v>72</v>
      </c>
      <c r="B53" s="203" t="s">
        <v>265</v>
      </c>
      <c r="C53" s="129" t="s">
        <v>266</v>
      </c>
      <c r="D53" s="129" t="s">
        <v>90</v>
      </c>
      <c r="E53" s="129" t="s">
        <v>91</v>
      </c>
      <c r="F53" s="129" t="s">
        <v>259</v>
      </c>
      <c r="G53" s="129" t="s">
        <v>260</v>
      </c>
      <c r="H53" s="130">
        <f t="shared" si="0"/>
        <v>152076</v>
      </c>
      <c r="I53" s="130">
        <v>152076</v>
      </c>
      <c r="J53" s="129"/>
      <c r="K53" s="129"/>
      <c r="L53" s="130">
        <v>152076</v>
      </c>
      <c r="M53" s="129"/>
      <c r="N53" s="129"/>
      <c r="O53" s="129"/>
      <c r="P53" s="129"/>
      <c r="Q53" s="129"/>
      <c r="R53" s="129"/>
      <c r="S53" s="129"/>
      <c r="T53" s="129"/>
      <c r="U53" s="129"/>
      <c r="V53" s="129"/>
      <c r="W53" s="129"/>
    </row>
    <row r="54" s="126" customFormat="1" ht="15" hidden="1" customHeight="1" spans="1:23">
      <c r="A54" s="129" t="s">
        <v>72</v>
      </c>
      <c r="B54" s="203" t="s">
        <v>265</v>
      </c>
      <c r="C54" s="129" t="s">
        <v>266</v>
      </c>
      <c r="D54" s="129" t="s">
        <v>90</v>
      </c>
      <c r="E54" s="129" t="s">
        <v>91</v>
      </c>
      <c r="F54" s="129" t="s">
        <v>202</v>
      </c>
      <c r="G54" s="129" t="s">
        <v>203</v>
      </c>
      <c r="H54" s="130">
        <f t="shared" si="0"/>
        <v>25052</v>
      </c>
      <c r="I54" s="130">
        <v>25052</v>
      </c>
      <c r="J54" s="129"/>
      <c r="K54" s="129"/>
      <c r="L54" s="130">
        <v>25052</v>
      </c>
      <c r="M54" s="129"/>
      <c r="N54" s="129"/>
      <c r="O54" s="129"/>
      <c r="P54" s="129"/>
      <c r="Q54" s="129"/>
      <c r="R54" s="129"/>
      <c r="S54" s="129"/>
      <c r="T54" s="129"/>
      <c r="U54" s="129"/>
      <c r="V54" s="129"/>
      <c r="W54" s="129"/>
    </row>
    <row r="55" s="126" customFormat="1" ht="15" hidden="1" customHeight="1" spans="1:23">
      <c r="A55" s="129" t="s">
        <v>72</v>
      </c>
      <c r="B55" s="203" t="s">
        <v>265</v>
      </c>
      <c r="C55" s="129" t="s">
        <v>266</v>
      </c>
      <c r="D55" s="129" t="s">
        <v>90</v>
      </c>
      <c r="E55" s="129" t="s">
        <v>91</v>
      </c>
      <c r="F55" s="129" t="s">
        <v>242</v>
      </c>
      <c r="G55" s="129" t="s">
        <v>243</v>
      </c>
      <c r="H55" s="130">
        <f t="shared" si="0"/>
        <v>142080</v>
      </c>
      <c r="I55" s="130">
        <v>142080</v>
      </c>
      <c r="J55" s="129"/>
      <c r="K55" s="129"/>
      <c r="L55" s="130">
        <v>142080</v>
      </c>
      <c r="M55" s="129"/>
      <c r="N55" s="129"/>
      <c r="O55" s="129"/>
      <c r="P55" s="129"/>
      <c r="Q55" s="129"/>
      <c r="R55" s="129"/>
      <c r="S55" s="129"/>
      <c r="T55" s="129"/>
      <c r="U55" s="129"/>
      <c r="V55" s="129"/>
      <c r="W55" s="129"/>
    </row>
    <row r="56" s="126" customFormat="1" ht="15" hidden="1" customHeight="1" spans="1:23">
      <c r="A56" s="129" t="s">
        <v>72</v>
      </c>
      <c r="B56" s="203" t="s">
        <v>265</v>
      </c>
      <c r="C56" s="129" t="s">
        <v>266</v>
      </c>
      <c r="D56" s="129" t="s">
        <v>90</v>
      </c>
      <c r="E56" s="129" t="s">
        <v>91</v>
      </c>
      <c r="F56" s="129" t="s">
        <v>242</v>
      </c>
      <c r="G56" s="129" t="s">
        <v>243</v>
      </c>
      <c r="H56" s="130">
        <f t="shared" si="0"/>
        <v>74520</v>
      </c>
      <c r="I56" s="130">
        <v>74520</v>
      </c>
      <c r="J56" s="129"/>
      <c r="K56" s="129"/>
      <c r="L56" s="130">
        <v>74520</v>
      </c>
      <c r="M56" s="129"/>
      <c r="N56" s="129"/>
      <c r="O56" s="129"/>
      <c r="P56" s="129"/>
      <c r="Q56" s="129"/>
      <c r="R56" s="129"/>
      <c r="S56" s="129"/>
      <c r="T56" s="129"/>
      <c r="U56" s="129"/>
      <c r="V56" s="129"/>
      <c r="W56" s="129"/>
    </row>
    <row r="57" ht="18.75" hidden="1" customHeight="1" spans="1:23">
      <c r="A57" s="35" t="s">
        <v>171</v>
      </c>
      <c r="B57" s="36"/>
      <c r="C57" s="36"/>
      <c r="D57" s="36"/>
      <c r="E57" s="36"/>
      <c r="F57" s="36"/>
      <c r="G57" s="37"/>
      <c r="H57" s="130">
        <f>SUM(H10:H56)</f>
        <v>12167919.4</v>
      </c>
      <c r="I57" s="130">
        <f>SUM(I10:I56)</f>
        <v>12167919.4</v>
      </c>
      <c r="J57" s="130">
        <f>SUM(J10:J56)</f>
        <v>0</v>
      </c>
      <c r="K57" s="130">
        <f>SUM(K10:K56)</f>
        <v>0</v>
      </c>
      <c r="L57" s="130">
        <f>SUM(L10:L56)</f>
        <v>12167919.4</v>
      </c>
      <c r="M57" s="66"/>
      <c r="N57" s="66"/>
      <c r="O57" s="66"/>
      <c r="P57" s="66"/>
      <c r="Q57" s="66"/>
      <c r="R57" s="66"/>
      <c r="S57" s="66"/>
      <c r="T57" s="66"/>
      <c r="U57" s="66"/>
      <c r="V57" s="66"/>
      <c r="W57" s="66"/>
    </row>
    <row r="60" customHeight="1" spans="1:23">
      <c r="I60" s="131"/>
    </row>
    <row r="61" customHeight="1" spans="1:23">
      <c r="I61" s="131"/>
    </row>
    <row r="62" customHeight="1" spans="1:23">
      <c r="I62" s="131"/>
    </row>
    <row r="63" customHeight="1" spans="1:23">
      <c r="I63" s="131"/>
    </row>
    <row r="64" customHeight="1" spans="1:23">
      <c r="I64" s="131"/>
    </row>
    <row r="65" customHeight="1" spans="9:9">
      <c r="I65" s="131"/>
    </row>
  </sheetData>
  <autoFilter xmlns:etc="http://www.wps.cn/officeDocument/2017/etCustomData" ref="A9:W57" etc:filterBottomFollowUsedRange="0">
    <filterColumn colId="2">
      <filters>
        <filter val="残疾人保障金"/>
        <filter val="公务交通补贴"/>
        <filter val="工会经费"/>
        <filter val="公车购置及运维费"/>
        <filter val="一般公用经费支出"/>
        <filter val="其他公用经费支出"/>
      </filters>
    </filterColumn>
    <extLst/>
  </autoFilter>
  <mergeCells count="30">
    <mergeCell ref="A3:W3"/>
    <mergeCell ref="A4:G4"/>
    <mergeCell ref="H5:W5"/>
    <mergeCell ref="I6:M6"/>
    <mergeCell ref="N6:P6"/>
    <mergeCell ref="R6:W6"/>
    <mergeCell ref="A57:G57"/>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5"/>
  <sheetViews>
    <sheetView showZeros="0" zoomScale="74" zoomScaleNormal="74" topLeftCell="C1" workbookViewId="0">
      <pane ySplit="8" topLeftCell="A45" activePane="bottomLeft" state="frozen"/>
      <selection/>
      <selection pane="bottomLeft" activeCell="M10" sqref="M10"/>
    </sheetView>
  </sheetViews>
  <sheetFormatPr defaultColWidth="9.14159292035398" defaultRowHeight="14.25" customHeight="1"/>
  <cols>
    <col min="1" max="1" width="14.5752212389381" customWidth="1"/>
    <col min="2" max="2" width="21.0265486725664" customWidth="1"/>
    <col min="3" max="3" width="30.7610619469027" customWidth="1"/>
    <col min="4" max="4" width="29.4247787610619" customWidth="1"/>
    <col min="5" max="5" width="15.6017699115044" customWidth="1"/>
    <col min="6" max="6" width="19.7433628318584" customWidth="1"/>
    <col min="7" max="7" width="14.8849557522124" customWidth="1"/>
    <col min="8" max="8" width="19.7433628318584" customWidth="1"/>
    <col min="9" max="16" width="14.1769911504425" customWidth="1"/>
    <col min="17" max="17" width="13.6017699115044" customWidth="1"/>
    <col min="18" max="23" width="15.176991150442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1:23">
      <c r="E2" s="3"/>
      <c r="F2" s="3"/>
      <c r="G2" s="3"/>
      <c r="H2" s="3"/>
      <c r="U2" s="119"/>
      <c r="W2" s="57" t="s">
        <v>267</v>
      </c>
    </row>
    <row r="3" ht="27.75" customHeight="1" spans="1:23">
      <c r="A3" s="27" t="s">
        <v>268</v>
      </c>
      <c r="B3" s="27"/>
      <c r="C3" s="27"/>
      <c r="D3" s="27"/>
      <c r="E3" s="27"/>
      <c r="F3" s="27"/>
      <c r="G3" s="27"/>
      <c r="H3" s="27"/>
      <c r="I3" s="27"/>
      <c r="J3" s="27"/>
      <c r="K3" s="27"/>
      <c r="L3" s="27"/>
      <c r="M3" s="27"/>
      <c r="N3" s="27"/>
      <c r="O3" s="27"/>
      <c r="P3" s="27"/>
      <c r="Q3" s="27"/>
      <c r="R3" s="27"/>
      <c r="S3" s="27"/>
      <c r="T3" s="27"/>
      <c r="U3" s="27"/>
      <c r="V3" s="27"/>
      <c r="W3" s="27"/>
    </row>
    <row r="4" ht="13.5" customHeight="1" spans="1:23">
      <c r="A4" s="6" t="str">
        <f>"单位名称："&amp;"中国共产党昆明市西山区委员会组织部"</f>
        <v>单位名称：中国共产党昆明市西山区委员会组织部</v>
      </c>
      <c r="B4" s="120" t="str">
        <f t="shared" ref="A4:B4" si="0">"单位名称："&amp;"绩效评价中心"</f>
        <v>单位名称：绩效评价中心</v>
      </c>
      <c r="C4" s="120"/>
      <c r="D4" s="120"/>
      <c r="E4" s="120"/>
      <c r="F4" s="120"/>
      <c r="G4" s="120"/>
      <c r="H4" s="120"/>
      <c r="I4" s="120"/>
      <c r="J4" s="8"/>
      <c r="K4" s="8"/>
      <c r="L4" s="8"/>
      <c r="M4" s="8"/>
      <c r="N4" s="8"/>
      <c r="O4" s="8"/>
      <c r="P4" s="8"/>
      <c r="Q4" s="8"/>
      <c r="U4" s="119"/>
      <c r="W4" s="109" t="s">
        <v>174</v>
      </c>
    </row>
    <row r="5" ht="21.75" customHeight="1" spans="1:23">
      <c r="A5" s="10" t="s">
        <v>269</v>
      </c>
      <c r="B5" s="10" t="s">
        <v>184</v>
      </c>
      <c r="C5" s="10" t="s">
        <v>185</v>
      </c>
      <c r="D5" s="10" t="s">
        <v>270</v>
      </c>
      <c r="E5" s="11" t="s">
        <v>186</v>
      </c>
      <c r="F5" s="11" t="s">
        <v>187</v>
      </c>
      <c r="G5" s="11" t="s">
        <v>188</v>
      </c>
      <c r="H5" s="11" t="s">
        <v>189</v>
      </c>
      <c r="I5" s="65" t="s">
        <v>57</v>
      </c>
      <c r="J5" s="65" t="s">
        <v>271</v>
      </c>
      <c r="K5" s="65"/>
      <c r="L5" s="65"/>
      <c r="M5" s="65"/>
      <c r="N5" s="121" t="s">
        <v>191</v>
      </c>
      <c r="O5" s="121"/>
      <c r="P5" s="121"/>
      <c r="Q5" s="11" t="s">
        <v>63</v>
      </c>
      <c r="R5" s="12" t="s">
        <v>78</v>
      </c>
      <c r="S5" s="13"/>
      <c r="T5" s="13"/>
      <c r="U5" s="13"/>
      <c r="V5" s="13"/>
      <c r="W5" s="14"/>
    </row>
    <row r="6" ht="21.75" customHeight="1" spans="1:23">
      <c r="A6" s="15"/>
      <c r="B6" s="15"/>
      <c r="C6" s="15"/>
      <c r="D6" s="15"/>
      <c r="E6" s="16"/>
      <c r="F6" s="16"/>
      <c r="G6" s="16"/>
      <c r="H6" s="16"/>
      <c r="I6" s="65"/>
      <c r="J6" s="50" t="s">
        <v>60</v>
      </c>
      <c r="K6" s="50"/>
      <c r="L6" s="50" t="s">
        <v>61</v>
      </c>
      <c r="M6" s="50" t="s">
        <v>62</v>
      </c>
      <c r="N6" s="122" t="s">
        <v>60</v>
      </c>
      <c r="O6" s="122" t="s">
        <v>61</v>
      </c>
      <c r="P6" s="122" t="s">
        <v>62</v>
      </c>
      <c r="Q6" s="16"/>
      <c r="R6" s="11" t="s">
        <v>59</v>
      </c>
      <c r="S6" s="11" t="s">
        <v>70</v>
      </c>
      <c r="T6" s="11" t="s">
        <v>197</v>
      </c>
      <c r="U6" s="11" t="s">
        <v>66</v>
      </c>
      <c r="V6" s="11" t="s">
        <v>67</v>
      </c>
      <c r="W6" s="11" t="s">
        <v>68</v>
      </c>
    </row>
    <row r="7" ht="40.5" customHeight="1" spans="1:23">
      <c r="A7" s="17"/>
      <c r="B7" s="17"/>
      <c r="C7" s="17"/>
      <c r="D7" s="17"/>
      <c r="E7" s="18"/>
      <c r="F7" s="18"/>
      <c r="G7" s="18"/>
      <c r="H7" s="18"/>
      <c r="I7" s="65"/>
      <c r="J7" s="50" t="s">
        <v>59</v>
      </c>
      <c r="K7" s="50" t="s">
        <v>272</v>
      </c>
      <c r="L7" s="50"/>
      <c r="M7" s="50"/>
      <c r="N7" s="18"/>
      <c r="O7" s="18"/>
      <c r="P7" s="18"/>
      <c r="Q7" s="18"/>
      <c r="R7" s="18"/>
      <c r="S7" s="18"/>
      <c r="T7" s="18"/>
      <c r="U7" s="30"/>
      <c r="V7" s="18"/>
      <c r="W7" s="18"/>
    </row>
    <row r="8" ht="25" customHeight="1" spans="1:23">
      <c r="A8" s="19">
        <v>1</v>
      </c>
      <c r="B8" s="19">
        <v>2</v>
      </c>
      <c r="C8" s="19">
        <v>3</v>
      </c>
      <c r="D8" s="19">
        <v>4</v>
      </c>
      <c r="E8" s="19">
        <v>5</v>
      </c>
      <c r="F8" s="19">
        <v>6</v>
      </c>
      <c r="G8" s="19">
        <v>7</v>
      </c>
      <c r="H8" s="19">
        <v>8</v>
      </c>
      <c r="I8" s="19">
        <v>9</v>
      </c>
      <c r="J8" s="19">
        <v>10</v>
      </c>
      <c r="K8" s="19">
        <v>11</v>
      </c>
      <c r="L8" s="19">
        <v>12</v>
      </c>
      <c r="M8" s="19">
        <v>13</v>
      </c>
      <c r="N8" s="19">
        <v>14</v>
      </c>
      <c r="O8" s="19">
        <v>15</v>
      </c>
      <c r="P8" s="19">
        <v>16</v>
      </c>
      <c r="Q8" s="19">
        <v>17</v>
      </c>
      <c r="R8" s="19">
        <v>18</v>
      </c>
      <c r="S8" s="19">
        <v>19</v>
      </c>
      <c r="T8" s="19">
        <v>20</v>
      </c>
      <c r="U8" s="19">
        <v>21</v>
      </c>
      <c r="V8" s="19">
        <v>22</v>
      </c>
      <c r="W8" s="19">
        <v>23</v>
      </c>
    </row>
    <row r="9" ht="32.9" customHeight="1" spans="1:23">
      <c r="A9" s="123" t="s">
        <v>273</v>
      </c>
      <c r="B9" s="124" t="s">
        <v>274</v>
      </c>
      <c r="C9" s="123" t="s">
        <v>275</v>
      </c>
      <c r="D9" s="123" t="s">
        <v>72</v>
      </c>
      <c r="E9" s="123" t="s">
        <v>92</v>
      </c>
      <c r="F9" s="123" t="s">
        <v>93</v>
      </c>
      <c r="G9" s="123" t="s">
        <v>276</v>
      </c>
      <c r="H9" s="123" t="s">
        <v>277</v>
      </c>
      <c r="I9" s="125">
        <f>J9+R9</f>
        <v>254304</v>
      </c>
      <c r="J9" s="125">
        <f>K9</f>
        <v>254304</v>
      </c>
      <c r="K9" s="125">
        <v>254304</v>
      </c>
      <c r="L9" s="125"/>
      <c r="M9" s="125"/>
      <c r="N9" s="125"/>
      <c r="O9" s="125"/>
      <c r="P9" s="125"/>
      <c r="Q9" s="125"/>
      <c r="R9" s="125"/>
      <c r="S9" s="125"/>
      <c r="T9" s="125"/>
      <c r="U9" s="90"/>
      <c r="V9" s="125"/>
      <c r="W9" s="125"/>
    </row>
    <row r="10" ht="32.9" customHeight="1" spans="1:23">
      <c r="A10" s="123" t="s">
        <v>273</v>
      </c>
      <c r="B10" s="124" t="s">
        <v>274</v>
      </c>
      <c r="C10" s="123" t="s">
        <v>275</v>
      </c>
      <c r="D10" s="123" t="s">
        <v>72</v>
      </c>
      <c r="E10" s="123" t="s">
        <v>92</v>
      </c>
      <c r="F10" s="123" t="s">
        <v>93</v>
      </c>
      <c r="G10" s="123" t="s">
        <v>238</v>
      </c>
      <c r="H10" s="123" t="s">
        <v>239</v>
      </c>
      <c r="I10" s="125">
        <f t="shared" ref="I10:I55" si="1">J10+R10</f>
        <v>675246</v>
      </c>
      <c r="J10" s="125">
        <f t="shared" ref="J10:J54" si="2">K10</f>
        <v>675246</v>
      </c>
      <c r="K10" s="125">
        <v>675246</v>
      </c>
      <c r="L10" s="125"/>
      <c r="M10" s="125"/>
      <c r="N10" s="125"/>
      <c r="O10" s="125"/>
      <c r="P10" s="125"/>
      <c r="Q10" s="125"/>
      <c r="R10" s="125"/>
      <c r="S10" s="125"/>
      <c r="T10" s="125"/>
      <c r="U10" s="90"/>
      <c r="V10" s="125"/>
      <c r="W10" s="125"/>
    </row>
    <row r="11" ht="32.9" customHeight="1" spans="1:23">
      <c r="A11" s="123" t="s">
        <v>273</v>
      </c>
      <c r="B11" s="124" t="s">
        <v>274</v>
      </c>
      <c r="C11" s="123" t="s">
        <v>275</v>
      </c>
      <c r="D11" s="123" t="s">
        <v>72</v>
      </c>
      <c r="E11" s="123" t="s">
        <v>92</v>
      </c>
      <c r="F11" s="123" t="s">
        <v>93</v>
      </c>
      <c r="G11" s="123" t="s">
        <v>278</v>
      </c>
      <c r="H11" s="123" t="s">
        <v>279</v>
      </c>
      <c r="I11" s="125">
        <f t="shared" si="1"/>
        <v>10000</v>
      </c>
      <c r="J11" s="125">
        <f t="shared" si="2"/>
        <v>10000</v>
      </c>
      <c r="K11" s="125">
        <v>10000</v>
      </c>
      <c r="L11" s="125"/>
      <c r="M11" s="125"/>
      <c r="N11" s="125"/>
      <c r="O11" s="125"/>
      <c r="P11" s="125"/>
      <c r="Q11" s="125"/>
      <c r="R11" s="125"/>
      <c r="S11" s="125"/>
      <c r="T11" s="125"/>
      <c r="U11" s="90"/>
      <c r="V11" s="125"/>
      <c r="W11" s="125"/>
    </row>
    <row r="12" ht="32.9" customHeight="1" spans="1:23">
      <c r="A12" s="123" t="s">
        <v>273</v>
      </c>
      <c r="B12" s="124" t="s">
        <v>274</v>
      </c>
      <c r="C12" s="123" t="s">
        <v>275</v>
      </c>
      <c r="D12" s="123" t="s">
        <v>72</v>
      </c>
      <c r="E12" s="123" t="s">
        <v>92</v>
      </c>
      <c r="F12" s="123" t="s">
        <v>93</v>
      </c>
      <c r="G12" s="123" t="s">
        <v>234</v>
      </c>
      <c r="H12" s="123" t="s">
        <v>235</v>
      </c>
      <c r="I12" s="125">
        <f t="shared" si="1"/>
        <v>13900</v>
      </c>
      <c r="J12" s="125">
        <f t="shared" si="2"/>
        <v>13900</v>
      </c>
      <c r="K12" s="125">
        <v>13900</v>
      </c>
      <c r="L12" s="125"/>
      <c r="M12" s="125"/>
      <c r="N12" s="125"/>
      <c r="O12" s="125"/>
      <c r="P12" s="125"/>
      <c r="Q12" s="125"/>
      <c r="R12" s="125"/>
      <c r="S12" s="125"/>
      <c r="T12" s="125"/>
      <c r="U12" s="90"/>
      <c r="V12" s="125"/>
      <c r="W12" s="125"/>
    </row>
    <row r="13" ht="32.9" customHeight="1" spans="1:23">
      <c r="A13" s="123" t="s">
        <v>273</v>
      </c>
      <c r="B13" s="124" t="s">
        <v>280</v>
      </c>
      <c r="C13" s="123" t="s">
        <v>281</v>
      </c>
      <c r="D13" s="123" t="s">
        <v>72</v>
      </c>
      <c r="E13" s="123" t="s">
        <v>92</v>
      </c>
      <c r="F13" s="123" t="s">
        <v>93</v>
      </c>
      <c r="G13" s="123" t="s">
        <v>282</v>
      </c>
      <c r="H13" s="123" t="s">
        <v>283</v>
      </c>
      <c r="I13" s="125">
        <f t="shared" si="1"/>
        <v>10000</v>
      </c>
      <c r="J13" s="125">
        <f t="shared" si="2"/>
        <v>10000</v>
      </c>
      <c r="K13" s="125">
        <v>10000</v>
      </c>
      <c r="L13" s="125"/>
      <c r="M13" s="125"/>
      <c r="N13" s="125"/>
      <c r="O13" s="125"/>
      <c r="P13" s="125"/>
      <c r="Q13" s="125"/>
      <c r="R13" s="125"/>
      <c r="S13" s="125"/>
      <c r="T13" s="125"/>
      <c r="U13" s="90"/>
      <c r="V13" s="125"/>
      <c r="W13" s="125"/>
    </row>
    <row r="14" ht="32.9" customHeight="1" spans="1:23">
      <c r="A14" s="123" t="s">
        <v>273</v>
      </c>
      <c r="B14" s="124" t="s">
        <v>280</v>
      </c>
      <c r="C14" s="123" t="s">
        <v>281</v>
      </c>
      <c r="D14" s="123" t="s">
        <v>72</v>
      </c>
      <c r="E14" s="123" t="s">
        <v>92</v>
      </c>
      <c r="F14" s="123" t="s">
        <v>93</v>
      </c>
      <c r="G14" s="123" t="s">
        <v>276</v>
      </c>
      <c r="H14" s="123" t="s">
        <v>277</v>
      </c>
      <c r="I14" s="125">
        <f t="shared" si="1"/>
        <v>43500</v>
      </c>
      <c r="J14" s="125">
        <f t="shared" si="2"/>
        <v>43500</v>
      </c>
      <c r="K14" s="125">
        <v>43500</v>
      </c>
      <c r="L14" s="125"/>
      <c r="M14" s="125"/>
      <c r="N14" s="125"/>
      <c r="O14" s="125"/>
      <c r="P14" s="125"/>
      <c r="Q14" s="125"/>
      <c r="R14" s="125"/>
      <c r="S14" s="125"/>
      <c r="T14" s="125"/>
      <c r="U14" s="90"/>
      <c r="V14" s="125"/>
      <c r="W14" s="125"/>
    </row>
    <row r="15" ht="32.9" customHeight="1" spans="1:23">
      <c r="A15" s="123" t="s">
        <v>273</v>
      </c>
      <c r="B15" s="124" t="s">
        <v>280</v>
      </c>
      <c r="C15" s="123" t="s">
        <v>281</v>
      </c>
      <c r="D15" s="123" t="s">
        <v>72</v>
      </c>
      <c r="E15" s="123" t="s">
        <v>92</v>
      </c>
      <c r="F15" s="123" t="s">
        <v>93</v>
      </c>
      <c r="G15" s="123" t="s">
        <v>218</v>
      </c>
      <c r="H15" s="123" t="s">
        <v>219</v>
      </c>
      <c r="I15" s="125">
        <f t="shared" si="1"/>
        <v>40000</v>
      </c>
      <c r="J15" s="125">
        <f t="shared" si="2"/>
        <v>40000</v>
      </c>
      <c r="K15" s="125">
        <v>40000</v>
      </c>
      <c r="L15" s="125"/>
      <c r="M15" s="125"/>
      <c r="N15" s="125"/>
      <c r="O15" s="125"/>
      <c r="P15" s="125"/>
      <c r="Q15" s="125"/>
      <c r="R15" s="125"/>
      <c r="S15" s="125"/>
      <c r="T15" s="125"/>
      <c r="U15" s="90"/>
      <c r="V15" s="125"/>
      <c r="W15" s="125"/>
    </row>
    <row r="16" ht="32.9" customHeight="1" spans="1:23">
      <c r="A16" s="123" t="s">
        <v>273</v>
      </c>
      <c r="B16" s="124" t="s">
        <v>280</v>
      </c>
      <c r="C16" s="123" t="s">
        <v>281</v>
      </c>
      <c r="D16" s="123" t="s">
        <v>72</v>
      </c>
      <c r="E16" s="123" t="s">
        <v>92</v>
      </c>
      <c r="F16" s="123" t="s">
        <v>93</v>
      </c>
      <c r="G16" s="123" t="s">
        <v>216</v>
      </c>
      <c r="H16" s="123" t="s">
        <v>217</v>
      </c>
      <c r="I16" s="125">
        <f t="shared" si="1"/>
        <v>8000</v>
      </c>
      <c r="J16" s="125">
        <f t="shared" si="2"/>
        <v>8000</v>
      </c>
      <c r="K16" s="125">
        <v>8000</v>
      </c>
      <c r="L16" s="125"/>
      <c r="M16" s="125"/>
      <c r="N16" s="125"/>
      <c r="O16" s="125"/>
      <c r="P16" s="125"/>
      <c r="Q16" s="125"/>
      <c r="R16" s="125"/>
      <c r="S16" s="125"/>
      <c r="T16" s="125"/>
      <c r="U16" s="90"/>
      <c r="V16" s="125"/>
      <c r="W16" s="125"/>
    </row>
    <row r="17" ht="32.9" customHeight="1" spans="1:23">
      <c r="A17" s="123" t="s">
        <v>273</v>
      </c>
      <c r="B17" s="124" t="s">
        <v>280</v>
      </c>
      <c r="C17" s="123" t="s">
        <v>281</v>
      </c>
      <c r="D17" s="123" t="s">
        <v>72</v>
      </c>
      <c r="E17" s="123" t="s">
        <v>92</v>
      </c>
      <c r="F17" s="123" t="s">
        <v>93</v>
      </c>
      <c r="G17" s="123" t="s">
        <v>232</v>
      </c>
      <c r="H17" s="123" t="s">
        <v>233</v>
      </c>
      <c r="I17" s="125">
        <f t="shared" si="1"/>
        <v>4300</v>
      </c>
      <c r="J17" s="125">
        <f t="shared" si="2"/>
        <v>4300</v>
      </c>
      <c r="K17" s="125">
        <v>4300</v>
      </c>
      <c r="L17" s="125"/>
      <c r="M17" s="125"/>
      <c r="N17" s="125"/>
      <c r="O17" s="125"/>
      <c r="P17" s="125"/>
      <c r="Q17" s="125"/>
      <c r="R17" s="125"/>
      <c r="S17" s="125"/>
      <c r="T17" s="125"/>
      <c r="U17" s="90"/>
      <c r="V17" s="125"/>
      <c r="W17" s="125"/>
    </row>
    <row r="18" ht="32.9" customHeight="1" spans="1:23">
      <c r="A18" s="123" t="s">
        <v>273</v>
      </c>
      <c r="B18" s="124" t="s">
        <v>280</v>
      </c>
      <c r="C18" s="123" t="s">
        <v>281</v>
      </c>
      <c r="D18" s="123" t="s">
        <v>72</v>
      </c>
      <c r="E18" s="123" t="s">
        <v>92</v>
      </c>
      <c r="F18" s="123" t="s">
        <v>93</v>
      </c>
      <c r="G18" s="123" t="s">
        <v>278</v>
      </c>
      <c r="H18" s="123" t="s">
        <v>279</v>
      </c>
      <c r="I18" s="125">
        <f t="shared" si="1"/>
        <v>668422</v>
      </c>
      <c r="J18" s="125">
        <f t="shared" si="2"/>
        <v>668422</v>
      </c>
      <c r="K18" s="125">
        <v>668422</v>
      </c>
      <c r="L18" s="125"/>
      <c r="M18" s="125"/>
      <c r="N18" s="125"/>
      <c r="O18" s="125"/>
      <c r="P18" s="125"/>
      <c r="Q18" s="125"/>
      <c r="R18" s="125"/>
      <c r="S18" s="125"/>
      <c r="T18" s="125"/>
      <c r="U18" s="90"/>
      <c r="V18" s="125"/>
      <c r="W18" s="125"/>
    </row>
    <row r="19" ht="32.9" customHeight="1" spans="1:23">
      <c r="A19" s="123" t="s">
        <v>273</v>
      </c>
      <c r="B19" s="124" t="s">
        <v>284</v>
      </c>
      <c r="C19" s="123" t="s">
        <v>285</v>
      </c>
      <c r="D19" s="123" t="s">
        <v>72</v>
      </c>
      <c r="E19" s="123" t="s">
        <v>92</v>
      </c>
      <c r="F19" s="123" t="s">
        <v>93</v>
      </c>
      <c r="G19" s="123" t="s">
        <v>218</v>
      </c>
      <c r="H19" s="123" t="s">
        <v>219</v>
      </c>
      <c r="I19" s="125">
        <f t="shared" si="1"/>
        <v>140000</v>
      </c>
      <c r="J19" s="125">
        <f t="shared" si="2"/>
        <v>140000</v>
      </c>
      <c r="K19" s="125">
        <v>140000</v>
      </c>
      <c r="L19" s="125"/>
      <c r="M19" s="125"/>
      <c r="N19" s="125"/>
      <c r="O19" s="125"/>
      <c r="P19" s="125"/>
      <c r="Q19" s="125"/>
      <c r="R19" s="125"/>
      <c r="S19" s="125"/>
      <c r="T19" s="125"/>
      <c r="U19" s="90"/>
      <c r="V19" s="125"/>
      <c r="W19" s="125"/>
    </row>
    <row r="20" ht="32.9" customHeight="1" spans="1:23">
      <c r="A20" s="123" t="s">
        <v>273</v>
      </c>
      <c r="B20" s="124" t="s">
        <v>286</v>
      </c>
      <c r="C20" s="123" t="s">
        <v>287</v>
      </c>
      <c r="D20" s="123" t="s">
        <v>72</v>
      </c>
      <c r="E20" s="123" t="s">
        <v>92</v>
      </c>
      <c r="F20" s="123" t="s">
        <v>93</v>
      </c>
      <c r="G20" s="123" t="s">
        <v>276</v>
      </c>
      <c r="H20" s="123" t="s">
        <v>277</v>
      </c>
      <c r="I20" s="125">
        <f t="shared" si="1"/>
        <v>96000</v>
      </c>
      <c r="J20" s="125">
        <f t="shared" si="2"/>
        <v>96000</v>
      </c>
      <c r="K20" s="125">
        <v>96000</v>
      </c>
      <c r="L20" s="125"/>
      <c r="M20" s="125"/>
      <c r="N20" s="125"/>
      <c r="O20" s="125"/>
      <c r="P20" s="125"/>
      <c r="Q20" s="125"/>
      <c r="R20" s="125"/>
      <c r="S20" s="125"/>
      <c r="T20" s="125"/>
      <c r="U20" s="90"/>
      <c r="V20" s="125"/>
      <c r="W20" s="125"/>
    </row>
    <row r="21" ht="32.9" customHeight="1" spans="1:23">
      <c r="A21" s="123" t="s">
        <v>273</v>
      </c>
      <c r="B21" s="124" t="s">
        <v>288</v>
      </c>
      <c r="C21" s="123" t="s">
        <v>289</v>
      </c>
      <c r="D21" s="123" t="s">
        <v>72</v>
      </c>
      <c r="E21" s="123" t="s">
        <v>92</v>
      </c>
      <c r="F21" s="123" t="s">
        <v>93</v>
      </c>
      <c r="G21" s="123" t="s">
        <v>290</v>
      </c>
      <c r="H21" s="123" t="s">
        <v>291</v>
      </c>
      <c r="I21" s="125">
        <f t="shared" si="1"/>
        <v>60000</v>
      </c>
      <c r="J21" s="125">
        <f t="shared" si="2"/>
        <v>60000</v>
      </c>
      <c r="K21" s="125">
        <v>60000</v>
      </c>
      <c r="L21" s="125"/>
      <c r="M21" s="125"/>
      <c r="N21" s="125"/>
      <c r="O21" s="125"/>
      <c r="P21" s="125"/>
      <c r="Q21" s="125"/>
      <c r="R21" s="125"/>
      <c r="S21" s="125"/>
      <c r="T21" s="125"/>
      <c r="U21" s="90"/>
      <c r="V21" s="125"/>
      <c r="W21" s="125"/>
    </row>
    <row r="22" ht="32.9" customHeight="1" spans="1:23">
      <c r="A22" s="123" t="s">
        <v>273</v>
      </c>
      <c r="B22" s="124" t="s">
        <v>288</v>
      </c>
      <c r="C22" s="123" t="s">
        <v>289</v>
      </c>
      <c r="D22" s="123" t="s">
        <v>72</v>
      </c>
      <c r="E22" s="123" t="s">
        <v>92</v>
      </c>
      <c r="F22" s="123" t="s">
        <v>93</v>
      </c>
      <c r="G22" s="123" t="s">
        <v>278</v>
      </c>
      <c r="H22" s="123" t="s">
        <v>279</v>
      </c>
      <c r="I22" s="125">
        <f t="shared" si="1"/>
        <v>30000</v>
      </c>
      <c r="J22" s="125">
        <f t="shared" si="2"/>
        <v>30000</v>
      </c>
      <c r="K22" s="125">
        <v>30000</v>
      </c>
      <c r="L22" s="125"/>
      <c r="M22" s="125"/>
      <c r="N22" s="125"/>
      <c r="O22" s="125"/>
      <c r="P22" s="125"/>
      <c r="Q22" s="125"/>
      <c r="R22" s="125"/>
      <c r="S22" s="125"/>
      <c r="T22" s="125"/>
      <c r="U22" s="90"/>
      <c r="V22" s="125"/>
      <c r="W22" s="125"/>
    </row>
    <row r="23" ht="32.9" customHeight="1" spans="1:23">
      <c r="A23" s="123" t="s">
        <v>273</v>
      </c>
      <c r="B23" s="124" t="s">
        <v>288</v>
      </c>
      <c r="C23" s="123" t="s">
        <v>289</v>
      </c>
      <c r="D23" s="123" t="s">
        <v>72</v>
      </c>
      <c r="E23" s="123" t="s">
        <v>92</v>
      </c>
      <c r="F23" s="123" t="s">
        <v>93</v>
      </c>
      <c r="G23" s="123" t="s">
        <v>276</v>
      </c>
      <c r="H23" s="123" t="s">
        <v>277</v>
      </c>
      <c r="I23" s="125">
        <f t="shared" si="1"/>
        <v>690000</v>
      </c>
      <c r="J23" s="125">
        <f t="shared" si="2"/>
        <v>690000</v>
      </c>
      <c r="K23" s="125">
        <v>690000</v>
      </c>
      <c r="L23" s="125"/>
      <c r="M23" s="125"/>
      <c r="N23" s="125"/>
      <c r="O23" s="125"/>
      <c r="P23" s="125"/>
      <c r="Q23" s="125"/>
      <c r="R23" s="125"/>
      <c r="S23" s="125"/>
      <c r="T23" s="125"/>
      <c r="U23" s="90"/>
      <c r="V23" s="125"/>
      <c r="W23" s="125"/>
    </row>
    <row r="24" ht="32.9" customHeight="1" spans="1:23">
      <c r="A24" s="123" t="s">
        <v>273</v>
      </c>
      <c r="B24" s="124" t="s">
        <v>288</v>
      </c>
      <c r="C24" s="123" t="s">
        <v>289</v>
      </c>
      <c r="D24" s="123" t="s">
        <v>72</v>
      </c>
      <c r="E24" s="123" t="s">
        <v>92</v>
      </c>
      <c r="F24" s="123" t="s">
        <v>93</v>
      </c>
      <c r="G24" s="123" t="s">
        <v>218</v>
      </c>
      <c r="H24" s="123" t="s">
        <v>219</v>
      </c>
      <c r="I24" s="125">
        <f t="shared" si="1"/>
        <v>20000</v>
      </c>
      <c r="J24" s="125">
        <f t="shared" si="2"/>
        <v>20000</v>
      </c>
      <c r="K24" s="125">
        <v>20000</v>
      </c>
      <c r="L24" s="125"/>
      <c r="M24" s="125"/>
      <c r="N24" s="125"/>
      <c r="O24" s="125"/>
      <c r="P24" s="125"/>
      <c r="Q24" s="125"/>
      <c r="R24" s="125"/>
      <c r="S24" s="125"/>
      <c r="T24" s="125"/>
      <c r="U24" s="90"/>
      <c r="V24" s="125"/>
      <c r="W24" s="125"/>
    </row>
    <row r="25" ht="32.9" customHeight="1" spans="1:23">
      <c r="A25" s="123" t="s">
        <v>273</v>
      </c>
      <c r="B25" s="124" t="s">
        <v>292</v>
      </c>
      <c r="C25" s="123" t="s">
        <v>293</v>
      </c>
      <c r="D25" s="123" t="s">
        <v>72</v>
      </c>
      <c r="E25" s="123" t="s">
        <v>92</v>
      </c>
      <c r="F25" s="123" t="s">
        <v>93</v>
      </c>
      <c r="G25" s="123" t="s">
        <v>276</v>
      </c>
      <c r="H25" s="123" t="s">
        <v>277</v>
      </c>
      <c r="I25" s="125">
        <f t="shared" si="1"/>
        <v>500000</v>
      </c>
      <c r="J25" s="125">
        <f t="shared" si="2"/>
        <v>500000</v>
      </c>
      <c r="K25" s="125">
        <v>500000</v>
      </c>
      <c r="L25" s="125"/>
      <c r="M25" s="125"/>
      <c r="N25" s="125"/>
      <c r="O25" s="125"/>
      <c r="P25" s="125"/>
      <c r="Q25" s="125"/>
      <c r="R25" s="125"/>
      <c r="S25" s="125"/>
      <c r="T25" s="125"/>
      <c r="U25" s="90"/>
      <c r="V25" s="125"/>
      <c r="W25" s="125"/>
    </row>
    <row r="26" ht="32.9" customHeight="1" spans="1:23">
      <c r="A26" s="123" t="s">
        <v>273</v>
      </c>
      <c r="B26" s="124" t="s">
        <v>294</v>
      </c>
      <c r="C26" s="123" t="s">
        <v>295</v>
      </c>
      <c r="D26" s="123" t="s">
        <v>72</v>
      </c>
      <c r="E26" s="123" t="s">
        <v>92</v>
      </c>
      <c r="F26" s="123" t="s">
        <v>93</v>
      </c>
      <c r="G26" s="123" t="s">
        <v>276</v>
      </c>
      <c r="H26" s="123" t="s">
        <v>277</v>
      </c>
      <c r="I26" s="125">
        <f t="shared" si="1"/>
        <v>150000</v>
      </c>
      <c r="J26" s="125">
        <f t="shared" si="2"/>
        <v>150000</v>
      </c>
      <c r="K26" s="125">
        <v>150000</v>
      </c>
      <c r="L26" s="125"/>
      <c r="M26" s="125"/>
      <c r="N26" s="125"/>
      <c r="O26" s="125"/>
      <c r="P26" s="125"/>
      <c r="Q26" s="125"/>
      <c r="R26" s="125"/>
      <c r="S26" s="125"/>
      <c r="T26" s="125"/>
      <c r="U26" s="90"/>
      <c r="V26" s="125"/>
      <c r="W26" s="125"/>
    </row>
    <row r="27" ht="32.9" customHeight="1" spans="1:23">
      <c r="A27" s="123" t="s">
        <v>273</v>
      </c>
      <c r="B27" s="124" t="s">
        <v>296</v>
      </c>
      <c r="C27" s="123" t="s">
        <v>297</v>
      </c>
      <c r="D27" s="123" t="s">
        <v>72</v>
      </c>
      <c r="E27" s="123" t="s">
        <v>92</v>
      </c>
      <c r="F27" s="123" t="s">
        <v>93</v>
      </c>
      <c r="G27" s="123" t="s">
        <v>276</v>
      </c>
      <c r="H27" s="123" t="s">
        <v>277</v>
      </c>
      <c r="I27" s="125">
        <f t="shared" si="1"/>
        <v>60000</v>
      </c>
      <c r="J27" s="125">
        <f t="shared" si="2"/>
        <v>60000</v>
      </c>
      <c r="K27" s="125">
        <v>60000</v>
      </c>
      <c r="L27" s="125"/>
      <c r="M27" s="125"/>
      <c r="N27" s="125"/>
      <c r="O27" s="125"/>
      <c r="P27" s="125"/>
      <c r="Q27" s="125"/>
      <c r="R27" s="125"/>
      <c r="S27" s="125"/>
      <c r="T27" s="125"/>
      <c r="U27" s="90"/>
      <c r="V27" s="125"/>
      <c r="W27" s="125"/>
    </row>
    <row r="28" ht="32.9" customHeight="1" spans="1:23">
      <c r="A28" s="123" t="s">
        <v>273</v>
      </c>
      <c r="B28" s="124" t="s">
        <v>296</v>
      </c>
      <c r="C28" s="123" t="s">
        <v>297</v>
      </c>
      <c r="D28" s="123" t="s">
        <v>72</v>
      </c>
      <c r="E28" s="123" t="s">
        <v>92</v>
      </c>
      <c r="F28" s="123" t="s">
        <v>93</v>
      </c>
      <c r="G28" s="123" t="s">
        <v>278</v>
      </c>
      <c r="H28" s="123" t="s">
        <v>279</v>
      </c>
      <c r="I28" s="125">
        <f t="shared" si="1"/>
        <v>30000</v>
      </c>
      <c r="J28" s="125">
        <f t="shared" si="2"/>
        <v>30000</v>
      </c>
      <c r="K28" s="125">
        <v>30000</v>
      </c>
      <c r="L28" s="125"/>
      <c r="M28" s="125"/>
      <c r="N28" s="125"/>
      <c r="O28" s="125"/>
      <c r="P28" s="125"/>
      <c r="Q28" s="125"/>
      <c r="R28" s="125"/>
      <c r="S28" s="125"/>
      <c r="T28" s="125"/>
      <c r="U28" s="90"/>
      <c r="V28" s="125"/>
      <c r="W28" s="125"/>
    </row>
    <row r="29" ht="32.9" customHeight="1" spans="1:23">
      <c r="A29" s="123" t="s">
        <v>273</v>
      </c>
      <c r="B29" s="124" t="s">
        <v>296</v>
      </c>
      <c r="C29" s="123" t="s">
        <v>297</v>
      </c>
      <c r="D29" s="123" t="s">
        <v>72</v>
      </c>
      <c r="E29" s="123" t="s">
        <v>92</v>
      </c>
      <c r="F29" s="123" t="s">
        <v>93</v>
      </c>
      <c r="G29" s="123" t="s">
        <v>218</v>
      </c>
      <c r="H29" s="123" t="s">
        <v>219</v>
      </c>
      <c r="I29" s="125">
        <f t="shared" si="1"/>
        <v>10000</v>
      </c>
      <c r="J29" s="125">
        <f t="shared" si="2"/>
        <v>10000</v>
      </c>
      <c r="K29" s="125">
        <v>10000</v>
      </c>
      <c r="L29" s="125"/>
      <c r="M29" s="125"/>
      <c r="N29" s="125"/>
      <c r="O29" s="125"/>
      <c r="P29" s="125"/>
      <c r="Q29" s="125"/>
      <c r="R29" s="125"/>
      <c r="S29" s="125"/>
      <c r="T29" s="125"/>
      <c r="U29" s="90"/>
      <c r="V29" s="125"/>
      <c r="W29" s="125"/>
    </row>
    <row r="30" ht="32.9" customHeight="1" spans="1:23">
      <c r="A30" s="123" t="s">
        <v>298</v>
      </c>
      <c r="B30" s="124" t="s">
        <v>299</v>
      </c>
      <c r="C30" s="123" t="s">
        <v>300</v>
      </c>
      <c r="D30" s="123" t="s">
        <v>72</v>
      </c>
      <c r="E30" s="123" t="s">
        <v>92</v>
      </c>
      <c r="F30" s="123" t="s">
        <v>93</v>
      </c>
      <c r="G30" s="123" t="s">
        <v>218</v>
      </c>
      <c r="H30" s="123" t="s">
        <v>219</v>
      </c>
      <c r="I30" s="125">
        <f t="shared" si="1"/>
        <v>30000</v>
      </c>
      <c r="J30" s="125">
        <f t="shared" si="2"/>
        <v>30000</v>
      </c>
      <c r="K30" s="125">
        <v>30000</v>
      </c>
      <c r="L30" s="125"/>
      <c r="M30" s="125"/>
      <c r="N30" s="125"/>
      <c r="O30" s="125"/>
      <c r="P30" s="125"/>
      <c r="Q30" s="125"/>
      <c r="R30" s="125"/>
      <c r="S30" s="125"/>
      <c r="T30" s="125"/>
      <c r="U30" s="90"/>
      <c r="V30" s="125"/>
      <c r="W30" s="125"/>
    </row>
    <row r="31" ht="32.9" customHeight="1" spans="1:23">
      <c r="A31" s="123" t="s">
        <v>298</v>
      </c>
      <c r="B31" s="124" t="s">
        <v>299</v>
      </c>
      <c r="C31" s="123" t="s">
        <v>300</v>
      </c>
      <c r="D31" s="123" t="s">
        <v>72</v>
      </c>
      <c r="E31" s="123" t="s">
        <v>92</v>
      </c>
      <c r="F31" s="123" t="s">
        <v>93</v>
      </c>
      <c r="G31" s="123" t="s">
        <v>276</v>
      </c>
      <c r="H31" s="123" t="s">
        <v>277</v>
      </c>
      <c r="I31" s="125">
        <f t="shared" si="1"/>
        <v>10000</v>
      </c>
      <c r="J31" s="125">
        <f t="shared" si="2"/>
        <v>10000</v>
      </c>
      <c r="K31" s="125">
        <v>10000</v>
      </c>
      <c r="L31" s="125"/>
      <c r="M31" s="125"/>
      <c r="N31" s="125"/>
      <c r="O31" s="125"/>
      <c r="P31" s="125"/>
      <c r="Q31" s="125"/>
      <c r="R31" s="125"/>
      <c r="S31" s="125"/>
      <c r="T31" s="125"/>
      <c r="U31" s="90"/>
      <c r="V31" s="125"/>
      <c r="W31" s="125"/>
    </row>
    <row r="32" ht="32.9" customHeight="1" spans="1:23">
      <c r="A32" s="123" t="s">
        <v>298</v>
      </c>
      <c r="B32" s="124" t="s">
        <v>301</v>
      </c>
      <c r="C32" s="123" t="s">
        <v>302</v>
      </c>
      <c r="D32" s="123" t="s">
        <v>72</v>
      </c>
      <c r="E32" s="123" t="s">
        <v>92</v>
      </c>
      <c r="F32" s="123" t="s">
        <v>93</v>
      </c>
      <c r="G32" s="123" t="s">
        <v>276</v>
      </c>
      <c r="H32" s="123" t="s">
        <v>277</v>
      </c>
      <c r="I32" s="125">
        <f t="shared" si="1"/>
        <v>100000</v>
      </c>
      <c r="J32" s="125">
        <f t="shared" si="2"/>
        <v>100000</v>
      </c>
      <c r="K32" s="125">
        <v>100000</v>
      </c>
      <c r="L32" s="125"/>
      <c r="M32" s="125"/>
      <c r="N32" s="125"/>
      <c r="O32" s="125"/>
      <c r="P32" s="125"/>
      <c r="Q32" s="125"/>
      <c r="R32" s="125"/>
      <c r="S32" s="125"/>
      <c r="T32" s="125"/>
      <c r="U32" s="90"/>
      <c r="V32" s="125"/>
      <c r="W32" s="125"/>
    </row>
    <row r="33" ht="32.9" customHeight="1" spans="1:23">
      <c r="A33" s="123" t="s">
        <v>273</v>
      </c>
      <c r="B33" s="124" t="s">
        <v>303</v>
      </c>
      <c r="C33" s="123" t="s">
        <v>304</v>
      </c>
      <c r="D33" s="123" t="s">
        <v>72</v>
      </c>
      <c r="E33" s="123" t="s">
        <v>92</v>
      </c>
      <c r="F33" s="123" t="s">
        <v>93</v>
      </c>
      <c r="G33" s="123" t="s">
        <v>276</v>
      </c>
      <c r="H33" s="123" t="s">
        <v>277</v>
      </c>
      <c r="I33" s="125">
        <f t="shared" si="1"/>
        <v>19828</v>
      </c>
      <c r="J33" s="125">
        <f t="shared" si="2"/>
        <v>19828</v>
      </c>
      <c r="K33" s="125">
        <v>19828</v>
      </c>
      <c r="L33" s="125"/>
      <c r="M33" s="125"/>
      <c r="N33" s="125"/>
      <c r="O33" s="125"/>
      <c r="P33" s="125"/>
      <c r="Q33" s="125"/>
      <c r="R33" s="125"/>
      <c r="S33" s="125"/>
      <c r="T33" s="125"/>
      <c r="U33" s="90"/>
      <c r="V33" s="125"/>
      <c r="W33" s="125"/>
    </row>
    <row r="34" ht="32.9" customHeight="1" spans="1:23">
      <c r="A34" s="123" t="s">
        <v>298</v>
      </c>
      <c r="B34" s="124" t="s">
        <v>305</v>
      </c>
      <c r="C34" s="123" t="s">
        <v>306</v>
      </c>
      <c r="D34" s="123" t="s">
        <v>72</v>
      </c>
      <c r="E34" s="123" t="s">
        <v>92</v>
      </c>
      <c r="F34" s="123" t="s">
        <v>93</v>
      </c>
      <c r="G34" s="123" t="s">
        <v>276</v>
      </c>
      <c r="H34" s="123" t="s">
        <v>277</v>
      </c>
      <c r="I34" s="125">
        <f t="shared" si="1"/>
        <v>100000</v>
      </c>
      <c r="J34" s="125">
        <f t="shared" si="2"/>
        <v>100000</v>
      </c>
      <c r="K34" s="125">
        <v>100000</v>
      </c>
      <c r="L34" s="125"/>
      <c r="M34" s="125"/>
      <c r="N34" s="125"/>
      <c r="O34" s="125"/>
      <c r="P34" s="125"/>
      <c r="Q34" s="125"/>
      <c r="R34" s="125"/>
      <c r="S34" s="125"/>
      <c r="T34" s="125"/>
      <c r="U34" s="90"/>
      <c r="V34" s="125"/>
      <c r="W34" s="125"/>
    </row>
    <row r="35" ht="32.9" customHeight="1" spans="1:23">
      <c r="A35" s="123" t="s">
        <v>298</v>
      </c>
      <c r="B35" s="124" t="s">
        <v>305</v>
      </c>
      <c r="C35" s="123" t="s">
        <v>306</v>
      </c>
      <c r="D35" s="123" t="s">
        <v>72</v>
      </c>
      <c r="E35" s="123" t="s">
        <v>92</v>
      </c>
      <c r="F35" s="123" t="s">
        <v>93</v>
      </c>
      <c r="G35" s="123" t="s">
        <v>218</v>
      </c>
      <c r="H35" s="123" t="s">
        <v>219</v>
      </c>
      <c r="I35" s="125">
        <f t="shared" si="1"/>
        <v>10000</v>
      </c>
      <c r="J35" s="125">
        <f t="shared" si="2"/>
        <v>10000</v>
      </c>
      <c r="K35" s="125">
        <v>10000</v>
      </c>
      <c r="L35" s="125"/>
      <c r="M35" s="125"/>
      <c r="N35" s="125"/>
      <c r="O35" s="125"/>
      <c r="P35" s="125"/>
      <c r="Q35" s="125"/>
      <c r="R35" s="125"/>
      <c r="S35" s="125"/>
      <c r="T35" s="125"/>
      <c r="U35" s="90"/>
      <c r="V35" s="125"/>
      <c r="W35" s="125"/>
    </row>
    <row r="36" ht="32.9" customHeight="1" spans="1:23">
      <c r="A36" s="123" t="s">
        <v>298</v>
      </c>
      <c r="B36" s="124" t="s">
        <v>305</v>
      </c>
      <c r="C36" s="123" t="s">
        <v>306</v>
      </c>
      <c r="D36" s="123" t="s">
        <v>72</v>
      </c>
      <c r="E36" s="123" t="s">
        <v>92</v>
      </c>
      <c r="F36" s="123" t="s">
        <v>93</v>
      </c>
      <c r="G36" s="123" t="s">
        <v>230</v>
      </c>
      <c r="H36" s="123" t="s">
        <v>231</v>
      </c>
      <c r="I36" s="125">
        <f t="shared" si="1"/>
        <v>670000</v>
      </c>
      <c r="J36" s="125">
        <f t="shared" si="2"/>
        <v>670000</v>
      </c>
      <c r="K36" s="125">
        <v>670000</v>
      </c>
      <c r="L36" s="125"/>
      <c r="M36" s="125"/>
      <c r="N36" s="125"/>
      <c r="O36" s="125"/>
      <c r="P36" s="125"/>
      <c r="Q36" s="125"/>
      <c r="R36" s="125"/>
      <c r="S36" s="125"/>
      <c r="T36" s="125"/>
      <c r="U36" s="90"/>
      <c r="V36" s="125"/>
      <c r="W36" s="125"/>
    </row>
    <row r="37" ht="32.9" customHeight="1" spans="1:23">
      <c r="A37" s="123" t="s">
        <v>273</v>
      </c>
      <c r="B37" s="124" t="s">
        <v>307</v>
      </c>
      <c r="C37" s="123" t="s">
        <v>308</v>
      </c>
      <c r="D37" s="123" t="s">
        <v>72</v>
      </c>
      <c r="E37" s="123" t="s">
        <v>92</v>
      </c>
      <c r="F37" s="123" t="s">
        <v>93</v>
      </c>
      <c r="G37" s="123" t="s">
        <v>276</v>
      </c>
      <c r="H37" s="123" t="s">
        <v>277</v>
      </c>
      <c r="I37" s="125">
        <f t="shared" si="1"/>
        <v>20000</v>
      </c>
      <c r="J37" s="125">
        <f t="shared" si="2"/>
        <v>20000</v>
      </c>
      <c r="K37" s="125">
        <v>20000</v>
      </c>
      <c r="L37" s="125"/>
      <c r="M37" s="125"/>
      <c r="N37" s="125"/>
      <c r="O37" s="125"/>
      <c r="P37" s="125"/>
      <c r="Q37" s="125"/>
      <c r="R37" s="125"/>
      <c r="S37" s="125"/>
      <c r="T37" s="125"/>
      <c r="U37" s="90"/>
      <c r="V37" s="125"/>
      <c r="W37" s="125"/>
    </row>
    <row r="38" ht="32.9" customHeight="1" spans="1:23">
      <c r="A38" s="123" t="s">
        <v>273</v>
      </c>
      <c r="B38" s="124" t="s">
        <v>309</v>
      </c>
      <c r="C38" s="123" t="s">
        <v>310</v>
      </c>
      <c r="D38" s="123" t="s">
        <v>72</v>
      </c>
      <c r="E38" s="123" t="s">
        <v>92</v>
      </c>
      <c r="F38" s="123" t="s">
        <v>93</v>
      </c>
      <c r="G38" s="123" t="s">
        <v>218</v>
      </c>
      <c r="H38" s="123" t="s">
        <v>219</v>
      </c>
      <c r="I38" s="125">
        <f t="shared" si="1"/>
        <v>40000</v>
      </c>
      <c r="J38" s="125">
        <f t="shared" si="2"/>
        <v>40000</v>
      </c>
      <c r="K38" s="125">
        <v>40000</v>
      </c>
      <c r="L38" s="125"/>
      <c r="M38" s="125"/>
      <c r="N38" s="125"/>
      <c r="O38" s="125"/>
      <c r="P38" s="125"/>
      <c r="Q38" s="125"/>
      <c r="R38" s="125"/>
      <c r="S38" s="125"/>
      <c r="T38" s="125"/>
      <c r="U38" s="90"/>
      <c r="V38" s="125"/>
      <c r="W38" s="125"/>
    </row>
    <row r="39" ht="32.9" customHeight="1" spans="1:23">
      <c r="A39" s="123" t="s">
        <v>273</v>
      </c>
      <c r="B39" s="124" t="s">
        <v>309</v>
      </c>
      <c r="C39" s="123" t="s">
        <v>310</v>
      </c>
      <c r="D39" s="123" t="s">
        <v>72</v>
      </c>
      <c r="E39" s="123" t="s">
        <v>92</v>
      </c>
      <c r="F39" s="123" t="s">
        <v>93</v>
      </c>
      <c r="G39" s="123" t="s">
        <v>282</v>
      </c>
      <c r="H39" s="123" t="s">
        <v>283</v>
      </c>
      <c r="I39" s="125">
        <f t="shared" si="1"/>
        <v>5500</v>
      </c>
      <c r="J39" s="125">
        <f t="shared" si="2"/>
        <v>5500</v>
      </c>
      <c r="K39" s="125">
        <v>5500</v>
      </c>
      <c r="L39" s="125"/>
      <c r="M39" s="125"/>
      <c r="N39" s="125"/>
      <c r="O39" s="125"/>
      <c r="P39" s="125"/>
      <c r="Q39" s="125"/>
      <c r="R39" s="125"/>
      <c r="S39" s="125"/>
      <c r="T39" s="125"/>
      <c r="U39" s="90"/>
      <c r="V39" s="125"/>
      <c r="W39" s="125"/>
    </row>
    <row r="40" ht="32.9" customHeight="1" spans="1:23">
      <c r="A40" s="123" t="s">
        <v>273</v>
      </c>
      <c r="B40" s="124" t="s">
        <v>309</v>
      </c>
      <c r="C40" s="123" t="s">
        <v>310</v>
      </c>
      <c r="D40" s="123" t="s">
        <v>72</v>
      </c>
      <c r="E40" s="123" t="s">
        <v>92</v>
      </c>
      <c r="F40" s="123" t="s">
        <v>93</v>
      </c>
      <c r="G40" s="123" t="s">
        <v>276</v>
      </c>
      <c r="H40" s="123" t="s">
        <v>277</v>
      </c>
      <c r="I40" s="125">
        <f t="shared" si="1"/>
        <v>80000</v>
      </c>
      <c r="J40" s="125">
        <f t="shared" si="2"/>
        <v>80000</v>
      </c>
      <c r="K40" s="125">
        <v>80000</v>
      </c>
      <c r="L40" s="125"/>
      <c r="M40" s="125"/>
      <c r="N40" s="125"/>
      <c r="O40" s="125"/>
      <c r="P40" s="125"/>
      <c r="Q40" s="125"/>
      <c r="R40" s="125"/>
      <c r="S40" s="125"/>
      <c r="T40" s="125"/>
      <c r="U40" s="90"/>
      <c r="V40" s="125"/>
      <c r="W40" s="125"/>
    </row>
    <row r="41" ht="32.9" customHeight="1" spans="1:23">
      <c r="A41" s="123" t="s">
        <v>273</v>
      </c>
      <c r="B41" s="124" t="s">
        <v>311</v>
      </c>
      <c r="C41" s="123" t="s">
        <v>312</v>
      </c>
      <c r="D41" s="123" t="s">
        <v>72</v>
      </c>
      <c r="E41" s="123" t="s">
        <v>92</v>
      </c>
      <c r="F41" s="123" t="s">
        <v>93</v>
      </c>
      <c r="G41" s="123" t="s">
        <v>224</v>
      </c>
      <c r="H41" s="123" t="s">
        <v>225</v>
      </c>
      <c r="I41" s="125">
        <f t="shared" si="1"/>
        <v>140000</v>
      </c>
      <c r="J41" s="125">
        <f t="shared" si="2"/>
        <v>140000</v>
      </c>
      <c r="K41" s="125">
        <v>140000</v>
      </c>
      <c r="L41" s="125"/>
      <c r="M41" s="125"/>
      <c r="N41" s="125"/>
      <c r="O41" s="125"/>
      <c r="P41" s="125"/>
      <c r="Q41" s="125"/>
      <c r="R41" s="125"/>
      <c r="S41" s="125"/>
      <c r="T41" s="125"/>
      <c r="U41" s="90"/>
      <c r="V41" s="125"/>
      <c r="W41" s="125"/>
    </row>
    <row r="42" ht="32.9" customHeight="1" spans="1:23">
      <c r="A42" s="123" t="s">
        <v>273</v>
      </c>
      <c r="B42" s="124" t="s">
        <v>311</v>
      </c>
      <c r="C42" s="123" t="s">
        <v>312</v>
      </c>
      <c r="D42" s="123" t="s">
        <v>72</v>
      </c>
      <c r="E42" s="123" t="s">
        <v>92</v>
      </c>
      <c r="F42" s="123" t="s">
        <v>93</v>
      </c>
      <c r="G42" s="123" t="s">
        <v>218</v>
      </c>
      <c r="H42" s="123" t="s">
        <v>219</v>
      </c>
      <c r="I42" s="125">
        <f t="shared" si="1"/>
        <v>16000</v>
      </c>
      <c r="J42" s="125">
        <f t="shared" si="2"/>
        <v>16000</v>
      </c>
      <c r="K42" s="125">
        <v>16000</v>
      </c>
      <c r="L42" s="125"/>
      <c r="M42" s="125"/>
      <c r="N42" s="125"/>
      <c r="O42" s="125"/>
      <c r="P42" s="125"/>
      <c r="Q42" s="125"/>
      <c r="R42" s="125"/>
      <c r="S42" s="125"/>
      <c r="T42" s="125"/>
      <c r="U42" s="90"/>
      <c r="V42" s="125"/>
      <c r="W42" s="125"/>
    </row>
    <row r="43" ht="32.9" customHeight="1" spans="1:23">
      <c r="A43" s="123" t="s">
        <v>273</v>
      </c>
      <c r="B43" s="124" t="s">
        <v>311</v>
      </c>
      <c r="C43" s="123" t="s">
        <v>312</v>
      </c>
      <c r="D43" s="123" t="s">
        <v>72</v>
      </c>
      <c r="E43" s="123" t="s">
        <v>92</v>
      </c>
      <c r="F43" s="123" t="s">
        <v>93</v>
      </c>
      <c r="G43" s="123" t="s">
        <v>230</v>
      </c>
      <c r="H43" s="123" t="s">
        <v>231</v>
      </c>
      <c r="I43" s="125">
        <f t="shared" si="1"/>
        <v>210000</v>
      </c>
      <c r="J43" s="125">
        <f t="shared" si="2"/>
        <v>210000</v>
      </c>
      <c r="K43" s="125">
        <v>210000</v>
      </c>
      <c r="L43" s="125"/>
      <c r="M43" s="125"/>
      <c r="N43" s="125"/>
      <c r="O43" s="125"/>
      <c r="P43" s="125"/>
      <c r="Q43" s="125"/>
      <c r="R43" s="125"/>
      <c r="S43" s="125"/>
      <c r="T43" s="125"/>
      <c r="U43" s="90"/>
      <c r="V43" s="125"/>
      <c r="W43" s="125"/>
    </row>
    <row r="44" ht="32.9" customHeight="1" spans="1:23">
      <c r="A44" s="123" t="s">
        <v>273</v>
      </c>
      <c r="B44" s="124" t="s">
        <v>313</v>
      </c>
      <c r="C44" s="123" t="s">
        <v>314</v>
      </c>
      <c r="D44" s="123" t="s">
        <v>72</v>
      </c>
      <c r="E44" s="123" t="s">
        <v>92</v>
      </c>
      <c r="F44" s="123" t="s">
        <v>93</v>
      </c>
      <c r="G44" s="123" t="s">
        <v>218</v>
      </c>
      <c r="H44" s="123" t="s">
        <v>219</v>
      </c>
      <c r="I44" s="125">
        <f t="shared" si="1"/>
        <v>10000</v>
      </c>
      <c r="J44" s="125">
        <f t="shared" si="2"/>
        <v>10000</v>
      </c>
      <c r="K44" s="125">
        <v>10000</v>
      </c>
      <c r="L44" s="125"/>
      <c r="M44" s="125"/>
      <c r="N44" s="125"/>
      <c r="O44" s="125"/>
      <c r="P44" s="125"/>
      <c r="Q44" s="125"/>
      <c r="R44" s="125"/>
      <c r="S44" s="125"/>
      <c r="T44" s="125"/>
      <c r="U44" s="90"/>
      <c r="V44" s="125"/>
      <c r="W44" s="125"/>
    </row>
    <row r="45" ht="32.9" customHeight="1" spans="1:23">
      <c r="A45" s="123" t="s">
        <v>273</v>
      </c>
      <c r="B45" s="124" t="s">
        <v>313</v>
      </c>
      <c r="C45" s="123" t="s">
        <v>314</v>
      </c>
      <c r="D45" s="123" t="s">
        <v>72</v>
      </c>
      <c r="E45" s="123" t="s">
        <v>92</v>
      </c>
      <c r="F45" s="123" t="s">
        <v>93</v>
      </c>
      <c r="G45" s="123" t="s">
        <v>278</v>
      </c>
      <c r="H45" s="123" t="s">
        <v>279</v>
      </c>
      <c r="I45" s="125">
        <f t="shared" si="1"/>
        <v>15000</v>
      </c>
      <c r="J45" s="125">
        <f t="shared" si="2"/>
        <v>15000</v>
      </c>
      <c r="K45" s="125">
        <v>15000</v>
      </c>
      <c r="L45" s="125"/>
      <c r="M45" s="125"/>
      <c r="N45" s="125"/>
      <c r="O45" s="125"/>
      <c r="P45" s="125"/>
      <c r="Q45" s="125"/>
      <c r="R45" s="125"/>
      <c r="S45" s="125"/>
      <c r="T45" s="125"/>
      <c r="U45" s="90"/>
      <c r="V45" s="125"/>
      <c r="W45" s="125"/>
    </row>
    <row r="46" ht="32.9" customHeight="1" spans="1:23">
      <c r="A46" s="123" t="s">
        <v>273</v>
      </c>
      <c r="B46" s="124" t="s">
        <v>315</v>
      </c>
      <c r="C46" s="123" t="s">
        <v>316</v>
      </c>
      <c r="D46" s="123" t="s">
        <v>72</v>
      </c>
      <c r="E46" s="123" t="s">
        <v>92</v>
      </c>
      <c r="F46" s="123" t="s">
        <v>93</v>
      </c>
      <c r="G46" s="123" t="s">
        <v>218</v>
      </c>
      <c r="H46" s="123" t="s">
        <v>219</v>
      </c>
      <c r="I46" s="125">
        <f t="shared" si="1"/>
        <v>30000</v>
      </c>
      <c r="J46" s="125">
        <f t="shared" si="2"/>
        <v>30000</v>
      </c>
      <c r="K46" s="125">
        <v>30000</v>
      </c>
      <c r="L46" s="125"/>
      <c r="M46" s="125"/>
      <c r="N46" s="125"/>
      <c r="O46" s="125"/>
      <c r="P46" s="125"/>
      <c r="Q46" s="125"/>
      <c r="R46" s="125"/>
      <c r="S46" s="125"/>
      <c r="T46" s="125"/>
      <c r="U46" s="90"/>
      <c r="V46" s="125"/>
      <c r="W46" s="125"/>
    </row>
    <row r="47" ht="32.9" customHeight="1" spans="1:23">
      <c r="A47" s="123" t="s">
        <v>273</v>
      </c>
      <c r="B47" s="124" t="s">
        <v>317</v>
      </c>
      <c r="C47" s="123" t="s">
        <v>318</v>
      </c>
      <c r="D47" s="123" t="s">
        <v>72</v>
      </c>
      <c r="E47" s="123" t="s">
        <v>92</v>
      </c>
      <c r="F47" s="123" t="s">
        <v>93</v>
      </c>
      <c r="G47" s="123" t="s">
        <v>218</v>
      </c>
      <c r="H47" s="123" t="s">
        <v>219</v>
      </c>
      <c r="I47" s="125">
        <f t="shared" si="1"/>
        <v>30000</v>
      </c>
      <c r="J47" s="125">
        <f t="shared" si="2"/>
        <v>30000</v>
      </c>
      <c r="K47" s="125">
        <v>30000</v>
      </c>
      <c r="L47" s="125"/>
      <c r="M47" s="125"/>
      <c r="N47" s="125"/>
      <c r="O47" s="125"/>
      <c r="P47" s="125"/>
      <c r="Q47" s="125"/>
      <c r="R47" s="125"/>
      <c r="S47" s="125"/>
      <c r="T47" s="125"/>
      <c r="U47" s="90"/>
      <c r="V47" s="125"/>
      <c r="W47" s="125"/>
    </row>
    <row r="48" ht="32.9" customHeight="1" spans="1:23">
      <c r="A48" s="123" t="s">
        <v>273</v>
      </c>
      <c r="B48" s="124" t="s">
        <v>319</v>
      </c>
      <c r="C48" s="123" t="s">
        <v>320</v>
      </c>
      <c r="D48" s="123" t="s">
        <v>72</v>
      </c>
      <c r="E48" s="123" t="s">
        <v>92</v>
      </c>
      <c r="F48" s="123" t="s">
        <v>93</v>
      </c>
      <c r="G48" s="123" t="s">
        <v>276</v>
      </c>
      <c r="H48" s="123" t="s">
        <v>277</v>
      </c>
      <c r="I48" s="125">
        <f t="shared" si="1"/>
        <v>80000</v>
      </c>
      <c r="J48" s="125">
        <f t="shared" si="2"/>
        <v>80000</v>
      </c>
      <c r="K48" s="125">
        <v>80000</v>
      </c>
      <c r="L48" s="125"/>
      <c r="M48" s="125"/>
      <c r="N48" s="125"/>
      <c r="O48" s="125"/>
      <c r="P48" s="125"/>
      <c r="Q48" s="125"/>
      <c r="R48" s="125"/>
      <c r="S48" s="125"/>
      <c r="T48" s="125"/>
      <c r="U48" s="90"/>
      <c r="V48" s="125"/>
      <c r="W48" s="125"/>
    </row>
    <row r="49" ht="32.9" customHeight="1" spans="1:23">
      <c r="A49" s="123" t="s">
        <v>273</v>
      </c>
      <c r="B49" s="124" t="s">
        <v>321</v>
      </c>
      <c r="C49" s="123" t="s">
        <v>322</v>
      </c>
      <c r="D49" s="123" t="s">
        <v>72</v>
      </c>
      <c r="E49" s="123" t="s">
        <v>92</v>
      </c>
      <c r="F49" s="123" t="s">
        <v>93</v>
      </c>
      <c r="G49" s="123" t="s">
        <v>216</v>
      </c>
      <c r="H49" s="123" t="s">
        <v>217</v>
      </c>
      <c r="I49" s="125">
        <f t="shared" si="1"/>
        <v>20000</v>
      </c>
      <c r="J49" s="125">
        <f t="shared" si="2"/>
        <v>20000</v>
      </c>
      <c r="K49" s="125">
        <v>20000</v>
      </c>
      <c r="L49" s="125"/>
      <c r="M49" s="125"/>
      <c r="N49" s="125"/>
      <c r="O49" s="125"/>
      <c r="P49" s="125"/>
      <c r="Q49" s="125"/>
      <c r="R49" s="125"/>
      <c r="S49" s="125"/>
      <c r="T49" s="125"/>
      <c r="U49" s="90"/>
      <c r="V49" s="125"/>
      <c r="W49" s="125"/>
    </row>
    <row r="50" ht="32.9" customHeight="1" spans="1:23">
      <c r="A50" s="123" t="s">
        <v>273</v>
      </c>
      <c r="B50" s="124" t="s">
        <v>321</v>
      </c>
      <c r="C50" s="123" t="s">
        <v>322</v>
      </c>
      <c r="D50" s="123" t="s">
        <v>72</v>
      </c>
      <c r="E50" s="123" t="s">
        <v>92</v>
      </c>
      <c r="F50" s="123" t="s">
        <v>93</v>
      </c>
      <c r="G50" s="123" t="s">
        <v>224</v>
      </c>
      <c r="H50" s="123" t="s">
        <v>225</v>
      </c>
      <c r="I50" s="125">
        <f t="shared" si="1"/>
        <v>5000</v>
      </c>
      <c r="J50" s="125">
        <f t="shared" si="2"/>
        <v>5000</v>
      </c>
      <c r="K50" s="125">
        <v>5000</v>
      </c>
      <c r="L50" s="125"/>
      <c r="M50" s="125"/>
      <c r="N50" s="125"/>
      <c r="O50" s="125"/>
      <c r="P50" s="125"/>
      <c r="Q50" s="125"/>
      <c r="R50" s="125"/>
      <c r="S50" s="125"/>
      <c r="T50" s="125"/>
      <c r="U50" s="90"/>
      <c r="V50" s="125"/>
      <c r="W50" s="125"/>
    </row>
    <row r="51" ht="32.9" customHeight="1" spans="1:23">
      <c r="A51" s="123" t="s">
        <v>273</v>
      </c>
      <c r="B51" s="124" t="s">
        <v>321</v>
      </c>
      <c r="C51" s="123" t="s">
        <v>322</v>
      </c>
      <c r="D51" s="123" t="s">
        <v>72</v>
      </c>
      <c r="E51" s="123" t="s">
        <v>92</v>
      </c>
      <c r="F51" s="123" t="s">
        <v>93</v>
      </c>
      <c r="G51" s="123" t="s">
        <v>276</v>
      </c>
      <c r="H51" s="123" t="s">
        <v>277</v>
      </c>
      <c r="I51" s="125">
        <f t="shared" si="1"/>
        <v>30000</v>
      </c>
      <c r="J51" s="125">
        <f t="shared" si="2"/>
        <v>30000</v>
      </c>
      <c r="K51" s="125">
        <v>30000</v>
      </c>
      <c r="L51" s="125"/>
      <c r="M51" s="125"/>
      <c r="N51" s="125"/>
      <c r="O51" s="125"/>
      <c r="P51" s="125"/>
      <c r="Q51" s="125"/>
      <c r="R51" s="125"/>
      <c r="S51" s="125"/>
      <c r="T51" s="125"/>
      <c r="U51" s="90"/>
      <c r="V51" s="125"/>
      <c r="W51" s="125"/>
    </row>
    <row r="52" ht="32.9" customHeight="1" spans="1:23">
      <c r="A52" s="123" t="s">
        <v>273</v>
      </c>
      <c r="B52" s="124" t="s">
        <v>321</v>
      </c>
      <c r="C52" s="123" t="s">
        <v>322</v>
      </c>
      <c r="D52" s="123" t="s">
        <v>72</v>
      </c>
      <c r="E52" s="123" t="s">
        <v>92</v>
      </c>
      <c r="F52" s="123" t="s">
        <v>93</v>
      </c>
      <c r="G52" s="123" t="s">
        <v>218</v>
      </c>
      <c r="H52" s="123" t="s">
        <v>219</v>
      </c>
      <c r="I52" s="125">
        <f t="shared" si="1"/>
        <v>95000</v>
      </c>
      <c r="J52" s="125">
        <f t="shared" si="2"/>
        <v>95000</v>
      </c>
      <c r="K52" s="125">
        <v>95000</v>
      </c>
      <c r="L52" s="125"/>
      <c r="M52" s="125"/>
      <c r="N52" s="125"/>
      <c r="O52" s="125"/>
      <c r="P52" s="125"/>
      <c r="Q52" s="125"/>
      <c r="R52" s="125"/>
      <c r="S52" s="125"/>
      <c r="T52" s="125"/>
      <c r="U52" s="90"/>
      <c r="V52" s="125"/>
      <c r="W52" s="125"/>
    </row>
    <row r="53" ht="32.9" customHeight="1" spans="1:23">
      <c r="A53" s="123" t="s">
        <v>273</v>
      </c>
      <c r="B53" s="124" t="s">
        <v>323</v>
      </c>
      <c r="C53" s="123" t="s">
        <v>324</v>
      </c>
      <c r="D53" s="123" t="s">
        <v>72</v>
      </c>
      <c r="E53" s="123" t="s">
        <v>92</v>
      </c>
      <c r="F53" s="123" t="s">
        <v>93</v>
      </c>
      <c r="G53" s="123" t="s">
        <v>276</v>
      </c>
      <c r="H53" s="123" t="s">
        <v>277</v>
      </c>
      <c r="I53" s="125">
        <f t="shared" si="1"/>
        <v>500000</v>
      </c>
      <c r="J53" s="125">
        <f t="shared" si="2"/>
        <v>0</v>
      </c>
      <c r="K53" s="125"/>
      <c r="L53" s="125"/>
      <c r="M53" s="125"/>
      <c r="N53" s="125"/>
      <c r="O53" s="125"/>
      <c r="P53" s="125"/>
      <c r="Q53" s="125"/>
      <c r="R53" s="125">
        <f>W53</f>
        <v>500000</v>
      </c>
      <c r="S53" s="125"/>
      <c r="T53" s="125"/>
      <c r="U53" s="90"/>
      <c r="V53" s="125"/>
      <c r="W53" s="125">
        <v>500000</v>
      </c>
    </row>
    <row r="54" ht="32.9" customHeight="1" spans="1:23">
      <c r="A54" s="123" t="s">
        <v>298</v>
      </c>
      <c r="B54" s="124" t="s">
        <v>325</v>
      </c>
      <c r="C54" s="123" t="s">
        <v>326</v>
      </c>
      <c r="D54" s="123" t="s">
        <v>72</v>
      </c>
      <c r="E54" s="123" t="s">
        <v>170</v>
      </c>
      <c r="F54" s="123" t="s">
        <v>95</v>
      </c>
      <c r="G54" s="123" t="s">
        <v>238</v>
      </c>
      <c r="H54" s="123" t="s">
        <v>239</v>
      </c>
      <c r="I54" s="125">
        <f t="shared" si="1"/>
        <v>42440</v>
      </c>
      <c r="J54" s="125">
        <f t="shared" si="2"/>
        <v>42440</v>
      </c>
      <c r="K54" s="125">
        <v>42440</v>
      </c>
      <c r="L54" s="125"/>
      <c r="M54" s="125"/>
      <c r="N54" s="125"/>
      <c r="O54" s="125"/>
      <c r="P54" s="125"/>
      <c r="Q54" s="125"/>
      <c r="R54" s="125"/>
      <c r="S54" s="125"/>
      <c r="T54" s="125"/>
      <c r="U54" s="90"/>
      <c r="V54" s="125"/>
      <c r="W54" s="125"/>
    </row>
    <row r="55" ht="18.75" customHeight="1" spans="1:23">
      <c r="A55" s="35" t="s">
        <v>171</v>
      </c>
      <c r="B55" s="36"/>
      <c r="C55" s="36"/>
      <c r="D55" s="36"/>
      <c r="E55" s="36"/>
      <c r="F55" s="36"/>
      <c r="G55" s="36"/>
      <c r="H55" s="37"/>
      <c r="I55" s="125">
        <f>SUM(I9:I54)</f>
        <v>5822440</v>
      </c>
      <c r="J55" s="125">
        <f t="shared" ref="J55:W55" si="3">SUM(J9:J54)</f>
        <v>5322440</v>
      </c>
      <c r="K55" s="125">
        <f t="shared" si="3"/>
        <v>5322440</v>
      </c>
      <c r="L55" s="125">
        <f t="shared" si="3"/>
        <v>0</v>
      </c>
      <c r="M55" s="125">
        <f t="shared" si="3"/>
        <v>0</v>
      </c>
      <c r="N55" s="125">
        <f t="shared" si="3"/>
        <v>0</v>
      </c>
      <c r="O55" s="125">
        <f t="shared" si="3"/>
        <v>0</v>
      </c>
      <c r="P55" s="125">
        <f t="shared" si="3"/>
        <v>0</v>
      </c>
      <c r="Q55" s="125">
        <f t="shared" si="3"/>
        <v>0</v>
      </c>
      <c r="R55" s="125">
        <f t="shared" si="3"/>
        <v>500000</v>
      </c>
      <c r="S55" s="125">
        <f t="shared" si="3"/>
        <v>0</v>
      </c>
      <c r="T55" s="125">
        <f t="shared" si="3"/>
        <v>0</v>
      </c>
      <c r="U55" s="125">
        <f t="shared" si="3"/>
        <v>0</v>
      </c>
      <c r="V55" s="125">
        <f t="shared" si="3"/>
        <v>0</v>
      </c>
      <c r="W55" s="125">
        <f t="shared" si="3"/>
        <v>500000</v>
      </c>
    </row>
  </sheetData>
  <mergeCells count="28">
    <mergeCell ref="A3:W3"/>
    <mergeCell ref="A4:I4"/>
    <mergeCell ref="J5:M5"/>
    <mergeCell ref="N5:P5"/>
    <mergeCell ref="R5:W5"/>
    <mergeCell ref="J6:K6"/>
    <mergeCell ref="A55:H55"/>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81"/>
  <sheetViews>
    <sheetView showZeros="0" tabSelected="1" zoomScale="85" zoomScaleNormal="85" workbookViewId="0">
      <pane ySplit="1" topLeftCell="A90" activePane="bottomLeft" state="frozen"/>
      <selection/>
      <selection pane="bottomLeft" activeCell="B97" sqref="B97:B111"/>
    </sheetView>
  </sheetViews>
  <sheetFormatPr defaultColWidth="9.14159292035398" defaultRowHeight="12" customHeight="1"/>
  <cols>
    <col min="1" max="1" width="34.2743362831858" customWidth="1"/>
    <col min="2" max="2" width="29" customWidth="1"/>
    <col min="3" max="3" width="17.1769911504425" customWidth="1"/>
    <col min="4" max="4" width="21.0265486725664" customWidth="1"/>
    <col min="5" max="5" width="23.5752212389381" customWidth="1"/>
    <col min="6" max="6" width="11.2743362831858" customWidth="1"/>
    <col min="7" max="7" width="10.3097345132743" customWidth="1"/>
    <col min="8" max="8" width="9.30973451327434" customWidth="1"/>
    <col min="9" max="9" width="13.4247787610619" customWidth="1"/>
    <col min="10" max="10" width="27.4513274336283" customWidth="1"/>
  </cols>
  <sheetData>
    <row r="1" customHeight="1" spans="1:10">
      <c r="A1" s="2"/>
      <c r="B1" s="2"/>
      <c r="C1" s="2"/>
      <c r="D1" s="2"/>
      <c r="E1" s="2"/>
      <c r="F1" s="2"/>
      <c r="G1" s="2"/>
      <c r="H1" s="2"/>
      <c r="I1" s="2"/>
      <c r="J1" s="2"/>
    </row>
    <row r="2" customHeight="1" spans="1:10">
      <c r="J2" s="47" t="s">
        <v>327</v>
      </c>
    </row>
    <row r="3" ht="28.5" customHeight="1" spans="1:10">
      <c r="A3" s="48" t="s">
        <v>328</v>
      </c>
      <c r="B3" s="27"/>
      <c r="C3" s="27"/>
      <c r="D3" s="27"/>
      <c r="E3" s="27"/>
      <c r="F3" s="49"/>
      <c r="G3" s="27"/>
      <c r="H3" s="49"/>
      <c r="I3" s="49"/>
      <c r="J3" s="27"/>
    </row>
    <row r="4" ht="15" customHeight="1" spans="1:10">
      <c r="A4" s="6" t="str">
        <f>"单位名称："&amp;"中国共产党昆明市西山区委员会组织部"</f>
        <v>单位名称：中国共产党昆明市西山区委员会组织部</v>
      </c>
    </row>
    <row r="5" ht="14.25" customHeight="1" spans="1:10">
      <c r="A5" s="50" t="s">
        <v>329</v>
      </c>
      <c r="B5" s="50" t="s">
        <v>330</v>
      </c>
      <c r="C5" s="50" t="s">
        <v>331</v>
      </c>
      <c r="D5" s="50" t="s">
        <v>332</v>
      </c>
      <c r="E5" s="50" t="s">
        <v>333</v>
      </c>
      <c r="F5" s="51" t="s">
        <v>334</v>
      </c>
      <c r="G5" s="50" t="s">
        <v>335</v>
      </c>
      <c r="H5" s="51" t="s">
        <v>336</v>
      </c>
      <c r="I5" s="51" t="s">
        <v>337</v>
      </c>
      <c r="J5" s="50" t="s">
        <v>338</v>
      </c>
    </row>
    <row r="6" ht="14.25" customHeight="1" spans="1:10">
      <c r="A6" s="50">
        <v>1</v>
      </c>
      <c r="B6" s="50">
        <v>2</v>
      </c>
      <c r="C6" s="50">
        <v>3</v>
      </c>
      <c r="D6" s="50">
        <v>4</v>
      </c>
      <c r="E6" s="50">
        <v>5</v>
      </c>
      <c r="F6" s="51">
        <v>6</v>
      </c>
      <c r="G6" s="50">
        <v>7</v>
      </c>
      <c r="H6" s="51">
        <v>8</v>
      </c>
      <c r="I6" s="51">
        <v>9</v>
      </c>
      <c r="J6" s="50">
        <v>10</v>
      </c>
    </row>
    <row r="7" spans="1:10">
      <c r="A7" s="112" t="s">
        <v>72</v>
      </c>
      <c r="B7" s="113"/>
      <c r="C7" s="113"/>
      <c r="D7" s="113"/>
      <c r="E7" s="114"/>
      <c r="F7" s="115"/>
      <c r="G7" s="114"/>
      <c r="H7" s="115"/>
      <c r="I7" s="115"/>
      <c r="J7" s="114"/>
    </row>
    <row r="8" spans="1:10">
      <c r="A8" s="116" t="s">
        <v>312</v>
      </c>
      <c r="B8" s="117" t="s">
        <v>339</v>
      </c>
      <c r="C8" s="117" t="s">
        <v>340</v>
      </c>
      <c r="D8" s="117" t="s">
        <v>341</v>
      </c>
      <c r="E8" s="117" t="s">
        <v>342</v>
      </c>
      <c r="F8" s="117" t="s">
        <v>343</v>
      </c>
      <c r="G8" s="117" t="s">
        <v>344</v>
      </c>
      <c r="H8" s="117" t="s">
        <v>345</v>
      </c>
      <c r="I8" s="117" t="s">
        <v>346</v>
      </c>
      <c r="J8" s="117" t="s">
        <v>347</v>
      </c>
    </row>
    <row r="9" spans="1:10">
      <c r="A9" s="116" t="s">
        <v>312</v>
      </c>
      <c r="B9" s="117" t="s">
        <v>339</v>
      </c>
      <c r="C9" s="117" t="s">
        <v>340</v>
      </c>
      <c r="D9" s="117" t="s">
        <v>341</v>
      </c>
      <c r="E9" s="117" t="s">
        <v>348</v>
      </c>
      <c r="F9" s="117" t="s">
        <v>343</v>
      </c>
      <c r="G9" s="117" t="s">
        <v>349</v>
      </c>
      <c r="H9" s="117" t="s">
        <v>350</v>
      </c>
      <c r="I9" s="117" t="s">
        <v>346</v>
      </c>
      <c r="J9" s="117" t="s">
        <v>351</v>
      </c>
    </row>
    <row r="10" spans="1:10">
      <c r="A10" s="116" t="s">
        <v>312</v>
      </c>
      <c r="B10" s="117" t="s">
        <v>339</v>
      </c>
      <c r="C10" s="117" t="s">
        <v>340</v>
      </c>
      <c r="D10" s="117" t="s">
        <v>352</v>
      </c>
      <c r="E10" s="117" t="s">
        <v>353</v>
      </c>
      <c r="F10" s="117" t="s">
        <v>354</v>
      </c>
      <c r="G10" s="117" t="s">
        <v>355</v>
      </c>
      <c r="H10" s="117" t="s">
        <v>356</v>
      </c>
      <c r="I10" s="117" t="s">
        <v>346</v>
      </c>
      <c r="J10" s="117" t="s">
        <v>357</v>
      </c>
    </row>
    <row r="11" spans="1:10">
      <c r="A11" s="116" t="s">
        <v>312</v>
      </c>
      <c r="B11" s="117" t="s">
        <v>339</v>
      </c>
      <c r="C11" s="117" t="s">
        <v>340</v>
      </c>
      <c r="D11" s="117" t="s">
        <v>352</v>
      </c>
      <c r="E11" s="117" t="s">
        <v>358</v>
      </c>
      <c r="F11" s="117" t="s">
        <v>354</v>
      </c>
      <c r="G11" s="117" t="s">
        <v>355</v>
      </c>
      <c r="H11" s="117" t="s">
        <v>356</v>
      </c>
      <c r="I11" s="117" t="s">
        <v>346</v>
      </c>
      <c r="J11" s="117" t="s">
        <v>359</v>
      </c>
    </row>
    <row r="12" ht="22.5" spans="1:10">
      <c r="A12" s="116" t="s">
        <v>312</v>
      </c>
      <c r="B12" s="117" t="s">
        <v>339</v>
      </c>
      <c r="C12" s="117" t="s">
        <v>340</v>
      </c>
      <c r="D12" s="117" t="s">
        <v>360</v>
      </c>
      <c r="E12" s="117" t="s">
        <v>361</v>
      </c>
      <c r="F12" s="117" t="s">
        <v>354</v>
      </c>
      <c r="G12" s="117" t="s">
        <v>362</v>
      </c>
      <c r="H12" s="117" t="s">
        <v>363</v>
      </c>
      <c r="I12" s="117" t="s">
        <v>346</v>
      </c>
      <c r="J12" s="117" t="s">
        <v>364</v>
      </c>
    </row>
    <row r="13" ht="22.5" spans="1:10">
      <c r="A13" s="116" t="s">
        <v>312</v>
      </c>
      <c r="B13" s="117" t="s">
        <v>339</v>
      </c>
      <c r="C13" s="117" t="s">
        <v>340</v>
      </c>
      <c r="D13" s="117" t="s">
        <v>360</v>
      </c>
      <c r="E13" s="117" t="s">
        <v>365</v>
      </c>
      <c r="F13" s="117" t="s">
        <v>354</v>
      </c>
      <c r="G13" s="117" t="s">
        <v>366</v>
      </c>
      <c r="H13" s="117" t="s">
        <v>363</v>
      </c>
      <c r="I13" s="117" t="s">
        <v>346</v>
      </c>
      <c r="J13" s="117" t="s">
        <v>367</v>
      </c>
    </row>
    <row r="14" ht="22.5" spans="1:10">
      <c r="A14" s="116" t="s">
        <v>312</v>
      </c>
      <c r="B14" s="117" t="s">
        <v>339</v>
      </c>
      <c r="C14" s="117" t="s">
        <v>368</v>
      </c>
      <c r="D14" s="117" t="s">
        <v>369</v>
      </c>
      <c r="E14" s="117" t="s">
        <v>370</v>
      </c>
      <c r="F14" s="117" t="s">
        <v>354</v>
      </c>
      <c r="G14" s="117" t="s">
        <v>371</v>
      </c>
      <c r="H14" s="117" t="s">
        <v>372</v>
      </c>
      <c r="I14" s="117" t="s">
        <v>373</v>
      </c>
      <c r="J14" s="117" t="s">
        <v>370</v>
      </c>
    </row>
    <row r="15" spans="1:10">
      <c r="A15" s="116" t="s">
        <v>312</v>
      </c>
      <c r="B15" s="117" t="s">
        <v>339</v>
      </c>
      <c r="C15" s="117" t="s">
        <v>374</v>
      </c>
      <c r="D15" s="117" t="s">
        <v>375</v>
      </c>
      <c r="E15" s="117" t="s">
        <v>376</v>
      </c>
      <c r="F15" s="117" t="s">
        <v>343</v>
      </c>
      <c r="G15" s="117" t="s">
        <v>377</v>
      </c>
      <c r="H15" s="117" t="s">
        <v>356</v>
      </c>
      <c r="I15" s="117" t="s">
        <v>346</v>
      </c>
      <c r="J15" s="117" t="s">
        <v>378</v>
      </c>
    </row>
    <row r="16" ht="22.5" spans="1:10">
      <c r="A16" s="116" t="s">
        <v>312</v>
      </c>
      <c r="B16" s="117" t="s">
        <v>339</v>
      </c>
      <c r="C16" s="117" t="s">
        <v>379</v>
      </c>
      <c r="D16" s="117" t="s">
        <v>380</v>
      </c>
      <c r="E16" s="117" t="s">
        <v>381</v>
      </c>
      <c r="F16" s="117" t="s">
        <v>382</v>
      </c>
      <c r="G16" s="117" t="s">
        <v>383</v>
      </c>
      <c r="H16" s="117" t="s">
        <v>384</v>
      </c>
      <c r="I16" s="117" t="s">
        <v>346</v>
      </c>
      <c r="J16" s="117" t="s">
        <v>385</v>
      </c>
    </row>
    <row r="17" spans="1:10">
      <c r="A17" s="116" t="s">
        <v>312</v>
      </c>
      <c r="B17" s="117" t="s">
        <v>339</v>
      </c>
      <c r="C17" s="117" t="s">
        <v>379</v>
      </c>
      <c r="D17" s="117" t="s">
        <v>380</v>
      </c>
      <c r="E17" s="117" t="s">
        <v>231</v>
      </c>
      <c r="F17" s="117" t="s">
        <v>382</v>
      </c>
      <c r="G17" s="117" t="s">
        <v>386</v>
      </c>
      <c r="H17" s="117" t="s">
        <v>387</v>
      </c>
      <c r="I17" s="117" t="s">
        <v>346</v>
      </c>
      <c r="J17" s="117" t="s">
        <v>388</v>
      </c>
    </row>
    <row r="18" spans="1:10">
      <c r="A18" s="116" t="s">
        <v>312</v>
      </c>
      <c r="B18" s="117" t="s">
        <v>339</v>
      </c>
      <c r="C18" s="117" t="s">
        <v>379</v>
      </c>
      <c r="D18" s="117" t="s">
        <v>380</v>
      </c>
      <c r="E18" s="117" t="s">
        <v>219</v>
      </c>
      <c r="F18" s="117" t="s">
        <v>354</v>
      </c>
      <c r="G18" s="117" t="s">
        <v>389</v>
      </c>
      <c r="H18" s="117" t="s">
        <v>387</v>
      </c>
      <c r="I18" s="117" t="s">
        <v>346</v>
      </c>
      <c r="J18" s="117" t="s">
        <v>390</v>
      </c>
    </row>
    <row r="19" spans="1:10">
      <c r="A19" s="116" t="s">
        <v>312</v>
      </c>
      <c r="B19" s="117" t="s">
        <v>339</v>
      </c>
      <c r="C19" s="117" t="s">
        <v>379</v>
      </c>
      <c r="D19" s="117" t="s">
        <v>380</v>
      </c>
      <c r="E19" s="117" t="s">
        <v>391</v>
      </c>
      <c r="F19" s="117" t="s">
        <v>354</v>
      </c>
      <c r="G19" s="117" t="s">
        <v>392</v>
      </c>
      <c r="H19" s="117" t="s">
        <v>387</v>
      </c>
      <c r="I19" s="117" t="s">
        <v>346</v>
      </c>
      <c r="J19" s="117" t="s">
        <v>393</v>
      </c>
    </row>
    <row r="20" spans="1:10">
      <c r="A20" s="116" t="s">
        <v>285</v>
      </c>
      <c r="B20" s="117" t="s">
        <v>394</v>
      </c>
      <c r="C20" s="117" t="s">
        <v>340</v>
      </c>
      <c r="D20" s="117" t="s">
        <v>341</v>
      </c>
      <c r="E20" s="117" t="s">
        <v>395</v>
      </c>
      <c r="F20" s="117" t="s">
        <v>382</v>
      </c>
      <c r="G20" s="117" t="s">
        <v>165</v>
      </c>
      <c r="H20" s="117" t="s">
        <v>350</v>
      </c>
      <c r="I20" s="117" t="s">
        <v>346</v>
      </c>
      <c r="J20" s="117" t="s">
        <v>396</v>
      </c>
    </row>
    <row r="21" ht="33.75" spans="1:10">
      <c r="A21" s="116" t="s">
        <v>285</v>
      </c>
      <c r="B21" s="117" t="s">
        <v>394</v>
      </c>
      <c r="C21" s="117" t="s">
        <v>340</v>
      </c>
      <c r="D21" s="117" t="s">
        <v>341</v>
      </c>
      <c r="E21" s="117" t="s">
        <v>397</v>
      </c>
      <c r="F21" s="117" t="s">
        <v>354</v>
      </c>
      <c r="G21" s="117" t="s">
        <v>398</v>
      </c>
      <c r="H21" s="117" t="s">
        <v>399</v>
      </c>
      <c r="I21" s="117" t="s">
        <v>346</v>
      </c>
      <c r="J21" s="117" t="s">
        <v>400</v>
      </c>
    </row>
    <row r="22" ht="33.75" spans="1:10">
      <c r="A22" s="116" t="s">
        <v>285</v>
      </c>
      <c r="B22" s="117" t="s">
        <v>394</v>
      </c>
      <c r="C22" s="117" t="s">
        <v>340</v>
      </c>
      <c r="D22" s="117" t="s">
        <v>341</v>
      </c>
      <c r="E22" s="117" t="s">
        <v>401</v>
      </c>
      <c r="F22" s="117" t="s">
        <v>354</v>
      </c>
      <c r="G22" s="117" t="s">
        <v>402</v>
      </c>
      <c r="H22" s="117" t="s">
        <v>403</v>
      </c>
      <c r="I22" s="117" t="s">
        <v>346</v>
      </c>
      <c r="J22" s="117" t="s">
        <v>404</v>
      </c>
    </row>
    <row r="23" ht="22.5" spans="1:10">
      <c r="A23" s="116" t="s">
        <v>285</v>
      </c>
      <c r="B23" s="117" t="s">
        <v>394</v>
      </c>
      <c r="C23" s="117" t="s">
        <v>340</v>
      </c>
      <c r="D23" s="117" t="s">
        <v>341</v>
      </c>
      <c r="E23" s="117" t="s">
        <v>405</v>
      </c>
      <c r="F23" s="117" t="s">
        <v>354</v>
      </c>
      <c r="G23" s="117" t="s">
        <v>168</v>
      </c>
      <c r="H23" s="117" t="s">
        <v>350</v>
      </c>
      <c r="I23" s="117" t="s">
        <v>346</v>
      </c>
      <c r="J23" s="117" t="s">
        <v>406</v>
      </c>
    </row>
    <row r="24" spans="1:10">
      <c r="A24" s="116" t="s">
        <v>285</v>
      </c>
      <c r="B24" s="117" t="s">
        <v>394</v>
      </c>
      <c r="C24" s="117" t="s">
        <v>340</v>
      </c>
      <c r="D24" s="117" t="s">
        <v>352</v>
      </c>
      <c r="E24" s="117" t="s">
        <v>407</v>
      </c>
      <c r="F24" s="117" t="s">
        <v>354</v>
      </c>
      <c r="G24" s="117" t="s">
        <v>355</v>
      </c>
      <c r="H24" s="117" t="s">
        <v>356</v>
      </c>
      <c r="I24" s="117" t="s">
        <v>346</v>
      </c>
      <c r="J24" s="117" t="s">
        <v>408</v>
      </c>
    </row>
    <row r="25" ht="22.5" spans="1:10">
      <c r="A25" s="116" t="s">
        <v>285</v>
      </c>
      <c r="B25" s="117" t="s">
        <v>394</v>
      </c>
      <c r="C25" s="117" t="s">
        <v>340</v>
      </c>
      <c r="D25" s="117" t="s">
        <v>360</v>
      </c>
      <c r="E25" s="117" t="s">
        <v>409</v>
      </c>
      <c r="F25" s="117" t="s">
        <v>382</v>
      </c>
      <c r="G25" s="117" t="s">
        <v>410</v>
      </c>
      <c r="H25" s="117" t="s">
        <v>411</v>
      </c>
      <c r="I25" s="117" t="s">
        <v>346</v>
      </c>
      <c r="J25" s="117" t="s">
        <v>412</v>
      </c>
    </row>
    <row r="26" ht="33.75" spans="1:10">
      <c r="A26" s="116" t="s">
        <v>285</v>
      </c>
      <c r="B26" s="117" t="s">
        <v>394</v>
      </c>
      <c r="C26" s="117" t="s">
        <v>368</v>
      </c>
      <c r="D26" s="117" t="s">
        <v>369</v>
      </c>
      <c r="E26" s="117" t="s">
        <v>413</v>
      </c>
      <c r="F26" s="117" t="s">
        <v>354</v>
      </c>
      <c r="G26" s="117" t="s">
        <v>414</v>
      </c>
      <c r="H26" s="117" t="s">
        <v>372</v>
      </c>
      <c r="I26" s="117" t="s">
        <v>373</v>
      </c>
      <c r="J26" s="117" t="s">
        <v>415</v>
      </c>
    </row>
    <row r="27" ht="33.75" spans="1:10">
      <c r="A27" s="116" t="s">
        <v>285</v>
      </c>
      <c r="B27" s="117" t="s">
        <v>394</v>
      </c>
      <c r="C27" s="117" t="s">
        <v>368</v>
      </c>
      <c r="D27" s="117" t="s">
        <v>369</v>
      </c>
      <c r="E27" s="117" t="s">
        <v>416</v>
      </c>
      <c r="F27" s="117" t="s">
        <v>354</v>
      </c>
      <c r="G27" s="117" t="s">
        <v>417</v>
      </c>
      <c r="H27" s="117" t="s">
        <v>418</v>
      </c>
      <c r="I27" s="117" t="s">
        <v>373</v>
      </c>
      <c r="J27" s="117" t="s">
        <v>415</v>
      </c>
    </row>
    <row r="28" spans="1:10">
      <c r="A28" s="116" t="s">
        <v>285</v>
      </c>
      <c r="B28" s="117" t="s">
        <v>394</v>
      </c>
      <c r="C28" s="117" t="s">
        <v>374</v>
      </c>
      <c r="D28" s="117" t="s">
        <v>375</v>
      </c>
      <c r="E28" s="117" t="s">
        <v>419</v>
      </c>
      <c r="F28" s="117" t="s">
        <v>343</v>
      </c>
      <c r="G28" s="117" t="s">
        <v>377</v>
      </c>
      <c r="H28" s="117" t="s">
        <v>356</v>
      </c>
      <c r="I28" s="117" t="s">
        <v>346</v>
      </c>
      <c r="J28" s="117" t="s">
        <v>420</v>
      </c>
    </row>
    <row r="29" spans="1:10">
      <c r="A29" s="116" t="s">
        <v>285</v>
      </c>
      <c r="B29" s="117" t="s">
        <v>394</v>
      </c>
      <c r="C29" s="117" t="s">
        <v>379</v>
      </c>
      <c r="D29" s="117" t="s">
        <v>380</v>
      </c>
      <c r="E29" s="117" t="s">
        <v>421</v>
      </c>
      <c r="F29" s="117" t="s">
        <v>343</v>
      </c>
      <c r="G29" s="117" t="s">
        <v>422</v>
      </c>
      <c r="H29" s="117" t="s">
        <v>423</v>
      </c>
      <c r="I29" s="117" t="s">
        <v>346</v>
      </c>
      <c r="J29" s="117" t="s">
        <v>424</v>
      </c>
    </row>
    <row r="30" spans="1:10">
      <c r="A30" s="116" t="s">
        <v>285</v>
      </c>
      <c r="B30" s="117" t="s">
        <v>394</v>
      </c>
      <c r="C30" s="117" t="s">
        <v>379</v>
      </c>
      <c r="D30" s="117" t="s">
        <v>380</v>
      </c>
      <c r="E30" s="117" t="s">
        <v>425</v>
      </c>
      <c r="F30" s="117" t="s">
        <v>343</v>
      </c>
      <c r="G30" s="117" t="s">
        <v>168</v>
      </c>
      <c r="H30" s="117" t="s">
        <v>423</v>
      </c>
      <c r="I30" s="117" t="s">
        <v>346</v>
      </c>
      <c r="J30" s="117" t="s">
        <v>426</v>
      </c>
    </row>
    <row r="31" ht="45" spans="1:10">
      <c r="A31" s="116" t="s">
        <v>285</v>
      </c>
      <c r="B31" s="117" t="s">
        <v>394</v>
      </c>
      <c r="C31" s="117" t="s">
        <v>379</v>
      </c>
      <c r="D31" s="117" t="s">
        <v>380</v>
      </c>
      <c r="E31" s="117" t="s">
        <v>427</v>
      </c>
      <c r="F31" s="117" t="s">
        <v>343</v>
      </c>
      <c r="G31" s="117" t="s">
        <v>428</v>
      </c>
      <c r="H31" s="117" t="s">
        <v>429</v>
      </c>
      <c r="I31" s="117" t="s">
        <v>346</v>
      </c>
      <c r="J31" s="117" t="s">
        <v>430</v>
      </c>
    </row>
    <row r="32" spans="1:10">
      <c r="A32" s="116" t="s">
        <v>285</v>
      </c>
      <c r="B32" s="117" t="s">
        <v>394</v>
      </c>
      <c r="C32" s="117" t="s">
        <v>379</v>
      </c>
      <c r="D32" s="117" t="s">
        <v>380</v>
      </c>
      <c r="E32" s="117" t="s">
        <v>391</v>
      </c>
      <c r="F32" s="117" t="s">
        <v>354</v>
      </c>
      <c r="G32" s="117" t="s">
        <v>431</v>
      </c>
      <c r="H32" s="117" t="s">
        <v>387</v>
      </c>
      <c r="I32" s="117" t="s">
        <v>346</v>
      </c>
      <c r="J32" s="117" t="s">
        <v>432</v>
      </c>
    </row>
    <row r="33" spans="1:10">
      <c r="A33" s="116" t="s">
        <v>320</v>
      </c>
      <c r="B33" s="117" t="s">
        <v>433</v>
      </c>
      <c r="C33" s="117" t="s">
        <v>340</v>
      </c>
      <c r="D33" s="117" t="s">
        <v>341</v>
      </c>
      <c r="E33" s="117" t="s">
        <v>434</v>
      </c>
      <c r="F33" s="117" t="s">
        <v>343</v>
      </c>
      <c r="G33" s="117" t="s">
        <v>435</v>
      </c>
      <c r="H33" s="117" t="s">
        <v>436</v>
      </c>
      <c r="I33" s="117" t="s">
        <v>346</v>
      </c>
      <c r="J33" s="117" t="s">
        <v>437</v>
      </c>
    </row>
    <row r="34" ht="22.5" spans="1:10">
      <c r="A34" s="116" t="s">
        <v>320</v>
      </c>
      <c r="B34" s="117" t="s">
        <v>433</v>
      </c>
      <c r="C34" s="117" t="s">
        <v>340</v>
      </c>
      <c r="D34" s="117" t="s">
        <v>341</v>
      </c>
      <c r="E34" s="117" t="s">
        <v>438</v>
      </c>
      <c r="F34" s="117" t="s">
        <v>343</v>
      </c>
      <c r="G34" s="117" t="s">
        <v>439</v>
      </c>
      <c r="H34" s="117" t="s">
        <v>403</v>
      </c>
      <c r="I34" s="117" t="s">
        <v>346</v>
      </c>
      <c r="J34" s="117" t="s">
        <v>440</v>
      </c>
    </row>
    <row r="35" spans="1:10">
      <c r="A35" s="116" t="s">
        <v>320</v>
      </c>
      <c r="B35" s="117" t="s">
        <v>433</v>
      </c>
      <c r="C35" s="117" t="s">
        <v>340</v>
      </c>
      <c r="D35" s="117" t="s">
        <v>352</v>
      </c>
      <c r="E35" s="117" t="s">
        <v>441</v>
      </c>
      <c r="F35" s="117" t="s">
        <v>354</v>
      </c>
      <c r="G35" s="117" t="s">
        <v>355</v>
      </c>
      <c r="H35" s="117" t="s">
        <v>356</v>
      </c>
      <c r="I35" s="117" t="s">
        <v>373</v>
      </c>
      <c r="J35" s="117" t="s">
        <v>442</v>
      </c>
    </row>
    <row r="36" spans="1:10">
      <c r="A36" s="116" t="s">
        <v>320</v>
      </c>
      <c r="B36" s="117" t="s">
        <v>433</v>
      </c>
      <c r="C36" s="117" t="s">
        <v>340</v>
      </c>
      <c r="D36" s="117" t="s">
        <v>360</v>
      </c>
      <c r="E36" s="117" t="s">
        <v>443</v>
      </c>
      <c r="F36" s="117" t="s">
        <v>354</v>
      </c>
      <c r="G36" s="117" t="s">
        <v>355</v>
      </c>
      <c r="H36" s="117" t="s">
        <v>356</v>
      </c>
      <c r="I36" s="117" t="s">
        <v>373</v>
      </c>
      <c r="J36" s="117" t="s">
        <v>444</v>
      </c>
    </row>
    <row r="37" ht="22.5" spans="1:10">
      <c r="A37" s="116" t="s">
        <v>320</v>
      </c>
      <c r="B37" s="117" t="s">
        <v>433</v>
      </c>
      <c r="C37" s="117" t="s">
        <v>368</v>
      </c>
      <c r="D37" s="117" t="s">
        <v>369</v>
      </c>
      <c r="E37" s="117" t="s">
        <v>445</v>
      </c>
      <c r="F37" s="117" t="s">
        <v>354</v>
      </c>
      <c r="G37" s="117" t="s">
        <v>446</v>
      </c>
      <c r="H37" s="117" t="s">
        <v>356</v>
      </c>
      <c r="I37" s="117" t="s">
        <v>346</v>
      </c>
      <c r="J37" s="117" t="s">
        <v>447</v>
      </c>
    </row>
    <row r="38" spans="1:10">
      <c r="A38" s="116" t="s">
        <v>320</v>
      </c>
      <c r="B38" s="117" t="s">
        <v>433</v>
      </c>
      <c r="C38" s="117" t="s">
        <v>374</v>
      </c>
      <c r="D38" s="117" t="s">
        <v>375</v>
      </c>
      <c r="E38" s="117" t="s">
        <v>448</v>
      </c>
      <c r="F38" s="117" t="s">
        <v>343</v>
      </c>
      <c r="G38" s="117" t="s">
        <v>377</v>
      </c>
      <c r="H38" s="117" t="s">
        <v>356</v>
      </c>
      <c r="I38" s="117" t="s">
        <v>373</v>
      </c>
      <c r="J38" s="117" t="s">
        <v>449</v>
      </c>
    </row>
    <row r="39" spans="1:10">
      <c r="A39" s="116" t="s">
        <v>320</v>
      </c>
      <c r="B39" s="117" t="s">
        <v>433</v>
      </c>
      <c r="C39" s="117" t="s">
        <v>379</v>
      </c>
      <c r="D39" s="117" t="s">
        <v>380</v>
      </c>
      <c r="E39" s="117" t="s">
        <v>450</v>
      </c>
      <c r="F39" s="117" t="s">
        <v>354</v>
      </c>
      <c r="G39" s="117" t="s">
        <v>451</v>
      </c>
      <c r="H39" s="117" t="s">
        <v>387</v>
      </c>
      <c r="I39" s="117" t="s">
        <v>346</v>
      </c>
      <c r="J39" s="117" t="s">
        <v>452</v>
      </c>
    </row>
    <row r="40" ht="56.25" spans="1:10">
      <c r="A40" s="116" t="s">
        <v>275</v>
      </c>
      <c r="B40" s="117" t="s">
        <v>453</v>
      </c>
      <c r="C40" s="117" t="s">
        <v>340</v>
      </c>
      <c r="D40" s="117" t="s">
        <v>341</v>
      </c>
      <c r="E40" s="117" t="s">
        <v>454</v>
      </c>
      <c r="F40" s="117" t="s">
        <v>354</v>
      </c>
      <c r="G40" s="117" t="s">
        <v>455</v>
      </c>
      <c r="H40" s="117" t="s">
        <v>345</v>
      </c>
      <c r="I40" s="117" t="s">
        <v>346</v>
      </c>
      <c r="J40" s="117" t="s">
        <v>456</v>
      </c>
    </row>
    <row r="41" ht="45" spans="1:10">
      <c r="A41" s="116" t="s">
        <v>275</v>
      </c>
      <c r="B41" s="117" t="s">
        <v>453</v>
      </c>
      <c r="C41" s="117" t="s">
        <v>340</v>
      </c>
      <c r="D41" s="117" t="s">
        <v>341</v>
      </c>
      <c r="E41" s="117" t="s">
        <v>457</v>
      </c>
      <c r="F41" s="117" t="s">
        <v>343</v>
      </c>
      <c r="G41" s="117" t="s">
        <v>451</v>
      </c>
      <c r="H41" s="117" t="s">
        <v>458</v>
      </c>
      <c r="I41" s="117" t="s">
        <v>346</v>
      </c>
      <c r="J41" s="117" t="s">
        <v>459</v>
      </c>
    </row>
    <row r="42" ht="22.5" spans="1:10">
      <c r="A42" s="116" t="s">
        <v>275</v>
      </c>
      <c r="B42" s="117" t="s">
        <v>453</v>
      </c>
      <c r="C42" s="117" t="s">
        <v>340</v>
      </c>
      <c r="D42" s="117" t="s">
        <v>341</v>
      </c>
      <c r="E42" s="117" t="s">
        <v>460</v>
      </c>
      <c r="F42" s="117" t="s">
        <v>354</v>
      </c>
      <c r="G42" s="117" t="s">
        <v>461</v>
      </c>
      <c r="H42" s="117" t="s">
        <v>462</v>
      </c>
      <c r="I42" s="117" t="s">
        <v>346</v>
      </c>
      <c r="J42" s="117" t="s">
        <v>463</v>
      </c>
    </row>
    <row r="43" ht="22.5" spans="1:10">
      <c r="A43" s="116" t="s">
        <v>275</v>
      </c>
      <c r="B43" s="117" t="s">
        <v>453</v>
      </c>
      <c r="C43" s="117" t="s">
        <v>340</v>
      </c>
      <c r="D43" s="117" t="s">
        <v>352</v>
      </c>
      <c r="E43" s="117" t="s">
        <v>464</v>
      </c>
      <c r="F43" s="117" t="s">
        <v>354</v>
      </c>
      <c r="G43" s="117" t="s">
        <v>355</v>
      </c>
      <c r="H43" s="117" t="s">
        <v>356</v>
      </c>
      <c r="I43" s="117" t="s">
        <v>373</v>
      </c>
      <c r="J43" s="117" t="s">
        <v>465</v>
      </c>
    </row>
    <row r="44" ht="22.5" spans="1:10">
      <c r="A44" s="116" t="s">
        <v>275</v>
      </c>
      <c r="B44" s="117" t="s">
        <v>453</v>
      </c>
      <c r="C44" s="117" t="s">
        <v>340</v>
      </c>
      <c r="D44" s="117" t="s">
        <v>352</v>
      </c>
      <c r="E44" s="117" t="s">
        <v>466</v>
      </c>
      <c r="F44" s="117" t="s">
        <v>343</v>
      </c>
      <c r="G44" s="117" t="s">
        <v>467</v>
      </c>
      <c r="H44" s="117" t="s">
        <v>356</v>
      </c>
      <c r="I44" s="117" t="s">
        <v>373</v>
      </c>
      <c r="J44" s="117" t="s">
        <v>468</v>
      </c>
    </row>
    <row r="45" spans="1:10">
      <c r="A45" s="116" t="s">
        <v>275</v>
      </c>
      <c r="B45" s="117" t="s">
        <v>453</v>
      </c>
      <c r="C45" s="117" t="s">
        <v>340</v>
      </c>
      <c r="D45" s="117" t="s">
        <v>352</v>
      </c>
      <c r="E45" s="117" t="s">
        <v>469</v>
      </c>
      <c r="F45" s="117" t="s">
        <v>354</v>
      </c>
      <c r="G45" s="117" t="s">
        <v>355</v>
      </c>
      <c r="H45" s="117" t="s">
        <v>356</v>
      </c>
      <c r="I45" s="117" t="s">
        <v>373</v>
      </c>
      <c r="J45" s="117" t="s">
        <v>470</v>
      </c>
    </row>
    <row r="46" spans="1:10">
      <c r="A46" s="116" t="s">
        <v>275</v>
      </c>
      <c r="B46" s="117" t="s">
        <v>453</v>
      </c>
      <c r="C46" s="117" t="s">
        <v>340</v>
      </c>
      <c r="D46" s="117" t="s">
        <v>360</v>
      </c>
      <c r="E46" s="117" t="s">
        <v>471</v>
      </c>
      <c r="F46" s="117" t="s">
        <v>354</v>
      </c>
      <c r="G46" s="117" t="s">
        <v>355</v>
      </c>
      <c r="H46" s="117" t="s">
        <v>356</v>
      </c>
      <c r="I46" s="117" t="s">
        <v>373</v>
      </c>
      <c r="J46" s="117" t="s">
        <v>472</v>
      </c>
    </row>
    <row r="47" ht="56.25" spans="1:10">
      <c r="A47" s="116" t="s">
        <v>275</v>
      </c>
      <c r="B47" s="117" t="s">
        <v>453</v>
      </c>
      <c r="C47" s="117" t="s">
        <v>340</v>
      </c>
      <c r="D47" s="117" t="s">
        <v>360</v>
      </c>
      <c r="E47" s="117" t="s">
        <v>473</v>
      </c>
      <c r="F47" s="117" t="s">
        <v>354</v>
      </c>
      <c r="G47" s="117" t="s">
        <v>355</v>
      </c>
      <c r="H47" s="117" t="s">
        <v>356</v>
      </c>
      <c r="I47" s="117" t="s">
        <v>373</v>
      </c>
      <c r="J47" s="117" t="s">
        <v>474</v>
      </c>
    </row>
    <row r="48" ht="22.5" spans="1:10">
      <c r="A48" s="116" t="s">
        <v>275</v>
      </c>
      <c r="B48" s="117" t="s">
        <v>453</v>
      </c>
      <c r="C48" s="117" t="s">
        <v>340</v>
      </c>
      <c r="D48" s="117" t="s">
        <v>360</v>
      </c>
      <c r="E48" s="117" t="s">
        <v>475</v>
      </c>
      <c r="F48" s="117" t="s">
        <v>354</v>
      </c>
      <c r="G48" s="117" t="s">
        <v>355</v>
      </c>
      <c r="H48" s="117" t="s">
        <v>356</v>
      </c>
      <c r="I48" s="117" t="s">
        <v>373</v>
      </c>
      <c r="J48" s="117" t="s">
        <v>476</v>
      </c>
    </row>
    <row r="49" spans="1:10">
      <c r="A49" s="116" t="s">
        <v>275</v>
      </c>
      <c r="B49" s="117" t="s">
        <v>453</v>
      </c>
      <c r="C49" s="117" t="s">
        <v>368</v>
      </c>
      <c r="D49" s="117" t="s">
        <v>369</v>
      </c>
      <c r="E49" s="117" t="s">
        <v>477</v>
      </c>
      <c r="F49" s="117" t="s">
        <v>354</v>
      </c>
      <c r="G49" s="117" t="s">
        <v>478</v>
      </c>
      <c r="H49" s="117" t="s">
        <v>356</v>
      </c>
      <c r="I49" s="117" t="s">
        <v>373</v>
      </c>
      <c r="J49" s="117" t="s">
        <v>479</v>
      </c>
    </row>
    <row r="50" ht="22.5" spans="1:10">
      <c r="A50" s="116" t="s">
        <v>275</v>
      </c>
      <c r="B50" s="117" t="s">
        <v>453</v>
      </c>
      <c r="C50" s="117" t="s">
        <v>368</v>
      </c>
      <c r="D50" s="117" t="s">
        <v>369</v>
      </c>
      <c r="E50" s="117" t="s">
        <v>480</v>
      </c>
      <c r="F50" s="117" t="s">
        <v>354</v>
      </c>
      <c r="G50" s="117" t="s">
        <v>478</v>
      </c>
      <c r="H50" s="117" t="s">
        <v>356</v>
      </c>
      <c r="I50" s="117" t="s">
        <v>373</v>
      </c>
      <c r="J50" s="117" t="s">
        <v>481</v>
      </c>
    </row>
    <row r="51" spans="1:10">
      <c r="A51" s="116" t="s">
        <v>275</v>
      </c>
      <c r="B51" s="117" t="s">
        <v>453</v>
      </c>
      <c r="C51" s="117" t="s">
        <v>374</v>
      </c>
      <c r="D51" s="117" t="s">
        <v>375</v>
      </c>
      <c r="E51" s="117" t="s">
        <v>482</v>
      </c>
      <c r="F51" s="117" t="s">
        <v>343</v>
      </c>
      <c r="G51" s="117" t="s">
        <v>483</v>
      </c>
      <c r="H51" s="117" t="s">
        <v>356</v>
      </c>
      <c r="I51" s="117" t="s">
        <v>373</v>
      </c>
      <c r="J51" s="117" t="s">
        <v>484</v>
      </c>
    </row>
    <row r="52" spans="1:10">
      <c r="A52" s="116" t="s">
        <v>275</v>
      </c>
      <c r="B52" s="117" t="s">
        <v>453</v>
      </c>
      <c r="C52" s="117" t="s">
        <v>374</v>
      </c>
      <c r="D52" s="117" t="s">
        <v>375</v>
      </c>
      <c r="E52" s="117" t="s">
        <v>485</v>
      </c>
      <c r="F52" s="117" t="s">
        <v>343</v>
      </c>
      <c r="G52" s="117" t="s">
        <v>483</v>
      </c>
      <c r="H52" s="117" t="s">
        <v>356</v>
      </c>
      <c r="I52" s="117" t="s">
        <v>373</v>
      </c>
      <c r="J52" s="117" t="s">
        <v>486</v>
      </c>
    </row>
    <row r="53" spans="1:10">
      <c r="A53" s="116" t="s">
        <v>275</v>
      </c>
      <c r="B53" s="117" t="s">
        <v>453</v>
      </c>
      <c r="C53" s="117" t="s">
        <v>374</v>
      </c>
      <c r="D53" s="117" t="s">
        <v>375</v>
      </c>
      <c r="E53" s="117" t="s">
        <v>487</v>
      </c>
      <c r="F53" s="117" t="s">
        <v>343</v>
      </c>
      <c r="G53" s="117" t="s">
        <v>483</v>
      </c>
      <c r="H53" s="117" t="s">
        <v>356</v>
      </c>
      <c r="I53" s="117" t="s">
        <v>373</v>
      </c>
      <c r="J53" s="117" t="s">
        <v>488</v>
      </c>
    </row>
    <row r="54" ht="22.5" spans="1:10">
      <c r="A54" s="116" t="s">
        <v>275</v>
      </c>
      <c r="B54" s="117" t="s">
        <v>453</v>
      </c>
      <c r="C54" s="117" t="s">
        <v>379</v>
      </c>
      <c r="D54" s="117" t="s">
        <v>380</v>
      </c>
      <c r="E54" s="117" t="s">
        <v>489</v>
      </c>
      <c r="F54" s="117" t="s">
        <v>354</v>
      </c>
      <c r="G54" s="117" t="s">
        <v>490</v>
      </c>
      <c r="H54" s="117" t="s">
        <v>491</v>
      </c>
      <c r="I54" s="117" t="s">
        <v>346</v>
      </c>
      <c r="J54" s="117" t="s">
        <v>492</v>
      </c>
    </row>
    <row r="55" spans="1:10">
      <c r="A55" s="116" t="s">
        <v>275</v>
      </c>
      <c r="B55" s="117" t="s">
        <v>453</v>
      </c>
      <c r="C55" s="117" t="s">
        <v>379</v>
      </c>
      <c r="D55" s="117" t="s">
        <v>380</v>
      </c>
      <c r="E55" s="117" t="s">
        <v>460</v>
      </c>
      <c r="F55" s="117" t="s">
        <v>354</v>
      </c>
      <c r="G55" s="117" t="s">
        <v>493</v>
      </c>
      <c r="H55" s="117" t="s">
        <v>491</v>
      </c>
      <c r="I55" s="117" t="s">
        <v>346</v>
      </c>
      <c r="J55" s="117" t="s">
        <v>494</v>
      </c>
    </row>
    <row r="56" ht="22.5" spans="1:10">
      <c r="A56" s="116" t="s">
        <v>275</v>
      </c>
      <c r="B56" s="117" t="s">
        <v>453</v>
      </c>
      <c r="C56" s="117" t="s">
        <v>379</v>
      </c>
      <c r="D56" s="117" t="s">
        <v>380</v>
      </c>
      <c r="E56" s="117" t="s">
        <v>495</v>
      </c>
      <c r="F56" s="117" t="s">
        <v>354</v>
      </c>
      <c r="G56" s="117" t="s">
        <v>496</v>
      </c>
      <c r="H56" s="117" t="s">
        <v>491</v>
      </c>
      <c r="I56" s="117" t="s">
        <v>346</v>
      </c>
      <c r="J56" s="117" t="s">
        <v>497</v>
      </c>
    </row>
    <row r="57" ht="22.5" spans="1:10">
      <c r="A57" s="116" t="s">
        <v>275</v>
      </c>
      <c r="B57" s="117" t="s">
        <v>453</v>
      </c>
      <c r="C57" s="117" t="s">
        <v>379</v>
      </c>
      <c r="D57" s="117" t="s">
        <v>380</v>
      </c>
      <c r="E57" s="117" t="s">
        <v>498</v>
      </c>
      <c r="F57" s="117" t="s">
        <v>354</v>
      </c>
      <c r="G57" s="117" t="s">
        <v>499</v>
      </c>
      <c r="H57" s="117" t="s">
        <v>491</v>
      </c>
      <c r="I57" s="117" t="s">
        <v>346</v>
      </c>
      <c r="J57" s="117" t="s">
        <v>500</v>
      </c>
    </row>
    <row r="58" spans="1:10">
      <c r="A58" s="116" t="s">
        <v>275</v>
      </c>
      <c r="B58" s="117" t="s">
        <v>453</v>
      </c>
      <c r="C58" s="117" t="s">
        <v>379</v>
      </c>
      <c r="D58" s="117" t="s">
        <v>380</v>
      </c>
      <c r="E58" s="117" t="s">
        <v>501</v>
      </c>
      <c r="F58" s="117" t="s">
        <v>354</v>
      </c>
      <c r="G58" s="117" t="s">
        <v>502</v>
      </c>
      <c r="H58" s="117" t="s">
        <v>491</v>
      </c>
      <c r="I58" s="117" t="s">
        <v>346</v>
      </c>
      <c r="J58" s="117" t="s">
        <v>503</v>
      </c>
    </row>
    <row r="59" spans="1:10">
      <c r="A59" s="116" t="s">
        <v>275</v>
      </c>
      <c r="B59" s="117" t="s">
        <v>453</v>
      </c>
      <c r="C59" s="117" t="s">
        <v>379</v>
      </c>
      <c r="D59" s="117" t="s">
        <v>380</v>
      </c>
      <c r="E59" s="117" t="s">
        <v>504</v>
      </c>
      <c r="F59" s="117" t="s">
        <v>354</v>
      </c>
      <c r="G59" s="117" t="s">
        <v>505</v>
      </c>
      <c r="H59" s="117" t="s">
        <v>491</v>
      </c>
      <c r="I59" s="117" t="s">
        <v>346</v>
      </c>
      <c r="J59" s="117" t="s">
        <v>506</v>
      </c>
    </row>
    <row r="60" spans="1:10">
      <c r="A60" s="116" t="s">
        <v>275</v>
      </c>
      <c r="B60" s="117" t="s">
        <v>453</v>
      </c>
      <c r="C60" s="117" t="s">
        <v>379</v>
      </c>
      <c r="D60" s="117" t="s">
        <v>380</v>
      </c>
      <c r="E60" s="117" t="s">
        <v>507</v>
      </c>
      <c r="F60" s="117" t="s">
        <v>354</v>
      </c>
      <c r="G60" s="117" t="s">
        <v>508</v>
      </c>
      <c r="H60" s="117" t="s">
        <v>491</v>
      </c>
      <c r="I60" s="117" t="s">
        <v>346</v>
      </c>
      <c r="J60" s="117" t="s">
        <v>509</v>
      </c>
    </row>
    <row r="61" spans="1:10">
      <c r="A61" s="116" t="s">
        <v>275</v>
      </c>
      <c r="B61" s="117" t="s">
        <v>453</v>
      </c>
      <c r="C61" s="117" t="s">
        <v>379</v>
      </c>
      <c r="D61" s="117" t="s">
        <v>380</v>
      </c>
      <c r="E61" s="117" t="s">
        <v>391</v>
      </c>
      <c r="F61" s="117" t="s">
        <v>354</v>
      </c>
      <c r="G61" s="117" t="s">
        <v>483</v>
      </c>
      <c r="H61" s="117" t="s">
        <v>387</v>
      </c>
      <c r="I61" s="117" t="s">
        <v>346</v>
      </c>
      <c r="J61" s="117" t="s">
        <v>510</v>
      </c>
    </row>
    <row r="62" spans="1:10">
      <c r="A62" s="116" t="s">
        <v>326</v>
      </c>
      <c r="B62" s="117" t="s">
        <v>511</v>
      </c>
      <c r="C62" s="117" t="s">
        <v>340</v>
      </c>
      <c r="D62" s="117" t="s">
        <v>341</v>
      </c>
      <c r="E62" s="117" t="s">
        <v>512</v>
      </c>
      <c r="F62" s="117" t="s">
        <v>354</v>
      </c>
      <c r="G62" s="117" t="s">
        <v>513</v>
      </c>
      <c r="H62" s="117" t="s">
        <v>514</v>
      </c>
      <c r="I62" s="117" t="s">
        <v>346</v>
      </c>
      <c r="J62" s="117" t="s">
        <v>515</v>
      </c>
    </row>
    <row r="63" spans="1:10">
      <c r="A63" s="116" t="s">
        <v>326</v>
      </c>
      <c r="B63" s="117" t="s">
        <v>511</v>
      </c>
      <c r="C63" s="117" t="s">
        <v>340</v>
      </c>
      <c r="D63" s="117" t="s">
        <v>352</v>
      </c>
      <c r="E63" s="117" t="s">
        <v>516</v>
      </c>
      <c r="F63" s="117" t="s">
        <v>354</v>
      </c>
      <c r="G63" s="117" t="s">
        <v>355</v>
      </c>
      <c r="H63" s="117" t="s">
        <v>356</v>
      </c>
      <c r="I63" s="117" t="s">
        <v>346</v>
      </c>
      <c r="J63" s="117" t="s">
        <v>517</v>
      </c>
    </row>
    <row r="64" spans="1:10">
      <c r="A64" s="116" t="s">
        <v>326</v>
      </c>
      <c r="B64" s="117" t="s">
        <v>511</v>
      </c>
      <c r="C64" s="117" t="s">
        <v>340</v>
      </c>
      <c r="D64" s="117" t="s">
        <v>360</v>
      </c>
      <c r="E64" s="117" t="s">
        <v>518</v>
      </c>
      <c r="F64" s="117" t="s">
        <v>354</v>
      </c>
      <c r="G64" s="117" t="s">
        <v>355</v>
      </c>
      <c r="H64" s="117" t="s">
        <v>356</v>
      </c>
      <c r="I64" s="117" t="s">
        <v>346</v>
      </c>
      <c r="J64" s="117" t="s">
        <v>519</v>
      </c>
    </row>
    <row r="65" spans="1:10">
      <c r="A65" s="116" t="s">
        <v>326</v>
      </c>
      <c r="B65" s="117" t="s">
        <v>511</v>
      </c>
      <c r="C65" s="117" t="s">
        <v>368</v>
      </c>
      <c r="D65" s="117" t="s">
        <v>369</v>
      </c>
      <c r="E65" s="117" t="s">
        <v>520</v>
      </c>
      <c r="F65" s="117" t="s">
        <v>343</v>
      </c>
      <c r="G65" s="117" t="s">
        <v>377</v>
      </c>
      <c r="H65" s="117" t="s">
        <v>356</v>
      </c>
      <c r="I65" s="117" t="s">
        <v>346</v>
      </c>
      <c r="J65" s="117" t="s">
        <v>521</v>
      </c>
    </row>
    <row r="66" ht="56.25" spans="1:10">
      <c r="A66" s="116" t="s">
        <v>326</v>
      </c>
      <c r="B66" s="117" t="s">
        <v>511</v>
      </c>
      <c r="C66" s="117" t="s">
        <v>368</v>
      </c>
      <c r="D66" s="117" t="s">
        <v>369</v>
      </c>
      <c r="E66" s="117" t="s">
        <v>522</v>
      </c>
      <c r="F66" s="117" t="s">
        <v>343</v>
      </c>
      <c r="G66" s="117" t="s">
        <v>483</v>
      </c>
      <c r="H66" s="117" t="s">
        <v>356</v>
      </c>
      <c r="I66" s="117" t="s">
        <v>346</v>
      </c>
      <c r="J66" s="117" t="s">
        <v>523</v>
      </c>
    </row>
    <row r="67" spans="1:10">
      <c r="A67" s="116" t="s">
        <v>326</v>
      </c>
      <c r="B67" s="117" t="s">
        <v>511</v>
      </c>
      <c r="C67" s="117" t="s">
        <v>374</v>
      </c>
      <c r="D67" s="117" t="s">
        <v>375</v>
      </c>
      <c r="E67" s="117" t="s">
        <v>524</v>
      </c>
      <c r="F67" s="117" t="s">
        <v>343</v>
      </c>
      <c r="G67" s="117" t="s">
        <v>483</v>
      </c>
      <c r="H67" s="117" t="s">
        <v>356</v>
      </c>
      <c r="I67" s="117" t="s">
        <v>346</v>
      </c>
      <c r="J67" s="117" t="s">
        <v>525</v>
      </c>
    </row>
    <row r="68" spans="1:10">
      <c r="A68" s="116" t="s">
        <v>326</v>
      </c>
      <c r="B68" s="117" t="s">
        <v>511</v>
      </c>
      <c r="C68" s="117" t="s">
        <v>379</v>
      </c>
      <c r="D68" s="117" t="s">
        <v>380</v>
      </c>
      <c r="E68" s="117" t="s">
        <v>380</v>
      </c>
      <c r="F68" s="117" t="s">
        <v>354</v>
      </c>
      <c r="G68" s="117" t="s">
        <v>526</v>
      </c>
      <c r="H68" s="117" t="s">
        <v>491</v>
      </c>
      <c r="I68" s="117" t="s">
        <v>346</v>
      </c>
      <c r="J68" s="117" t="s">
        <v>527</v>
      </c>
    </row>
    <row r="69" spans="1:10">
      <c r="A69" s="116" t="s">
        <v>302</v>
      </c>
      <c r="B69" s="117" t="s">
        <v>528</v>
      </c>
      <c r="C69" s="117" t="s">
        <v>340</v>
      </c>
      <c r="D69" s="117" t="s">
        <v>341</v>
      </c>
      <c r="E69" s="117" t="s">
        <v>529</v>
      </c>
      <c r="F69" s="117" t="s">
        <v>343</v>
      </c>
      <c r="G69" s="117" t="s">
        <v>530</v>
      </c>
      <c r="H69" s="117" t="s">
        <v>403</v>
      </c>
      <c r="I69" s="117" t="s">
        <v>346</v>
      </c>
      <c r="J69" s="117" t="s">
        <v>531</v>
      </c>
    </row>
    <row r="70" spans="1:10">
      <c r="A70" s="116" t="s">
        <v>302</v>
      </c>
      <c r="B70" s="117" t="s">
        <v>528</v>
      </c>
      <c r="C70" s="117" t="s">
        <v>340</v>
      </c>
      <c r="D70" s="117" t="s">
        <v>341</v>
      </c>
      <c r="E70" s="117" t="s">
        <v>532</v>
      </c>
      <c r="F70" s="117" t="s">
        <v>343</v>
      </c>
      <c r="G70" s="117" t="s">
        <v>533</v>
      </c>
      <c r="H70" s="117" t="s">
        <v>403</v>
      </c>
      <c r="I70" s="117" t="s">
        <v>346</v>
      </c>
      <c r="J70" s="117" t="s">
        <v>534</v>
      </c>
    </row>
    <row r="71" ht="22.5" spans="1:10">
      <c r="A71" s="116" t="s">
        <v>302</v>
      </c>
      <c r="B71" s="117" t="s">
        <v>528</v>
      </c>
      <c r="C71" s="117" t="s">
        <v>340</v>
      </c>
      <c r="D71" s="117" t="s">
        <v>352</v>
      </c>
      <c r="E71" s="117" t="s">
        <v>535</v>
      </c>
      <c r="F71" s="117" t="s">
        <v>354</v>
      </c>
      <c r="G71" s="117" t="s">
        <v>355</v>
      </c>
      <c r="H71" s="117" t="s">
        <v>356</v>
      </c>
      <c r="I71" s="117" t="s">
        <v>373</v>
      </c>
      <c r="J71" s="117" t="s">
        <v>536</v>
      </c>
    </row>
    <row r="72" spans="1:10">
      <c r="A72" s="116" t="s">
        <v>302</v>
      </c>
      <c r="B72" s="117" t="s">
        <v>528</v>
      </c>
      <c r="C72" s="117" t="s">
        <v>340</v>
      </c>
      <c r="D72" s="117" t="s">
        <v>352</v>
      </c>
      <c r="E72" s="117" t="s">
        <v>537</v>
      </c>
      <c r="F72" s="117" t="s">
        <v>382</v>
      </c>
      <c r="G72" s="117" t="s">
        <v>422</v>
      </c>
      <c r="H72" s="117" t="s">
        <v>356</v>
      </c>
      <c r="I72" s="117" t="s">
        <v>373</v>
      </c>
      <c r="J72" s="117" t="s">
        <v>538</v>
      </c>
    </row>
    <row r="73" spans="1:10">
      <c r="A73" s="116" t="s">
        <v>302</v>
      </c>
      <c r="B73" s="117" t="s">
        <v>528</v>
      </c>
      <c r="C73" s="117" t="s">
        <v>340</v>
      </c>
      <c r="D73" s="117" t="s">
        <v>360</v>
      </c>
      <c r="E73" s="117" t="s">
        <v>539</v>
      </c>
      <c r="F73" s="117" t="s">
        <v>354</v>
      </c>
      <c r="G73" s="117" t="s">
        <v>435</v>
      </c>
      <c r="H73" s="117" t="s">
        <v>436</v>
      </c>
      <c r="I73" s="117" t="s">
        <v>346</v>
      </c>
      <c r="J73" s="117" t="s">
        <v>540</v>
      </c>
    </row>
    <row r="74" ht="112.5" spans="1:10">
      <c r="A74" s="116" t="s">
        <v>302</v>
      </c>
      <c r="B74" s="117" t="s">
        <v>528</v>
      </c>
      <c r="C74" s="117" t="s">
        <v>368</v>
      </c>
      <c r="D74" s="117" t="s">
        <v>369</v>
      </c>
      <c r="E74" s="117" t="s">
        <v>541</v>
      </c>
      <c r="F74" s="117" t="s">
        <v>354</v>
      </c>
      <c r="G74" s="117" t="s">
        <v>355</v>
      </c>
      <c r="H74" s="117" t="s">
        <v>356</v>
      </c>
      <c r="I74" s="117" t="s">
        <v>373</v>
      </c>
      <c r="J74" s="117" t="s">
        <v>542</v>
      </c>
    </row>
    <row r="75" ht="112.5" spans="1:10">
      <c r="A75" s="116" t="s">
        <v>302</v>
      </c>
      <c r="B75" s="117" t="s">
        <v>528</v>
      </c>
      <c r="C75" s="117" t="s">
        <v>368</v>
      </c>
      <c r="D75" s="117" t="s">
        <v>543</v>
      </c>
      <c r="E75" s="117" t="s">
        <v>541</v>
      </c>
      <c r="F75" s="117" t="s">
        <v>354</v>
      </c>
      <c r="G75" s="117" t="s">
        <v>355</v>
      </c>
      <c r="H75" s="117" t="s">
        <v>356</v>
      </c>
      <c r="I75" s="117" t="s">
        <v>373</v>
      </c>
      <c r="J75" s="117" t="s">
        <v>542</v>
      </c>
    </row>
    <row r="76" spans="1:10">
      <c r="A76" s="116" t="s">
        <v>302</v>
      </c>
      <c r="B76" s="117" t="s">
        <v>528</v>
      </c>
      <c r="C76" s="117" t="s">
        <v>374</v>
      </c>
      <c r="D76" s="117" t="s">
        <v>375</v>
      </c>
      <c r="E76" s="117" t="s">
        <v>544</v>
      </c>
      <c r="F76" s="117" t="s">
        <v>343</v>
      </c>
      <c r="G76" s="117" t="s">
        <v>483</v>
      </c>
      <c r="H76" s="117" t="s">
        <v>356</v>
      </c>
      <c r="I76" s="117" t="s">
        <v>373</v>
      </c>
      <c r="J76" s="117" t="s">
        <v>545</v>
      </c>
    </row>
    <row r="77" ht="22.5" spans="1:10">
      <c r="A77" s="116" t="s">
        <v>302</v>
      </c>
      <c r="B77" s="117" t="s">
        <v>528</v>
      </c>
      <c r="C77" s="117" t="s">
        <v>379</v>
      </c>
      <c r="D77" s="117" t="s">
        <v>380</v>
      </c>
      <c r="E77" s="117" t="s">
        <v>546</v>
      </c>
      <c r="F77" s="117" t="s">
        <v>354</v>
      </c>
      <c r="G77" s="117" t="s">
        <v>422</v>
      </c>
      <c r="H77" s="117" t="s">
        <v>387</v>
      </c>
      <c r="I77" s="117" t="s">
        <v>346</v>
      </c>
      <c r="J77" s="117" t="s">
        <v>547</v>
      </c>
    </row>
    <row r="78" ht="22.5" spans="1:10">
      <c r="A78" s="116" t="s">
        <v>308</v>
      </c>
      <c r="B78" s="117" t="s">
        <v>548</v>
      </c>
      <c r="C78" s="117" t="s">
        <v>340</v>
      </c>
      <c r="D78" s="117" t="s">
        <v>341</v>
      </c>
      <c r="E78" s="117" t="s">
        <v>549</v>
      </c>
      <c r="F78" s="117" t="s">
        <v>343</v>
      </c>
      <c r="G78" s="117" t="s">
        <v>435</v>
      </c>
      <c r="H78" s="117" t="s">
        <v>350</v>
      </c>
      <c r="I78" s="117" t="s">
        <v>346</v>
      </c>
      <c r="J78" s="117" t="s">
        <v>550</v>
      </c>
    </row>
    <row r="79" spans="1:10">
      <c r="A79" s="116" t="s">
        <v>308</v>
      </c>
      <c r="B79" s="117" t="s">
        <v>548</v>
      </c>
      <c r="C79" s="117" t="s">
        <v>340</v>
      </c>
      <c r="D79" s="117" t="s">
        <v>341</v>
      </c>
      <c r="E79" s="117" t="s">
        <v>551</v>
      </c>
      <c r="F79" s="117" t="s">
        <v>343</v>
      </c>
      <c r="G79" s="117" t="s">
        <v>552</v>
      </c>
      <c r="H79" s="117" t="s">
        <v>345</v>
      </c>
      <c r="I79" s="117" t="s">
        <v>346</v>
      </c>
      <c r="J79" s="117" t="s">
        <v>553</v>
      </c>
    </row>
    <row r="80" spans="1:10">
      <c r="A80" s="116" t="s">
        <v>308</v>
      </c>
      <c r="B80" s="117" t="s">
        <v>548</v>
      </c>
      <c r="C80" s="117" t="s">
        <v>340</v>
      </c>
      <c r="D80" s="117" t="s">
        <v>341</v>
      </c>
      <c r="E80" s="117" t="s">
        <v>554</v>
      </c>
      <c r="F80" s="117" t="s">
        <v>343</v>
      </c>
      <c r="G80" s="117" t="s">
        <v>165</v>
      </c>
      <c r="H80" s="117" t="s">
        <v>350</v>
      </c>
      <c r="I80" s="117" t="s">
        <v>346</v>
      </c>
      <c r="J80" s="117" t="s">
        <v>555</v>
      </c>
    </row>
    <row r="81" ht="22.5" spans="1:10">
      <c r="A81" s="116" t="s">
        <v>308</v>
      </c>
      <c r="B81" s="117" t="s">
        <v>548</v>
      </c>
      <c r="C81" s="117" t="s">
        <v>340</v>
      </c>
      <c r="D81" s="117" t="s">
        <v>341</v>
      </c>
      <c r="E81" s="117" t="s">
        <v>556</v>
      </c>
      <c r="F81" s="117" t="s">
        <v>343</v>
      </c>
      <c r="G81" s="117" t="s">
        <v>557</v>
      </c>
      <c r="H81" s="117" t="s">
        <v>558</v>
      </c>
      <c r="I81" s="117" t="s">
        <v>346</v>
      </c>
      <c r="J81" s="117" t="s">
        <v>556</v>
      </c>
    </row>
    <row r="82" ht="22.5" spans="1:10">
      <c r="A82" s="116" t="s">
        <v>308</v>
      </c>
      <c r="B82" s="117" t="s">
        <v>548</v>
      </c>
      <c r="C82" s="117" t="s">
        <v>340</v>
      </c>
      <c r="D82" s="117" t="s">
        <v>352</v>
      </c>
      <c r="E82" s="117" t="s">
        <v>559</v>
      </c>
      <c r="F82" s="117" t="s">
        <v>343</v>
      </c>
      <c r="G82" s="117" t="s">
        <v>560</v>
      </c>
      <c r="H82" s="117" t="s">
        <v>356</v>
      </c>
      <c r="I82" s="117" t="s">
        <v>346</v>
      </c>
      <c r="J82" s="117" t="s">
        <v>561</v>
      </c>
    </row>
    <row r="83" ht="22.5" spans="1:10">
      <c r="A83" s="116" t="s">
        <v>308</v>
      </c>
      <c r="B83" s="117" t="s">
        <v>548</v>
      </c>
      <c r="C83" s="117" t="s">
        <v>340</v>
      </c>
      <c r="D83" s="117" t="s">
        <v>352</v>
      </c>
      <c r="E83" s="117" t="s">
        <v>562</v>
      </c>
      <c r="F83" s="117" t="s">
        <v>354</v>
      </c>
      <c r="G83" s="117" t="s">
        <v>355</v>
      </c>
      <c r="H83" s="117" t="s">
        <v>356</v>
      </c>
      <c r="I83" s="117" t="s">
        <v>346</v>
      </c>
      <c r="J83" s="117" t="s">
        <v>563</v>
      </c>
    </row>
    <row r="84" ht="22.5" spans="1:10">
      <c r="A84" s="116" t="s">
        <v>308</v>
      </c>
      <c r="B84" s="117" t="s">
        <v>548</v>
      </c>
      <c r="C84" s="117" t="s">
        <v>340</v>
      </c>
      <c r="D84" s="117" t="s">
        <v>352</v>
      </c>
      <c r="E84" s="117" t="s">
        <v>564</v>
      </c>
      <c r="F84" s="117" t="s">
        <v>354</v>
      </c>
      <c r="G84" s="117" t="s">
        <v>355</v>
      </c>
      <c r="H84" s="117" t="s">
        <v>356</v>
      </c>
      <c r="I84" s="117" t="s">
        <v>346</v>
      </c>
      <c r="J84" s="117" t="s">
        <v>565</v>
      </c>
    </row>
    <row r="85" spans="1:10">
      <c r="A85" s="116" t="s">
        <v>308</v>
      </c>
      <c r="B85" s="117" t="s">
        <v>548</v>
      </c>
      <c r="C85" s="117" t="s">
        <v>340</v>
      </c>
      <c r="D85" s="117" t="s">
        <v>352</v>
      </c>
      <c r="E85" s="117" t="s">
        <v>566</v>
      </c>
      <c r="F85" s="117" t="s">
        <v>354</v>
      </c>
      <c r="G85" s="117" t="s">
        <v>355</v>
      </c>
      <c r="H85" s="117" t="s">
        <v>356</v>
      </c>
      <c r="I85" s="117" t="s">
        <v>346</v>
      </c>
      <c r="J85" s="117" t="s">
        <v>567</v>
      </c>
    </row>
    <row r="86" ht="22.5" spans="1:10">
      <c r="A86" s="116" t="s">
        <v>308</v>
      </c>
      <c r="B86" s="117" t="s">
        <v>548</v>
      </c>
      <c r="C86" s="117" t="s">
        <v>340</v>
      </c>
      <c r="D86" s="117" t="s">
        <v>360</v>
      </c>
      <c r="E86" s="117" t="s">
        <v>549</v>
      </c>
      <c r="F86" s="117" t="s">
        <v>354</v>
      </c>
      <c r="G86" s="117" t="s">
        <v>349</v>
      </c>
      <c r="H86" s="117" t="s">
        <v>568</v>
      </c>
      <c r="I86" s="117" t="s">
        <v>346</v>
      </c>
      <c r="J86" s="117" t="s">
        <v>569</v>
      </c>
    </row>
    <row r="87" spans="1:10">
      <c r="A87" s="116" t="s">
        <v>308</v>
      </c>
      <c r="B87" s="117" t="s">
        <v>548</v>
      </c>
      <c r="C87" s="117" t="s">
        <v>340</v>
      </c>
      <c r="D87" s="117" t="s">
        <v>360</v>
      </c>
      <c r="E87" s="117" t="s">
        <v>554</v>
      </c>
      <c r="F87" s="117" t="s">
        <v>354</v>
      </c>
      <c r="G87" s="117" t="s">
        <v>570</v>
      </c>
      <c r="H87" s="117" t="s">
        <v>570</v>
      </c>
      <c r="I87" s="117" t="s">
        <v>373</v>
      </c>
      <c r="J87" s="117" t="s">
        <v>571</v>
      </c>
    </row>
    <row r="88" spans="1:10">
      <c r="A88" s="116" t="s">
        <v>308</v>
      </c>
      <c r="B88" s="117" t="s">
        <v>548</v>
      </c>
      <c r="C88" s="117" t="s">
        <v>340</v>
      </c>
      <c r="D88" s="117" t="s">
        <v>360</v>
      </c>
      <c r="E88" s="117" t="s">
        <v>572</v>
      </c>
      <c r="F88" s="117" t="s">
        <v>354</v>
      </c>
      <c r="G88" s="117" t="s">
        <v>573</v>
      </c>
      <c r="H88" s="117" t="s">
        <v>363</v>
      </c>
      <c r="I88" s="117" t="s">
        <v>346</v>
      </c>
      <c r="J88" s="117" t="s">
        <v>574</v>
      </c>
    </row>
    <row r="89" ht="22.5" spans="1:10">
      <c r="A89" s="116" t="s">
        <v>308</v>
      </c>
      <c r="B89" s="117" t="s">
        <v>548</v>
      </c>
      <c r="C89" s="117" t="s">
        <v>368</v>
      </c>
      <c r="D89" s="117" t="s">
        <v>369</v>
      </c>
      <c r="E89" s="117" t="s">
        <v>575</v>
      </c>
      <c r="F89" s="117" t="s">
        <v>354</v>
      </c>
      <c r="G89" s="117" t="s">
        <v>576</v>
      </c>
      <c r="H89" s="117" t="s">
        <v>372</v>
      </c>
      <c r="I89" s="117" t="s">
        <v>373</v>
      </c>
      <c r="J89" s="117" t="s">
        <v>577</v>
      </c>
    </row>
    <row r="90" ht="45" spans="1:10">
      <c r="A90" s="116" t="s">
        <v>308</v>
      </c>
      <c r="B90" s="117" t="s">
        <v>548</v>
      </c>
      <c r="C90" s="117" t="s">
        <v>368</v>
      </c>
      <c r="D90" s="117" t="s">
        <v>369</v>
      </c>
      <c r="E90" s="117" t="s">
        <v>578</v>
      </c>
      <c r="F90" s="117" t="s">
        <v>354</v>
      </c>
      <c r="G90" s="117" t="s">
        <v>576</v>
      </c>
      <c r="H90" s="117" t="s">
        <v>372</v>
      </c>
      <c r="I90" s="117" t="s">
        <v>373</v>
      </c>
      <c r="J90" s="117" t="s">
        <v>579</v>
      </c>
    </row>
    <row r="91" spans="1:10">
      <c r="A91" s="116" t="s">
        <v>308</v>
      </c>
      <c r="B91" s="117" t="s">
        <v>548</v>
      </c>
      <c r="C91" s="117" t="s">
        <v>374</v>
      </c>
      <c r="D91" s="117" t="s">
        <v>375</v>
      </c>
      <c r="E91" s="117" t="s">
        <v>580</v>
      </c>
      <c r="F91" s="117" t="s">
        <v>343</v>
      </c>
      <c r="G91" s="117" t="s">
        <v>377</v>
      </c>
      <c r="H91" s="117" t="s">
        <v>356</v>
      </c>
      <c r="I91" s="117" t="s">
        <v>346</v>
      </c>
      <c r="J91" s="117" t="s">
        <v>581</v>
      </c>
    </row>
    <row r="92" spans="1:10">
      <c r="A92" s="116" t="s">
        <v>308</v>
      </c>
      <c r="B92" s="117" t="s">
        <v>548</v>
      </c>
      <c r="C92" s="117" t="s">
        <v>379</v>
      </c>
      <c r="D92" s="117" t="s">
        <v>380</v>
      </c>
      <c r="E92" s="117" t="s">
        <v>582</v>
      </c>
      <c r="F92" s="117" t="s">
        <v>354</v>
      </c>
      <c r="G92" s="117" t="s">
        <v>583</v>
      </c>
      <c r="H92" s="117" t="s">
        <v>491</v>
      </c>
      <c r="I92" s="117" t="s">
        <v>346</v>
      </c>
      <c r="J92" s="117" t="s">
        <v>584</v>
      </c>
    </row>
    <row r="93" ht="45" spans="1:10">
      <c r="A93" s="116" t="s">
        <v>308</v>
      </c>
      <c r="B93" s="117" t="s">
        <v>548</v>
      </c>
      <c r="C93" s="117" t="s">
        <v>379</v>
      </c>
      <c r="D93" s="117" t="s">
        <v>380</v>
      </c>
      <c r="E93" s="117" t="s">
        <v>585</v>
      </c>
      <c r="F93" s="117" t="s">
        <v>354</v>
      </c>
      <c r="G93" s="117" t="s">
        <v>586</v>
      </c>
      <c r="H93" s="117" t="s">
        <v>491</v>
      </c>
      <c r="I93" s="117" t="s">
        <v>346</v>
      </c>
      <c r="J93" s="117" t="s">
        <v>587</v>
      </c>
    </row>
    <row r="94" ht="33.75" spans="1:10">
      <c r="A94" s="116" t="s">
        <v>308</v>
      </c>
      <c r="B94" s="117" t="s">
        <v>548</v>
      </c>
      <c r="C94" s="117" t="s">
        <v>379</v>
      </c>
      <c r="D94" s="117" t="s">
        <v>380</v>
      </c>
      <c r="E94" s="117" t="s">
        <v>588</v>
      </c>
      <c r="F94" s="117" t="s">
        <v>354</v>
      </c>
      <c r="G94" s="117" t="s">
        <v>589</v>
      </c>
      <c r="H94" s="117" t="s">
        <v>491</v>
      </c>
      <c r="I94" s="117" t="s">
        <v>346</v>
      </c>
      <c r="J94" s="117" t="s">
        <v>590</v>
      </c>
    </row>
    <row r="95" ht="22.5" spans="1:10">
      <c r="A95" s="116" t="s">
        <v>308</v>
      </c>
      <c r="B95" s="117" t="s">
        <v>548</v>
      </c>
      <c r="C95" s="117" t="s">
        <v>379</v>
      </c>
      <c r="D95" s="117" t="s">
        <v>380</v>
      </c>
      <c r="E95" s="117" t="s">
        <v>591</v>
      </c>
      <c r="F95" s="117" t="s">
        <v>354</v>
      </c>
      <c r="G95" s="117" t="s">
        <v>592</v>
      </c>
      <c r="H95" s="117" t="s">
        <v>491</v>
      </c>
      <c r="I95" s="117" t="s">
        <v>346</v>
      </c>
      <c r="J95" s="117" t="s">
        <v>593</v>
      </c>
    </row>
    <row r="96" spans="1:10">
      <c r="A96" s="116" t="s">
        <v>308</v>
      </c>
      <c r="B96" s="117" t="s">
        <v>548</v>
      </c>
      <c r="C96" s="117" t="s">
        <v>379</v>
      </c>
      <c r="D96" s="117" t="s">
        <v>380</v>
      </c>
      <c r="E96" s="117" t="s">
        <v>594</v>
      </c>
      <c r="F96" s="117" t="s">
        <v>354</v>
      </c>
      <c r="G96" s="117" t="s">
        <v>165</v>
      </c>
      <c r="H96" s="117" t="s">
        <v>387</v>
      </c>
      <c r="I96" s="117" t="s">
        <v>346</v>
      </c>
      <c r="J96" s="117" t="s">
        <v>595</v>
      </c>
    </row>
    <row r="97" ht="22.5" spans="1:10">
      <c r="A97" s="116" t="s">
        <v>306</v>
      </c>
      <c r="B97" s="118" t="s">
        <v>596</v>
      </c>
      <c r="C97" s="117" t="s">
        <v>340</v>
      </c>
      <c r="D97" s="117" t="s">
        <v>341</v>
      </c>
      <c r="E97" s="117" t="s">
        <v>597</v>
      </c>
      <c r="F97" s="117" t="s">
        <v>343</v>
      </c>
      <c r="G97" s="117" t="s">
        <v>165</v>
      </c>
      <c r="H97" s="117" t="s">
        <v>458</v>
      </c>
      <c r="I97" s="117" t="s">
        <v>346</v>
      </c>
      <c r="J97" s="117" t="s">
        <v>598</v>
      </c>
    </row>
    <row r="98" spans="1:10">
      <c r="A98" s="116" t="s">
        <v>306</v>
      </c>
      <c r="B98" s="118" t="s">
        <v>599</v>
      </c>
      <c r="C98" s="117" t="s">
        <v>340</v>
      </c>
      <c r="D98" s="117" t="s">
        <v>341</v>
      </c>
      <c r="E98" s="117" t="s">
        <v>600</v>
      </c>
      <c r="F98" s="117" t="s">
        <v>343</v>
      </c>
      <c r="G98" s="117" t="s">
        <v>355</v>
      </c>
      <c r="H98" s="117" t="s">
        <v>601</v>
      </c>
      <c r="I98" s="117" t="s">
        <v>346</v>
      </c>
      <c r="J98" s="117" t="s">
        <v>602</v>
      </c>
    </row>
    <row r="99" ht="22.5" spans="1:10">
      <c r="A99" s="116" t="s">
        <v>306</v>
      </c>
      <c r="B99" s="118" t="s">
        <v>599</v>
      </c>
      <c r="C99" s="117" t="s">
        <v>340</v>
      </c>
      <c r="D99" s="117" t="s">
        <v>341</v>
      </c>
      <c r="E99" s="117" t="s">
        <v>603</v>
      </c>
      <c r="F99" s="117" t="s">
        <v>343</v>
      </c>
      <c r="G99" s="117" t="s">
        <v>166</v>
      </c>
      <c r="H99" s="117" t="s">
        <v>458</v>
      </c>
      <c r="I99" s="117" t="s">
        <v>346</v>
      </c>
      <c r="J99" s="117" t="s">
        <v>604</v>
      </c>
    </row>
    <row r="100" ht="22.5" spans="1:10">
      <c r="A100" s="116" t="s">
        <v>306</v>
      </c>
      <c r="B100" s="118" t="s">
        <v>599</v>
      </c>
      <c r="C100" s="117" t="s">
        <v>340</v>
      </c>
      <c r="D100" s="117" t="s">
        <v>341</v>
      </c>
      <c r="E100" s="117" t="s">
        <v>605</v>
      </c>
      <c r="F100" s="117" t="s">
        <v>343</v>
      </c>
      <c r="G100" s="117" t="s">
        <v>165</v>
      </c>
      <c r="H100" s="117" t="s">
        <v>458</v>
      </c>
      <c r="I100" s="117" t="s">
        <v>346</v>
      </c>
      <c r="J100" s="117" t="s">
        <v>606</v>
      </c>
    </row>
    <row r="101" ht="22.5" spans="1:10">
      <c r="A101" s="116" t="s">
        <v>306</v>
      </c>
      <c r="B101" s="118" t="s">
        <v>599</v>
      </c>
      <c r="C101" s="117" t="s">
        <v>340</v>
      </c>
      <c r="D101" s="117" t="s">
        <v>352</v>
      </c>
      <c r="E101" s="117" t="s">
        <v>607</v>
      </c>
      <c r="F101" s="117" t="s">
        <v>354</v>
      </c>
      <c r="G101" s="117" t="s">
        <v>608</v>
      </c>
      <c r="H101" s="117" t="s">
        <v>356</v>
      </c>
      <c r="I101" s="117" t="s">
        <v>346</v>
      </c>
      <c r="J101" s="117" t="s">
        <v>609</v>
      </c>
    </row>
    <row r="102" ht="22.5" spans="1:10">
      <c r="A102" s="116" t="s">
        <v>306</v>
      </c>
      <c r="B102" s="118" t="s">
        <v>599</v>
      </c>
      <c r="C102" s="117" t="s">
        <v>340</v>
      </c>
      <c r="D102" s="117" t="s">
        <v>352</v>
      </c>
      <c r="E102" s="117" t="s">
        <v>610</v>
      </c>
      <c r="F102" s="117" t="s">
        <v>354</v>
      </c>
      <c r="G102" s="117" t="s">
        <v>355</v>
      </c>
      <c r="H102" s="117" t="s">
        <v>356</v>
      </c>
      <c r="I102" s="117" t="s">
        <v>346</v>
      </c>
      <c r="J102" s="117" t="s">
        <v>611</v>
      </c>
    </row>
    <row r="103" ht="22.5" spans="1:10">
      <c r="A103" s="116" t="s">
        <v>306</v>
      </c>
      <c r="B103" s="118" t="s">
        <v>599</v>
      </c>
      <c r="C103" s="117" t="s">
        <v>340</v>
      </c>
      <c r="D103" s="117" t="s">
        <v>360</v>
      </c>
      <c r="E103" s="117" t="s">
        <v>612</v>
      </c>
      <c r="F103" s="117" t="s">
        <v>354</v>
      </c>
      <c r="G103" s="117" t="s">
        <v>613</v>
      </c>
      <c r="H103" s="117" t="s">
        <v>363</v>
      </c>
      <c r="I103" s="117" t="s">
        <v>346</v>
      </c>
      <c r="J103" s="117" t="s">
        <v>614</v>
      </c>
    </row>
    <row r="104" spans="1:10">
      <c r="A104" s="116" t="s">
        <v>306</v>
      </c>
      <c r="B104" s="118" t="s">
        <v>599</v>
      </c>
      <c r="C104" s="117" t="s">
        <v>340</v>
      </c>
      <c r="D104" s="117" t="s">
        <v>360</v>
      </c>
      <c r="E104" s="117" t="s">
        <v>473</v>
      </c>
      <c r="F104" s="117" t="s">
        <v>354</v>
      </c>
      <c r="G104" s="117" t="s">
        <v>355</v>
      </c>
      <c r="H104" s="117" t="s">
        <v>356</v>
      </c>
      <c r="I104" s="117" t="s">
        <v>346</v>
      </c>
      <c r="J104" s="117" t="s">
        <v>615</v>
      </c>
    </row>
    <row r="105" ht="33.75" spans="1:10">
      <c r="A105" s="116" t="s">
        <v>306</v>
      </c>
      <c r="B105" s="118" t="s">
        <v>599</v>
      </c>
      <c r="C105" s="117" t="s">
        <v>368</v>
      </c>
      <c r="D105" s="117" t="s">
        <v>369</v>
      </c>
      <c r="E105" s="117" t="s">
        <v>616</v>
      </c>
      <c r="F105" s="117" t="s">
        <v>354</v>
      </c>
      <c r="G105" s="117" t="s">
        <v>576</v>
      </c>
      <c r="H105" s="117" t="s">
        <v>372</v>
      </c>
      <c r="I105" s="117" t="s">
        <v>373</v>
      </c>
      <c r="J105" s="117" t="s">
        <v>617</v>
      </c>
    </row>
    <row r="106" spans="1:10">
      <c r="A106" s="116" t="s">
        <v>306</v>
      </c>
      <c r="B106" s="118" t="s">
        <v>599</v>
      </c>
      <c r="C106" s="117" t="s">
        <v>374</v>
      </c>
      <c r="D106" s="117" t="s">
        <v>375</v>
      </c>
      <c r="E106" s="117" t="s">
        <v>482</v>
      </c>
      <c r="F106" s="117" t="s">
        <v>343</v>
      </c>
      <c r="G106" s="117" t="s">
        <v>377</v>
      </c>
      <c r="H106" s="117" t="s">
        <v>356</v>
      </c>
      <c r="I106" s="117" t="s">
        <v>373</v>
      </c>
      <c r="J106" s="117" t="s">
        <v>618</v>
      </c>
    </row>
    <row r="107" ht="22.5" spans="1:10">
      <c r="A107" s="116" t="s">
        <v>306</v>
      </c>
      <c r="B107" s="118" t="s">
        <v>599</v>
      </c>
      <c r="C107" s="117" t="s">
        <v>379</v>
      </c>
      <c r="D107" s="117" t="s">
        <v>380</v>
      </c>
      <c r="E107" s="117" t="s">
        <v>619</v>
      </c>
      <c r="F107" s="117" t="s">
        <v>354</v>
      </c>
      <c r="G107" s="117" t="s">
        <v>620</v>
      </c>
      <c r="H107" s="117" t="s">
        <v>423</v>
      </c>
      <c r="I107" s="117" t="s">
        <v>346</v>
      </c>
      <c r="J107" s="117" t="s">
        <v>621</v>
      </c>
    </row>
    <row r="108" ht="56.25" spans="1:10">
      <c r="A108" s="116" t="s">
        <v>306</v>
      </c>
      <c r="B108" s="118" t="s">
        <v>599</v>
      </c>
      <c r="C108" s="117" t="s">
        <v>379</v>
      </c>
      <c r="D108" s="117" t="s">
        <v>380</v>
      </c>
      <c r="E108" s="117" t="s">
        <v>622</v>
      </c>
      <c r="F108" s="117" t="s">
        <v>354</v>
      </c>
      <c r="G108" s="117" t="s">
        <v>623</v>
      </c>
      <c r="H108" s="117" t="s">
        <v>491</v>
      </c>
      <c r="I108" s="117" t="s">
        <v>346</v>
      </c>
      <c r="J108" s="117" t="s">
        <v>624</v>
      </c>
    </row>
    <row r="109" ht="22.5" spans="1:10">
      <c r="A109" s="116" t="s">
        <v>306</v>
      </c>
      <c r="B109" s="118" t="s">
        <v>599</v>
      </c>
      <c r="C109" s="117" t="s">
        <v>379</v>
      </c>
      <c r="D109" s="117" t="s">
        <v>380</v>
      </c>
      <c r="E109" s="117" t="s">
        <v>605</v>
      </c>
      <c r="F109" s="117" t="s">
        <v>354</v>
      </c>
      <c r="G109" s="117" t="s">
        <v>625</v>
      </c>
      <c r="H109" s="117" t="s">
        <v>626</v>
      </c>
      <c r="I109" s="117" t="s">
        <v>346</v>
      </c>
      <c r="J109" s="117" t="s">
        <v>627</v>
      </c>
    </row>
    <row r="110" spans="1:10">
      <c r="A110" s="116" t="s">
        <v>306</v>
      </c>
      <c r="B110" s="118" t="s">
        <v>599</v>
      </c>
      <c r="C110" s="117" t="s">
        <v>379</v>
      </c>
      <c r="D110" s="117" t="s">
        <v>380</v>
      </c>
      <c r="E110" s="117" t="s">
        <v>628</v>
      </c>
      <c r="F110" s="117" t="s">
        <v>354</v>
      </c>
      <c r="G110" s="117" t="s">
        <v>355</v>
      </c>
      <c r="H110" s="117" t="s">
        <v>629</v>
      </c>
      <c r="I110" s="117" t="s">
        <v>346</v>
      </c>
      <c r="J110" s="117" t="s">
        <v>630</v>
      </c>
    </row>
    <row r="111" spans="1:10">
      <c r="A111" s="116" t="s">
        <v>306</v>
      </c>
      <c r="B111" s="118" t="s">
        <v>599</v>
      </c>
      <c r="C111" s="117" t="s">
        <v>379</v>
      </c>
      <c r="D111" s="117" t="s">
        <v>380</v>
      </c>
      <c r="E111" s="117" t="s">
        <v>391</v>
      </c>
      <c r="F111" s="117" t="s">
        <v>354</v>
      </c>
      <c r="G111" s="117" t="s">
        <v>631</v>
      </c>
      <c r="H111" s="117" t="s">
        <v>491</v>
      </c>
      <c r="I111" s="117" t="s">
        <v>346</v>
      </c>
      <c r="J111" s="117" t="s">
        <v>510</v>
      </c>
    </row>
    <row r="112" spans="1:10">
      <c r="A112" s="116" t="s">
        <v>289</v>
      </c>
      <c r="B112" s="117" t="s">
        <v>632</v>
      </c>
      <c r="C112" s="117" t="s">
        <v>340</v>
      </c>
      <c r="D112" s="117" t="s">
        <v>341</v>
      </c>
      <c r="E112" s="117" t="s">
        <v>633</v>
      </c>
      <c r="F112" s="117" t="s">
        <v>354</v>
      </c>
      <c r="G112" s="117" t="s">
        <v>166</v>
      </c>
      <c r="H112" s="117" t="s">
        <v>403</v>
      </c>
      <c r="I112" s="117" t="s">
        <v>346</v>
      </c>
      <c r="J112" s="117" t="s">
        <v>634</v>
      </c>
    </row>
    <row r="113" spans="1:10">
      <c r="A113" s="116" t="s">
        <v>289</v>
      </c>
      <c r="B113" s="117" t="s">
        <v>632</v>
      </c>
      <c r="C113" s="117" t="s">
        <v>340</v>
      </c>
      <c r="D113" s="117" t="s">
        <v>341</v>
      </c>
      <c r="E113" s="117" t="s">
        <v>635</v>
      </c>
      <c r="F113" s="117" t="s">
        <v>354</v>
      </c>
      <c r="G113" s="117" t="s">
        <v>422</v>
      </c>
      <c r="H113" s="117" t="s">
        <v>403</v>
      </c>
      <c r="I113" s="117" t="s">
        <v>346</v>
      </c>
      <c r="J113" s="117" t="s">
        <v>636</v>
      </c>
    </row>
    <row r="114" ht="22.5" spans="1:10">
      <c r="A114" s="116" t="s">
        <v>289</v>
      </c>
      <c r="B114" s="117" t="s">
        <v>632</v>
      </c>
      <c r="C114" s="117" t="s">
        <v>340</v>
      </c>
      <c r="D114" s="117" t="s">
        <v>341</v>
      </c>
      <c r="E114" s="117" t="s">
        <v>637</v>
      </c>
      <c r="F114" s="117" t="s">
        <v>343</v>
      </c>
      <c r="G114" s="117" t="s">
        <v>349</v>
      </c>
      <c r="H114" s="117" t="s">
        <v>638</v>
      </c>
      <c r="I114" s="117" t="s">
        <v>346</v>
      </c>
      <c r="J114" s="117" t="s">
        <v>639</v>
      </c>
    </row>
    <row r="115" spans="1:10">
      <c r="A115" s="116" t="s">
        <v>289</v>
      </c>
      <c r="B115" s="117" t="s">
        <v>632</v>
      </c>
      <c r="C115" s="117" t="s">
        <v>340</v>
      </c>
      <c r="D115" s="117" t="s">
        <v>352</v>
      </c>
      <c r="E115" s="117" t="s">
        <v>640</v>
      </c>
      <c r="F115" s="117" t="s">
        <v>354</v>
      </c>
      <c r="G115" s="117" t="s">
        <v>355</v>
      </c>
      <c r="H115" s="117" t="s">
        <v>356</v>
      </c>
      <c r="I115" s="117" t="s">
        <v>373</v>
      </c>
      <c r="J115" s="117" t="s">
        <v>641</v>
      </c>
    </row>
    <row r="116" ht="33.75" spans="1:10">
      <c r="A116" s="116" t="s">
        <v>289</v>
      </c>
      <c r="B116" s="117" t="s">
        <v>632</v>
      </c>
      <c r="C116" s="117" t="s">
        <v>340</v>
      </c>
      <c r="D116" s="117" t="s">
        <v>352</v>
      </c>
      <c r="E116" s="117" t="s">
        <v>642</v>
      </c>
      <c r="F116" s="117" t="s">
        <v>354</v>
      </c>
      <c r="G116" s="117" t="s">
        <v>355</v>
      </c>
      <c r="H116" s="117" t="s">
        <v>356</v>
      </c>
      <c r="I116" s="117" t="s">
        <v>373</v>
      </c>
      <c r="J116" s="117" t="s">
        <v>643</v>
      </c>
    </row>
    <row r="117" spans="1:10">
      <c r="A117" s="116" t="s">
        <v>289</v>
      </c>
      <c r="B117" s="117" t="s">
        <v>632</v>
      </c>
      <c r="C117" s="117" t="s">
        <v>340</v>
      </c>
      <c r="D117" s="117" t="s">
        <v>360</v>
      </c>
      <c r="E117" s="117" t="s">
        <v>644</v>
      </c>
      <c r="F117" s="117" t="s">
        <v>354</v>
      </c>
      <c r="G117" s="117" t="s">
        <v>355</v>
      </c>
      <c r="H117" s="117" t="s">
        <v>356</v>
      </c>
      <c r="I117" s="117" t="s">
        <v>346</v>
      </c>
      <c r="J117" s="117" t="s">
        <v>645</v>
      </c>
    </row>
    <row r="118" ht="33.75" spans="1:10">
      <c r="A118" s="116" t="s">
        <v>289</v>
      </c>
      <c r="B118" s="117" t="s">
        <v>632</v>
      </c>
      <c r="C118" s="117" t="s">
        <v>340</v>
      </c>
      <c r="D118" s="117" t="s">
        <v>360</v>
      </c>
      <c r="E118" s="117" t="s">
        <v>646</v>
      </c>
      <c r="F118" s="117" t="s">
        <v>382</v>
      </c>
      <c r="G118" s="117" t="s">
        <v>435</v>
      </c>
      <c r="H118" s="117" t="s">
        <v>436</v>
      </c>
      <c r="I118" s="117" t="s">
        <v>346</v>
      </c>
      <c r="J118" s="117" t="s">
        <v>647</v>
      </c>
    </row>
    <row r="119" ht="56.25" spans="1:10">
      <c r="A119" s="116" t="s">
        <v>289</v>
      </c>
      <c r="B119" s="117" t="s">
        <v>632</v>
      </c>
      <c r="C119" s="117" t="s">
        <v>368</v>
      </c>
      <c r="D119" s="117" t="s">
        <v>648</v>
      </c>
      <c r="E119" s="117" t="s">
        <v>649</v>
      </c>
      <c r="F119" s="117" t="s">
        <v>354</v>
      </c>
      <c r="G119" s="117" t="s">
        <v>478</v>
      </c>
      <c r="H119" s="117" t="s">
        <v>356</v>
      </c>
      <c r="I119" s="117" t="s">
        <v>373</v>
      </c>
      <c r="J119" s="117" t="s">
        <v>650</v>
      </c>
    </row>
    <row r="120" ht="45" spans="1:10">
      <c r="A120" s="116" t="s">
        <v>289</v>
      </c>
      <c r="B120" s="117" t="s">
        <v>632</v>
      </c>
      <c r="C120" s="117" t="s">
        <v>368</v>
      </c>
      <c r="D120" s="117" t="s">
        <v>369</v>
      </c>
      <c r="E120" s="117" t="s">
        <v>651</v>
      </c>
      <c r="F120" s="117" t="s">
        <v>354</v>
      </c>
      <c r="G120" s="117" t="s">
        <v>478</v>
      </c>
      <c r="H120" s="117" t="s">
        <v>356</v>
      </c>
      <c r="I120" s="117" t="s">
        <v>373</v>
      </c>
      <c r="J120" s="117" t="s">
        <v>652</v>
      </c>
    </row>
    <row r="121" ht="56.25" spans="1:10">
      <c r="A121" s="116" t="s">
        <v>289</v>
      </c>
      <c r="B121" s="117" t="s">
        <v>632</v>
      </c>
      <c r="C121" s="117" t="s">
        <v>368</v>
      </c>
      <c r="D121" s="117" t="s">
        <v>543</v>
      </c>
      <c r="E121" s="117" t="s">
        <v>653</v>
      </c>
      <c r="F121" s="117" t="s">
        <v>343</v>
      </c>
      <c r="G121" s="117" t="s">
        <v>478</v>
      </c>
      <c r="H121" s="117" t="s">
        <v>356</v>
      </c>
      <c r="I121" s="117" t="s">
        <v>373</v>
      </c>
      <c r="J121" s="117" t="s">
        <v>654</v>
      </c>
    </row>
    <row r="122" ht="56.25" spans="1:10">
      <c r="A122" s="116" t="s">
        <v>289</v>
      </c>
      <c r="B122" s="117" t="s">
        <v>632</v>
      </c>
      <c r="C122" s="117" t="s">
        <v>374</v>
      </c>
      <c r="D122" s="117" t="s">
        <v>375</v>
      </c>
      <c r="E122" s="117" t="s">
        <v>655</v>
      </c>
      <c r="F122" s="117" t="s">
        <v>343</v>
      </c>
      <c r="G122" s="117" t="s">
        <v>377</v>
      </c>
      <c r="H122" s="117" t="s">
        <v>356</v>
      </c>
      <c r="I122" s="117" t="s">
        <v>373</v>
      </c>
      <c r="J122" s="117" t="s">
        <v>656</v>
      </c>
    </row>
    <row r="123" spans="1:10">
      <c r="A123" s="116" t="s">
        <v>289</v>
      </c>
      <c r="B123" s="117" t="s">
        <v>632</v>
      </c>
      <c r="C123" s="117" t="s">
        <v>379</v>
      </c>
      <c r="D123" s="117" t="s">
        <v>380</v>
      </c>
      <c r="E123" s="117" t="s">
        <v>646</v>
      </c>
      <c r="F123" s="117" t="s">
        <v>382</v>
      </c>
      <c r="G123" s="117" t="s">
        <v>657</v>
      </c>
      <c r="H123" s="117" t="s">
        <v>387</v>
      </c>
      <c r="I123" s="117" t="s">
        <v>346</v>
      </c>
      <c r="J123" s="117" t="s">
        <v>658</v>
      </c>
    </row>
    <row r="124" ht="22.5" spans="1:10">
      <c r="A124" s="116" t="s">
        <v>289</v>
      </c>
      <c r="B124" s="117" t="s">
        <v>632</v>
      </c>
      <c r="C124" s="117" t="s">
        <v>379</v>
      </c>
      <c r="D124" s="117" t="s">
        <v>380</v>
      </c>
      <c r="E124" s="117" t="s">
        <v>659</v>
      </c>
      <c r="F124" s="117" t="s">
        <v>343</v>
      </c>
      <c r="G124" s="117" t="s">
        <v>557</v>
      </c>
      <c r="H124" s="117" t="s">
        <v>387</v>
      </c>
      <c r="I124" s="117" t="s">
        <v>346</v>
      </c>
      <c r="J124" s="117" t="s">
        <v>660</v>
      </c>
    </row>
    <row r="125" ht="22.5" spans="1:10">
      <c r="A125" s="116" t="s">
        <v>289</v>
      </c>
      <c r="B125" s="117" t="s">
        <v>632</v>
      </c>
      <c r="C125" s="117" t="s">
        <v>379</v>
      </c>
      <c r="D125" s="117" t="s">
        <v>380</v>
      </c>
      <c r="E125" s="117" t="s">
        <v>634</v>
      </c>
      <c r="F125" s="117" t="s">
        <v>343</v>
      </c>
      <c r="G125" s="117" t="s">
        <v>169</v>
      </c>
      <c r="H125" s="117" t="s">
        <v>387</v>
      </c>
      <c r="I125" s="117" t="s">
        <v>346</v>
      </c>
      <c r="J125" s="117" t="s">
        <v>661</v>
      </c>
    </row>
    <row r="126" ht="33.75" spans="1:10">
      <c r="A126" s="116" t="s">
        <v>289</v>
      </c>
      <c r="B126" s="117" t="s">
        <v>632</v>
      </c>
      <c r="C126" s="117" t="s">
        <v>379</v>
      </c>
      <c r="D126" s="117" t="s">
        <v>380</v>
      </c>
      <c r="E126" s="117" t="s">
        <v>662</v>
      </c>
      <c r="F126" s="117" t="s">
        <v>343</v>
      </c>
      <c r="G126" s="117" t="s">
        <v>165</v>
      </c>
      <c r="H126" s="117" t="s">
        <v>387</v>
      </c>
      <c r="I126" s="117" t="s">
        <v>346</v>
      </c>
      <c r="J126" s="117" t="s">
        <v>663</v>
      </c>
    </row>
    <row r="127" ht="33.75" spans="1:10">
      <c r="A127" s="116" t="s">
        <v>289</v>
      </c>
      <c r="B127" s="117" t="s">
        <v>632</v>
      </c>
      <c r="C127" s="117" t="s">
        <v>379</v>
      </c>
      <c r="D127" s="117" t="s">
        <v>380</v>
      </c>
      <c r="E127" s="117" t="s">
        <v>664</v>
      </c>
      <c r="F127" s="117" t="s">
        <v>382</v>
      </c>
      <c r="G127" s="117" t="s">
        <v>166</v>
      </c>
      <c r="H127" s="117" t="s">
        <v>387</v>
      </c>
      <c r="I127" s="117" t="s">
        <v>346</v>
      </c>
      <c r="J127" s="117" t="s">
        <v>665</v>
      </c>
    </row>
    <row r="128" spans="1:10">
      <c r="A128" s="116" t="s">
        <v>289</v>
      </c>
      <c r="B128" s="117" t="s">
        <v>632</v>
      </c>
      <c r="C128" s="117" t="s">
        <v>379</v>
      </c>
      <c r="D128" s="117" t="s">
        <v>380</v>
      </c>
      <c r="E128" s="117" t="s">
        <v>391</v>
      </c>
      <c r="F128" s="117" t="s">
        <v>354</v>
      </c>
      <c r="G128" s="117" t="s">
        <v>666</v>
      </c>
      <c r="H128" s="117" t="s">
        <v>387</v>
      </c>
      <c r="I128" s="117" t="s">
        <v>346</v>
      </c>
      <c r="J128" s="117" t="s">
        <v>510</v>
      </c>
    </row>
    <row r="129" ht="22.5" spans="1:10">
      <c r="A129" s="116" t="s">
        <v>289</v>
      </c>
      <c r="B129" s="117" t="s">
        <v>632</v>
      </c>
      <c r="C129" s="117" t="s">
        <v>379</v>
      </c>
      <c r="D129" s="117" t="s">
        <v>380</v>
      </c>
      <c r="E129" s="117" t="s">
        <v>667</v>
      </c>
      <c r="F129" s="117" t="s">
        <v>354</v>
      </c>
      <c r="G129" s="117" t="s">
        <v>668</v>
      </c>
      <c r="H129" s="117" t="s">
        <v>387</v>
      </c>
      <c r="I129" s="117" t="s">
        <v>346</v>
      </c>
      <c r="J129" s="117" t="s">
        <v>669</v>
      </c>
    </row>
    <row r="130" ht="22.5" spans="1:10">
      <c r="A130" s="116" t="s">
        <v>287</v>
      </c>
      <c r="B130" s="117" t="s">
        <v>670</v>
      </c>
      <c r="C130" s="117" t="s">
        <v>340</v>
      </c>
      <c r="D130" s="117" t="s">
        <v>341</v>
      </c>
      <c r="E130" s="117" t="s">
        <v>671</v>
      </c>
      <c r="F130" s="117" t="s">
        <v>343</v>
      </c>
      <c r="G130" s="117" t="s">
        <v>422</v>
      </c>
      <c r="H130" s="117" t="s">
        <v>350</v>
      </c>
      <c r="I130" s="117" t="s">
        <v>346</v>
      </c>
      <c r="J130" s="117" t="s">
        <v>671</v>
      </c>
    </row>
    <row r="131" ht="22.5" spans="1:10">
      <c r="A131" s="116" t="s">
        <v>287</v>
      </c>
      <c r="B131" s="117" t="s">
        <v>670</v>
      </c>
      <c r="C131" s="117" t="s">
        <v>340</v>
      </c>
      <c r="D131" s="117" t="s">
        <v>341</v>
      </c>
      <c r="E131" s="117" t="s">
        <v>672</v>
      </c>
      <c r="F131" s="117" t="s">
        <v>343</v>
      </c>
      <c r="G131" s="117" t="s">
        <v>165</v>
      </c>
      <c r="H131" s="117" t="s">
        <v>350</v>
      </c>
      <c r="I131" s="117" t="s">
        <v>346</v>
      </c>
      <c r="J131" s="117" t="s">
        <v>672</v>
      </c>
    </row>
    <row r="132" ht="33.75" spans="1:10">
      <c r="A132" s="116" t="s">
        <v>287</v>
      </c>
      <c r="B132" s="117" t="s">
        <v>670</v>
      </c>
      <c r="C132" s="117" t="s">
        <v>340</v>
      </c>
      <c r="D132" s="117" t="s">
        <v>341</v>
      </c>
      <c r="E132" s="117" t="s">
        <v>673</v>
      </c>
      <c r="F132" s="117" t="s">
        <v>343</v>
      </c>
      <c r="G132" s="117" t="s">
        <v>435</v>
      </c>
      <c r="H132" s="117" t="s">
        <v>350</v>
      </c>
      <c r="I132" s="117" t="s">
        <v>346</v>
      </c>
      <c r="J132" s="117" t="s">
        <v>674</v>
      </c>
    </row>
    <row r="133" ht="22.5" spans="1:10">
      <c r="A133" s="116" t="s">
        <v>287</v>
      </c>
      <c r="B133" s="117" t="s">
        <v>670</v>
      </c>
      <c r="C133" s="117" t="s">
        <v>340</v>
      </c>
      <c r="D133" s="117" t="s">
        <v>352</v>
      </c>
      <c r="E133" s="117" t="s">
        <v>675</v>
      </c>
      <c r="F133" s="117" t="s">
        <v>354</v>
      </c>
      <c r="G133" s="117" t="s">
        <v>355</v>
      </c>
      <c r="H133" s="117" t="s">
        <v>356</v>
      </c>
      <c r="I133" s="117" t="s">
        <v>373</v>
      </c>
      <c r="J133" s="117" t="s">
        <v>676</v>
      </c>
    </row>
    <row r="134" spans="1:10">
      <c r="A134" s="116" t="s">
        <v>287</v>
      </c>
      <c r="B134" s="117" t="s">
        <v>670</v>
      </c>
      <c r="C134" s="117" t="s">
        <v>340</v>
      </c>
      <c r="D134" s="117" t="s">
        <v>352</v>
      </c>
      <c r="E134" s="117" t="s">
        <v>677</v>
      </c>
      <c r="F134" s="117" t="s">
        <v>354</v>
      </c>
      <c r="G134" s="117" t="s">
        <v>355</v>
      </c>
      <c r="H134" s="117" t="s">
        <v>356</v>
      </c>
      <c r="I134" s="117" t="s">
        <v>373</v>
      </c>
      <c r="J134" s="117" t="s">
        <v>678</v>
      </c>
    </row>
    <row r="135" ht="45" spans="1:10">
      <c r="A135" s="116" t="s">
        <v>287</v>
      </c>
      <c r="B135" s="117" t="s">
        <v>670</v>
      </c>
      <c r="C135" s="117" t="s">
        <v>340</v>
      </c>
      <c r="D135" s="117" t="s">
        <v>360</v>
      </c>
      <c r="E135" s="117" t="s">
        <v>679</v>
      </c>
      <c r="F135" s="117" t="s">
        <v>354</v>
      </c>
      <c r="G135" s="117" t="s">
        <v>680</v>
      </c>
      <c r="H135" s="117" t="s">
        <v>356</v>
      </c>
      <c r="I135" s="117" t="s">
        <v>373</v>
      </c>
      <c r="J135" s="117" t="s">
        <v>681</v>
      </c>
    </row>
    <row r="136" ht="45" spans="1:10">
      <c r="A136" s="116" t="s">
        <v>287</v>
      </c>
      <c r="B136" s="117" t="s">
        <v>670</v>
      </c>
      <c r="C136" s="117" t="s">
        <v>340</v>
      </c>
      <c r="D136" s="117" t="s">
        <v>360</v>
      </c>
      <c r="E136" s="117" t="s">
        <v>682</v>
      </c>
      <c r="F136" s="117" t="s">
        <v>343</v>
      </c>
      <c r="G136" s="117" t="s">
        <v>683</v>
      </c>
      <c r="H136" s="117" t="s">
        <v>356</v>
      </c>
      <c r="I136" s="117" t="s">
        <v>373</v>
      </c>
      <c r="J136" s="117" t="s">
        <v>681</v>
      </c>
    </row>
    <row r="137" ht="45" spans="1:10">
      <c r="A137" s="116" t="s">
        <v>287</v>
      </c>
      <c r="B137" s="117" t="s">
        <v>670</v>
      </c>
      <c r="C137" s="117" t="s">
        <v>340</v>
      </c>
      <c r="D137" s="117" t="s">
        <v>360</v>
      </c>
      <c r="E137" s="117" t="s">
        <v>684</v>
      </c>
      <c r="F137" s="117" t="s">
        <v>354</v>
      </c>
      <c r="G137" s="117" t="s">
        <v>355</v>
      </c>
      <c r="H137" s="117" t="s">
        <v>356</v>
      </c>
      <c r="I137" s="117" t="s">
        <v>373</v>
      </c>
      <c r="J137" s="117" t="s">
        <v>681</v>
      </c>
    </row>
    <row r="138" ht="45" spans="1:10">
      <c r="A138" s="116" t="s">
        <v>287</v>
      </c>
      <c r="B138" s="117" t="s">
        <v>670</v>
      </c>
      <c r="C138" s="117" t="s">
        <v>368</v>
      </c>
      <c r="D138" s="117" t="s">
        <v>369</v>
      </c>
      <c r="E138" s="117" t="s">
        <v>685</v>
      </c>
      <c r="F138" s="117" t="s">
        <v>354</v>
      </c>
      <c r="G138" s="117" t="s">
        <v>478</v>
      </c>
      <c r="H138" s="117" t="s">
        <v>356</v>
      </c>
      <c r="I138" s="117" t="s">
        <v>373</v>
      </c>
      <c r="J138" s="117" t="s">
        <v>686</v>
      </c>
    </row>
    <row r="139" spans="1:10">
      <c r="A139" s="116" t="s">
        <v>287</v>
      </c>
      <c r="B139" s="117" t="s">
        <v>670</v>
      </c>
      <c r="C139" s="117" t="s">
        <v>374</v>
      </c>
      <c r="D139" s="117" t="s">
        <v>375</v>
      </c>
      <c r="E139" s="117" t="s">
        <v>375</v>
      </c>
      <c r="F139" s="117" t="s">
        <v>343</v>
      </c>
      <c r="G139" s="117" t="s">
        <v>377</v>
      </c>
      <c r="H139" s="117" t="s">
        <v>356</v>
      </c>
      <c r="I139" s="117" t="s">
        <v>373</v>
      </c>
      <c r="J139" s="117" t="s">
        <v>687</v>
      </c>
    </row>
    <row r="140" ht="22.5" spans="1:10">
      <c r="A140" s="116" t="s">
        <v>287</v>
      </c>
      <c r="B140" s="117" t="s">
        <v>670</v>
      </c>
      <c r="C140" s="117" t="s">
        <v>379</v>
      </c>
      <c r="D140" s="117" t="s">
        <v>380</v>
      </c>
      <c r="E140" s="117" t="s">
        <v>688</v>
      </c>
      <c r="F140" s="117" t="s">
        <v>382</v>
      </c>
      <c r="G140" s="117" t="s">
        <v>505</v>
      </c>
      <c r="H140" s="117" t="s">
        <v>689</v>
      </c>
      <c r="I140" s="117" t="s">
        <v>346</v>
      </c>
      <c r="J140" s="117" t="s">
        <v>690</v>
      </c>
    </row>
    <row r="141" ht="22.5" spans="1:10">
      <c r="A141" s="116" t="s">
        <v>287</v>
      </c>
      <c r="B141" s="117" t="s">
        <v>670</v>
      </c>
      <c r="C141" s="117" t="s">
        <v>379</v>
      </c>
      <c r="D141" s="117" t="s">
        <v>380</v>
      </c>
      <c r="E141" s="117" t="s">
        <v>691</v>
      </c>
      <c r="F141" s="117" t="s">
        <v>382</v>
      </c>
      <c r="G141" s="117" t="s">
        <v>592</v>
      </c>
      <c r="H141" s="117" t="s">
        <v>689</v>
      </c>
      <c r="I141" s="117" t="s">
        <v>346</v>
      </c>
      <c r="J141" s="117" t="s">
        <v>692</v>
      </c>
    </row>
    <row r="142" ht="22.5" spans="1:10">
      <c r="A142" s="116" t="s">
        <v>287</v>
      </c>
      <c r="B142" s="117" t="s">
        <v>670</v>
      </c>
      <c r="C142" s="117" t="s">
        <v>379</v>
      </c>
      <c r="D142" s="117" t="s">
        <v>380</v>
      </c>
      <c r="E142" s="117" t="s">
        <v>693</v>
      </c>
      <c r="F142" s="117" t="s">
        <v>382</v>
      </c>
      <c r="G142" s="117" t="s">
        <v>694</v>
      </c>
      <c r="H142" s="117" t="s">
        <v>689</v>
      </c>
      <c r="I142" s="117" t="s">
        <v>346</v>
      </c>
      <c r="J142" s="117" t="s">
        <v>695</v>
      </c>
    </row>
    <row r="143" spans="1:10">
      <c r="A143" s="116" t="s">
        <v>287</v>
      </c>
      <c r="B143" s="117" t="s">
        <v>670</v>
      </c>
      <c r="C143" s="117" t="s">
        <v>379</v>
      </c>
      <c r="D143" s="117" t="s">
        <v>380</v>
      </c>
      <c r="E143" s="117" t="s">
        <v>594</v>
      </c>
      <c r="F143" s="117" t="s">
        <v>354</v>
      </c>
      <c r="G143" s="117" t="s">
        <v>696</v>
      </c>
      <c r="H143" s="117" t="s">
        <v>491</v>
      </c>
      <c r="I143" s="117" t="s">
        <v>346</v>
      </c>
      <c r="J143" s="117" t="s">
        <v>697</v>
      </c>
    </row>
    <row r="144" ht="22.5" spans="1:10">
      <c r="A144" s="116" t="s">
        <v>297</v>
      </c>
      <c r="B144" s="117" t="s">
        <v>698</v>
      </c>
      <c r="C144" s="117" t="s">
        <v>340</v>
      </c>
      <c r="D144" s="117" t="s">
        <v>341</v>
      </c>
      <c r="E144" s="117" t="s">
        <v>699</v>
      </c>
      <c r="F144" s="117" t="s">
        <v>343</v>
      </c>
      <c r="G144" s="117" t="s">
        <v>168</v>
      </c>
      <c r="H144" s="117" t="s">
        <v>345</v>
      </c>
      <c r="I144" s="117" t="s">
        <v>346</v>
      </c>
      <c r="J144" s="117" t="s">
        <v>700</v>
      </c>
    </row>
    <row r="145" ht="22.5" spans="1:10">
      <c r="A145" s="116" t="s">
        <v>297</v>
      </c>
      <c r="B145" s="117" t="s">
        <v>698</v>
      </c>
      <c r="C145" s="117" t="s">
        <v>340</v>
      </c>
      <c r="D145" s="117" t="s">
        <v>341</v>
      </c>
      <c r="E145" s="117" t="s">
        <v>701</v>
      </c>
      <c r="F145" s="117" t="s">
        <v>343</v>
      </c>
      <c r="G145" s="117" t="s">
        <v>165</v>
      </c>
      <c r="H145" s="117" t="s">
        <v>350</v>
      </c>
      <c r="I145" s="117" t="s">
        <v>346</v>
      </c>
      <c r="J145" s="117" t="s">
        <v>702</v>
      </c>
    </row>
    <row r="146" spans="1:10">
      <c r="A146" s="116" t="s">
        <v>297</v>
      </c>
      <c r="B146" s="117" t="s">
        <v>698</v>
      </c>
      <c r="C146" s="117" t="s">
        <v>340</v>
      </c>
      <c r="D146" s="117" t="s">
        <v>341</v>
      </c>
      <c r="E146" s="117" t="s">
        <v>703</v>
      </c>
      <c r="F146" s="117" t="s">
        <v>343</v>
      </c>
      <c r="G146" s="117" t="s">
        <v>422</v>
      </c>
      <c r="H146" s="117" t="s">
        <v>403</v>
      </c>
      <c r="I146" s="117" t="s">
        <v>346</v>
      </c>
      <c r="J146" s="117" t="s">
        <v>704</v>
      </c>
    </row>
    <row r="147" spans="1:10">
      <c r="A147" s="116" t="s">
        <v>297</v>
      </c>
      <c r="B147" s="117" t="s">
        <v>698</v>
      </c>
      <c r="C147" s="117" t="s">
        <v>340</v>
      </c>
      <c r="D147" s="117" t="s">
        <v>352</v>
      </c>
      <c r="E147" s="117" t="s">
        <v>705</v>
      </c>
      <c r="F147" s="117" t="s">
        <v>354</v>
      </c>
      <c r="G147" s="117" t="s">
        <v>355</v>
      </c>
      <c r="H147" s="117" t="s">
        <v>356</v>
      </c>
      <c r="I147" s="117" t="s">
        <v>346</v>
      </c>
      <c r="J147" s="117" t="s">
        <v>706</v>
      </c>
    </row>
    <row r="148" spans="1:10">
      <c r="A148" s="116" t="s">
        <v>297</v>
      </c>
      <c r="B148" s="117" t="s">
        <v>698</v>
      </c>
      <c r="C148" s="117" t="s">
        <v>340</v>
      </c>
      <c r="D148" s="117" t="s">
        <v>352</v>
      </c>
      <c r="E148" s="117" t="s">
        <v>707</v>
      </c>
      <c r="F148" s="117" t="s">
        <v>354</v>
      </c>
      <c r="G148" s="117" t="s">
        <v>355</v>
      </c>
      <c r="H148" s="117" t="s">
        <v>356</v>
      </c>
      <c r="I148" s="117" t="s">
        <v>346</v>
      </c>
      <c r="J148" s="117" t="s">
        <v>708</v>
      </c>
    </row>
    <row r="149" spans="1:10">
      <c r="A149" s="116" t="s">
        <v>297</v>
      </c>
      <c r="B149" s="117" t="s">
        <v>698</v>
      </c>
      <c r="C149" s="117" t="s">
        <v>340</v>
      </c>
      <c r="D149" s="117" t="s">
        <v>352</v>
      </c>
      <c r="E149" s="117" t="s">
        <v>709</v>
      </c>
      <c r="F149" s="117" t="s">
        <v>354</v>
      </c>
      <c r="G149" s="117" t="s">
        <v>355</v>
      </c>
      <c r="H149" s="117" t="s">
        <v>356</v>
      </c>
      <c r="I149" s="117" t="s">
        <v>346</v>
      </c>
      <c r="J149" s="117" t="s">
        <v>710</v>
      </c>
    </row>
    <row r="150" spans="1:10">
      <c r="A150" s="116" t="s">
        <v>297</v>
      </c>
      <c r="B150" s="117" t="s">
        <v>698</v>
      </c>
      <c r="C150" s="117" t="s">
        <v>340</v>
      </c>
      <c r="D150" s="117" t="s">
        <v>360</v>
      </c>
      <c r="E150" s="117" t="s">
        <v>711</v>
      </c>
      <c r="F150" s="117" t="s">
        <v>354</v>
      </c>
      <c r="G150" s="117" t="s">
        <v>435</v>
      </c>
      <c r="H150" s="117" t="s">
        <v>712</v>
      </c>
      <c r="I150" s="117" t="s">
        <v>346</v>
      </c>
      <c r="J150" s="117" t="s">
        <v>706</v>
      </c>
    </row>
    <row r="151" ht="56.25" spans="1:10">
      <c r="A151" s="116" t="s">
        <v>297</v>
      </c>
      <c r="B151" s="117" t="s">
        <v>698</v>
      </c>
      <c r="C151" s="117" t="s">
        <v>368</v>
      </c>
      <c r="D151" s="117" t="s">
        <v>369</v>
      </c>
      <c r="E151" s="117" t="s">
        <v>713</v>
      </c>
      <c r="F151" s="117" t="s">
        <v>354</v>
      </c>
      <c r="G151" s="117" t="s">
        <v>478</v>
      </c>
      <c r="H151" s="117" t="s">
        <v>356</v>
      </c>
      <c r="I151" s="117" t="s">
        <v>373</v>
      </c>
      <c r="J151" s="117" t="s">
        <v>714</v>
      </c>
    </row>
    <row r="152" ht="22.5" spans="1:10">
      <c r="A152" s="116" t="s">
        <v>297</v>
      </c>
      <c r="B152" s="117" t="s">
        <v>698</v>
      </c>
      <c r="C152" s="117" t="s">
        <v>374</v>
      </c>
      <c r="D152" s="117" t="s">
        <v>375</v>
      </c>
      <c r="E152" s="117" t="s">
        <v>715</v>
      </c>
      <c r="F152" s="117" t="s">
        <v>343</v>
      </c>
      <c r="G152" s="117" t="s">
        <v>377</v>
      </c>
      <c r="H152" s="117" t="s">
        <v>356</v>
      </c>
      <c r="I152" s="117" t="s">
        <v>346</v>
      </c>
      <c r="J152" s="117" t="s">
        <v>716</v>
      </c>
    </row>
    <row r="153" ht="22.5" spans="1:10">
      <c r="A153" s="116" t="s">
        <v>297</v>
      </c>
      <c r="B153" s="117" t="s">
        <v>698</v>
      </c>
      <c r="C153" s="117" t="s">
        <v>379</v>
      </c>
      <c r="D153" s="117" t="s">
        <v>380</v>
      </c>
      <c r="E153" s="117" t="s">
        <v>699</v>
      </c>
      <c r="F153" s="117" t="s">
        <v>354</v>
      </c>
      <c r="G153" s="117" t="s">
        <v>717</v>
      </c>
      <c r="H153" s="117" t="s">
        <v>718</v>
      </c>
      <c r="I153" s="117" t="s">
        <v>346</v>
      </c>
      <c r="J153" s="117" t="s">
        <v>719</v>
      </c>
    </row>
    <row r="154" ht="22.5" spans="1:10">
      <c r="A154" s="116" t="s">
        <v>297</v>
      </c>
      <c r="B154" s="117" t="s">
        <v>698</v>
      </c>
      <c r="C154" s="117" t="s">
        <v>379</v>
      </c>
      <c r="D154" s="117" t="s">
        <v>380</v>
      </c>
      <c r="E154" s="117" t="s">
        <v>701</v>
      </c>
      <c r="F154" s="117" t="s">
        <v>354</v>
      </c>
      <c r="G154" s="117" t="s">
        <v>505</v>
      </c>
      <c r="H154" s="117" t="s">
        <v>491</v>
      </c>
      <c r="I154" s="117" t="s">
        <v>346</v>
      </c>
      <c r="J154" s="117" t="s">
        <v>720</v>
      </c>
    </row>
    <row r="155" ht="22.5" spans="1:10">
      <c r="A155" s="116" t="s">
        <v>297</v>
      </c>
      <c r="B155" s="117" t="s">
        <v>698</v>
      </c>
      <c r="C155" s="117" t="s">
        <v>379</v>
      </c>
      <c r="D155" s="117" t="s">
        <v>380</v>
      </c>
      <c r="E155" s="117" t="s">
        <v>721</v>
      </c>
      <c r="F155" s="117" t="s">
        <v>354</v>
      </c>
      <c r="G155" s="117" t="s">
        <v>165</v>
      </c>
      <c r="H155" s="117" t="s">
        <v>722</v>
      </c>
      <c r="I155" s="117" t="s">
        <v>346</v>
      </c>
      <c r="J155" s="117" t="s">
        <v>723</v>
      </c>
    </row>
    <row r="156" spans="1:10">
      <c r="A156" s="116" t="s">
        <v>297</v>
      </c>
      <c r="B156" s="117" t="s">
        <v>698</v>
      </c>
      <c r="C156" s="117" t="s">
        <v>379</v>
      </c>
      <c r="D156" s="117" t="s">
        <v>380</v>
      </c>
      <c r="E156" s="117" t="s">
        <v>594</v>
      </c>
      <c r="F156" s="117" t="s">
        <v>354</v>
      </c>
      <c r="G156" s="117" t="s">
        <v>422</v>
      </c>
      <c r="H156" s="117" t="s">
        <v>387</v>
      </c>
      <c r="I156" s="117" t="s">
        <v>346</v>
      </c>
      <c r="J156" s="117" t="s">
        <v>724</v>
      </c>
    </row>
    <row r="157" ht="22.5" spans="1:10">
      <c r="A157" s="116" t="s">
        <v>304</v>
      </c>
      <c r="B157" s="117" t="s">
        <v>725</v>
      </c>
      <c r="C157" s="117" t="s">
        <v>340</v>
      </c>
      <c r="D157" s="117" t="s">
        <v>341</v>
      </c>
      <c r="E157" s="117" t="s">
        <v>726</v>
      </c>
      <c r="F157" s="117" t="s">
        <v>343</v>
      </c>
      <c r="G157" s="117" t="s">
        <v>422</v>
      </c>
      <c r="H157" s="117" t="s">
        <v>350</v>
      </c>
      <c r="I157" s="117" t="s">
        <v>346</v>
      </c>
      <c r="J157" s="117" t="s">
        <v>727</v>
      </c>
    </row>
    <row r="158" ht="22.5" spans="1:10">
      <c r="A158" s="116" t="s">
        <v>304</v>
      </c>
      <c r="B158" s="117" t="s">
        <v>725</v>
      </c>
      <c r="C158" s="117" t="s">
        <v>340</v>
      </c>
      <c r="D158" s="117" t="s">
        <v>341</v>
      </c>
      <c r="E158" s="117" t="s">
        <v>728</v>
      </c>
      <c r="F158" s="117" t="s">
        <v>354</v>
      </c>
      <c r="G158" s="117" t="s">
        <v>729</v>
      </c>
      <c r="H158" s="117" t="s">
        <v>458</v>
      </c>
      <c r="I158" s="117" t="s">
        <v>346</v>
      </c>
      <c r="J158" s="117" t="s">
        <v>730</v>
      </c>
    </row>
    <row r="159" ht="22.5" spans="1:10">
      <c r="A159" s="116" t="s">
        <v>304</v>
      </c>
      <c r="B159" s="117" t="s">
        <v>725</v>
      </c>
      <c r="C159" s="117" t="s">
        <v>340</v>
      </c>
      <c r="D159" s="117" t="s">
        <v>341</v>
      </c>
      <c r="E159" s="117" t="s">
        <v>731</v>
      </c>
      <c r="F159" s="117" t="s">
        <v>343</v>
      </c>
      <c r="G159" s="117" t="s">
        <v>349</v>
      </c>
      <c r="H159" s="117" t="s">
        <v>458</v>
      </c>
      <c r="I159" s="117" t="s">
        <v>346</v>
      </c>
      <c r="J159" s="117" t="s">
        <v>732</v>
      </c>
    </row>
    <row r="160" spans="1:10">
      <c r="A160" s="116" t="s">
        <v>304</v>
      </c>
      <c r="B160" s="117" t="s">
        <v>725</v>
      </c>
      <c r="C160" s="117" t="s">
        <v>340</v>
      </c>
      <c r="D160" s="117" t="s">
        <v>352</v>
      </c>
      <c r="E160" s="117" t="s">
        <v>733</v>
      </c>
      <c r="F160" s="117" t="s">
        <v>354</v>
      </c>
      <c r="G160" s="117" t="s">
        <v>355</v>
      </c>
      <c r="H160" s="117" t="s">
        <v>356</v>
      </c>
      <c r="I160" s="117" t="s">
        <v>346</v>
      </c>
      <c r="J160" s="117" t="s">
        <v>734</v>
      </c>
    </row>
    <row r="161" ht="33.75" spans="1:10">
      <c r="A161" s="116" t="s">
        <v>304</v>
      </c>
      <c r="B161" s="117" t="s">
        <v>725</v>
      </c>
      <c r="C161" s="117" t="s">
        <v>340</v>
      </c>
      <c r="D161" s="117" t="s">
        <v>352</v>
      </c>
      <c r="E161" s="117" t="s">
        <v>735</v>
      </c>
      <c r="F161" s="117" t="s">
        <v>354</v>
      </c>
      <c r="G161" s="117" t="s">
        <v>355</v>
      </c>
      <c r="H161" s="117" t="s">
        <v>356</v>
      </c>
      <c r="I161" s="117" t="s">
        <v>346</v>
      </c>
      <c r="J161" s="117" t="s">
        <v>736</v>
      </c>
    </row>
    <row r="162" ht="22.5" spans="1:10">
      <c r="A162" s="116" t="s">
        <v>304</v>
      </c>
      <c r="B162" s="117" t="s">
        <v>725</v>
      </c>
      <c r="C162" s="117" t="s">
        <v>340</v>
      </c>
      <c r="D162" s="117" t="s">
        <v>360</v>
      </c>
      <c r="E162" s="117" t="s">
        <v>737</v>
      </c>
      <c r="F162" s="117" t="s">
        <v>354</v>
      </c>
      <c r="G162" s="117" t="s">
        <v>435</v>
      </c>
      <c r="H162" s="117" t="s">
        <v>568</v>
      </c>
      <c r="I162" s="117" t="s">
        <v>346</v>
      </c>
      <c r="J162" s="117" t="s">
        <v>738</v>
      </c>
    </row>
    <row r="163" ht="22.5" spans="1:10">
      <c r="A163" s="116" t="s">
        <v>304</v>
      </c>
      <c r="B163" s="117" t="s">
        <v>725</v>
      </c>
      <c r="C163" s="117" t="s">
        <v>340</v>
      </c>
      <c r="D163" s="117" t="s">
        <v>360</v>
      </c>
      <c r="E163" s="117" t="s">
        <v>739</v>
      </c>
      <c r="F163" s="117" t="s">
        <v>354</v>
      </c>
      <c r="G163" s="117" t="s">
        <v>349</v>
      </c>
      <c r="H163" s="117" t="s">
        <v>740</v>
      </c>
      <c r="I163" s="117" t="s">
        <v>346</v>
      </c>
      <c r="J163" s="117" t="s">
        <v>741</v>
      </c>
    </row>
    <row r="164" ht="45" spans="1:10">
      <c r="A164" s="116" t="s">
        <v>304</v>
      </c>
      <c r="B164" s="117" t="s">
        <v>725</v>
      </c>
      <c r="C164" s="117" t="s">
        <v>368</v>
      </c>
      <c r="D164" s="117" t="s">
        <v>369</v>
      </c>
      <c r="E164" s="117" t="s">
        <v>742</v>
      </c>
      <c r="F164" s="117" t="s">
        <v>354</v>
      </c>
      <c r="G164" s="117" t="s">
        <v>478</v>
      </c>
      <c r="H164" s="117" t="s">
        <v>356</v>
      </c>
      <c r="I164" s="117" t="s">
        <v>373</v>
      </c>
      <c r="J164" s="117" t="s">
        <v>743</v>
      </c>
    </row>
    <row r="165" ht="33.75" spans="1:10">
      <c r="A165" s="116" t="s">
        <v>304</v>
      </c>
      <c r="B165" s="117" t="s">
        <v>725</v>
      </c>
      <c r="C165" s="117" t="s">
        <v>368</v>
      </c>
      <c r="D165" s="117" t="s">
        <v>369</v>
      </c>
      <c r="E165" s="117" t="s">
        <v>744</v>
      </c>
      <c r="F165" s="117" t="s">
        <v>354</v>
      </c>
      <c r="G165" s="117" t="s">
        <v>478</v>
      </c>
      <c r="H165" s="117" t="s">
        <v>356</v>
      </c>
      <c r="I165" s="117" t="s">
        <v>373</v>
      </c>
      <c r="J165" s="117" t="s">
        <v>745</v>
      </c>
    </row>
    <row r="166" spans="1:10">
      <c r="A166" s="116" t="s">
        <v>304</v>
      </c>
      <c r="B166" s="117" t="s">
        <v>725</v>
      </c>
      <c r="C166" s="117" t="s">
        <v>374</v>
      </c>
      <c r="D166" s="117" t="s">
        <v>375</v>
      </c>
      <c r="E166" s="117" t="s">
        <v>746</v>
      </c>
      <c r="F166" s="117" t="s">
        <v>343</v>
      </c>
      <c r="G166" s="117" t="s">
        <v>483</v>
      </c>
      <c r="H166" s="117" t="s">
        <v>356</v>
      </c>
      <c r="I166" s="117" t="s">
        <v>346</v>
      </c>
      <c r="J166" s="117" t="s">
        <v>747</v>
      </c>
    </row>
    <row r="167" spans="1:10">
      <c r="A167" s="116" t="s">
        <v>304</v>
      </c>
      <c r="B167" s="117" t="s">
        <v>725</v>
      </c>
      <c r="C167" s="117" t="s">
        <v>374</v>
      </c>
      <c r="D167" s="117" t="s">
        <v>375</v>
      </c>
      <c r="E167" s="117" t="s">
        <v>748</v>
      </c>
      <c r="F167" s="117" t="s">
        <v>343</v>
      </c>
      <c r="G167" s="117" t="s">
        <v>483</v>
      </c>
      <c r="H167" s="117" t="s">
        <v>356</v>
      </c>
      <c r="I167" s="117" t="s">
        <v>346</v>
      </c>
      <c r="J167" s="117" t="s">
        <v>749</v>
      </c>
    </row>
    <row r="168" ht="22.5" spans="1:10">
      <c r="A168" s="116" t="s">
        <v>304</v>
      </c>
      <c r="B168" s="117" t="s">
        <v>725</v>
      </c>
      <c r="C168" s="117" t="s">
        <v>379</v>
      </c>
      <c r="D168" s="117" t="s">
        <v>380</v>
      </c>
      <c r="E168" s="117" t="s">
        <v>391</v>
      </c>
      <c r="F168" s="117" t="s">
        <v>354</v>
      </c>
      <c r="G168" s="117" t="s">
        <v>750</v>
      </c>
      <c r="H168" s="117" t="s">
        <v>491</v>
      </c>
      <c r="I168" s="117" t="s">
        <v>346</v>
      </c>
      <c r="J168" s="117" t="s">
        <v>751</v>
      </c>
    </row>
    <row r="169" spans="1:10">
      <c r="A169" s="116" t="s">
        <v>295</v>
      </c>
      <c r="B169" s="117" t="s">
        <v>752</v>
      </c>
      <c r="C169" s="117" t="s">
        <v>340</v>
      </c>
      <c r="D169" s="117" t="s">
        <v>341</v>
      </c>
      <c r="E169" s="117" t="s">
        <v>753</v>
      </c>
      <c r="F169" s="117" t="s">
        <v>343</v>
      </c>
      <c r="G169" s="117" t="s">
        <v>754</v>
      </c>
      <c r="H169" s="117" t="s">
        <v>755</v>
      </c>
      <c r="I169" s="117" t="s">
        <v>346</v>
      </c>
      <c r="J169" s="117" t="s">
        <v>756</v>
      </c>
    </row>
    <row r="170" spans="1:10">
      <c r="A170" s="116" t="s">
        <v>295</v>
      </c>
      <c r="B170" s="117" t="s">
        <v>752</v>
      </c>
      <c r="C170" s="117" t="s">
        <v>340</v>
      </c>
      <c r="D170" s="117" t="s">
        <v>341</v>
      </c>
      <c r="E170" s="117" t="s">
        <v>757</v>
      </c>
      <c r="F170" s="117" t="s">
        <v>343</v>
      </c>
      <c r="G170" s="117" t="s">
        <v>758</v>
      </c>
      <c r="H170" s="117" t="s">
        <v>755</v>
      </c>
      <c r="I170" s="117" t="s">
        <v>346</v>
      </c>
      <c r="J170" s="117" t="s">
        <v>759</v>
      </c>
    </row>
    <row r="171" spans="1:10">
      <c r="A171" s="116" t="s">
        <v>295</v>
      </c>
      <c r="B171" s="117" t="s">
        <v>752</v>
      </c>
      <c r="C171" s="117" t="s">
        <v>340</v>
      </c>
      <c r="D171" s="117" t="s">
        <v>341</v>
      </c>
      <c r="E171" s="117" t="s">
        <v>760</v>
      </c>
      <c r="F171" s="117" t="s">
        <v>343</v>
      </c>
      <c r="G171" s="117" t="s">
        <v>761</v>
      </c>
      <c r="H171" s="117" t="s">
        <v>403</v>
      </c>
      <c r="I171" s="117" t="s">
        <v>346</v>
      </c>
      <c r="J171" s="117" t="s">
        <v>762</v>
      </c>
    </row>
    <row r="172" spans="1:10">
      <c r="A172" s="116" t="s">
        <v>295</v>
      </c>
      <c r="B172" s="117" t="s">
        <v>752</v>
      </c>
      <c r="C172" s="117" t="s">
        <v>340</v>
      </c>
      <c r="D172" s="117" t="s">
        <v>341</v>
      </c>
      <c r="E172" s="117" t="s">
        <v>763</v>
      </c>
      <c r="F172" s="117" t="s">
        <v>343</v>
      </c>
      <c r="G172" s="117" t="s">
        <v>764</v>
      </c>
      <c r="H172" s="117" t="s">
        <v>755</v>
      </c>
      <c r="I172" s="117" t="s">
        <v>346</v>
      </c>
      <c r="J172" s="117" t="s">
        <v>765</v>
      </c>
    </row>
    <row r="173" spans="1:10">
      <c r="A173" s="116" t="s">
        <v>295</v>
      </c>
      <c r="B173" s="117" t="s">
        <v>752</v>
      </c>
      <c r="C173" s="117" t="s">
        <v>340</v>
      </c>
      <c r="D173" s="117" t="s">
        <v>352</v>
      </c>
      <c r="E173" s="117" t="s">
        <v>766</v>
      </c>
      <c r="F173" s="117" t="s">
        <v>382</v>
      </c>
      <c r="G173" s="117" t="s">
        <v>483</v>
      </c>
      <c r="H173" s="117" t="s">
        <v>356</v>
      </c>
      <c r="I173" s="117" t="s">
        <v>373</v>
      </c>
      <c r="J173" s="117" t="s">
        <v>767</v>
      </c>
    </row>
    <row r="174" ht="33.75" spans="1:10">
      <c r="A174" s="116" t="s">
        <v>295</v>
      </c>
      <c r="B174" s="117" t="s">
        <v>752</v>
      </c>
      <c r="C174" s="117" t="s">
        <v>340</v>
      </c>
      <c r="D174" s="117" t="s">
        <v>352</v>
      </c>
      <c r="E174" s="117" t="s">
        <v>768</v>
      </c>
      <c r="F174" s="117" t="s">
        <v>343</v>
      </c>
      <c r="G174" s="117" t="s">
        <v>769</v>
      </c>
      <c r="H174" s="117" t="s">
        <v>356</v>
      </c>
      <c r="I174" s="117" t="s">
        <v>346</v>
      </c>
      <c r="J174" s="117" t="s">
        <v>770</v>
      </c>
    </row>
    <row r="175" ht="22.5" spans="1:10">
      <c r="A175" s="116" t="s">
        <v>295</v>
      </c>
      <c r="B175" s="117" t="s">
        <v>752</v>
      </c>
      <c r="C175" s="117" t="s">
        <v>340</v>
      </c>
      <c r="D175" s="117" t="s">
        <v>360</v>
      </c>
      <c r="E175" s="117" t="s">
        <v>771</v>
      </c>
      <c r="F175" s="117" t="s">
        <v>343</v>
      </c>
      <c r="G175" s="117" t="s">
        <v>422</v>
      </c>
      <c r="H175" s="117" t="s">
        <v>772</v>
      </c>
      <c r="I175" s="117" t="s">
        <v>346</v>
      </c>
      <c r="J175" s="117" t="s">
        <v>773</v>
      </c>
    </row>
    <row r="176" ht="22.5" spans="1:10">
      <c r="A176" s="116" t="s">
        <v>295</v>
      </c>
      <c r="B176" s="117" t="s">
        <v>752</v>
      </c>
      <c r="C176" s="117" t="s">
        <v>340</v>
      </c>
      <c r="D176" s="117" t="s">
        <v>360</v>
      </c>
      <c r="E176" s="117" t="s">
        <v>774</v>
      </c>
      <c r="F176" s="117" t="s">
        <v>343</v>
      </c>
      <c r="G176" s="117" t="s">
        <v>680</v>
      </c>
      <c r="H176" s="117" t="s">
        <v>772</v>
      </c>
      <c r="I176" s="117" t="s">
        <v>346</v>
      </c>
      <c r="J176" s="117" t="s">
        <v>775</v>
      </c>
    </row>
    <row r="177" ht="22.5" spans="1:10">
      <c r="A177" s="116" t="s">
        <v>295</v>
      </c>
      <c r="B177" s="117" t="s">
        <v>752</v>
      </c>
      <c r="C177" s="117" t="s">
        <v>340</v>
      </c>
      <c r="D177" s="117" t="s">
        <v>360</v>
      </c>
      <c r="E177" s="117" t="s">
        <v>776</v>
      </c>
      <c r="F177" s="117" t="s">
        <v>343</v>
      </c>
      <c r="G177" s="117" t="s">
        <v>165</v>
      </c>
      <c r="H177" s="117" t="s">
        <v>777</v>
      </c>
      <c r="I177" s="117" t="s">
        <v>346</v>
      </c>
      <c r="J177" s="117" t="s">
        <v>778</v>
      </c>
    </row>
    <row r="178" ht="22.5" spans="1:10">
      <c r="A178" s="116" t="s">
        <v>295</v>
      </c>
      <c r="B178" s="117" t="s">
        <v>752</v>
      </c>
      <c r="C178" s="117" t="s">
        <v>340</v>
      </c>
      <c r="D178" s="117" t="s">
        <v>360</v>
      </c>
      <c r="E178" s="117" t="s">
        <v>779</v>
      </c>
      <c r="F178" s="117" t="s">
        <v>343</v>
      </c>
      <c r="G178" s="117" t="s">
        <v>166</v>
      </c>
      <c r="H178" s="117" t="s">
        <v>780</v>
      </c>
      <c r="I178" s="117" t="s">
        <v>346</v>
      </c>
      <c r="J178" s="117" t="s">
        <v>781</v>
      </c>
    </row>
    <row r="179" ht="33.75" spans="1:10">
      <c r="A179" s="116" t="s">
        <v>295</v>
      </c>
      <c r="B179" s="117" t="s">
        <v>752</v>
      </c>
      <c r="C179" s="117" t="s">
        <v>368</v>
      </c>
      <c r="D179" s="117" t="s">
        <v>369</v>
      </c>
      <c r="E179" s="117" t="s">
        <v>782</v>
      </c>
      <c r="F179" s="117" t="s">
        <v>354</v>
      </c>
      <c r="G179" s="117" t="s">
        <v>478</v>
      </c>
      <c r="H179" s="117" t="s">
        <v>356</v>
      </c>
      <c r="I179" s="117" t="s">
        <v>373</v>
      </c>
      <c r="J179" s="117" t="s">
        <v>783</v>
      </c>
    </row>
    <row r="180" spans="1:10">
      <c r="A180" s="116" t="s">
        <v>295</v>
      </c>
      <c r="B180" s="117" t="s">
        <v>752</v>
      </c>
      <c r="C180" s="117" t="s">
        <v>374</v>
      </c>
      <c r="D180" s="117" t="s">
        <v>375</v>
      </c>
      <c r="E180" s="117" t="s">
        <v>784</v>
      </c>
      <c r="F180" s="117" t="s">
        <v>343</v>
      </c>
      <c r="G180" s="117" t="s">
        <v>483</v>
      </c>
      <c r="H180" s="117" t="s">
        <v>356</v>
      </c>
      <c r="I180" s="117" t="s">
        <v>373</v>
      </c>
      <c r="J180" s="117" t="s">
        <v>785</v>
      </c>
    </row>
    <row r="181" spans="1:10">
      <c r="A181" s="116" t="s">
        <v>295</v>
      </c>
      <c r="B181" s="117" t="s">
        <v>752</v>
      </c>
      <c r="C181" s="117" t="s">
        <v>379</v>
      </c>
      <c r="D181" s="117" t="s">
        <v>380</v>
      </c>
      <c r="E181" s="117" t="s">
        <v>391</v>
      </c>
      <c r="F181" s="117" t="s">
        <v>354</v>
      </c>
      <c r="G181" s="117" t="s">
        <v>625</v>
      </c>
      <c r="H181" s="117" t="s">
        <v>491</v>
      </c>
      <c r="I181" s="117" t="s">
        <v>346</v>
      </c>
      <c r="J181" s="117" t="s">
        <v>786</v>
      </c>
    </row>
    <row r="182" spans="1:10">
      <c r="A182" s="116" t="s">
        <v>295</v>
      </c>
      <c r="B182" s="117" t="s">
        <v>752</v>
      </c>
      <c r="C182" s="117" t="s">
        <v>379</v>
      </c>
      <c r="D182" s="117" t="s">
        <v>380</v>
      </c>
      <c r="E182" s="117" t="s">
        <v>787</v>
      </c>
      <c r="F182" s="117" t="s">
        <v>354</v>
      </c>
      <c r="G182" s="117" t="s">
        <v>788</v>
      </c>
      <c r="H182" s="117" t="s">
        <v>491</v>
      </c>
      <c r="I182" s="117" t="s">
        <v>346</v>
      </c>
      <c r="J182" s="117" t="s">
        <v>789</v>
      </c>
    </row>
    <row r="183" spans="1:10">
      <c r="A183" s="116" t="s">
        <v>295</v>
      </c>
      <c r="B183" s="117" t="s">
        <v>752</v>
      </c>
      <c r="C183" s="117" t="s">
        <v>379</v>
      </c>
      <c r="D183" s="117" t="s">
        <v>380</v>
      </c>
      <c r="E183" s="117" t="s">
        <v>790</v>
      </c>
      <c r="F183" s="117" t="s">
        <v>354</v>
      </c>
      <c r="G183" s="117" t="s">
        <v>791</v>
      </c>
      <c r="H183" s="117" t="s">
        <v>491</v>
      </c>
      <c r="I183" s="117" t="s">
        <v>346</v>
      </c>
      <c r="J183" s="117" t="s">
        <v>792</v>
      </c>
    </row>
    <row r="184" ht="22.5" spans="1:10">
      <c r="A184" s="116" t="s">
        <v>295</v>
      </c>
      <c r="B184" s="117" t="s">
        <v>752</v>
      </c>
      <c r="C184" s="117" t="s">
        <v>379</v>
      </c>
      <c r="D184" s="117" t="s">
        <v>380</v>
      </c>
      <c r="E184" s="117" t="s">
        <v>793</v>
      </c>
      <c r="F184" s="117" t="s">
        <v>354</v>
      </c>
      <c r="G184" s="117" t="s">
        <v>791</v>
      </c>
      <c r="H184" s="117" t="s">
        <v>491</v>
      </c>
      <c r="I184" s="117" t="s">
        <v>346</v>
      </c>
      <c r="J184" s="117" t="s">
        <v>794</v>
      </c>
    </row>
    <row r="185" ht="33.75" spans="1:10">
      <c r="A185" s="116" t="s">
        <v>316</v>
      </c>
      <c r="B185" s="117" t="s">
        <v>795</v>
      </c>
      <c r="C185" s="117" t="s">
        <v>340</v>
      </c>
      <c r="D185" s="117" t="s">
        <v>341</v>
      </c>
      <c r="E185" s="117" t="s">
        <v>796</v>
      </c>
      <c r="F185" s="117" t="s">
        <v>354</v>
      </c>
      <c r="G185" s="117" t="s">
        <v>167</v>
      </c>
      <c r="H185" s="117" t="s">
        <v>458</v>
      </c>
      <c r="I185" s="117" t="s">
        <v>346</v>
      </c>
      <c r="J185" s="117" t="s">
        <v>797</v>
      </c>
    </row>
    <row r="186" spans="1:10">
      <c r="A186" s="116" t="s">
        <v>316</v>
      </c>
      <c r="B186" s="117" t="s">
        <v>795</v>
      </c>
      <c r="C186" s="117" t="s">
        <v>340</v>
      </c>
      <c r="D186" s="117" t="s">
        <v>352</v>
      </c>
      <c r="E186" s="117" t="s">
        <v>707</v>
      </c>
      <c r="F186" s="117" t="s">
        <v>354</v>
      </c>
      <c r="G186" s="117" t="s">
        <v>355</v>
      </c>
      <c r="H186" s="117" t="s">
        <v>356</v>
      </c>
      <c r="I186" s="117" t="s">
        <v>373</v>
      </c>
      <c r="J186" s="117" t="s">
        <v>798</v>
      </c>
    </row>
    <row r="187" ht="101.25" spans="1:10">
      <c r="A187" s="116" t="s">
        <v>316</v>
      </c>
      <c r="B187" s="117" t="s">
        <v>795</v>
      </c>
      <c r="C187" s="117" t="s">
        <v>368</v>
      </c>
      <c r="D187" s="117" t="s">
        <v>369</v>
      </c>
      <c r="E187" s="117" t="s">
        <v>799</v>
      </c>
      <c r="F187" s="117" t="s">
        <v>354</v>
      </c>
      <c r="G187" s="117" t="s">
        <v>355</v>
      </c>
      <c r="H187" s="117" t="s">
        <v>356</v>
      </c>
      <c r="I187" s="117" t="s">
        <v>373</v>
      </c>
      <c r="J187" s="117" t="s">
        <v>799</v>
      </c>
    </row>
    <row r="188" ht="45" spans="1:10">
      <c r="A188" s="116" t="s">
        <v>316</v>
      </c>
      <c r="B188" s="117" t="s">
        <v>795</v>
      </c>
      <c r="C188" s="117" t="s">
        <v>368</v>
      </c>
      <c r="D188" s="117" t="s">
        <v>543</v>
      </c>
      <c r="E188" s="117" t="s">
        <v>800</v>
      </c>
      <c r="F188" s="117" t="s">
        <v>354</v>
      </c>
      <c r="G188" s="117" t="s">
        <v>355</v>
      </c>
      <c r="H188" s="117" t="s">
        <v>356</v>
      </c>
      <c r="I188" s="117" t="s">
        <v>373</v>
      </c>
      <c r="J188" s="117" t="s">
        <v>800</v>
      </c>
    </row>
    <row r="189" ht="22.5" spans="1:10">
      <c r="A189" s="116" t="s">
        <v>316</v>
      </c>
      <c r="B189" s="117" t="s">
        <v>795</v>
      </c>
      <c r="C189" s="117" t="s">
        <v>374</v>
      </c>
      <c r="D189" s="117" t="s">
        <v>375</v>
      </c>
      <c r="E189" s="117" t="s">
        <v>801</v>
      </c>
      <c r="F189" s="117" t="s">
        <v>343</v>
      </c>
      <c r="G189" s="117" t="s">
        <v>377</v>
      </c>
      <c r="H189" s="117" t="s">
        <v>356</v>
      </c>
      <c r="I189" s="117" t="s">
        <v>373</v>
      </c>
      <c r="J189" s="117" t="s">
        <v>802</v>
      </c>
    </row>
    <row r="190" spans="1:10">
      <c r="A190" s="116" t="s">
        <v>316</v>
      </c>
      <c r="B190" s="117" t="s">
        <v>795</v>
      </c>
      <c r="C190" s="117" t="s">
        <v>379</v>
      </c>
      <c r="D190" s="117" t="s">
        <v>380</v>
      </c>
      <c r="E190" s="117" t="s">
        <v>803</v>
      </c>
      <c r="F190" s="117" t="s">
        <v>354</v>
      </c>
      <c r="G190" s="117" t="s">
        <v>804</v>
      </c>
      <c r="H190" s="117" t="s">
        <v>626</v>
      </c>
      <c r="I190" s="117" t="s">
        <v>346</v>
      </c>
      <c r="J190" s="117" t="s">
        <v>805</v>
      </c>
    </row>
    <row r="191" spans="1:10">
      <c r="A191" s="116" t="s">
        <v>316</v>
      </c>
      <c r="B191" s="117" t="s">
        <v>795</v>
      </c>
      <c r="C191" s="117" t="s">
        <v>379</v>
      </c>
      <c r="D191" s="117" t="s">
        <v>380</v>
      </c>
      <c r="E191" s="117" t="s">
        <v>806</v>
      </c>
      <c r="F191" s="117" t="s">
        <v>354</v>
      </c>
      <c r="G191" s="117" t="s">
        <v>807</v>
      </c>
      <c r="H191" s="117" t="s">
        <v>491</v>
      </c>
      <c r="I191" s="117" t="s">
        <v>346</v>
      </c>
      <c r="J191" s="117" t="s">
        <v>808</v>
      </c>
    </row>
    <row r="192" ht="22.5" spans="1:10">
      <c r="A192" s="116" t="s">
        <v>314</v>
      </c>
      <c r="B192" s="117" t="s">
        <v>809</v>
      </c>
      <c r="C192" s="117" t="s">
        <v>340</v>
      </c>
      <c r="D192" s="117" t="s">
        <v>341</v>
      </c>
      <c r="E192" s="117" t="s">
        <v>810</v>
      </c>
      <c r="F192" s="117" t="s">
        <v>354</v>
      </c>
      <c r="G192" s="117" t="s">
        <v>349</v>
      </c>
      <c r="H192" s="117" t="s">
        <v>350</v>
      </c>
      <c r="I192" s="117" t="s">
        <v>346</v>
      </c>
      <c r="J192" s="117" t="s">
        <v>811</v>
      </c>
    </row>
    <row r="193" ht="22.5" spans="1:10">
      <c r="A193" s="116" t="s">
        <v>314</v>
      </c>
      <c r="B193" s="117" t="s">
        <v>809</v>
      </c>
      <c r="C193" s="117" t="s">
        <v>340</v>
      </c>
      <c r="D193" s="117" t="s">
        <v>341</v>
      </c>
      <c r="E193" s="117" t="s">
        <v>812</v>
      </c>
      <c r="F193" s="117" t="s">
        <v>354</v>
      </c>
      <c r="G193" s="117" t="s">
        <v>167</v>
      </c>
      <c r="H193" s="117" t="s">
        <v>350</v>
      </c>
      <c r="I193" s="117" t="s">
        <v>346</v>
      </c>
      <c r="J193" s="117" t="s">
        <v>813</v>
      </c>
    </row>
    <row r="194" ht="22.5" spans="1:10">
      <c r="A194" s="116" t="s">
        <v>314</v>
      </c>
      <c r="B194" s="117" t="s">
        <v>809</v>
      </c>
      <c r="C194" s="117" t="s">
        <v>340</v>
      </c>
      <c r="D194" s="117" t="s">
        <v>341</v>
      </c>
      <c r="E194" s="117" t="s">
        <v>814</v>
      </c>
      <c r="F194" s="117" t="s">
        <v>354</v>
      </c>
      <c r="G194" s="117" t="s">
        <v>349</v>
      </c>
      <c r="H194" s="117" t="s">
        <v>350</v>
      </c>
      <c r="I194" s="117" t="s">
        <v>346</v>
      </c>
      <c r="J194" s="117" t="s">
        <v>815</v>
      </c>
    </row>
    <row r="195" spans="1:10">
      <c r="A195" s="116" t="s">
        <v>314</v>
      </c>
      <c r="B195" s="117" t="s">
        <v>809</v>
      </c>
      <c r="C195" s="117" t="s">
        <v>340</v>
      </c>
      <c r="D195" s="117" t="s">
        <v>352</v>
      </c>
      <c r="E195" s="117" t="s">
        <v>816</v>
      </c>
      <c r="F195" s="117" t="s">
        <v>354</v>
      </c>
      <c r="G195" s="117" t="s">
        <v>355</v>
      </c>
      <c r="H195" s="117" t="s">
        <v>356</v>
      </c>
      <c r="I195" s="117" t="s">
        <v>373</v>
      </c>
      <c r="J195" s="117" t="s">
        <v>817</v>
      </c>
    </row>
    <row r="196" spans="1:10">
      <c r="A196" s="116" t="s">
        <v>314</v>
      </c>
      <c r="B196" s="117" t="s">
        <v>809</v>
      </c>
      <c r="C196" s="117" t="s">
        <v>340</v>
      </c>
      <c r="D196" s="117" t="s">
        <v>352</v>
      </c>
      <c r="E196" s="117" t="s">
        <v>562</v>
      </c>
      <c r="F196" s="117" t="s">
        <v>354</v>
      </c>
      <c r="G196" s="117" t="s">
        <v>355</v>
      </c>
      <c r="H196" s="117" t="s">
        <v>356</v>
      </c>
      <c r="I196" s="117" t="s">
        <v>373</v>
      </c>
      <c r="J196" s="117" t="s">
        <v>818</v>
      </c>
    </row>
    <row r="197" ht="33.75" spans="1:10">
      <c r="A197" s="116" t="s">
        <v>314</v>
      </c>
      <c r="B197" s="117" t="s">
        <v>809</v>
      </c>
      <c r="C197" s="117" t="s">
        <v>340</v>
      </c>
      <c r="D197" s="117" t="s">
        <v>360</v>
      </c>
      <c r="E197" s="117" t="s">
        <v>819</v>
      </c>
      <c r="F197" s="117" t="s">
        <v>354</v>
      </c>
      <c r="G197" s="117" t="s">
        <v>355</v>
      </c>
      <c r="H197" s="117" t="s">
        <v>356</v>
      </c>
      <c r="I197" s="117" t="s">
        <v>373</v>
      </c>
      <c r="J197" s="117" t="s">
        <v>820</v>
      </c>
    </row>
    <row r="198" ht="33.75" spans="1:10">
      <c r="A198" s="116" t="s">
        <v>314</v>
      </c>
      <c r="B198" s="117" t="s">
        <v>809</v>
      </c>
      <c r="C198" s="117" t="s">
        <v>340</v>
      </c>
      <c r="D198" s="117" t="s">
        <v>360</v>
      </c>
      <c r="E198" s="117" t="s">
        <v>821</v>
      </c>
      <c r="F198" s="117" t="s">
        <v>354</v>
      </c>
      <c r="G198" s="117" t="s">
        <v>355</v>
      </c>
      <c r="H198" s="117" t="s">
        <v>356</v>
      </c>
      <c r="I198" s="117" t="s">
        <v>373</v>
      </c>
      <c r="J198" s="117" t="s">
        <v>820</v>
      </c>
    </row>
    <row r="199" ht="56.25" spans="1:10">
      <c r="A199" s="116" t="s">
        <v>314</v>
      </c>
      <c r="B199" s="117" t="s">
        <v>809</v>
      </c>
      <c r="C199" s="117" t="s">
        <v>368</v>
      </c>
      <c r="D199" s="117" t="s">
        <v>369</v>
      </c>
      <c r="E199" s="117" t="s">
        <v>822</v>
      </c>
      <c r="F199" s="117" t="s">
        <v>354</v>
      </c>
      <c r="G199" s="117" t="s">
        <v>355</v>
      </c>
      <c r="H199" s="117" t="s">
        <v>356</v>
      </c>
      <c r="I199" s="117" t="s">
        <v>373</v>
      </c>
      <c r="J199" s="117" t="s">
        <v>823</v>
      </c>
    </row>
    <row r="200" ht="22.5" spans="1:10">
      <c r="A200" s="116" t="s">
        <v>314</v>
      </c>
      <c r="B200" s="117" t="s">
        <v>809</v>
      </c>
      <c r="C200" s="117" t="s">
        <v>374</v>
      </c>
      <c r="D200" s="117" t="s">
        <v>375</v>
      </c>
      <c r="E200" s="117" t="s">
        <v>824</v>
      </c>
      <c r="F200" s="117" t="s">
        <v>343</v>
      </c>
      <c r="G200" s="117" t="s">
        <v>377</v>
      </c>
      <c r="H200" s="117" t="s">
        <v>356</v>
      </c>
      <c r="I200" s="117" t="s">
        <v>373</v>
      </c>
      <c r="J200" s="117" t="s">
        <v>825</v>
      </c>
    </row>
    <row r="201" ht="22.5" spans="1:10">
      <c r="A201" s="116" t="s">
        <v>314</v>
      </c>
      <c r="B201" s="117" t="s">
        <v>809</v>
      </c>
      <c r="C201" s="117" t="s">
        <v>379</v>
      </c>
      <c r="D201" s="117" t="s">
        <v>380</v>
      </c>
      <c r="E201" s="117" t="s">
        <v>810</v>
      </c>
      <c r="F201" s="117" t="s">
        <v>354</v>
      </c>
      <c r="G201" s="117" t="s">
        <v>349</v>
      </c>
      <c r="H201" s="117" t="s">
        <v>387</v>
      </c>
      <c r="I201" s="117" t="s">
        <v>346</v>
      </c>
      <c r="J201" s="117" t="s">
        <v>826</v>
      </c>
    </row>
    <row r="202" ht="22.5" spans="1:10">
      <c r="A202" s="116" t="s">
        <v>314</v>
      </c>
      <c r="B202" s="117" t="s">
        <v>809</v>
      </c>
      <c r="C202" s="117" t="s">
        <v>379</v>
      </c>
      <c r="D202" s="117" t="s">
        <v>380</v>
      </c>
      <c r="E202" s="117" t="s">
        <v>812</v>
      </c>
      <c r="F202" s="117" t="s">
        <v>354</v>
      </c>
      <c r="G202" s="117" t="s">
        <v>827</v>
      </c>
      <c r="H202" s="117" t="s">
        <v>387</v>
      </c>
      <c r="I202" s="117" t="s">
        <v>346</v>
      </c>
      <c r="J202" s="117" t="s">
        <v>828</v>
      </c>
    </row>
    <row r="203" ht="33.75" spans="1:10">
      <c r="A203" s="116" t="s">
        <v>314</v>
      </c>
      <c r="B203" s="117" t="s">
        <v>809</v>
      </c>
      <c r="C203" s="117" t="s">
        <v>379</v>
      </c>
      <c r="D203" s="117" t="s">
        <v>380</v>
      </c>
      <c r="E203" s="117" t="s">
        <v>814</v>
      </c>
      <c r="F203" s="117" t="s">
        <v>354</v>
      </c>
      <c r="G203" s="117" t="s">
        <v>349</v>
      </c>
      <c r="H203" s="117" t="s">
        <v>387</v>
      </c>
      <c r="I203" s="117" t="s">
        <v>346</v>
      </c>
      <c r="J203" s="117" t="s">
        <v>829</v>
      </c>
    </row>
    <row r="204" ht="56.25" spans="1:10">
      <c r="A204" s="116" t="s">
        <v>322</v>
      </c>
      <c r="B204" s="117" t="s">
        <v>830</v>
      </c>
      <c r="C204" s="117" t="s">
        <v>340</v>
      </c>
      <c r="D204" s="117" t="s">
        <v>341</v>
      </c>
      <c r="E204" s="117" t="s">
        <v>831</v>
      </c>
      <c r="F204" s="117" t="s">
        <v>343</v>
      </c>
      <c r="G204" s="117" t="s">
        <v>717</v>
      </c>
      <c r="H204" s="117" t="s">
        <v>403</v>
      </c>
      <c r="I204" s="117" t="s">
        <v>346</v>
      </c>
      <c r="J204" s="117" t="s">
        <v>832</v>
      </c>
    </row>
    <row r="205" ht="56.25" spans="1:10">
      <c r="A205" s="116" t="s">
        <v>322</v>
      </c>
      <c r="B205" s="117" t="s">
        <v>830</v>
      </c>
      <c r="C205" s="117" t="s">
        <v>340</v>
      </c>
      <c r="D205" s="117" t="s">
        <v>341</v>
      </c>
      <c r="E205" s="117" t="s">
        <v>833</v>
      </c>
      <c r="F205" s="117" t="s">
        <v>354</v>
      </c>
      <c r="G205" s="117" t="s">
        <v>169</v>
      </c>
      <c r="H205" s="117" t="s">
        <v>834</v>
      </c>
      <c r="I205" s="117" t="s">
        <v>346</v>
      </c>
      <c r="J205" s="117" t="s">
        <v>832</v>
      </c>
    </row>
    <row r="206" spans="1:10">
      <c r="A206" s="116" t="s">
        <v>322</v>
      </c>
      <c r="B206" s="117" t="s">
        <v>830</v>
      </c>
      <c r="C206" s="117" t="s">
        <v>340</v>
      </c>
      <c r="D206" s="117" t="s">
        <v>352</v>
      </c>
      <c r="E206" s="117" t="s">
        <v>835</v>
      </c>
      <c r="F206" s="117" t="s">
        <v>354</v>
      </c>
      <c r="G206" s="117" t="s">
        <v>355</v>
      </c>
      <c r="H206" s="117" t="s">
        <v>356</v>
      </c>
      <c r="I206" s="117" t="s">
        <v>346</v>
      </c>
      <c r="J206" s="117" t="s">
        <v>836</v>
      </c>
    </row>
    <row r="207" spans="1:10">
      <c r="A207" s="116" t="s">
        <v>322</v>
      </c>
      <c r="B207" s="117" t="s">
        <v>830</v>
      </c>
      <c r="C207" s="117" t="s">
        <v>340</v>
      </c>
      <c r="D207" s="117" t="s">
        <v>352</v>
      </c>
      <c r="E207" s="117" t="s">
        <v>837</v>
      </c>
      <c r="F207" s="117" t="s">
        <v>354</v>
      </c>
      <c r="G207" s="117" t="s">
        <v>355</v>
      </c>
      <c r="H207" s="117" t="s">
        <v>356</v>
      </c>
      <c r="I207" s="117" t="s">
        <v>346</v>
      </c>
      <c r="J207" s="117" t="s">
        <v>836</v>
      </c>
    </row>
    <row r="208" ht="22.5" spans="1:10">
      <c r="A208" s="116" t="s">
        <v>322</v>
      </c>
      <c r="B208" s="117" t="s">
        <v>830</v>
      </c>
      <c r="C208" s="117" t="s">
        <v>340</v>
      </c>
      <c r="D208" s="117" t="s">
        <v>360</v>
      </c>
      <c r="E208" s="117" t="s">
        <v>443</v>
      </c>
      <c r="F208" s="117" t="s">
        <v>354</v>
      </c>
      <c r="G208" s="117" t="s">
        <v>355</v>
      </c>
      <c r="H208" s="117" t="s">
        <v>356</v>
      </c>
      <c r="I208" s="117" t="s">
        <v>346</v>
      </c>
      <c r="J208" s="117" t="s">
        <v>838</v>
      </c>
    </row>
    <row r="209" ht="33.75" spans="1:10">
      <c r="A209" s="116" t="s">
        <v>322</v>
      </c>
      <c r="B209" s="117" t="s">
        <v>830</v>
      </c>
      <c r="C209" s="117" t="s">
        <v>368</v>
      </c>
      <c r="D209" s="117" t="s">
        <v>369</v>
      </c>
      <c r="E209" s="117" t="s">
        <v>839</v>
      </c>
      <c r="F209" s="117" t="s">
        <v>354</v>
      </c>
      <c r="G209" s="117" t="s">
        <v>355</v>
      </c>
      <c r="H209" s="117" t="s">
        <v>356</v>
      </c>
      <c r="I209" s="117" t="s">
        <v>373</v>
      </c>
      <c r="J209" s="117" t="s">
        <v>840</v>
      </c>
    </row>
    <row r="210" spans="1:10">
      <c r="A210" s="116" t="s">
        <v>322</v>
      </c>
      <c r="B210" s="117" t="s">
        <v>830</v>
      </c>
      <c r="C210" s="117" t="s">
        <v>374</v>
      </c>
      <c r="D210" s="117" t="s">
        <v>375</v>
      </c>
      <c r="E210" s="117" t="s">
        <v>419</v>
      </c>
      <c r="F210" s="117" t="s">
        <v>343</v>
      </c>
      <c r="G210" s="117" t="s">
        <v>560</v>
      </c>
      <c r="H210" s="117" t="s">
        <v>356</v>
      </c>
      <c r="I210" s="117" t="s">
        <v>373</v>
      </c>
      <c r="J210" s="117" t="s">
        <v>841</v>
      </c>
    </row>
    <row r="211" spans="1:10">
      <c r="A211" s="116" t="s">
        <v>322</v>
      </c>
      <c r="B211" s="117" t="s">
        <v>830</v>
      </c>
      <c r="C211" s="117" t="s">
        <v>379</v>
      </c>
      <c r="D211" s="117" t="s">
        <v>380</v>
      </c>
      <c r="E211" s="117" t="s">
        <v>421</v>
      </c>
      <c r="F211" s="117" t="s">
        <v>354</v>
      </c>
      <c r="G211" s="117" t="s">
        <v>422</v>
      </c>
      <c r="H211" s="117" t="s">
        <v>423</v>
      </c>
      <c r="I211" s="117" t="s">
        <v>346</v>
      </c>
      <c r="J211" s="117" t="s">
        <v>842</v>
      </c>
    </row>
    <row r="212" ht="22.5" spans="1:10">
      <c r="A212" s="116" t="s">
        <v>322</v>
      </c>
      <c r="B212" s="117" t="s">
        <v>830</v>
      </c>
      <c r="C212" s="117" t="s">
        <v>379</v>
      </c>
      <c r="D212" s="117" t="s">
        <v>380</v>
      </c>
      <c r="E212" s="117" t="s">
        <v>425</v>
      </c>
      <c r="F212" s="117" t="s">
        <v>354</v>
      </c>
      <c r="G212" s="117" t="s">
        <v>168</v>
      </c>
      <c r="H212" s="117" t="s">
        <v>843</v>
      </c>
      <c r="I212" s="117" t="s">
        <v>346</v>
      </c>
      <c r="J212" s="117" t="s">
        <v>844</v>
      </c>
    </row>
    <row r="213" spans="1:10">
      <c r="A213" s="116" t="s">
        <v>322</v>
      </c>
      <c r="B213" s="117" t="s">
        <v>830</v>
      </c>
      <c r="C213" s="117" t="s">
        <v>379</v>
      </c>
      <c r="D213" s="117" t="s">
        <v>380</v>
      </c>
      <c r="E213" s="117" t="s">
        <v>845</v>
      </c>
      <c r="F213" s="117" t="s">
        <v>354</v>
      </c>
      <c r="G213" s="117" t="s">
        <v>846</v>
      </c>
      <c r="H213" s="117" t="s">
        <v>491</v>
      </c>
      <c r="I213" s="117" t="s">
        <v>346</v>
      </c>
      <c r="J213" s="117" t="s">
        <v>847</v>
      </c>
    </row>
    <row r="214" spans="1:10">
      <c r="A214" s="116" t="s">
        <v>322</v>
      </c>
      <c r="B214" s="117" t="s">
        <v>830</v>
      </c>
      <c r="C214" s="117" t="s">
        <v>379</v>
      </c>
      <c r="D214" s="117" t="s">
        <v>380</v>
      </c>
      <c r="E214" s="117" t="s">
        <v>848</v>
      </c>
      <c r="F214" s="117" t="s">
        <v>354</v>
      </c>
      <c r="G214" s="117" t="s">
        <v>625</v>
      </c>
      <c r="H214" s="117" t="s">
        <v>491</v>
      </c>
      <c r="I214" s="117" t="s">
        <v>346</v>
      </c>
      <c r="J214" s="117" t="s">
        <v>849</v>
      </c>
    </row>
    <row r="215" spans="1:10">
      <c r="A215" s="116" t="s">
        <v>310</v>
      </c>
      <c r="B215" s="117" t="s">
        <v>850</v>
      </c>
      <c r="C215" s="117" t="s">
        <v>340</v>
      </c>
      <c r="D215" s="117" t="s">
        <v>341</v>
      </c>
      <c r="E215" s="117" t="s">
        <v>851</v>
      </c>
      <c r="F215" s="117" t="s">
        <v>343</v>
      </c>
      <c r="G215" s="117" t="s">
        <v>355</v>
      </c>
      <c r="H215" s="117" t="s">
        <v>852</v>
      </c>
      <c r="I215" s="117" t="s">
        <v>346</v>
      </c>
      <c r="J215" s="117" t="s">
        <v>853</v>
      </c>
    </row>
    <row r="216" ht="22.5" spans="1:10">
      <c r="A216" s="116" t="s">
        <v>310</v>
      </c>
      <c r="B216" s="117" t="s">
        <v>850</v>
      </c>
      <c r="C216" s="117" t="s">
        <v>340</v>
      </c>
      <c r="D216" s="117" t="s">
        <v>341</v>
      </c>
      <c r="E216" s="117" t="s">
        <v>854</v>
      </c>
      <c r="F216" s="117" t="s">
        <v>343</v>
      </c>
      <c r="G216" s="117" t="s">
        <v>855</v>
      </c>
      <c r="H216" s="117" t="s">
        <v>399</v>
      </c>
      <c r="I216" s="117" t="s">
        <v>346</v>
      </c>
      <c r="J216" s="117" t="s">
        <v>856</v>
      </c>
    </row>
    <row r="217" spans="1:10">
      <c r="A217" s="116" t="s">
        <v>310</v>
      </c>
      <c r="B217" s="117" t="s">
        <v>850</v>
      </c>
      <c r="C217" s="117" t="s">
        <v>340</v>
      </c>
      <c r="D217" s="117" t="s">
        <v>341</v>
      </c>
      <c r="E217" s="117" t="s">
        <v>857</v>
      </c>
      <c r="F217" s="117" t="s">
        <v>343</v>
      </c>
      <c r="G217" s="117" t="s">
        <v>858</v>
      </c>
      <c r="H217" s="117" t="s">
        <v>403</v>
      </c>
      <c r="I217" s="117" t="s">
        <v>346</v>
      </c>
      <c r="J217" s="117" t="s">
        <v>859</v>
      </c>
    </row>
    <row r="218" spans="1:10">
      <c r="A218" s="116" t="s">
        <v>310</v>
      </c>
      <c r="B218" s="117" t="s">
        <v>850</v>
      </c>
      <c r="C218" s="117" t="s">
        <v>340</v>
      </c>
      <c r="D218" s="117" t="s">
        <v>352</v>
      </c>
      <c r="E218" s="117" t="s">
        <v>860</v>
      </c>
      <c r="F218" s="117" t="s">
        <v>354</v>
      </c>
      <c r="G218" s="117" t="s">
        <v>355</v>
      </c>
      <c r="H218" s="117" t="s">
        <v>356</v>
      </c>
      <c r="I218" s="117" t="s">
        <v>346</v>
      </c>
      <c r="J218" s="117" t="s">
        <v>861</v>
      </c>
    </row>
    <row r="219" spans="1:10">
      <c r="A219" s="116" t="s">
        <v>310</v>
      </c>
      <c r="B219" s="117" t="s">
        <v>850</v>
      </c>
      <c r="C219" s="117" t="s">
        <v>340</v>
      </c>
      <c r="D219" s="117" t="s">
        <v>352</v>
      </c>
      <c r="E219" s="117" t="s">
        <v>862</v>
      </c>
      <c r="F219" s="117" t="s">
        <v>354</v>
      </c>
      <c r="G219" s="117" t="s">
        <v>355</v>
      </c>
      <c r="H219" s="117" t="s">
        <v>356</v>
      </c>
      <c r="I219" s="117" t="s">
        <v>346</v>
      </c>
      <c r="J219" s="117" t="s">
        <v>862</v>
      </c>
    </row>
    <row r="220" spans="1:10">
      <c r="A220" s="116" t="s">
        <v>310</v>
      </c>
      <c r="B220" s="117" t="s">
        <v>850</v>
      </c>
      <c r="C220" s="117" t="s">
        <v>340</v>
      </c>
      <c r="D220" s="117" t="s">
        <v>360</v>
      </c>
      <c r="E220" s="117" t="s">
        <v>863</v>
      </c>
      <c r="F220" s="117" t="s">
        <v>354</v>
      </c>
      <c r="G220" s="117" t="s">
        <v>169</v>
      </c>
      <c r="H220" s="117" t="s">
        <v>864</v>
      </c>
      <c r="I220" s="117" t="s">
        <v>346</v>
      </c>
      <c r="J220" s="117" t="s">
        <v>865</v>
      </c>
    </row>
    <row r="221" spans="1:10">
      <c r="A221" s="116" t="s">
        <v>310</v>
      </c>
      <c r="B221" s="117" t="s">
        <v>850</v>
      </c>
      <c r="C221" s="117" t="s">
        <v>368</v>
      </c>
      <c r="D221" s="117" t="s">
        <v>543</v>
      </c>
      <c r="E221" s="117" t="s">
        <v>866</v>
      </c>
      <c r="F221" s="117" t="s">
        <v>343</v>
      </c>
      <c r="G221" s="117" t="s">
        <v>867</v>
      </c>
      <c r="H221" s="117" t="s">
        <v>356</v>
      </c>
      <c r="I221" s="117" t="s">
        <v>373</v>
      </c>
      <c r="J221" s="117" t="s">
        <v>868</v>
      </c>
    </row>
    <row r="222" spans="1:10">
      <c r="A222" s="116" t="s">
        <v>310</v>
      </c>
      <c r="B222" s="117" t="s">
        <v>850</v>
      </c>
      <c r="C222" s="117" t="s">
        <v>374</v>
      </c>
      <c r="D222" s="117" t="s">
        <v>375</v>
      </c>
      <c r="E222" s="117" t="s">
        <v>869</v>
      </c>
      <c r="F222" s="117" t="s">
        <v>343</v>
      </c>
      <c r="G222" s="117" t="s">
        <v>377</v>
      </c>
      <c r="H222" s="117" t="s">
        <v>356</v>
      </c>
      <c r="I222" s="117" t="s">
        <v>373</v>
      </c>
      <c r="J222" s="117" t="s">
        <v>870</v>
      </c>
    </row>
    <row r="223" spans="1:10">
      <c r="A223" s="116" t="s">
        <v>310</v>
      </c>
      <c r="B223" s="117" t="s">
        <v>850</v>
      </c>
      <c r="C223" s="117" t="s">
        <v>379</v>
      </c>
      <c r="D223" s="117" t="s">
        <v>380</v>
      </c>
      <c r="E223" s="117" t="s">
        <v>391</v>
      </c>
      <c r="F223" s="117" t="s">
        <v>354</v>
      </c>
      <c r="G223" s="117" t="s">
        <v>871</v>
      </c>
      <c r="H223" s="117" t="s">
        <v>387</v>
      </c>
      <c r="I223" s="117" t="s">
        <v>346</v>
      </c>
      <c r="J223" s="117" t="s">
        <v>872</v>
      </c>
    </row>
    <row r="224" spans="1:10">
      <c r="A224" s="116" t="s">
        <v>300</v>
      </c>
      <c r="B224" s="117" t="s">
        <v>873</v>
      </c>
      <c r="C224" s="117" t="s">
        <v>340</v>
      </c>
      <c r="D224" s="117" t="s">
        <v>341</v>
      </c>
      <c r="E224" s="117" t="s">
        <v>874</v>
      </c>
      <c r="F224" s="117" t="s">
        <v>354</v>
      </c>
      <c r="G224" s="117" t="s">
        <v>349</v>
      </c>
      <c r="H224" s="117" t="s">
        <v>350</v>
      </c>
      <c r="I224" s="117" t="s">
        <v>346</v>
      </c>
      <c r="J224" s="117" t="s">
        <v>875</v>
      </c>
    </row>
    <row r="225" spans="1:10">
      <c r="A225" s="116" t="s">
        <v>300</v>
      </c>
      <c r="B225" s="117" t="s">
        <v>873</v>
      </c>
      <c r="C225" s="117" t="s">
        <v>340</v>
      </c>
      <c r="D225" s="117" t="s">
        <v>352</v>
      </c>
      <c r="E225" s="117" t="s">
        <v>876</v>
      </c>
      <c r="F225" s="117" t="s">
        <v>354</v>
      </c>
      <c r="G225" s="117" t="s">
        <v>355</v>
      </c>
      <c r="H225" s="117" t="s">
        <v>356</v>
      </c>
      <c r="I225" s="117" t="s">
        <v>373</v>
      </c>
      <c r="J225" s="117" t="s">
        <v>876</v>
      </c>
    </row>
    <row r="226" spans="1:10">
      <c r="A226" s="116" t="s">
        <v>300</v>
      </c>
      <c r="B226" s="117" t="s">
        <v>873</v>
      </c>
      <c r="C226" s="117" t="s">
        <v>340</v>
      </c>
      <c r="D226" s="117" t="s">
        <v>360</v>
      </c>
      <c r="E226" s="117" t="s">
        <v>877</v>
      </c>
      <c r="F226" s="117" t="s">
        <v>382</v>
      </c>
      <c r="G226" s="117" t="s">
        <v>167</v>
      </c>
      <c r="H226" s="117" t="s">
        <v>436</v>
      </c>
      <c r="I226" s="117" t="s">
        <v>346</v>
      </c>
      <c r="J226" s="117" t="s">
        <v>878</v>
      </c>
    </row>
    <row r="227" ht="90" spans="1:10">
      <c r="A227" s="116" t="s">
        <v>300</v>
      </c>
      <c r="B227" s="117" t="s">
        <v>873</v>
      </c>
      <c r="C227" s="117" t="s">
        <v>368</v>
      </c>
      <c r="D227" s="117" t="s">
        <v>369</v>
      </c>
      <c r="E227" s="117" t="s">
        <v>879</v>
      </c>
      <c r="F227" s="117" t="s">
        <v>354</v>
      </c>
      <c r="G227" s="117" t="s">
        <v>355</v>
      </c>
      <c r="H227" s="117" t="s">
        <v>356</v>
      </c>
      <c r="I227" s="117" t="s">
        <v>373</v>
      </c>
      <c r="J227" s="117" t="s">
        <v>879</v>
      </c>
    </row>
    <row r="228" ht="22.5" spans="1:10">
      <c r="A228" s="116" t="s">
        <v>300</v>
      </c>
      <c r="B228" s="117" t="s">
        <v>873</v>
      </c>
      <c r="C228" s="117" t="s">
        <v>374</v>
      </c>
      <c r="D228" s="117" t="s">
        <v>375</v>
      </c>
      <c r="E228" s="117" t="s">
        <v>880</v>
      </c>
      <c r="F228" s="117" t="s">
        <v>343</v>
      </c>
      <c r="G228" s="117" t="s">
        <v>483</v>
      </c>
      <c r="H228" s="117" t="s">
        <v>356</v>
      </c>
      <c r="I228" s="117" t="s">
        <v>346</v>
      </c>
      <c r="J228" s="117" t="s">
        <v>881</v>
      </c>
    </row>
    <row r="229" ht="22.5" spans="1:10">
      <c r="A229" s="116" t="s">
        <v>300</v>
      </c>
      <c r="B229" s="117" t="s">
        <v>873</v>
      </c>
      <c r="C229" s="117" t="s">
        <v>379</v>
      </c>
      <c r="D229" s="117" t="s">
        <v>380</v>
      </c>
      <c r="E229" s="117" t="s">
        <v>882</v>
      </c>
      <c r="F229" s="117" t="s">
        <v>382</v>
      </c>
      <c r="G229" s="117" t="s">
        <v>883</v>
      </c>
      <c r="H229" s="117" t="s">
        <v>491</v>
      </c>
      <c r="I229" s="117" t="s">
        <v>346</v>
      </c>
      <c r="J229" s="117" t="s">
        <v>884</v>
      </c>
    </row>
    <row r="230" spans="1:10">
      <c r="A230" s="116" t="s">
        <v>324</v>
      </c>
      <c r="B230" s="117" t="s">
        <v>885</v>
      </c>
      <c r="C230" s="117" t="s">
        <v>340</v>
      </c>
      <c r="D230" s="117" t="s">
        <v>341</v>
      </c>
      <c r="E230" s="117" t="s">
        <v>886</v>
      </c>
      <c r="F230" s="117" t="s">
        <v>343</v>
      </c>
      <c r="G230" s="117" t="s">
        <v>165</v>
      </c>
      <c r="H230" s="117" t="s">
        <v>403</v>
      </c>
      <c r="I230" s="117" t="s">
        <v>346</v>
      </c>
      <c r="J230" s="117" t="s">
        <v>887</v>
      </c>
    </row>
    <row r="231" spans="1:10">
      <c r="A231" s="116" t="s">
        <v>324</v>
      </c>
      <c r="B231" s="117" t="s">
        <v>885</v>
      </c>
      <c r="C231" s="117" t="s">
        <v>340</v>
      </c>
      <c r="D231" s="117" t="s">
        <v>352</v>
      </c>
      <c r="E231" s="117" t="s">
        <v>888</v>
      </c>
      <c r="F231" s="117" t="s">
        <v>354</v>
      </c>
      <c r="G231" s="117" t="s">
        <v>355</v>
      </c>
      <c r="H231" s="117" t="s">
        <v>356</v>
      </c>
      <c r="I231" s="117" t="s">
        <v>346</v>
      </c>
      <c r="J231" s="117" t="s">
        <v>889</v>
      </c>
    </row>
    <row r="232" ht="22.5" spans="1:10">
      <c r="A232" s="116" t="s">
        <v>324</v>
      </c>
      <c r="B232" s="117" t="s">
        <v>885</v>
      </c>
      <c r="C232" s="117" t="s">
        <v>340</v>
      </c>
      <c r="D232" s="117" t="s">
        <v>352</v>
      </c>
      <c r="E232" s="117" t="s">
        <v>890</v>
      </c>
      <c r="F232" s="117" t="s">
        <v>354</v>
      </c>
      <c r="G232" s="117" t="s">
        <v>608</v>
      </c>
      <c r="H232" s="117" t="s">
        <v>356</v>
      </c>
      <c r="I232" s="117" t="s">
        <v>346</v>
      </c>
      <c r="J232" s="117" t="s">
        <v>891</v>
      </c>
    </row>
    <row r="233" ht="22.5" spans="1:10">
      <c r="A233" s="116" t="s">
        <v>324</v>
      </c>
      <c r="B233" s="117" t="s">
        <v>885</v>
      </c>
      <c r="C233" s="117" t="s">
        <v>340</v>
      </c>
      <c r="D233" s="117" t="s">
        <v>360</v>
      </c>
      <c r="E233" s="117" t="s">
        <v>892</v>
      </c>
      <c r="F233" s="117" t="s">
        <v>354</v>
      </c>
      <c r="G233" s="117" t="s">
        <v>355</v>
      </c>
      <c r="H233" s="117" t="s">
        <v>356</v>
      </c>
      <c r="I233" s="117" t="s">
        <v>346</v>
      </c>
      <c r="J233" s="117" t="s">
        <v>893</v>
      </c>
    </row>
    <row r="234" ht="45" spans="1:10">
      <c r="A234" s="116" t="s">
        <v>324</v>
      </c>
      <c r="B234" s="117" t="s">
        <v>885</v>
      </c>
      <c r="C234" s="117" t="s">
        <v>368</v>
      </c>
      <c r="D234" s="117" t="s">
        <v>369</v>
      </c>
      <c r="E234" s="117" t="s">
        <v>894</v>
      </c>
      <c r="F234" s="117" t="s">
        <v>343</v>
      </c>
      <c r="G234" s="117" t="s">
        <v>344</v>
      </c>
      <c r="H234" s="117" t="s">
        <v>356</v>
      </c>
      <c r="I234" s="117" t="s">
        <v>346</v>
      </c>
      <c r="J234" s="117" t="s">
        <v>895</v>
      </c>
    </row>
    <row r="235" spans="1:10">
      <c r="A235" s="116" t="s">
        <v>324</v>
      </c>
      <c r="B235" s="117" t="s">
        <v>885</v>
      </c>
      <c r="C235" s="117" t="s">
        <v>374</v>
      </c>
      <c r="D235" s="117" t="s">
        <v>375</v>
      </c>
      <c r="E235" s="117" t="s">
        <v>896</v>
      </c>
      <c r="F235" s="117" t="s">
        <v>343</v>
      </c>
      <c r="G235" s="117" t="s">
        <v>467</v>
      </c>
      <c r="H235" s="117" t="s">
        <v>356</v>
      </c>
      <c r="I235" s="117" t="s">
        <v>346</v>
      </c>
      <c r="J235" s="117" t="s">
        <v>897</v>
      </c>
    </row>
    <row r="236" spans="1:10">
      <c r="A236" s="116" t="s">
        <v>324</v>
      </c>
      <c r="B236" s="117" t="s">
        <v>885</v>
      </c>
      <c r="C236" s="117" t="s">
        <v>379</v>
      </c>
      <c r="D236" s="117" t="s">
        <v>380</v>
      </c>
      <c r="E236" s="117" t="s">
        <v>594</v>
      </c>
      <c r="F236" s="117" t="s">
        <v>382</v>
      </c>
      <c r="G236" s="117" t="s">
        <v>769</v>
      </c>
      <c r="H236" s="117" t="s">
        <v>387</v>
      </c>
      <c r="I236" s="117" t="s">
        <v>346</v>
      </c>
      <c r="J236" s="117" t="s">
        <v>898</v>
      </c>
    </row>
    <row r="237" ht="22.5" spans="1:10">
      <c r="A237" s="116" t="s">
        <v>318</v>
      </c>
      <c r="B237" s="117" t="s">
        <v>899</v>
      </c>
      <c r="C237" s="117" t="s">
        <v>340</v>
      </c>
      <c r="D237" s="117" t="s">
        <v>341</v>
      </c>
      <c r="E237" s="117" t="s">
        <v>900</v>
      </c>
      <c r="F237" s="117" t="s">
        <v>343</v>
      </c>
      <c r="G237" s="117" t="s">
        <v>355</v>
      </c>
      <c r="H237" s="117" t="s">
        <v>462</v>
      </c>
      <c r="I237" s="117" t="s">
        <v>346</v>
      </c>
      <c r="J237" s="117" t="s">
        <v>901</v>
      </c>
    </row>
    <row r="238" spans="1:10">
      <c r="A238" s="116" t="s">
        <v>318</v>
      </c>
      <c r="B238" s="117" t="s">
        <v>899</v>
      </c>
      <c r="C238" s="117" t="s">
        <v>340</v>
      </c>
      <c r="D238" s="117" t="s">
        <v>341</v>
      </c>
      <c r="E238" s="117" t="s">
        <v>902</v>
      </c>
      <c r="F238" s="117" t="s">
        <v>343</v>
      </c>
      <c r="G238" s="117" t="s">
        <v>903</v>
      </c>
      <c r="H238" s="117" t="s">
        <v>462</v>
      </c>
      <c r="I238" s="117" t="s">
        <v>346</v>
      </c>
      <c r="J238" s="117" t="s">
        <v>904</v>
      </c>
    </row>
    <row r="239" ht="45" spans="1:10">
      <c r="A239" s="116" t="s">
        <v>318</v>
      </c>
      <c r="B239" s="117" t="s">
        <v>899</v>
      </c>
      <c r="C239" s="117" t="s">
        <v>340</v>
      </c>
      <c r="D239" s="117" t="s">
        <v>341</v>
      </c>
      <c r="E239" s="117" t="s">
        <v>905</v>
      </c>
      <c r="F239" s="117" t="s">
        <v>343</v>
      </c>
      <c r="G239" s="117" t="s">
        <v>804</v>
      </c>
      <c r="H239" s="117" t="s">
        <v>462</v>
      </c>
      <c r="I239" s="117" t="s">
        <v>346</v>
      </c>
      <c r="J239" s="117" t="s">
        <v>906</v>
      </c>
    </row>
    <row r="240" ht="33.75" spans="1:10">
      <c r="A240" s="116" t="s">
        <v>318</v>
      </c>
      <c r="B240" s="117" t="s">
        <v>899</v>
      </c>
      <c r="C240" s="117" t="s">
        <v>340</v>
      </c>
      <c r="D240" s="117" t="s">
        <v>352</v>
      </c>
      <c r="E240" s="117" t="s">
        <v>907</v>
      </c>
      <c r="F240" s="117" t="s">
        <v>343</v>
      </c>
      <c r="G240" s="117" t="s">
        <v>355</v>
      </c>
      <c r="H240" s="117" t="s">
        <v>356</v>
      </c>
      <c r="I240" s="117" t="s">
        <v>373</v>
      </c>
      <c r="J240" s="117" t="s">
        <v>908</v>
      </c>
    </row>
    <row r="241" ht="33.75" spans="1:10">
      <c r="A241" s="116" t="s">
        <v>318</v>
      </c>
      <c r="B241" s="117" t="s">
        <v>899</v>
      </c>
      <c r="C241" s="117" t="s">
        <v>340</v>
      </c>
      <c r="D241" s="117" t="s">
        <v>352</v>
      </c>
      <c r="E241" s="117" t="s">
        <v>909</v>
      </c>
      <c r="F241" s="117" t="s">
        <v>382</v>
      </c>
      <c r="G241" s="117" t="s">
        <v>608</v>
      </c>
      <c r="H241" s="117" t="s">
        <v>356</v>
      </c>
      <c r="I241" s="117" t="s">
        <v>373</v>
      </c>
      <c r="J241" s="117" t="s">
        <v>908</v>
      </c>
    </row>
    <row r="242" spans="1:10">
      <c r="A242" s="116" t="s">
        <v>318</v>
      </c>
      <c r="B242" s="117" t="s">
        <v>899</v>
      </c>
      <c r="C242" s="117" t="s">
        <v>340</v>
      </c>
      <c r="D242" s="117" t="s">
        <v>360</v>
      </c>
      <c r="E242" s="117" t="s">
        <v>443</v>
      </c>
      <c r="F242" s="117" t="s">
        <v>354</v>
      </c>
      <c r="G242" s="117" t="s">
        <v>355</v>
      </c>
      <c r="H242" s="117" t="s">
        <v>356</v>
      </c>
      <c r="I242" s="117" t="s">
        <v>346</v>
      </c>
      <c r="J242" s="117" t="s">
        <v>910</v>
      </c>
    </row>
    <row r="243" ht="33.75" spans="1:10">
      <c r="A243" s="116" t="s">
        <v>318</v>
      </c>
      <c r="B243" s="117" t="s">
        <v>899</v>
      </c>
      <c r="C243" s="117" t="s">
        <v>368</v>
      </c>
      <c r="D243" s="117" t="s">
        <v>369</v>
      </c>
      <c r="E243" s="117" t="s">
        <v>911</v>
      </c>
      <c r="F243" s="117" t="s">
        <v>343</v>
      </c>
      <c r="G243" s="117" t="s">
        <v>912</v>
      </c>
      <c r="H243" s="117" t="s">
        <v>356</v>
      </c>
      <c r="I243" s="117" t="s">
        <v>373</v>
      </c>
      <c r="J243" s="117" t="s">
        <v>913</v>
      </c>
    </row>
    <row r="244" ht="33.75" spans="1:10">
      <c r="A244" s="116" t="s">
        <v>318</v>
      </c>
      <c r="B244" s="117" t="s">
        <v>899</v>
      </c>
      <c r="C244" s="117" t="s">
        <v>374</v>
      </c>
      <c r="D244" s="117" t="s">
        <v>375</v>
      </c>
      <c r="E244" s="117" t="s">
        <v>914</v>
      </c>
      <c r="F244" s="117" t="s">
        <v>343</v>
      </c>
      <c r="G244" s="117" t="s">
        <v>377</v>
      </c>
      <c r="H244" s="117" t="s">
        <v>356</v>
      </c>
      <c r="I244" s="117" t="s">
        <v>373</v>
      </c>
      <c r="J244" s="117" t="s">
        <v>915</v>
      </c>
    </row>
    <row r="245" ht="22.5" spans="1:10">
      <c r="A245" s="116" t="s">
        <v>318</v>
      </c>
      <c r="B245" s="117" t="s">
        <v>899</v>
      </c>
      <c r="C245" s="117" t="s">
        <v>379</v>
      </c>
      <c r="D245" s="117" t="s">
        <v>380</v>
      </c>
      <c r="E245" s="117" t="s">
        <v>916</v>
      </c>
      <c r="F245" s="117" t="s">
        <v>343</v>
      </c>
      <c r="G245" s="117" t="s">
        <v>769</v>
      </c>
      <c r="H245" s="117" t="s">
        <v>491</v>
      </c>
      <c r="I245" s="117" t="s">
        <v>346</v>
      </c>
      <c r="J245" s="117" t="s">
        <v>917</v>
      </c>
    </row>
    <row r="246" ht="22.5" spans="1:10">
      <c r="A246" s="116" t="s">
        <v>318</v>
      </c>
      <c r="B246" s="117" t="s">
        <v>899</v>
      </c>
      <c r="C246" s="117" t="s">
        <v>379</v>
      </c>
      <c r="D246" s="117" t="s">
        <v>380</v>
      </c>
      <c r="E246" s="117" t="s">
        <v>918</v>
      </c>
      <c r="F246" s="117" t="s">
        <v>343</v>
      </c>
      <c r="G246" s="117" t="s">
        <v>919</v>
      </c>
      <c r="H246" s="117" t="s">
        <v>920</v>
      </c>
      <c r="I246" s="117" t="s">
        <v>346</v>
      </c>
      <c r="J246" s="117" t="s">
        <v>921</v>
      </c>
    </row>
    <row r="247" ht="45" spans="1:10">
      <c r="A247" s="116" t="s">
        <v>318</v>
      </c>
      <c r="B247" s="117" t="s">
        <v>899</v>
      </c>
      <c r="C247" s="117" t="s">
        <v>379</v>
      </c>
      <c r="D247" s="117" t="s">
        <v>380</v>
      </c>
      <c r="E247" s="117" t="s">
        <v>922</v>
      </c>
      <c r="F247" s="117" t="s">
        <v>343</v>
      </c>
      <c r="G247" s="117" t="s">
        <v>923</v>
      </c>
      <c r="H247" s="117" t="s">
        <v>491</v>
      </c>
      <c r="I247" s="117" t="s">
        <v>346</v>
      </c>
      <c r="J247" s="117" t="s">
        <v>924</v>
      </c>
    </row>
    <row r="248" spans="1:10">
      <c r="A248" s="116" t="s">
        <v>318</v>
      </c>
      <c r="B248" s="117" t="s">
        <v>899</v>
      </c>
      <c r="C248" s="117" t="s">
        <v>379</v>
      </c>
      <c r="D248" s="117" t="s">
        <v>380</v>
      </c>
      <c r="E248" s="117" t="s">
        <v>848</v>
      </c>
      <c r="F248" s="117" t="s">
        <v>354</v>
      </c>
      <c r="G248" s="117" t="s">
        <v>807</v>
      </c>
      <c r="H248" s="117" t="s">
        <v>491</v>
      </c>
      <c r="I248" s="117" t="s">
        <v>346</v>
      </c>
      <c r="J248" s="117" t="s">
        <v>925</v>
      </c>
    </row>
    <row r="249" spans="1:10">
      <c r="A249" s="116" t="s">
        <v>293</v>
      </c>
      <c r="B249" s="117" t="s">
        <v>926</v>
      </c>
      <c r="C249" s="117" t="s">
        <v>340</v>
      </c>
      <c r="D249" s="117" t="s">
        <v>341</v>
      </c>
      <c r="E249" s="117" t="s">
        <v>927</v>
      </c>
      <c r="F249" s="117" t="s">
        <v>343</v>
      </c>
      <c r="G249" s="117" t="s">
        <v>680</v>
      </c>
      <c r="H249" s="117" t="s">
        <v>356</v>
      </c>
      <c r="I249" s="117" t="s">
        <v>346</v>
      </c>
      <c r="J249" s="117" t="s">
        <v>928</v>
      </c>
    </row>
    <row r="250" spans="1:10">
      <c r="A250" s="116" t="s">
        <v>293</v>
      </c>
      <c r="B250" s="117" t="s">
        <v>926</v>
      </c>
      <c r="C250" s="117" t="s">
        <v>340</v>
      </c>
      <c r="D250" s="117" t="s">
        <v>341</v>
      </c>
      <c r="E250" s="117" t="s">
        <v>929</v>
      </c>
      <c r="F250" s="117" t="s">
        <v>343</v>
      </c>
      <c r="G250" s="117" t="s">
        <v>168</v>
      </c>
      <c r="H250" s="117" t="s">
        <v>458</v>
      </c>
      <c r="I250" s="117" t="s">
        <v>346</v>
      </c>
      <c r="J250" s="117" t="s">
        <v>930</v>
      </c>
    </row>
    <row r="251" spans="1:10">
      <c r="A251" s="116" t="s">
        <v>293</v>
      </c>
      <c r="B251" s="117" t="s">
        <v>926</v>
      </c>
      <c r="C251" s="117" t="s">
        <v>340</v>
      </c>
      <c r="D251" s="117" t="s">
        <v>341</v>
      </c>
      <c r="E251" s="117" t="s">
        <v>931</v>
      </c>
      <c r="F251" s="117" t="s">
        <v>354</v>
      </c>
      <c r="G251" s="117" t="s">
        <v>168</v>
      </c>
      <c r="H251" s="117" t="s">
        <v>932</v>
      </c>
      <c r="I251" s="117" t="s">
        <v>346</v>
      </c>
      <c r="J251" s="117" t="s">
        <v>933</v>
      </c>
    </row>
    <row r="252" spans="1:10">
      <c r="A252" s="116" t="s">
        <v>293</v>
      </c>
      <c r="B252" s="117" t="s">
        <v>926</v>
      </c>
      <c r="C252" s="117" t="s">
        <v>340</v>
      </c>
      <c r="D252" s="117" t="s">
        <v>352</v>
      </c>
      <c r="E252" s="117" t="s">
        <v>466</v>
      </c>
      <c r="F252" s="117" t="s">
        <v>354</v>
      </c>
      <c r="G252" s="117" t="s">
        <v>355</v>
      </c>
      <c r="H252" s="117" t="s">
        <v>356</v>
      </c>
      <c r="I252" s="117" t="s">
        <v>346</v>
      </c>
      <c r="J252" s="117" t="s">
        <v>934</v>
      </c>
    </row>
    <row r="253" spans="1:10">
      <c r="A253" s="116" t="s">
        <v>293</v>
      </c>
      <c r="B253" s="117" t="s">
        <v>926</v>
      </c>
      <c r="C253" s="117" t="s">
        <v>340</v>
      </c>
      <c r="D253" s="117" t="s">
        <v>352</v>
      </c>
      <c r="E253" s="117" t="s">
        <v>935</v>
      </c>
      <c r="F253" s="117" t="s">
        <v>354</v>
      </c>
      <c r="G253" s="117" t="s">
        <v>355</v>
      </c>
      <c r="H253" s="117" t="s">
        <v>356</v>
      </c>
      <c r="I253" s="117" t="s">
        <v>346</v>
      </c>
      <c r="J253" s="117" t="s">
        <v>936</v>
      </c>
    </row>
    <row r="254" spans="1:10">
      <c r="A254" s="116" t="s">
        <v>293</v>
      </c>
      <c r="B254" s="117" t="s">
        <v>926</v>
      </c>
      <c r="C254" s="117" t="s">
        <v>340</v>
      </c>
      <c r="D254" s="117" t="s">
        <v>360</v>
      </c>
      <c r="E254" s="117" t="s">
        <v>937</v>
      </c>
      <c r="F254" s="117" t="s">
        <v>354</v>
      </c>
      <c r="G254" s="117" t="s">
        <v>355</v>
      </c>
      <c r="H254" s="117" t="s">
        <v>356</v>
      </c>
      <c r="I254" s="117" t="s">
        <v>346</v>
      </c>
      <c r="J254" s="117" t="s">
        <v>938</v>
      </c>
    </row>
    <row r="255" ht="22.5" spans="1:10">
      <c r="A255" s="116" t="s">
        <v>293</v>
      </c>
      <c r="B255" s="117" t="s">
        <v>926</v>
      </c>
      <c r="C255" s="117" t="s">
        <v>340</v>
      </c>
      <c r="D255" s="117" t="s">
        <v>360</v>
      </c>
      <c r="E255" s="117" t="s">
        <v>939</v>
      </c>
      <c r="F255" s="117" t="s">
        <v>382</v>
      </c>
      <c r="G255" s="117" t="s">
        <v>435</v>
      </c>
      <c r="H255" s="117" t="s">
        <v>436</v>
      </c>
      <c r="I255" s="117" t="s">
        <v>346</v>
      </c>
      <c r="J255" s="117" t="s">
        <v>940</v>
      </c>
    </row>
    <row r="256" ht="33.75" spans="1:10">
      <c r="A256" s="116" t="s">
        <v>293</v>
      </c>
      <c r="B256" s="117" t="s">
        <v>926</v>
      </c>
      <c r="C256" s="117" t="s">
        <v>368</v>
      </c>
      <c r="D256" s="117" t="s">
        <v>369</v>
      </c>
      <c r="E256" s="117" t="s">
        <v>941</v>
      </c>
      <c r="F256" s="117" t="s">
        <v>354</v>
      </c>
      <c r="G256" s="117" t="s">
        <v>942</v>
      </c>
      <c r="H256" s="117" t="s">
        <v>372</v>
      </c>
      <c r="I256" s="117" t="s">
        <v>373</v>
      </c>
      <c r="J256" s="117" t="s">
        <v>943</v>
      </c>
    </row>
    <row r="257" spans="1:10">
      <c r="A257" s="116" t="s">
        <v>293</v>
      </c>
      <c r="B257" s="117" t="s">
        <v>926</v>
      </c>
      <c r="C257" s="117" t="s">
        <v>374</v>
      </c>
      <c r="D257" s="117" t="s">
        <v>375</v>
      </c>
      <c r="E257" s="117" t="s">
        <v>944</v>
      </c>
      <c r="F257" s="117" t="s">
        <v>343</v>
      </c>
      <c r="G257" s="117" t="s">
        <v>377</v>
      </c>
      <c r="H257" s="117" t="s">
        <v>356</v>
      </c>
      <c r="I257" s="117" t="s">
        <v>373</v>
      </c>
      <c r="J257" s="117" t="s">
        <v>945</v>
      </c>
    </row>
    <row r="258" spans="1:10">
      <c r="A258" s="116" t="s">
        <v>293</v>
      </c>
      <c r="B258" s="117" t="s">
        <v>926</v>
      </c>
      <c r="C258" s="117" t="s">
        <v>379</v>
      </c>
      <c r="D258" s="117" t="s">
        <v>380</v>
      </c>
      <c r="E258" s="117" t="s">
        <v>946</v>
      </c>
      <c r="F258" s="117" t="s">
        <v>354</v>
      </c>
      <c r="G258" s="117" t="s">
        <v>769</v>
      </c>
      <c r="H258" s="117" t="s">
        <v>387</v>
      </c>
      <c r="I258" s="117" t="s">
        <v>346</v>
      </c>
      <c r="J258" s="117" t="s">
        <v>947</v>
      </c>
    </row>
    <row r="259" ht="22.5" spans="1:10">
      <c r="A259" s="116" t="s">
        <v>281</v>
      </c>
      <c r="B259" s="117" t="s">
        <v>948</v>
      </c>
      <c r="C259" s="117" t="s">
        <v>340</v>
      </c>
      <c r="D259" s="117" t="s">
        <v>341</v>
      </c>
      <c r="E259" s="117" t="s">
        <v>949</v>
      </c>
      <c r="F259" s="117" t="s">
        <v>354</v>
      </c>
      <c r="G259" s="117" t="s">
        <v>683</v>
      </c>
      <c r="H259" s="117" t="s">
        <v>403</v>
      </c>
      <c r="I259" s="117" t="s">
        <v>346</v>
      </c>
      <c r="J259" s="117" t="s">
        <v>950</v>
      </c>
    </row>
    <row r="260" spans="1:10">
      <c r="A260" s="116" t="s">
        <v>281</v>
      </c>
      <c r="B260" s="117" t="s">
        <v>948</v>
      </c>
      <c r="C260" s="117" t="s">
        <v>340</v>
      </c>
      <c r="D260" s="117" t="s">
        <v>341</v>
      </c>
      <c r="E260" s="117" t="s">
        <v>951</v>
      </c>
      <c r="F260" s="117" t="s">
        <v>354</v>
      </c>
      <c r="G260" s="117" t="s">
        <v>168</v>
      </c>
      <c r="H260" s="117" t="s">
        <v>345</v>
      </c>
      <c r="I260" s="117" t="s">
        <v>346</v>
      </c>
      <c r="J260" s="117" t="s">
        <v>952</v>
      </c>
    </row>
    <row r="261" ht="78.75" spans="1:10">
      <c r="A261" s="116" t="s">
        <v>281</v>
      </c>
      <c r="B261" s="117" t="s">
        <v>948</v>
      </c>
      <c r="C261" s="117" t="s">
        <v>340</v>
      </c>
      <c r="D261" s="117" t="s">
        <v>341</v>
      </c>
      <c r="E261" s="117" t="s">
        <v>953</v>
      </c>
      <c r="F261" s="117" t="s">
        <v>354</v>
      </c>
      <c r="G261" s="117" t="s">
        <v>954</v>
      </c>
      <c r="H261" s="117" t="s">
        <v>345</v>
      </c>
      <c r="I261" s="117" t="s">
        <v>346</v>
      </c>
      <c r="J261" s="117" t="s">
        <v>955</v>
      </c>
    </row>
    <row r="262" ht="22.5" spans="1:10">
      <c r="A262" s="116" t="s">
        <v>281</v>
      </c>
      <c r="B262" s="117" t="s">
        <v>948</v>
      </c>
      <c r="C262" s="117" t="s">
        <v>340</v>
      </c>
      <c r="D262" s="117" t="s">
        <v>341</v>
      </c>
      <c r="E262" s="117" t="s">
        <v>956</v>
      </c>
      <c r="F262" s="117" t="s">
        <v>354</v>
      </c>
      <c r="G262" s="117" t="s">
        <v>165</v>
      </c>
      <c r="H262" s="117" t="s">
        <v>345</v>
      </c>
      <c r="I262" s="117" t="s">
        <v>346</v>
      </c>
      <c r="J262" s="117" t="s">
        <v>957</v>
      </c>
    </row>
    <row r="263" ht="33.75" spans="1:10">
      <c r="A263" s="116" t="s">
        <v>281</v>
      </c>
      <c r="B263" s="117" t="s">
        <v>948</v>
      </c>
      <c r="C263" s="117" t="s">
        <v>340</v>
      </c>
      <c r="D263" s="117" t="s">
        <v>341</v>
      </c>
      <c r="E263" s="117" t="s">
        <v>958</v>
      </c>
      <c r="F263" s="117" t="s">
        <v>343</v>
      </c>
      <c r="G263" s="117" t="s">
        <v>165</v>
      </c>
      <c r="H263" s="117" t="s">
        <v>350</v>
      </c>
      <c r="I263" s="117" t="s">
        <v>346</v>
      </c>
      <c r="J263" s="117" t="s">
        <v>959</v>
      </c>
    </row>
    <row r="264" spans="1:10">
      <c r="A264" s="116" t="s">
        <v>281</v>
      </c>
      <c r="B264" s="117" t="s">
        <v>948</v>
      </c>
      <c r="C264" s="117" t="s">
        <v>340</v>
      </c>
      <c r="D264" s="117" t="s">
        <v>341</v>
      </c>
      <c r="E264" s="117" t="s">
        <v>960</v>
      </c>
      <c r="F264" s="117" t="s">
        <v>354</v>
      </c>
      <c r="G264" s="117" t="s">
        <v>349</v>
      </c>
      <c r="H264" s="117" t="s">
        <v>403</v>
      </c>
      <c r="I264" s="117" t="s">
        <v>346</v>
      </c>
      <c r="J264" s="117" t="s">
        <v>961</v>
      </c>
    </row>
    <row r="265" ht="22.5" spans="1:10">
      <c r="A265" s="116" t="s">
        <v>281</v>
      </c>
      <c r="B265" s="117" t="s">
        <v>948</v>
      </c>
      <c r="C265" s="117" t="s">
        <v>340</v>
      </c>
      <c r="D265" s="117" t="s">
        <v>341</v>
      </c>
      <c r="E265" s="117" t="s">
        <v>962</v>
      </c>
      <c r="F265" s="117" t="s">
        <v>354</v>
      </c>
      <c r="G265" s="117" t="s">
        <v>165</v>
      </c>
      <c r="H265" s="117" t="s">
        <v>403</v>
      </c>
      <c r="I265" s="117" t="s">
        <v>346</v>
      </c>
      <c r="J265" s="117" t="s">
        <v>963</v>
      </c>
    </row>
    <row r="266" ht="22.5" spans="1:10">
      <c r="A266" s="116" t="s">
        <v>281</v>
      </c>
      <c r="B266" s="117" t="s">
        <v>948</v>
      </c>
      <c r="C266" s="117" t="s">
        <v>340</v>
      </c>
      <c r="D266" s="117" t="s">
        <v>352</v>
      </c>
      <c r="E266" s="117" t="s">
        <v>964</v>
      </c>
      <c r="F266" s="117" t="s">
        <v>354</v>
      </c>
      <c r="G266" s="117" t="s">
        <v>355</v>
      </c>
      <c r="H266" s="117" t="s">
        <v>356</v>
      </c>
      <c r="I266" s="117" t="s">
        <v>373</v>
      </c>
      <c r="J266" s="117" t="s">
        <v>965</v>
      </c>
    </row>
    <row r="267" spans="1:10">
      <c r="A267" s="116" t="s">
        <v>281</v>
      </c>
      <c r="B267" s="117" t="s">
        <v>948</v>
      </c>
      <c r="C267" s="117" t="s">
        <v>340</v>
      </c>
      <c r="D267" s="117" t="s">
        <v>352</v>
      </c>
      <c r="E267" s="117" t="s">
        <v>966</v>
      </c>
      <c r="F267" s="117" t="s">
        <v>354</v>
      </c>
      <c r="G267" s="117" t="s">
        <v>355</v>
      </c>
      <c r="H267" s="117" t="s">
        <v>356</v>
      </c>
      <c r="I267" s="117" t="s">
        <v>373</v>
      </c>
      <c r="J267" s="117" t="s">
        <v>967</v>
      </c>
    </row>
    <row r="268" spans="1:10">
      <c r="A268" s="116" t="s">
        <v>281</v>
      </c>
      <c r="B268" s="117" t="s">
        <v>948</v>
      </c>
      <c r="C268" s="117" t="s">
        <v>340</v>
      </c>
      <c r="D268" s="117" t="s">
        <v>352</v>
      </c>
      <c r="E268" s="117" t="s">
        <v>968</v>
      </c>
      <c r="F268" s="117" t="s">
        <v>354</v>
      </c>
      <c r="G268" s="117" t="s">
        <v>355</v>
      </c>
      <c r="H268" s="117" t="s">
        <v>356</v>
      </c>
      <c r="I268" s="117" t="s">
        <v>373</v>
      </c>
      <c r="J268" s="117" t="s">
        <v>969</v>
      </c>
    </row>
    <row r="269" ht="56.25" spans="1:10">
      <c r="A269" s="116" t="s">
        <v>281</v>
      </c>
      <c r="B269" s="117" t="s">
        <v>948</v>
      </c>
      <c r="C269" s="117" t="s">
        <v>340</v>
      </c>
      <c r="D269" s="117" t="s">
        <v>360</v>
      </c>
      <c r="E269" s="117" t="s">
        <v>970</v>
      </c>
      <c r="F269" s="117" t="s">
        <v>354</v>
      </c>
      <c r="G269" s="117" t="s">
        <v>355</v>
      </c>
      <c r="H269" s="117" t="s">
        <v>356</v>
      </c>
      <c r="I269" s="117" t="s">
        <v>373</v>
      </c>
      <c r="J269" s="117" t="s">
        <v>971</v>
      </c>
    </row>
    <row r="270" spans="1:10">
      <c r="A270" s="116" t="s">
        <v>281</v>
      </c>
      <c r="B270" s="117" t="s">
        <v>948</v>
      </c>
      <c r="C270" s="117" t="s">
        <v>340</v>
      </c>
      <c r="D270" s="117" t="s">
        <v>360</v>
      </c>
      <c r="E270" s="117" t="s">
        <v>972</v>
      </c>
      <c r="F270" s="117" t="s">
        <v>354</v>
      </c>
      <c r="G270" s="117" t="s">
        <v>355</v>
      </c>
      <c r="H270" s="117" t="s">
        <v>356</v>
      </c>
      <c r="I270" s="117" t="s">
        <v>373</v>
      </c>
      <c r="J270" s="117" t="s">
        <v>973</v>
      </c>
    </row>
    <row r="271" ht="22.5" spans="1:10">
      <c r="A271" s="116" t="s">
        <v>281</v>
      </c>
      <c r="B271" s="117" t="s">
        <v>948</v>
      </c>
      <c r="C271" s="117" t="s">
        <v>340</v>
      </c>
      <c r="D271" s="117" t="s">
        <v>360</v>
      </c>
      <c r="E271" s="117" t="s">
        <v>974</v>
      </c>
      <c r="F271" s="117" t="s">
        <v>354</v>
      </c>
      <c r="G271" s="117" t="s">
        <v>355</v>
      </c>
      <c r="H271" s="117" t="s">
        <v>356</v>
      </c>
      <c r="I271" s="117" t="s">
        <v>373</v>
      </c>
      <c r="J271" s="117" t="s">
        <v>975</v>
      </c>
    </row>
    <row r="272" spans="1:10">
      <c r="A272" s="116" t="s">
        <v>281</v>
      </c>
      <c r="B272" s="117" t="s">
        <v>948</v>
      </c>
      <c r="C272" s="117" t="s">
        <v>368</v>
      </c>
      <c r="D272" s="117" t="s">
        <v>369</v>
      </c>
      <c r="E272" s="117" t="s">
        <v>976</v>
      </c>
      <c r="F272" s="117" t="s">
        <v>354</v>
      </c>
      <c r="G272" s="117" t="s">
        <v>478</v>
      </c>
      <c r="H272" s="117" t="s">
        <v>356</v>
      </c>
      <c r="I272" s="117" t="s">
        <v>373</v>
      </c>
      <c r="J272" s="117" t="s">
        <v>977</v>
      </c>
    </row>
    <row r="273" ht="33.75" spans="1:10">
      <c r="A273" s="116" t="s">
        <v>281</v>
      </c>
      <c r="B273" s="117" t="s">
        <v>948</v>
      </c>
      <c r="C273" s="117" t="s">
        <v>368</v>
      </c>
      <c r="D273" s="117" t="s">
        <v>369</v>
      </c>
      <c r="E273" s="117" t="s">
        <v>978</v>
      </c>
      <c r="F273" s="117" t="s">
        <v>354</v>
      </c>
      <c r="G273" s="117" t="s">
        <v>478</v>
      </c>
      <c r="H273" s="117" t="s">
        <v>356</v>
      </c>
      <c r="I273" s="117" t="s">
        <v>373</v>
      </c>
      <c r="J273" s="117" t="s">
        <v>979</v>
      </c>
    </row>
    <row r="274" spans="1:10">
      <c r="A274" s="116" t="s">
        <v>281</v>
      </c>
      <c r="B274" s="117" t="s">
        <v>948</v>
      </c>
      <c r="C274" s="117" t="s">
        <v>374</v>
      </c>
      <c r="D274" s="117" t="s">
        <v>375</v>
      </c>
      <c r="E274" s="117" t="s">
        <v>980</v>
      </c>
      <c r="F274" s="117" t="s">
        <v>343</v>
      </c>
      <c r="G274" s="117" t="s">
        <v>377</v>
      </c>
      <c r="H274" s="117" t="s">
        <v>356</v>
      </c>
      <c r="I274" s="117" t="s">
        <v>346</v>
      </c>
      <c r="J274" s="117" t="s">
        <v>981</v>
      </c>
    </row>
    <row r="275" ht="112.5" spans="1:10">
      <c r="A275" s="116" t="s">
        <v>281</v>
      </c>
      <c r="B275" s="117" t="s">
        <v>948</v>
      </c>
      <c r="C275" s="117" t="s">
        <v>379</v>
      </c>
      <c r="D275" s="117" t="s">
        <v>380</v>
      </c>
      <c r="E275" s="117" t="s">
        <v>982</v>
      </c>
      <c r="F275" s="117" t="s">
        <v>354</v>
      </c>
      <c r="G275" s="117" t="s">
        <v>983</v>
      </c>
      <c r="H275" s="117" t="s">
        <v>491</v>
      </c>
      <c r="I275" s="117" t="s">
        <v>346</v>
      </c>
      <c r="J275" s="117" t="s">
        <v>984</v>
      </c>
    </row>
    <row r="276" ht="22.5" spans="1:10">
      <c r="A276" s="116" t="s">
        <v>281</v>
      </c>
      <c r="B276" s="117" t="s">
        <v>948</v>
      </c>
      <c r="C276" s="117" t="s">
        <v>379</v>
      </c>
      <c r="D276" s="117" t="s">
        <v>380</v>
      </c>
      <c r="E276" s="117" t="s">
        <v>985</v>
      </c>
      <c r="F276" s="117" t="s">
        <v>354</v>
      </c>
      <c r="G276" s="117" t="s">
        <v>986</v>
      </c>
      <c r="H276" s="117" t="s">
        <v>491</v>
      </c>
      <c r="I276" s="117" t="s">
        <v>346</v>
      </c>
      <c r="J276" s="117" t="s">
        <v>957</v>
      </c>
    </row>
    <row r="277" spans="1:10">
      <c r="A277" s="116" t="s">
        <v>281</v>
      </c>
      <c r="B277" s="117" t="s">
        <v>948</v>
      </c>
      <c r="C277" s="117" t="s">
        <v>379</v>
      </c>
      <c r="D277" s="117" t="s">
        <v>380</v>
      </c>
      <c r="E277" s="117" t="s">
        <v>987</v>
      </c>
      <c r="F277" s="117" t="s">
        <v>354</v>
      </c>
      <c r="G277" s="117" t="s">
        <v>883</v>
      </c>
      <c r="H277" s="117" t="s">
        <v>491</v>
      </c>
      <c r="I277" s="117" t="s">
        <v>346</v>
      </c>
      <c r="J277" s="117" t="s">
        <v>988</v>
      </c>
    </row>
    <row r="278" ht="22.5" spans="1:10">
      <c r="A278" s="116" t="s">
        <v>281</v>
      </c>
      <c r="B278" s="117" t="s">
        <v>948</v>
      </c>
      <c r="C278" s="117" t="s">
        <v>379</v>
      </c>
      <c r="D278" s="117" t="s">
        <v>380</v>
      </c>
      <c r="E278" s="117" t="s">
        <v>989</v>
      </c>
      <c r="F278" s="117" t="s">
        <v>354</v>
      </c>
      <c r="G278" s="117" t="s">
        <v>990</v>
      </c>
      <c r="H278" s="117" t="s">
        <v>491</v>
      </c>
      <c r="I278" s="117" t="s">
        <v>346</v>
      </c>
      <c r="J278" s="117" t="s">
        <v>991</v>
      </c>
    </row>
    <row r="279" ht="56.25" spans="1:10">
      <c r="A279" s="116" t="s">
        <v>281</v>
      </c>
      <c r="B279" s="117" t="s">
        <v>948</v>
      </c>
      <c r="C279" s="117" t="s">
        <v>379</v>
      </c>
      <c r="D279" s="117" t="s">
        <v>380</v>
      </c>
      <c r="E279" s="117" t="s">
        <v>992</v>
      </c>
      <c r="F279" s="117" t="s">
        <v>354</v>
      </c>
      <c r="G279" s="117" t="s">
        <v>993</v>
      </c>
      <c r="H279" s="117" t="s">
        <v>491</v>
      </c>
      <c r="I279" s="117" t="s">
        <v>346</v>
      </c>
      <c r="J279" s="117" t="s">
        <v>994</v>
      </c>
    </row>
    <row r="280" ht="45" spans="1:10">
      <c r="A280" s="116" t="s">
        <v>281</v>
      </c>
      <c r="B280" s="117" t="s">
        <v>948</v>
      </c>
      <c r="C280" s="117" t="s">
        <v>379</v>
      </c>
      <c r="D280" s="117" t="s">
        <v>380</v>
      </c>
      <c r="E280" s="117" t="s">
        <v>995</v>
      </c>
      <c r="F280" s="117" t="s">
        <v>354</v>
      </c>
      <c r="G280" s="117" t="s">
        <v>996</v>
      </c>
      <c r="H280" s="117" t="s">
        <v>491</v>
      </c>
      <c r="I280" s="117" t="s">
        <v>346</v>
      </c>
      <c r="J280" s="117" t="s">
        <v>997</v>
      </c>
    </row>
    <row r="281" spans="1:10">
      <c r="A281" s="116" t="s">
        <v>281</v>
      </c>
      <c r="B281" s="117" t="s">
        <v>948</v>
      </c>
      <c r="C281" s="117" t="s">
        <v>379</v>
      </c>
      <c r="D281" s="117" t="s">
        <v>380</v>
      </c>
      <c r="E281" s="117" t="s">
        <v>998</v>
      </c>
      <c r="F281" s="117" t="s">
        <v>354</v>
      </c>
      <c r="G281" s="117" t="s">
        <v>999</v>
      </c>
      <c r="H281" s="117" t="s">
        <v>491</v>
      </c>
      <c r="I281" s="117" t="s">
        <v>346</v>
      </c>
      <c r="J281" s="117" t="s">
        <v>1000</v>
      </c>
    </row>
  </sheetData>
  <mergeCells count="46">
    <mergeCell ref="A3:J3"/>
    <mergeCell ref="A4:H4"/>
    <mergeCell ref="A8:A19"/>
    <mergeCell ref="A20:A32"/>
    <mergeCell ref="A33:A39"/>
    <mergeCell ref="A40:A61"/>
    <mergeCell ref="A62:A68"/>
    <mergeCell ref="A69:A77"/>
    <mergeCell ref="A78:A96"/>
    <mergeCell ref="A97:A111"/>
    <mergeCell ref="A112:A129"/>
    <mergeCell ref="A130:A143"/>
    <mergeCell ref="A144:A156"/>
    <mergeCell ref="A157:A168"/>
    <mergeCell ref="A169:A184"/>
    <mergeCell ref="A185:A191"/>
    <mergeCell ref="A192:A203"/>
    <mergeCell ref="A204:A214"/>
    <mergeCell ref="A215:A223"/>
    <mergeCell ref="A224:A229"/>
    <mergeCell ref="A230:A236"/>
    <mergeCell ref="A237:A248"/>
    <mergeCell ref="A249:A258"/>
    <mergeCell ref="A259:A281"/>
    <mergeCell ref="B8:B19"/>
    <mergeCell ref="B20:B32"/>
    <mergeCell ref="B33:B39"/>
    <mergeCell ref="B40:B61"/>
    <mergeCell ref="B62:B68"/>
    <mergeCell ref="B69:B77"/>
    <mergeCell ref="B78:B96"/>
    <mergeCell ref="B97:B111"/>
    <mergeCell ref="B112:B129"/>
    <mergeCell ref="B130:B143"/>
    <mergeCell ref="B144:B156"/>
    <mergeCell ref="B157:B168"/>
    <mergeCell ref="B169:B184"/>
    <mergeCell ref="B185:B191"/>
    <mergeCell ref="B192:B203"/>
    <mergeCell ref="B204:B214"/>
    <mergeCell ref="B215:B223"/>
    <mergeCell ref="B224:B229"/>
    <mergeCell ref="B230:B236"/>
    <mergeCell ref="B237:B248"/>
    <mergeCell ref="B249:B258"/>
    <mergeCell ref="B259:B28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一只耳先生✨</cp:lastModifiedBy>
  <dcterms:created xsi:type="dcterms:W3CDTF">2025-01-21T02:50:00Z</dcterms:created>
  <dcterms:modified xsi:type="dcterms:W3CDTF">2026-05-13T09:23:30Z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2052-12.1.0.26375</vt:lpwstr>
  </property>
  <property fmtid="{D5CDD505-2E9C-101B-9397-08002B2CF9AE}" pid="4" name="CalculationRule">
    <vt:i4>0</vt:i4>
  </property>
</Properties>
</file>