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933" firstSheet="10"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6" hidden="1">部门基本支出预算表!$A$8:$W$38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<sst xmlns="http://schemas.openxmlformats.org/spreadsheetml/2006/main" count="1771" uniqueCount="616">
  <si>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</si>
  <si>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</si>
  <si>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</si>
  <si>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</si>
  <si>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</si>
  <si>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</si>
  <si>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</si>
  <si>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</si>
  <si>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</si>
  <si>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</si>
  <si>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</si>
  <si>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</si>
  <si>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</si>
  <si>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</si>
  <si>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</si>
  <si>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</si>
  <si>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</si>
  <si>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</si>
  <si>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</si>
  <si>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</si>
  <si>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</si>
  <si>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</si>
  <si>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</si>
  <si>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</si>
  <si>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</si>
  <si>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</si>
  <si>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</si>
  <si>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</si>
  <si>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</si>
  <si>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</si>
  <si>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</si>
  <si>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</si>
  <si>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</si>
  <si>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</si>
  <si>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</si>
  <si>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</si>
  <si>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</si>
  <si>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</si>
  <si>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</si>
  <si>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</si>
  <si>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</si>
  <si>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</si>
  <si>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</si>
  <si>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</si>
  <si>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</si>
  <si>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</si>
  <si>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</si>
  <si>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</si>
  <si>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</si>
  <si>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</si>
  <si>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</si>
  <si>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</si>
  <si>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</si>
  <si>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</si>
  <si>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</si>
  <si>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</si>
  <si>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</si>
  <si>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</si>
  <si>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</si>
  <si>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</si>
  <si>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</si>
  <si>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</si>
  <si>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</si>
  <si>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</si>
  <si>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</si>
  <si>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</si>
  <si>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</si>
  <si>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</si>
  <si>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</si>
  <si>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</si>
  <si>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</si>
  <si>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中国共产党昆明市西山区委社会工作部</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</si>
  <si>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</si>
  <si>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</si>
  <si>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</si>
  <si>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</si>
  <si>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</si>
  <si>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</si>
  <si>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</si>
  <si>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</si>
  <si>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</si>
  <si>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</si>
  <si>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</si>
  <si>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</si>
  <si>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</si>
  <si>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</si>
  <si>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</si>
  <si>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20139</t>
  </si>
  <si>
    <t>社会工作事务</t>
  </si>
  <si>
    <t>2013901</t>
  </si>
  <si>
    <t>行政运行</t>
  </si>
  <si>
    <t>2013902</t>
  </si>
  <si>
    <t>一般行政管理事务</t>
  </si>
  <si>
    <t>2013904</t>
  </si>
  <si>
    <t>专项业务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</si>
  <si>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</si>
  <si>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</si>
  <si>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</si>
  <si>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</si>
  <si>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</si>
  <si>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</si>
  <si>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</si>
  <si>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</si>
  <si>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</si>
  <si>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</si>
  <si>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</si>
  <si>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</si>
  <si>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</si>
  <si>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</si>
  <si>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</si>
  <si>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</si>
  <si>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</si>
  <si>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</si>
  <si>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</si>
  <si>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</si>
  <si>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</si>
  <si>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</si>
  <si>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</si>
  <si>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</si>
  <si>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</si>
  <si>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</si>
  <si>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</si>
  <si>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</si>
  <si>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</si>
  <si>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</si>
  <si>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</si>
  <si>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</si>
  <si>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</si>
  <si>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</si>
  <si>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</si>
  <si>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</si>
  <si>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</si>
  <si>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</si>
  <si>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</si>
  <si>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</si>
  <si>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</si>
  <si>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</si>
  <si>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</si>
  <si>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</si>
  <si>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</si>
  <si>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</si>
  <si>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</si>
  <si>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</si>
  <si>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</si>
  <si>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</si>
  <si>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</si>
  <si>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</si>
  <si>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</si>
  <si>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</si>
  <si>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</si>
  <si>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</si>
  <si>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</si>
  <si>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</si>
  <si>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</si>
  <si>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</si>
  <si>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</si>
  <si>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</si>
  <si>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</si>
  <si>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</si>
  <si>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</si>
  <si>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</si>
  <si>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</si>
  <si>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</si>
  <si>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</si>
  <si>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</si>
  <si>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</si>
  <si>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</si>
  <si>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</si>
  <si>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</si>
  <si>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</si>
  <si>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</si>
  <si>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</si>
  <si>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</si>
  <si>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</si>
  <si>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</si>
  <si>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</si>
  <si>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</si>
  <si>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</si>
  <si>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</si>
  <si>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</si>
  <si>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</si>
  <si>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</si>
  <si>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</si>
  <si>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</si>
  <si>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</si>
  <si>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</si>
  <si>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</si>
  <si>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</si>
  <si>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</si>
  <si>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</si>
  <si>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</si>
  <si>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</si>
  <si>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530112251100003657977</t>
  </si>
  <si>
    <t>工会经费</t>
  </si>
  <si>
    <t>30228</t>
  </si>
  <si>
    <t>530112261100004891590</t>
  </si>
  <si>
    <t>30217</t>
  </si>
  <si>
    <t>530112251100003657949</t>
  </si>
  <si>
    <t>30113</t>
  </si>
  <si>
    <t>530112251100003657978</t>
  </si>
  <si>
    <t>一般公用经费支出</t>
  </si>
  <si>
    <t>30201</t>
  </si>
  <si>
    <t>办公费</t>
  </si>
  <si>
    <t>30202</t>
  </si>
  <si>
    <t>印刷费</t>
  </si>
  <si>
    <t>30205</t>
  </si>
  <si>
    <t>水费</t>
  </si>
  <si>
    <t>30207</t>
  </si>
  <si>
    <t>邮电费</t>
  </si>
  <si>
    <t>30211</t>
  </si>
  <si>
    <t>差旅费</t>
  </si>
  <si>
    <t>30239</t>
  </si>
  <si>
    <t>其他交通费用</t>
  </si>
  <si>
    <t>30215</t>
  </si>
  <si>
    <t>会议费</t>
  </si>
  <si>
    <t>30216</t>
  </si>
  <si>
    <t>培训费</t>
  </si>
  <si>
    <t>30213</t>
  </si>
  <si>
    <t>维修（护）费</t>
  </si>
  <si>
    <t>30299</t>
  </si>
  <si>
    <t>其他商品和服务支出</t>
  </si>
  <si>
    <t>530112251100003657971</t>
  </si>
  <si>
    <t>行政人员工资支出</t>
  </si>
  <si>
    <t>30101</t>
  </si>
  <si>
    <t>基本工资</t>
  </si>
  <si>
    <t>30102</t>
  </si>
  <si>
    <t>津贴补贴</t>
  </si>
  <si>
    <t>30103</t>
  </si>
  <si>
    <t>奖金</t>
  </si>
  <si>
    <t>530112251100003657972</t>
  </si>
  <si>
    <t>行政人员绩效奖励</t>
  </si>
  <si>
    <t>530112261100005091947</t>
  </si>
  <si>
    <t>对个人和家庭的补助</t>
  </si>
  <si>
    <t>30305</t>
  </si>
  <si>
    <t>生活补助</t>
  </si>
  <si>
    <t>530112251100003657976</t>
  </si>
  <si>
    <t>公务交通补贴</t>
  </si>
  <si>
    <t>530112251100003717463</t>
  </si>
  <si>
    <t>编外聘用人员支出</t>
  </si>
  <si>
    <t>30199</t>
  </si>
  <si>
    <t>其他工资福利支出</t>
  </si>
  <si>
    <t>530112251100003657973</t>
  </si>
  <si>
    <t>社会保障缴费</t>
  </si>
  <si>
    <t>30108</t>
  </si>
  <si>
    <t>机关事业单位基本养老保险缴费</t>
  </si>
  <si>
    <t>30110</t>
  </si>
  <si>
    <t>职工基本医疗保险缴费</t>
  </si>
  <si>
    <t>30111</t>
  </si>
  <si>
    <t>公务员医疗补助缴费</t>
  </si>
  <si>
    <t>30112</t>
  </si>
  <si>
    <t>其他社会保障缴费</t>
  </si>
  <si>
    <t>预算05-1表</t>
  </si>
  <si>
    <t>2026年部门项目支出预算表</t>
  </si>
  <si>
    <t>单位名称：中国共产党昆明市西山区委社会工作部</t>
  </si>
  <si>
    <t>项目分类</t>
  </si>
  <si>
    <t>项目单位</t>
  </si>
  <si>
    <t>本年拨款</t>
  </si>
  <si>
    <t>其中：本次下达</t>
  </si>
  <si>
    <t>专项业务类</t>
  </si>
  <si>
    <t>530112261100005017372</t>
  </si>
  <si>
    <t>部门运转常规工作开展工作经费</t>
  </si>
  <si>
    <t>30902</t>
  </si>
  <si>
    <t>办公设备购置</t>
  </si>
  <si>
    <t>30227</t>
  </si>
  <si>
    <t>委托业务费</t>
  </si>
  <si>
    <t>530112261100005017448</t>
  </si>
  <si>
    <t>党建工作经费</t>
  </si>
  <si>
    <t>530112261100005017516</t>
  </si>
  <si>
    <t>激发群众组织活力经费</t>
  </si>
  <si>
    <t>530112261100005017556</t>
  </si>
  <si>
    <t>四支队伍建设以及志愿服务经费</t>
  </si>
  <si>
    <t>530112261100005017581</t>
  </si>
  <si>
    <t>两委换届工作经费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</si>
  <si>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</si>
  <si>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</si>
  <si>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</si>
  <si>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</si>
  <si>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</si>
  <si>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</si>
  <si>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</si>
  <si>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</si>
  <si>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</si>
  <si>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</si>
  <si>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</si>
  <si>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</si>
  <si>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开展3·5、12·5、国际社工日活动以及临时性项目竞赛、志愿服务活动工作经费。根据《云南省新时代文明实践活动指南（2024年版）》（云文明办通〔2024〕1号）及《西山区新时代文明实践活动指南（2024年版）》（西文明办〔2024〕13号）文件要求，利用“3·5”学雷锋纪念日、“12·5”国际志愿者日、国际社工日等重要时间节点，通过“线上+线下”相结合的方式，结合实际开展各具特色的主题志愿服务系列活动，传递真善美、传播正能量，把雷锋精神和志愿精神体现到志愿服务工作各方面。
2.西山区志愿服务动员能力提升项目。对应《关于健全新时代志愿服务体系的意见》相关文件精神，一是以村和社区为单位，选取有2个有社会组织介入、有一定志愿服务基础的社区/村，注入专家力量，探索打造“社工+志愿服务”融合发展试点，总结经验进行推广；二是项目周期内入库项目不少于10个；三是项目周期内对志愿服务组织进行实地督导、培训不少于2场次，整合各部门资源，协助培育打造志愿服务项目不少于3个；四是总结2026年度西山区志愿服务工作情况，提出2027年对策建议，汇总部分优秀典型案例，编撰2026年西山区志愿服务发展报告。
3.打造1个西山区社会组织及社工人才精品品牌。依托社会组织培育孵化基地，联动西山区社会组织培育服务中心，通过经验做法上墙等点位打造以及对社区基金、五社联动项目、民生小实事等项目的监督管理等服务，从阵地建设及服务多方面完善品牌内容，搭建培育孵化“全平台”，优化引育管用“人才链”，建立便民惠民“项目库”，构建“区—街—社三级联动、活动—项目—组织—枢纽四级接力”社会组织发展体系。
4.建成权责清晰、资源共享、协同高效、服务精准的社会工作四支队伍融合发展体系。显著提升四支队伍专业化、组织化、协同化水平。</t>
  </si>
  <si>
    <t>产出指标</t>
  </si>
  <si>
    <t>数量指标</t>
  </si>
  <si>
    <t>社会组织培育</t>
  </si>
  <si>
    <t>&gt;=</t>
  </si>
  <si>
    <t>10</t>
  </si>
  <si>
    <t>支</t>
  </si>
  <si>
    <t>定量指标</t>
  </si>
  <si>
    <t>实现城市社区平均不少于10个社区社会组织，农村社区平均不少于5个社区社会组织。</t>
  </si>
  <si>
    <t>机制建设</t>
  </si>
  <si>
    <t>个</t>
  </si>
  <si>
    <t>形成一套稳定、高效的四支队伍融合发展长效机制，实现常态化联动。</t>
  </si>
  <si>
    <t>平台建设</t>
  </si>
  <si>
    <t>=</t>
  </si>
  <si>
    <t>1.00</t>
  </si>
  <si>
    <t>搭建综合服务平台，实现队伍信息、服务需求、资源清单等共建共享，能够快速组建跨领域的服务团队，服务覆盖面和群众满意度显著提升。</t>
  </si>
  <si>
    <t>品牌建设</t>
  </si>
  <si>
    <t>打造一批具有区域影线合理的服务品牌项目，形成可复制、可推广的发展经验。</t>
  </si>
  <si>
    <t>开展3.5、12.5、国际社工日大型志愿服务活动工作</t>
  </si>
  <si>
    <t>场</t>
  </si>
  <si>
    <t>“3·5”学雷锋纪念日、“12·5”国际志愿者日。</t>
  </si>
  <si>
    <t>志愿服务培训项目</t>
  </si>
  <si>
    <t>推进志愿服务项目化运行，建立项目库，培育志愿服务品牌。</t>
  </si>
  <si>
    <t>质量指标</t>
  </si>
  <si>
    <t>服务性、公益性、互助性社区社会组织占比</t>
  </si>
  <si>
    <t>50</t>
  </si>
  <si>
    <t>%</t>
  </si>
  <si>
    <t>服务性、公益性、互助性社区社会组织占比超过50%。</t>
  </si>
  <si>
    <t>建设达标率</t>
  </si>
  <si>
    <t>100</t>
  </si>
  <si>
    <t>建设验收达标。</t>
  </si>
  <si>
    <t>活动宣传出错率</t>
  </si>
  <si>
    <t>0</t>
  </si>
  <si>
    <t>对照《西山区新时代文明实践活动指南（2024年版）》（西文明办〔2024〕13号）及《关于健全新时代志愿服务体系的意见》，按质量完成各项工作。</t>
  </si>
  <si>
    <t>活动安全保障率</t>
  </si>
  <si>
    <t>活动安全保障率100%。</t>
  </si>
  <si>
    <t>志愿服务项目培训合格率</t>
  </si>
  <si>
    <t>志愿服务项目培训合格率100%。</t>
  </si>
  <si>
    <t>时效指标</t>
  </si>
  <si>
    <t>按时完成率</t>
  </si>
  <si>
    <t>按时完成。</t>
  </si>
  <si>
    <t>志愿服务活动时间</t>
  </si>
  <si>
    <t>3月5日、12月5日</t>
  </si>
  <si>
    <t>月日</t>
  </si>
  <si>
    <t>开展3·5、12·5、国际社工日活动以及临时性项目竞赛。</t>
  </si>
  <si>
    <t>志愿服务培训时间</t>
  </si>
  <si>
    <t>6月、12月</t>
  </si>
  <si>
    <t>月</t>
  </si>
  <si>
    <t>上半年和下半年各完成一次培训。</t>
  </si>
  <si>
    <t>效益指标</t>
  </si>
  <si>
    <t>社会效益</t>
  </si>
  <si>
    <t>社区“质”与“量”</t>
  </si>
  <si>
    <t>进一步</t>
  </si>
  <si>
    <t>提升</t>
  </si>
  <si>
    <t>“五社联动”社区治理项目覆盖10个街道，100%的城市社区，20%的农村社区，实现项目“质”与“量”的双提升。</t>
  </si>
  <si>
    <t>化解社区矛盾纠纷</t>
  </si>
  <si>
    <t>定性指标</t>
  </si>
  <si>
    <t>引入或依托专业社会工作组织，初步建立协同机制，通过联合服务，触达并服务更多以往单一队伍难以覆盖的服务对象和群体，增强在化解社区矛盾纠纷、提供公共服务等方面的参与深度和广度，直接服务对象的服务满意度达较高水平。</t>
  </si>
  <si>
    <t>志愿精神</t>
  </si>
  <si>
    <t>效果显著</t>
  </si>
  <si>
    <t>结合实际开展各具特色的主题志愿服务活动，传递真善美、传播正能量，把雷锋精神和志愿精神体现到志愿服务工作各方面。</t>
  </si>
  <si>
    <t>满意度指标</t>
  </si>
  <si>
    <t>服务对象满意度</t>
  </si>
  <si>
    <t>社区满意度</t>
  </si>
  <si>
    <t>90</t>
  </si>
  <si>
    <t>社区满意度大于90%。</t>
  </si>
  <si>
    <t>志愿者满意度</t>
  </si>
  <si>
    <t>志愿者满意度90%。</t>
  </si>
  <si>
    <t>成本指标</t>
  </si>
  <si>
    <t>经济成本指标</t>
  </si>
  <si>
    <t>四支队伍融合及社会组织、志愿服务组织培育辐射</t>
  </si>
  <si>
    <t>40000</t>
  </si>
  <si>
    <t>元</t>
  </si>
  <si>
    <t>四支队伍融合及社会组织、志愿服务组织培育辐射4万元。</t>
  </si>
  <si>
    <t>志愿者服务活动费</t>
  </si>
  <si>
    <t>100000</t>
  </si>
  <si>
    <t>.5个西山区志愿服务一类重点项目打造及重要时间节点志愿服务活动开展10万。</t>
  </si>
  <si>
    <t>总成本</t>
  </si>
  <si>
    <t>240000</t>
  </si>
  <si>
    <t>指标范围内完成。</t>
  </si>
  <si>
    <t>“政-校-社”相关经费</t>
  </si>
  <si>
    <t>以“政-校-社”为平台实施青创空间、社区合伙人、小区治理相关项目10万。</t>
  </si>
  <si>
    <t>1.做好西山区委社会工作部档案的整理、归档、数字化工作、相关文件汇编工作。
2.确保部门财务活动的合规性。准确性，提升财政资金使用效益，为管理决策提供精确的数据支持。
3.为更好指导社会工作人才队伍建设、党建引领基层治理和基层政权建设、志愿服务工作等，进一步强化社会工作开展，拟开展除社区工作者培训、社工人才考前培训、两新”组织党组织书记以及党务干部培训等外的培训，如“社工＋”志愿培训、社区合伙人培训、社会治理基金培训等。
4.组织1期社区工作者培训班，对新选任的社区居委会主任开展履职能力培训。
5.聘请1名法律顾问，有效防止和化解法律风险，保障部门各项决策与行为合法。</t>
  </si>
  <si>
    <t>聘请法律顾问</t>
  </si>
  <si>
    <t>人</t>
  </si>
  <si>
    <t>开展日常法律咨询服务，就我单位在行政管理和经营活动中需要注意的法律风险和有关法律问题，出具应对的法律意见。</t>
  </si>
  <si>
    <t>档案文书数字化年数</t>
  </si>
  <si>
    <t>年</t>
  </si>
  <si>
    <t>数字化2025年全年档案。</t>
  </si>
  <si>
    <t>会计账务处理</t>
  </si>
  <si>
    <t>12</t>
  </si>
  <si>
    <t>期</t>
  </si>
  <si>
    <t>完成账务处理12个月。</t>
  </si>
  <si>
    <t>财务报告数量</t>
  </si>
  <si>
    <t>7</t>
  </si>
  <si>
    <t>部门预算报告、部门决算报告、部门财务报告、各季度绩效报告等。</t>
  </si>
  <si>
    <t>视频制作</t>
  </si>
  <si>
    <t>视频制作：3条，时长 3-5 分钟/期。乙方负责视频拍摄+后期剪辑（由甲方提供基础文稿）。</t>
  </si>
  <si>
    <t>稿件制作</t>
  </si>
  <si>
    <t>稿件制作：2期（重点工作文稿，由甲方提供基础资料）；6期（单一性亮点信息文稿）。</t>
  </si>
  <si>
    <t>媒体宣发</t>
  </si>
  <si>
    <t>14</t>
  </si>
  <si>
    <t>条</t>
  </si>
  <si>
    <t>媒体宣发：7期，共14条，平台为云南日报、云南网。</t>
  </si>
  <si>
    <t>社区专职工作者培训</t>
  </si>
  <si>
    <t>次</t>
  </si>
  <si>
    <t>反映预算部门（单位）组织开展各类培训的期数。</t>
  </si>
  <si>
    <t>电脑采购</t>
  </si>
  <si>
    <t>台/套</t>
  </si>
  <si>
    <t>支付2025年采购电脑尾款1台。</t>
  </si>
  <si>
    <t>法律人员合格率</t>
  </si>
  <si>
    <t>法律聘用人员合格率100%。</t>
  </si>
  <si>
    <t>档案数字化合格率</t>
  </si>
  <si>
    <t>保证档案录入符合标准。</t>
  </si>
  <si>
    <t>财务业务达标率</t>
  </si>
  <si>
    <t>业务100%达标。</t>
  </si>
  <si>
    <t>宣发出错率</t>
  </si>
  <si>
    <t>保障宣发内容的质量。</t>
  </si>
  <si>
    <t>培训合格率</t>
  </si>
  <si>
    <t>反映培训合格的学员数量占培训总学员数量的比率。</t>
  </si>
  <si>
    <t>培训出勤率</t>
  </si>
  <si>
    <t>95</t>
  </si>
  <si>
    <t>反映实际出勤学员数量占参加培训学员数量的比率。</t>
  </si>
  <si>
    <t>审查及时率</t>
  </si>
  <si>
    <t>聘用人员及时审核部门相关法务工作。</t>
  </si>
  <si>
    <t>法律顾问服务年限</t>
  </si>
  <si>
    <t>服务年限一年</t>
  </si>
  <si>
    <t>档案数字化服务期限</t>
  </si>
  <si>
    <t>预算服务期一年</t>
  </si>
  <si>
    <t>财务按时完成率</t>
  </si>
  <si>
    <t>按时完成率100%</t>
  </si>
  <si>
    <t>宣传工作服务期限</t>
  </si>
  <si>
    <t>服务期限一年</t>
  </si>
  <si>
    <t>项目风险评估</t>
  </si>
  <si>
    <t>降低部门法务风险，减少经济损失</t>
  </si>
  <si>
    <t>档案利用率</t>
  </si>
  <si>
    <t>80</t>
  </si>
  <si>
    <t>档案利用率80%以上</t>
  </si>
  <si>
    <t>部门工作效率</t>
  </si>
  <si>
    <t>提高部门工作效率</t>
  </si>
  <si>
    <t>提高部门工作效率和财务工作完成质量。</t>
  </si>
  <si>
    <t>宣传政策知晓率、公众号订阅人数及官方网站点击量增长率</t>
  </si>
  <si>
    <t>联动中央、省、市相关媒体，适时组织开展全区社会工作创新实践典型的总结提炼和宣传推广，进一步提升社会各方了解、支持、参与基层社会治理的积极性、主动性，着力营造多元主体共谋西山发展、共建美丽家园的浓厚氛围。</t>
  </si>
  <si>
    <t>提高社会工作质量与效率</t>
  </si>
  <si>
    <t>有所提升</t>
  </si>
  <si>
    <t>查档对象满意度</t>
  </si>
  <si>
    <t>85</t>
  </si>
  <si>
    <t>查档对象满意度在85%以上</t>
  </si>
  <si>
    <t>受益对象满意度</t>
  </si>
  <si>
    <t>反映参加受益人员满意率情况</t>
  </si>
  <si>
    <t>社会公众满意度</t>
  </si>
  <si>
    <t>满意度大于85%</t>
  </si>
  <si>
    <t>培训对象满意度</t>
  </si>
  <si>
    <t>招聘对象满意度90%</t>
  </si>
  <si>
    <t>聘请法律顾问预算金额</t>
  </si>
  <si>
    <t>22500</t>
  </si>
  <si>
    <t>指标范围内完成</t>
  </si>
  <si>
    <t>档案数字化预算金额</t>
  </si>
  <si>
    <t>20000</t>
  </si>
  <si>
    <t>委托代理记账预算金额</t>
  </si>
  <si>
    <t>30000</t>
  </si>
  <si>
    <t>西山区社会工作宣传项目</t>
  </si>
  <si>
    <t>150000</t>
  </si>
  <si>
    <t>培训经费</t>
  </si>
  <si>
    <t>&lt;=</t>
  </si>
  <si>
    <t>80000</t>
  </si>
  <si>
    <t>培训经费预计8万元</t>
  </si>
  <si>
    <t>322500</t>
  </si>
  <si>
    <t>新增资产采购</t>
  </si>
  <si>
    <t>新增资产经费20000元</t>
  </si>
  <si>
    <t xml:space="preserve">1.狠抓班子建设，不断增强战斗力和凝聚力；
2.发挥居民自治，开展民主协商；
3.整合社会资源，为居民提供多样化服务；
4.提升服务水平，大力保障改善民生；
5.社区安全性不断提高，社会更加稳定团结。
6.体现党和政府对村（居）委会干部的关怀；
7.切实做好在此次选举中未继续任职同志的思想工作；
8.在政治上、生活上关心他们，妥善解决他们的生活补助问题。
</t>
  </si>
  <si>
    <t>社区居委会换届工作</t>
  </si>
  <si>
    <t>开展2026年社区居委会换届工作1次</t>
  </si>
  <si>
    <t>涉及选民人数</t>
  </si>
  <si>
    <t>146400</t>
  </si>
  <si>
    <t>下拨社区138个，居民小组409个，涉及选民146400人</t>
  </si>
  <si>
    <t>换届工作合格率</t>
  </si>
  <si>
    <t>社区居委会换届工作100%达标</t>
  </si>
  <si>
    <t>100%完成，2025年第四季度完成50%，2026年第一季度100%完成。</t>
  </si>
  <si>
    <t>全区中心重点工作和经济社会发展提供坚强保障</t>
  </si>
  <si>
    <t>通过社区居委会换届，将思想政治素质好、道德品行好、带富能力强、协议能力强的优秀年轻人选入社区居委会班子，进一步提升全区社区社区居委会的组织力、凝聚力、战斗力，为全区中心重点工作和经济社会发展提供坚强保障。</t>
  </si>
  <si>
    <t>反映获补助受益对象的满意程度。</t>
  </si>
  <si>
    <t>换届工作经费</t>
  </si>
  <si>
    <t>社区居委会换届工作专项经费（其中12400元用于支付2025年印刷《昆明市西山区社区“两委”换届工作指导手册》未付款项）</t>
  </si>
  <si>
    <t>1.补齐配强社区工作者队伍，不断加强基层工作力量配备，为完善社区治理提供坚实人才支撑，夯实基层工作人才基础。
2.积极收集人民群众“金点子”，打造基层治理“金钥匙”。把人民建议征集作为践行全过程人民民主的重要实践载体，探索建立健全区委、人大、政府、政协有关部门人民建议征集“四方联动”机制；充分借鉴先进地区经验做法，结合领导干部常态化接访下访、基层民主协商、信访积案化解、“民生小实事”项目等，开展“我为西山发展献良策”等人民建议征集系列活动，提高社会知晓度和参与度，全方位征集、反馈建议，为区委和政府当好参谋助手。</t>
  </si>
  <si>
    <t>人民建议征集系列活动</t>
  </si>
  <si>
    <t>开展“我为西山发展献良策”等人民建议征集系列活动2场</t>
  </si>
  <si>
    <t>人民意见建议收集抽检率</t>
  </si>
  <si>
    <t>通过线上线下开展一系列“我为西山发展献良策”等人民建议征集活动，提高社会知晓度和参与度，全方位征集、反馈人民建议，为区委和政府当好参谋助手。</t>
  </si>
  <si>
    <t>人民意见征集按时完成率</t>
  </si>
  <si>
    <t>根据中共昆明市委社会工作部关于印发《中共昆明市委社会工作部2024年工作要点》的通知（昆社通[2024]11号）相关要求，在时限中完成相关工作。</t>
  </si>
  <si>
    <t>推进人民建议征集工作</t>
  </si>
  <si>
    <t>有一定提升</t>
  </si>
  <si>
    <t>进一步畅通人民建议征集渠道，鼓励信访基数大、条件成熟的街道认真研究，探索分领域、分行业、分类别、分对象、分条块开展专项征集，有针对性地推进人民建议征集工作。</t>
  </si>
  <si>
    <t>群众满意度</t>
  </si>
  <si>
    <t>群众满意度90%</t>
  </si>
  <si>
    <t>社会治理创新项目</t>
  </si>
  <si>
    <t>282478</t>
  </si>
  <si>
    <t>支付2025年巡津、六合社会治理创新项目尾款，共计282478万元</t>
  </si>
  <si>
    <t>征集活动经费</t>
  </si>
  <si>
    <t>40900</t>
  </si>
  <si>
    <t>20205年“社区专职工作者招聘”项目未付尾款40900元</t>
  </si>
  <si>
    <t>353378</t>
  </si>
  <si>
    <t>1.开展年度基层党组织书记抓党建述职评议考核1次，制度上墙，以及“两新”党组织书记、党务干部培训班共计30000元（其中包含支付2025年未付“两新”党组织书记、党务干部培训经费学员手册复印费1040元）。
2.支付2025年未付新业态新就业群体党建示范点品牌建设工作经费36000元。</t>
  </si>
  <si>
    <t>"两新"党组织书记、党务干部培训人数</t>
  </si>
  <si>
    <t>200</t>
  </si>
  <si>
    <t>选取约200人开展为期5天的2025年“两新”党组织书记、党务干部培训班1期，切实提升基层党务干部履职能力。</t>
  </si>
  <si>
    <t>开展两新党组织书记抓基层党建工作述职评议考核</t>
  </si>
  <si>
    <t>开展年度基层党组织书记抓党建述职评议考核1次。</t>
  </si>
  <si>
    <t>拨付党委个数</t>
  </si>
  <si>
    <t>快递物流行业党委10000元</t>
  </si>
  <si>
    <t>拨付直属党支部</t>
  </si>
  <si>
    <t>13</t>
  </si>
  <si>
    <t>直属13个党支部，按每个党支部3000元，共计39000元</t>
  </si>
  <si>
    <t>拨付党组织书记</t>
  </si>
  <si>
    <t>党组织书记13人，按100元/人/月，共计15600元</t>
  </si>
  <si>
    <t>反映培训合格的学员数量占培训总学员数量的比率</t>
  </si>
  <si>
    <t>反映实际出勤学员数量占参加培训学员数量的比率</t>
  </si>
  <si>
    <t>考核达标率</t>
  </si>
  <si>
    <t>年度基层党组织书记抓党建述职评议考核工作100%达标</t>
  </si>
  <si>
    <t>资金发放兑现到位率</t>
  </si>
  <si>
    <t>反映资金发放（补助）兑现到位情况</t>
  </si>
  <si>
    <t>培训按期完成率</t>
  </si>
  <si>
    <t>开展“两新”党组织书记、党务干部培训班预计在11月30日完成</t>
  </si>
  <si>
    <t>开展两新党组织书记抓基层党建工作述职评议考核完成时间</t>
  </si>
  <si>
    <t>2026年12月31日</t>
  </si>
  <si>
    <t>年-月-日</t>
  </si>
  <si>
    <t>2026年12月前完成。</t>
  </si>
  <si>
    <t>资金拨付及时性</t>
  </si>
  <si>
    <t>资金发放及时性100%</t>
  </si>
  <si>
    <t>党务培训内容知晓率</t>
  </si>
  <si>
    <t>以习近平新时代中国特色社会主义思想为指导，全面贯彻党的二十大、二十届三中全会精神，贯彻落实新时代党的建设总要求和新时代党的组织路线。强化政治训练、提高理论素养、增强党性意识，努力实现党员教育培训全覆盖。</t>
  </si>
  <si>
    <t>基层党组织建设</t>
  </si>
  <si>
    <t>加强提升</t>
  </si>
  <si>
    <t>加强基层党组织建设，创新党建工作载体，培育新业态新就业群体党建示范品牌，切实体现党组织对新业态新就业群体的关心和爱护，提升党组织凝聚力和吸引力。</t>
  </si>
  <si>
    <t>坚定理想信念，提升工作成效</t>
  </si>
  <si>
    <t>通过开展集中培训，提升“两新”党组织书记、党务干部政治理论水平和业务技能，坚定理想信念，提升工作成效。</t>
  </si>
  <si>
    <t>“两企三新”党建工作水平</t>
  </si>
  <si>
    <t>进一步加强</t>
  </si>
  <si>
    <t>进一步加强“两企三新”党建工作水平，不断提高基层党组织的影响力和凝聚力。</t>
  </si>
  <si>
    <t>基层党组织的影响力和凝聚力</t>
  </si>
  <si>
    <t>不断提升</t>
  </si>
  <si>
    <t>基层党组织内的党员对党群服务工作满意率</t>
  </si>
  <si>
    <t>创建为示范点的基层党组织内的党员对党群服务工作满意率90%</t>
  </si>
  <si>
    <t>培训学员满意度</t>
  </si>
  <si>
    <t>学员满意度90%</t>
  </si>
  <si>
    <t>党员对党群服务工作满意率</t>
  </si>
  <si>
    <t>“两企三新”党员对党群服务工作满意率90%。</t>
  </si>
  <si>
    <t>"两新"党组织书记、党务干部培训费</t>
  </si>
  <si>
    <t>开展年度基层党组织书记抓党建述职评议考核1次，制度上墙，以及“两新”党组织书记、党务干部培训班共计30000元。</t>
  </si>
  <si>
    <t>新业态新就业群体党建示范点品牌建设工作经费</t>
  </si>
  <si>
    <t>36000</t>
  </si>
  <si>
    <t>支付2025年未付新业态新就业群体党建示范点品牌建设工作经费36000元。</t>
  </si>
  <si>
    <t>66000</t>
  </si>
  <si>
    <t>预算06表</t>
  </si>
  <si>
    <t>2026年部门政府性基金预算支出预算表</t>
  </si>
  <si>
    <t>政府性基金预算支出</t>
  </si>
  <si>
    <t>空表说明：中国共产党昆明市西山区委社会工作部无政府性基金预算支出，此表无数据。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</si>
  <si>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</si>
  <si>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</si>
  <si>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</si>
  <si>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</si>
  <si>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</si>
  <si>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</si>
  <si>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</si>
  <si>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</si>
  <si>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</si>
  <si>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</si>
  <si>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</si>
  <si>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</si>
  <si>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复印纸采购</t>
  </si>
  <si>
    <t>复印纸</t>
  </si>
  <si>
    <t>会议印刷</t>
  </si>
  <si>
    <t>印刷和出版服务</t>
  </si>
  <si>
    <t>印刷</t>
  </si>
  <si>
    <t>预算08表</t>
  </si>
  <si>
    <t>2026年部门政府购买服务预算表</t>
  </si>
  <si>
    <t>政府购买服务项目</t>
  </si>
  <si>
    <t>政府购买服务目录</t>
  </si>
  <si>
    <t>空表说明：中国共产党昆明市西山区委社会工作部无政府购买服务，此表无数据。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</si>
  <si>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</si>
  <si>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</si>
  <si>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</si>
  <si>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</si>
  <si>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</si>
  <si>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</si>
  <si>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</si>
  <si>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</si>
  <si>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</si>
  <si>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</si>
  <si>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</si>
  <si>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</si>
  <si>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</si>
  <si>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</si>
  <si>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</si>
  <si>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</si>
  <si>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</si>
  <si>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</si>
  <si>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</si>
  <si>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</si>
  <si>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</si>
  <si>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</si>
  <si>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</si>
  <si>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</si>
  <si>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空表说明：中国共产党昆明市西山区委社会工作部无对下转移支付，此表无数据。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</si>
  <si>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</si>
  <si>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</si>
  <si>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</si>
  <si>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</si>
  <si>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</si>
  <si>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</si>
  <si>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</si>
  <si>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</si>
  <si>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</si>
  <si>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</si>
  <si>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</si>
  <si>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8</t>
  </si>
  <si>
    <t>空表说明：中国共产党昆明市西山区委社会工作部无新增资产配置，此表无数据。</t>
  </si>
  <si>
    <t>预算11表</t>
  </si>
  <si>
    <t>2026年上级转移支付补助项目支出预算表</t>
  </si>
  <si>
    <t>上级补助</t>
  </si>
  <si>
    <t>空表说明：中国共产党昆明市西山区委社会工作部无上级转移支付补助项目支出，此表无数据。</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</si>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</sst>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b/>
      <sz val="23"/>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4" borderId="21" applyNumberFormat="0" applyAlignment="0" applyProtection="0">
      <alignment vertical="center"/>
    </xf>
    <xf numFmtId="0" fontId="31" fillId="5" borderId="22" applyNumberFormat="0" applyAlignment="0" applyProtection="0">
      <alignment vertical="center"/>
    </xf>
    <xf numFmtId="0" fontId="32" fillId="5" borderId="21" applyNumberFormat="0" applyAlignment="0" applyProtection="0">
      <alignment vertical="center"/>
    </xf>
    <xf numFmtId="0" fontId="33" fillId="6"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43" fontId="1" fillId="0" borderId="7" xfId="0" applyNumberFormat="1"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5"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6"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0" borderId="0" xfId="0" applyFont="1" applyBorder="1" applyAlignment="1">
      <alignment horizontal="left" vertical="center"/>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5"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6"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5" fillId="0" borderId="0"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2" xfId="0" applyFont="1" applyBorder="1" applyAlignment="1">
      <alignment horizontal="right" vertical="center"/>
    </xf>
    <xf numFmtId="0" fontId="1" fillId="0" borderId="0" xfId="0" applyFont="1" applyBorder="1" applyAlignment="1">
      <alignment horizont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3" fillId="0" borderId="7" xfId="0" applyFont="1" applyFill="1" applyBorder="1" applyAlignment="1">
      <alignment horizontal="left" vertical="center" wrapText="1" inden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49" fontId="6" fillId="0" borderId="7" xfId="53" applyFont="1" applyAlignment="1">
      <alignment horizontal="left" vertical="center" wrapText="1" indent="2"/>
    </xf>
    <xf numFmtId="49" fontId="6" fillId="0" borderId="14" xfId="53" applyFont="1" applyBorder="1">
      <alignment horizontal="left" vertical="center" wrapText="1"/>
    </xf>
    <xf numFmtId="49" fontId="6" fillId="0" borderId="15" xfId="53" applyFont="1" applyBorder="1">
      <alignment horizontal="left" vertical="center" wrapText="1"/>
    </xf>
    <xf numFmtId="49" fontId="6" fillId="0" borderId="16" xfId="53" applyFont="1" applyBorder="1">
      <alignment horizontal="left" vertical="center" wrapText="1"/>
    </xf>
    <xf numFmtId="49" fontId="6" fillId="0" borderId="17" xfId="53" applyFont="1" applyBorder="1">
      <alignment horizontal="left" vertical="center" wrapText="1"/>
    </xf>
    <xf numFmtId="49" fontId="6" fillId="0" borderId="7" xfId="53" applyFont="1">
      <alignment horizontal="left" vertical="center" wrapText="1"/>
    </xf>
    <xf numFmtId="0" fontId="1" fillId="0" borderId="0" xfId="0" applyFont="1" applyBorder="1" applyAlignment="1">
      <alignment vertical="top"/>
    </xf>
    <xf numFmtId="0" fontId="6"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3" fillId="2" borderId="7" xfId="0" applyFont="1" applyFill="1" applyBorder="1" applyAlignment="1" applyProtection="1">
      <alignment horizontal="left" vertical="center" wrapText="1"/>
      <protection locked="0"/>
    </xf>
    <xf numFmtId="0" fontId="1" fillId="0" borderId="7" xfId="0" applyFont="1" applyBorder="1" applyAlignment="1">
      <alignment horizontal="left" vertical="center"/>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5" fillId="0" borderId="7" xfId="0" applyFont="1" applyBorder="1" applyAlignment="1">
      <alignment horizontal="left"/>
    </xf>
    <xf numFmtId="43" fontId="15" fillId="0" borderId="7" xfId="0" applyNumberFormat="1" applyFont="1" applyBorder="1" applyAlignment="1">
      <alignment horizontal="center"/>
    </xf>
    <xf numFmtId="43" fontId="0" fillId="0" borderId="0" xfId="0" applyNumberFormat="1" applyFont="1" applyBorder="1"/>
    <xf numFmtId="4" fontId="0" fillId="0" borderId="0" xfId="0" applyNumberFormat="1" applyFont="1" applyBorder="1"/>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0" borderId="0" xfId="0" applyFill="1" applyBorder="1" applyAlignment="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43" fontId="20" fillId="0" borderId="7" xfId="0" applyNumberFormat="1" applyFont="1" applyBorder="1" applyAlignment="1" applyProtection="1">
      <alignment horizontal="right" vertical="center"/>
      <protection locked="0"/>
    </xf>
    <xf numFmtId="0" fontId="6" fillId="0" borderId="7" xfId="0" applyFont="1" applyBorder="1" applyAlignment="1">
      <alignment vertical="center"/>
    </xf>
    <xf numFmtId="49" fontId="6" fillId="0" borderId="7" xfId="53" applyNumberFormat="1" applyFont="1" applyBorder="1" applyAlignment="1">
      <alignment horizontal="left" vertical="center" wrapText="1"/>
    </xf>
    <xf numFmtId="43" fontId="3" fillId="0" borderId="7" xfId="0" applyNumberFormat="1" applyFont="1" applyBorder="1" applyAlignment="1" applyProtection="1">
      <alignment horizontal="left" vertical="center"/>
      <protection locked="0"/>
    </xf>
    <xf numFmtId="0" fontId="3" fillId="0" borderId="7" xfId="0" applyFont="1" applyBorder="1" applyAlignment="1">
      <alignment horizontal="left" vertical="center"/>
    </xf>
    <xf numFmtId="43" fontId="3" fillId="0" borderId="7" xfId="0" applyNumberFormat="1" applyFont="1" applyBorder="1" applyAlignment="1">
      <alignment horizontal="lef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6"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43"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43" fontId="6" fillId="0" borderId="7" xfId="54" applyNumberFormat="1" applyFont="1" applyBorder="1">
      <alignment horizontal="right" vertical="center"/>
    </xf>
    <xf numFmtId="43" fontId="3" fillId="0" borderId="7" xfId="0" applyNumberFormat="1" applyFont="1" applyBorder="1" applyAlignment="1">
      <alignment horizontal="right" vertical="center"/>
    </xf>
    <xf numFmtId="43" fontId="3" fillId="0" borderId="7" xfId="0" applyNumberFormat="1" applyFont="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5" fillId="0" borderId="0" xfId="0" applyFont="1" applyBorder="1" applyAlignment="1">
      <alignment horizontal="center" vertical="top"/>
    </xf>
    <xf numFmtId="49" fontId="6" fillId="0" borderId="7" xfId="53" applyNumberFormat="1" applyFont="1" applyBorder="1">
      <alignment horizontal="left" vertical="center" wrapText="1"/>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6"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15" fillId="0" borderId="7" xfId="0" applyFont="1" applyBorder="1" applyAlignment="1" quotePrefix="1">
      <alignment horizontal="center"/>
    </xf>
    <xf numFmtId="0" fontId="1" fillId="0" borderId="7"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3"/>
  <sheetViews>
    <sheetView showZeros="0" zoomScale="75" zoomScaleNormal="75" workbookViewId="0">
      <pane ySplit="1" topLeftCell="A21" activePane="bottomLeft" state="frozen"/>
      <selection/>
      <selection pane="bottomLeft" activeCell="B41" sqref="B41:B45"/>
    </sheetView>
  </sheetViews>
  <sheetFormatPr defaultColWidth="8" defaultRowHeight="14.25" customHeight="1" outlineLevelCol="3"/>
  <cols>
    <col min="1" max="1" width="39.5752212389381" customWidth="1"/>
    <col min="2" max="2" width="46.3097345132743" customWidth="1"/>
    <col min="3" max="3" width="40.4247787610619" customWidth="1"/>
    <col min="4" max="4" width="50.1769911504425" customWidth="1"/>
  </cols>
  <sheetData>
    <row r="1" customHeight="1" spans="1:4">
      <c r="A1" s="1"/>
      <c r="B1" s="1"/>
      <c r="C1" s="1"/>
      <c r="D1" s="1"/>
    </row>
    <row r="2" ht="12" customHeight="1" spans="1:4">
      <c r="D2" s="93" t="s">
        <v>0</v>
      </c>
    </row>
    <row r="3" ht="36" customHeight="1" spans="1:4">
      <c r="A3" s="46" t="s">
        <v>1</v>
      </c>
      <c r="B3" s="198"/>
      <c r="C3" s="198"/>
      <c r="D3" s="198"/>
    </row>
    <row r="4" ht="21" customHeight="1" spans="1:4">
      <c r="A4" s="39" t="str">
        <f>"单位名称："&amp;"中国共产党昆明市西山区委社会工作部"</f>
        <v>单位名称：中国共产党昆明市西山区委社会工作部</v>
      </c>
      <c r="B4" s="147"/>
      <c r="C4" s="147"/>
      <c r="D4" s="92" t="s">
        <v>2</v>
      </c>
    </row>
    <row r="5" ht="19.5" customHeight="1" spans="1:4">
      <c r="A5" s="11" t="s">
        <v>3</v>
      </c>
      <c r="B5" s="13"/>
      <c r="C5" s="11" t="s">
        <v>4</v>
      </c>
      <c r="D5" s="13"/>
    </row>
    <row r="6" ht="19.5" customHeight="1" spans="1:4">
      <c r="A6" s="24" t="s">
        <v>5</v>
      </c>
      <c r="B6" s="24" t="s">
        <v>6</v>
      </c>
      <c r="C6" s="24" t="s">
        <v>7</v>
      </c>
      <c r="D6" s="24" t="s">
        <v>6</v>
      </c>
    </row>
    <row r="7" ht="19.5" customHeight="1" spans="1:4">
      <c r="A7" s="26"/>
      <c r="B7" s="26"/>
      <c r="C7" s="26"/>
      <c r="D7" s="26"/>
    </row>
    <row r="8" ht="25.4" customHeight="1" spans="1:4">
      <c r="A8" s="156" t="s">
        <v>8</v>
      </c>
      <c r="B8" s="131">
        <v>5212429.76</v>
      </c>
      <c r="C8" s="199" t="s">
        <v>9</v>
      </c>
      <c r="D8" s="131">
        <v>4688873.32</v>
      </c>
    </row>
    <row r="9" ht="25.4" customHeight="1" spans="1:4">
      <c r="A9" s="156" t="s">
        <v>10</v>
      </c>
      <c r="B9" s="131"/>
      <c r="C9" s="199" t="s">
        <v>11</v>
      </c>
      <c r="D9" s="131"/>
    </row>
    <row r="10" ht="25.4" customHeight="1" spans="1:4">
      <c r="A10" s="156" t="s">
        <v>12</v>
      </c>
      <c r="B10" s="131"/>
      <c r="C10" s="199" t="s">
        <v>13</v>
      </c>
      <c r="D10" s="131"/>
    </row>
    <row r="11" ht="25.4" customHeight="1" spans="1:4">
      <c r="A11" s="156" t="s">
        <v>14</v>
      </c>
      <c r="B11" s="88"/>
      <c r="C11" s="199" t="s">
        <v>15</v>
      </c>
      <c r="D11" s="131"/>
    </row>
    <row r="12" ht="25.4" customHeight="1" spans="1:4">
      <c r="A12" s="156" t="s">
        <v>16</v>
      </c>
      <c r="B12" s="131"/>
      <c r="C12" s="199" t="s">
        <v>17</v>
      </c>
      <c r="D12" s="131"/>
    </row>
    <row r="13" ht="25.4" customHeight="1" spans="1:4">
      <c r="A13" s="156" t="s">
        <v>18</v>
      </c>
      <c r="B13" s="88"/>
      <c r="C13" s="199" t="s">
        <v>19</v>
      </c>
      <c r="D13" s="131"/>
    </row>
    <row r="14" ht="25.4" customHeight="1" spans="1:4">
      <c r="A14" s="156" t="s">
        <v>20</v>
      </c>
      <c r="B14" s="88"/>
      <c r="C14" s="199" t="s">
        <v>21</v>
      </c>
      <c r="D14" s="131"/>
    </row>
    <row r="15" ht="25.4" customHeight="1" spans="1:4">
      <c r="A15" s="156" t="s">
        <v>22</v>
      </c>
      <c r="B15" s="88"/>
      <c r="C15" s="199" t="s">
        <v>23</v>
      </c>
      <c r="D15" s="131">
        <v>207460</v>
      </c>
    </row>
    <row r="16" ht="25.4" customHeight="1" spans="1:4">
      <c r="A16" s="200" t="s">
        <v>24</v>
      </c>
      <c r="B16" s="88"/>
      <c r="C16" s="199" t="s">
        <v>25</v>
      </c>
      <c r="D16" s="131">
        <v>149548.44</v>
      </c>
    </row>
    <row r="17" ht="25.4" customHeight="1" spans="1:4">
      <c r="A17" s="200" t="s">
        <v>26</v>
      </c>
      <c r="B17" s="131"/>
      <c r="C17" s="199" t="s">
        <v>27</v>
      </c>
      <c r="D17" s="131"/>
    </row>
    <row r="18" ht="25.4" customHeight="1" spans="1:4">
      <c r="A18" s="200"/>
      <c r="B18" s="131"/>
      <c r="C18" s="199" t="s">
        <v>28</v>
      </c>
      <c r="D18" s="131"/>
    </row>
    <row r="19" ht="25.4" customHeight="1" spans="1:4">
      <c r="A19" s="200"/>
      <c r="B19" s="131"/>
      <c r="C19" s="199" t="s">
        <v>29</v>
      </c>
      <c r="D19" s="131"/>
    </row>
    <row r="20" ht="25.4" customHeight="1" spans="1:4">
      <c r="A20" s="200"/>
      <c r="B20" s="131"/>
      <c r="C20" s="199" t="s">
        <v>30</v>
      </c>
      <c r="D20" s="131"/>
    </row>
    <row r="21" ht="25.4" customHeight="1" spans="1:4">
      <c r="A21" s="200"/>
      <c r="B21" s="131"/>
      <c r="C21" s="199" t="s">
        <v>31</v>
      </c>
      <c r="D21" s="131"/>
    </row>
    <row r="22" ht="25.4" customHeight="1" spans="1:4">
      <c r="A22" s="200"/>
      <c r="B22" s="131"/>
      <c r="C22" s="199" t="s">
        <v>32</v>
      </c>
      <c r="D22" s="131"/>
    </row>
    <row r="23" ht="25.4" customHeight="1" spans="1:4">
      <c r="A23" s="200"/>
      <c r="B23" s="131"/>
      <c r="C23" s="199" t="s">
        <v>33</v>
      </c>
      <c r="D23" s="131"/>
    </row>
    <row r="24" ht="25.4" customHeight="1" spans="1:4">
      <c r="A24" s="200"/>
      <c r="B24" s="131"/>
      <c r="C24" s="199" t="s">
        <v>34</v>
      </c>
      <c r="D24" s="131"/>
    </row>
    <row r="25" ht="25.4" customHeight="1" spans="1:4">
      <c r="A25" s="200"/>
      <c r="B25" s="131"/>
      <c r="C25" s="199" t="s">
        <v>35</v>
      </c>
      <c r="D25" s="131"/>
    </row>
    <row r="26" ht="25.4" customHeight="1" spans="1:4">
      <c r="A26" s="200"/>
      <c r="B26" s="131"/>
      <c r="C26" s="199" t="s">
        <v>36</v>
      </c>
      <c r="D26" s="131">
        <v>166548</v>
      </c>
    </row>
    <row r="27" ht="25.4" customHeight="1" spans="1:4">
      <c r="A27" s="200"/>
      <c r="B27" s="131"/>
      <c r="C27" s="199" t="s">
        <v>37</v>
      </c>
      <c r="D27" s="131"/>
    </row>
    <row r="28" ht="25.4" customHeight="1" spans="1:4">
      <c r="A28" s="200"/>
      <c r="B28" s="131"/>
      <c r="C28" s="199" t="s">
        <v>38</v>
      </c>
      <c r="D28" s="131"/>
    </row>
    <row r="29" ht="25.4" customHeight="1" spans="1:4">
      <c r="A29" s="200"/>
      <c r="B29" s="131"/>
      <c r="C29" s="199" t="s">
        <v>39</v>
      </c>
      <c r="D29" s="131"/>
    </row>
    <row r="30" ht="25.4" customHeight="1" spans="1:4">
      <c r="A30" s="200"/>
      <c r="B30" s="131"/>
      <c r="C30" s="199" t="s">
        <v>40</v>
      </c>
      <c r="D30" s="131"/>
    </row>
    <row r="31" ht="25.4" customHeight="1" spans="1:4">
      <c r="A31" s="200"/>
      <c r="B31" s="131"/>
      <c r="C31" s="199" t="s">
        <v>41</v>
      </c>
      <c r="D31" s="131"/>
    </row>
    <row r="32" ht="25.4" customHeight="1" spans="1:4">
      <c r="A32" s="200"/>
      <c r="B32" s="131"/>
      <c r="C32" s="199" t="s">
        <v>42</v>
      </c>
      <c r="D32" s="131"/>
    </row>
    <row r="33" ht="25.4" customHeight="1" spans="1:4">
      <c r="A33" s="200"/>
      <c r="B33" s="131"/>
      <c r="C33" s="199" t="s">
        <v>43</v>
      </c>
      <c r="D33" s="131"/>
    </row>
    <row r="34" ht="25.4" customHeight="1" spans="1:4">
      <c r="A34" s="201" t="s">
        <v>44</v>
      </c>
      <c r="B34" s="159">
        <f>B8</f>
        <v>5212429.76</v>
      </c>
      <c r="C34" s="163" t="s">
        <v>45</v>
      </c>
      <c r="D34" s="159">
        <f>SUM(D8:D33)</f>
        <v>5212429.76</v>
      </c>
    </row>
    <row r="35" ht="25.4" customHeight="1" spans="1:4">
      <c r="A35" s="202" t="s">
        <v>46</v>
      </c>
      <c r="B35" s="159"/>
      <c r="C35" s="203" t="s">
        <v>47</v>
      </c>
      <c r="D35" s="204"/>
    </row>
    <row r="36" ht="25.4" customHeight="1" spans="1:4">
      <c r="A36" s="205" t="s">
        <v>48</v>
      </c>
      <c r="B36" s="131"/>
      <c r="C36" s="160" t="s">
        <v>48</v>
      </c>
      <c r="D36" s="88"/>
    </row>
    <row r="37" ht="25.4" customHeight="1" spans="1:4">
      <c r="A37" s="205" t="s">
        <v>49</v>
      </c>
      <c r="B37" s="131"/>
      <c r="C37" s="160" t="s">
        <v>50</v>
      </c>
      <c r="D37" s="88"/>
    </row>
    <row r="38" ht="25.4" customHeight="1" spans="1:4">
      <c r="A38" s="206" t="s">
        <v>51</v>
      </c>
      <c r="B38" s="159">
        <f>B34</f>
        <v>5212429.76</v>
      </c>
      <c r="C38" s="163" t="s">
        <v>52</v>
      </c>
      <c r="D38" s="150">
        <v>5212429.76</v>
      </c>
    </row>
    <row r="41" customHeight="1" spans="1:4">
      <c r="B41" s="127"/>
    </row>
    <row r="43" customHeight="1" spans="1:4">
      <c r="B43" s="126"/>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59292035398" defaultRowHeight="14.25" customHeight="1" outlineLevelCol="5"/>
  <cols>
    <col min="1" max="1" width="29.0265486725664" customWidth="1"/>
    <col min="2" max="2" width="28.6017699115044" customWidth="1"/>
    <col min="3" max="3" width="31.6017699115044" customWidth="1"/>
    <col min="4" max="6" width="33.4513274336283" customWidth="1"/>
  </cols>
  <sheetData>
    <row r="1" customHeight="1" spans="1:6">
      <c r="A1" s="1"/>
      <c r="B1" s="1"/>
      <c r="C1" s="1"/>
      <c r="D1" s="1"/>
      <c r="E1" s="1"/>
      <c r="F1" s="1"/>
    </row>
    <row r="2" ht="15.75" customHeight="1" spans="1:6">
      <c r="F2" s="55" t="s">
        <v>539</v>
      </c>
    </row>
    <row r="3" ht="28.5" customHeight="1" spans="1:6">
      <c r="A3" s="23" t="s">
        <v>540</v>
      </c>
      <c r="B3" s="23"/>
      <c r="C3" s="23"/>
      <c r="D3" s="23"/>
      <c r="E3" s="23"/>
      <c r="F3" s="23"/>
    </row>
    <row r="4" ht="15" customHeight="1" spans="1:6">
      <c r="A4" s="5" t="str">
        <f>"单位名称："&amp;"中国共产党昆明市西山区委社会工作部"</f>
        <v>单位名称：中国共产党昆明市西山区委社会工作部</v>
      </c>
      <c r="B4" s="98"/>
      <c r="C4" s="60"/>
      <c r="E4" s="58"/>
      <c r="F4" s="99" t="s">
        <v>2</v>
      </c>
    </row>
    <row r="5" ht="18.75" customHeight="1" spans="1:6">
      <c r="A5" s="10" t="s">
        <v>177</v>
      </c>
      <c r="B5" s="10" t="s">
        <v>74</v>
      </c>
      <c r="C5" s="10" t="s">
        <v>75</v>
      </c>
      <c r="D5" s="24" t="s">
        <v>541</v>
      </c>
      <c r="E5" s="63"/>
      <c r="F5" s="63"/>
    </row>
    <row r="6" ht="30" customHeight="1" spans="1:6">
      <c r="A6" s="26"/>
      <c r="B6" s="26"/>
      <c r="C6" s="26"/>
      <c r="D6" s="24" t="s">
        <v>57</v>
      </c>
      <c r="E6" s="63" t="s">
        <v>83</v>
      </c>
      <c r="F6" s="63" t="s">
        <v>84</v>
      </c>
    </row>
    <row r="7" ht="16.5" customHeight="1" spans="1:6">
      <c r="A7" s="63">
        <v>1</v>
      </c>
      <c r="B7" s="63">
        <v>2</v>
      </c>
      <c r="C7" s="63">
        <v>3</v>
      </c>
      <c r="D7" s="63">
        <v>4</v>
      </c>
      <c r="E7" s="63">
        <v>5</v>
      </c>
      <c r="F7" s="63">
        <v>6</v>
      </c>
    </row>
    <row r="8" ht="20.25" customHeight="1" spans="1:6">
      <c r="A8" s="28"/>
      <c r="B8" s="28"/>
      <c r="C8" s="28"/>
      <c r="D8" s="64"/>
      <c r="E8" s="64"/>
      <c r="F8" s="64"/>
    </row>
    <row r="9" ht="17.25" customHeight="1" spans="1:6">
      <c r="A9" s="100" t="s">
        <v>165</v>
      </c>
      <c r="B9" s="101"/>
      <c r="C9" s="101" t="s">
        <v>165</v>
      </c>
      <c r="D9" s="64"/>
      <c r="E9" s="64"/>
      <c r="F9" s="64"/>
    </row>
    <row r="10" customHeight="1" spans="1:6">
      <c r="A10" s="34" t="s">
        <v>542</v>
      </c>
    </row>
  </sheetData>
  <mergeCells count="7">
    <mergeCell ref="A3:F3"/>
    <mergeCell ref="A4:D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topLeftCell="C1" workbookViewId="0">
      <pane ySplit="1" topLeftCell="A2" activePane="bottomLeft" state="frozen"/>
      <selection/>
      <selection pane="bottomLeft" activeCell="G19" sqref="G19"/>
    </sheetView>
  </sheetViews>
  <sheetFormatPr defaultColWidth="9.14159292035398" defaultRowHeight="14.25" customHeight="1"/>
  <cols>
    <col min="1" max="1" width="39.141592920354" customWidth="1"/>
    <col min="2" max="2" width="21.716814159292" customWidth="1"/>
    <col min="3" max="3" width="35.2743362831858" customWidth="1"/>
    <col min="4" max="4" width="7.71681415929203" customWidth="1"/>
    <col min="5" max="5" width="10.2743362831858" customWidth="1"/>
    <col min="6" max="11" width="14.7433628318584" customWidth="1"/>
    <col min="12" max="16" width="12.5752212389381" customWidth="1"/>
    <col min="17" max="17" width="10.4247787610619" customWidth="1"/>
  </cols>
  <sheetData>
    <row r="1" customHeight="1" spans="1:17">
      <c r="A1" s="1"/>
      <c r="B1" s="1"/>
      <c r="C1" s="1"/>
      <c r="D1" s="1"/>
      <c r="E1" s="1"/>
      <c r="F1" s="1"/>
      <c r="G1" s="1"/>
      <c r="H1" s="1"/>
      <c r="I1" s="1"/>
      <c r="J1" s="1"/>
      <c r="K1" s="1"/>
      <c r="L1" s="1"/>
      <c r="M1" s="1"/>
      <c r="N1" s="1"/>
      <c r="O1" s="1"/>
      <c r="P1" s="1"/>
      <c r="Q1" s="1"/>
    </row>
    <row r="2" ht="13.5" customHeight="1" spans="1:17">
      <c r="O2" s="45"/>
      <c r="P2" s="45"/>
      <c r="Q2" s="92" t="s">
        <v>543</v>
      </c>
    </row>
    <row r="3" ht="27.75" customHeight="1" spans="1:17">
      <c r="A3" s="56" t="s">
        <v>544</v>
      </c>
      <c r="B3" s="23"/>
      <c r="C3" s="23"/>
      <c r="D3" s="23"/>
      <c r="E3" s="23"/>
      <c r="F3" s="23"/>
      <c r="G3" s="23"/>
      <c r="H3" s="23"/>
      <c r="I3" s="23"/>
      <c r="J3" s="23"/>
      <c r="K3" s="47"/>
      <c r="L3" s="23"/>
      <c r="M3" s="23"/>
      <c r="N3" s="23"/>
      <c r="O3" s="47"/>
      <c r="P3" s="47"/>
      <c r="Q3" s="23"/>
    </row>
    <row r="4" ht="18.75" customHeight="1" spans="1:17">
      <c r="A4" s="39" t="s">
        <v>253</v>
      </c>
      <c r="B4" s="7"/>
      <c r="C4" s="7"/>
      <c r="D4" s="7"/>
      <c r="E4" s="7"/>
      <c r="F4" s="7"/>
      <c r="G4" s="7"/>
      <c r="H4" s="7"/>
      <c r="I4" s="7"/>
      <c r="J4" s="7"/>
      <c r="O4" s="61"/>
      <c r="P4" s="61"/>
      <c r="Q4" s="93" t="s">
        <v>168</v>
      </c>
    </row>
    <row r="5" ht="15.75" customHeight="1" spans="1:17">
      <c r="A5" s="10" t="s">
        <v>545</v>
      </c>
      <c r="B5" s="72" t="s">
        <v>546</v>
      </c>
      <c r="C5" s="72" t="s">
        <v>547</v>
      </c>
      <c r="D5" s="72" t="s">
        <v>548</v>
      </c>
      <c r="E5" s="72" t="s">
        <v>549</v>
      </c>
      <c r="F5" s="72" t="s">
        <v>550</v>
      </c>
      <c r="G5" s="73" t="s">
        <v>184</v>
      </c>
      <c r="H5" s="73"/>
      <c r="I5" s="73"/>
      <c r="J5" s="73"/>
      <c r="K5" s="74"/>
      <c r="L5" s="73"/>
      <c r="M5" s="73"/>
      <c r="N5" s="73"/>
      <c r="O5" s="75"/>
      <c r="P5" s="74"/>
      <c r="Q5" s="76"/>
    </row>
    <row r="6" ht="17.25" customHeight="1" spans="1:17">
      <c r="A6" s="15"/>
      <c r="B6" s="77"/>
      <c r="C6" s="77"/>
      <c r="D6" s="77"/>
      <c r="E6" s="77"/>
      <c r="F6" s="77"/>
      <c r="G6" s="77" t="s">
        <v>57</v>
      </c>
      <c r="H6" s="77" t="s">
        <v>60</v>
      </c>
      <c r="I6" s="77" t="s">
        <v>551</v>
      </c>
      <c r="J6" s="77" t="s">
        <v>552</v>
      </c>
      <c r="K6" s="78" t="s">
        <v>553</v>
      </c>
      <c r="L6" s="79" t="s">
        <v>554</v>
      </c>
      <c r="M6" s="79"/>
      <c r="N6" s="79"/>
      <c r="O6" s="80"/>
      <c r="P6" s="81"/>
      <c r="Q6" s="82"/>
    </row>
    <row r="7" ht="54" customHeight="1" spans="1:17">
      <c r="A7" s="17"/>
      <c r="B7" s="82"/>
      <c r="C7" s="82"/>
      <c r="D7" s="82"/>
      <c r="E7" s="82"/>
      <c r="F7" s="82"/>
      <c r="G7" s="82"/>
      <c r="H7" s="82" t="s">
        <v>59</v>
      </c>
      <c r="I7" s="82"/>
      <c r="J7" s="82"/>
      <c r="K7" s="83"/>
      <c r="L7" s="82" t="s">
        <v>59</v>
      </c>
      <c r="M7" s="82" t="s">
        <v>70</v>
      </c>
      <c r="N7" s="82" t="s">
        <v>191</v>
      </c>
      <c r="O7" s="84" t="s">
        <v>66</v>
      </c>
      <c r="P7" s="83" t="s">
        <v>67</v>
      </c>
      <c r="Q7" s="82" t="s">
        <v>68</v>
      </c>
    </row>
    <row r="8" ht="15" customHeight="1" spans="1:17">
      <c r="A8" s="26">
        <v>1</v>
      </c>
      <c r="B8" s="94">
        <v>2</v>
      </c>
      <c r="C8" s="94">
        <v>3</v>
      </c>
      <c r="D8" s="94">
        <v>4</v>
      </c>
      <c r="E8" s="94">
        <v>5</v>
      </c>
      <c r="F8" s="94">
        <v>6</v>
      </c>
      <c r="G8" s="95">
        <v>7</v>
      </c>
      <c r="H8" s="95">
        <v>8</v>
      </c>
      <c r="I8" s="95">
        <v>9</v>
      </c>
      <c r="J8" s="95">
        <v>10</v>
      </c>
      <c r="K8" s="95">
        <v>11</v>
      </c>
      <c r="L8" s="95">
        <v>12</v>
      </c>
      <c r="M8" s="95">
        <v>13</v>
      </c>
      <c r="N8" s="95">
        <v>14</v>
      </c>
      <c r="O8" s="95">
        <v>15</v>
      </c>
      <c r="P8" s="95">
        <v>16</v>
      </c>
      <c r="Q8" s="95">
        <v>17</v>
      </c>
    </row>
    <row r="9" ht="21" customHeight="1" spans="1:17">
      <c r="A9" s="85" t="s">
        <v>200</v>
      </c>
      <c r="B9" s="86" t="s">
        <v>555</v>
      </c>
      <c r="C9" s="86" t="s">
        <v>556</v>
      </c>
      <c r="D9" s="86" t="s">
        <v>357</v>
      </c>
      <c r="E9" s="96">
        <v>1</v>
      </c>
      <c r="F9" s="64">
        <v>2000</v>
      </c>
      <c r="G9" s="64">
        <v>2000</v>
      </c>
      <c r="H9" s="64">
        <v>2000</v>
      </c>
      <c r="I9" s="64"/>
      <c r="J9" s="64"/>
      <c r="K9" s="64"/>
      <c r="L9" s="64"/>
      <c r="M9" s="64"/>
      <c r="N9" s="64"/>
      <c r="O9" s="64"/>
      <c r="P9" s="64"/>
      <c r="Q9" s="64"/>
    </row>
    <row r="10" ht="21" customHeight="1" spans="1:17">
      <c r="A10" s="85" t="s">
        <v>200</v>
      </c>
      <c r="B10" s="86" t="s">
        <v>557</v>
      </c>
      <c r="C10" s="86" t="s">
        <v>558</v>
      </c>
      <c r="D10" s="86" t="s">
        <v>357</v>
      </c>
      <c r="E10" s="96">
        <v>1</v>
      </c>
      <c r="F10" s="64">
        <v>6000</v>
      </c>
      <c r="G10" s="64">
        <v>6000</v>
      </c>
      <c r="H10" s="64">
        <v>6000</v>
      </c>
      <c r="I10" s="64"/>
      <c r="J10" s="64"/>
      <c r="K10" s="64"/>
      <c r="L10" s="64"/>
      <c r="M10" s="64"/>
      <c r="N10" s="64"/>
      <c r="O10" s="64"/>
      <c r="P10" s="64"/>
      <c r="Q10" s="64"/>
    </row>
    <row r="11" ht="21" customHeight="1" spans="1:17">
      <c r="A11" s="85" t="s">
        <v>200</v>
      </c>
      <c r="B11" s="86" t="s">
        <v>204</v>
      </c>
      <c r="C11" s="86" t="s">
        <v>558</v>
      </c>
      <c r="D11" s="86" t="s">
        <v>357</v>
      </c>
      <c r="E11" s="96">
        <v>1</v>
      </c>
      <c r="F11" s="64">
        <v>2000</v>
      </c>
      <c r="G11" s="64">
        <v>2000</v>
      </c>
      <c r="H11" s="64">
        <v>2000</v>
      </c>
      <c r="I11" s="64"/>
      <c r="J11" s="64"/>
      <c r="K11" s="64"/>
      <c r="L11" s="64"/>
      <c r="M11" s="64"/>
      <c r="N11" s="64"/>
      <c r="O11" s="64"/>
      <c r="P11" s="64"/>
      <c r="Q11" s="64"/>
    </row>
    <row r="12" ht="21" customHeight="1" spans="1:17">
      <c r="A12" s="85" t="s">
        <v>260</v>
      </c>
      <c r="B12" s="86" t="s">
        <v>204</v>
      </c>
      <c r="C12" s="86" t="s">
        <v>558</v>
      </c>
      <c r="D12" s="86" t="s">
        <v>357</v>
      </c>
      <c r="E12" s="96">
        <v>1</v>
      </c>
      <c r="F12" s="64">
        <v>20000</v>
      </c>
      <c r="G12" s="64">
        <v>20000</v>
      </c>
      <c r="H12" s="64">
        <v>20000</v>
      </c>
      <c r="I12" s="64"/>
      <c r="J12" s="64"/>
      <c r="K12" s="64"/>
      <c r="L12" s="64"/>
      <c r="M12" s="64"/>
      <c r="N12" s="64"/>
      <c r="O12" s="64"/>
      <c r="P12" s="64"/>
      <c r="Q12" s="64"/>
    </row>
    <row r="13" ht="21" customHeight="1" spans="1:17">
      <c r="A13" s="85" t="s">
        <v>266</v>
      </c>
      <c r="B13" s="86" t="s">
        <v>204</v>
      </c>
      <c r="C13" s="86" t="s">
        <v>558</v>
      </c>
      <c r="D13" s="86" t="s">
        <v>357</v>
      </c>
      <c r="E13" s="96">
        <v>1</v>
      </c>
      <c r="F13" s="64">
        <v>5000</v>
      </c>
      <c r="G13" s="64">
        <v>5000</v>
      </c>
      <c r="H13" s="64">
        <v>5000</v>
      </c>
      <c r="I13" s="64"/>
      <c r="J13" s="64"/>
      <c r="K13" s="64"/>
      <c r="L13" s="64"/>
      <c r="M13" s="64"/>
      <c r="N13" s="64"/>
      <c r="O13" s="64"/>
      <c r="P13" s="64"/>
      <c r="Q13" s="64"/>
    </row>
    <row r="14" ht="21" customHeight="1" spans="1:17">
      <c r="A14" s="85" t="s">
        <v>272</v>
      </c>
      <c r="B14" s="86" t="s">
        <v>559</v>
      </c>
      <c r="C14" s="86" t="s">
        <v>558</v>
      </c>
      <c r="D14" s="86" t="s">
        <v>357</v>
      </c>
      <c r="E14" s="96">
        <v>1</v>
      </c>
      <c r="F14" s="64">
        <v>20000</v>
      </c>
      <c r="G14" s="64">
        <v>20000</v>
      </c>
      <c r="H14" s="64">
        <v>20000</v>
      </c>
      <c r="I14" s="64"/>
      <c r="J14" s="64"/>
      <c r="K14" s="64"/>
      <c r="L14" s="64"/>
      <c r="M14" s="64"/>
      <c r="N14" s="64"/>
      <c r="O14" s="64"/>
      <c r="P14" s="64"/>
      <c r="Q14" s="64"/>
    </row>
    <row r="15" ht="21" customHeight="1" spans="1:17">
      <c r="A15" s="89" t="s">
        <v>165</v>
      </c>
      <c r="B15" s="90"/>
      <c r="C15" s="90"/>
      <c r="D15" s="90"/>
      <c r="E15" s="97"/>
      <c r="F15" s="64">
        <f>SUM(F9:F14)</f>
        <v>55000</v>
      </c>
      <c r="G15" s="64">
        <f>SUM(G9:G14)</f>
        <v>55000</v>
      </c>
      <c r="H15" s="64">
        <f>SUM(H9:H14)</f>
        <v>55000</v>
      </c>
      <c r="I15" s="64"/>
      <c r="J15" s="64"/>
      <c r="K15" s="64"/>
      <c r="L15" s="64"/>
      <c r="M15" s="64"/>
      <c r="N15" s="64"/>
      <c r="O15" s="64"/>
      <c r="P15" s="64"/>
      <c r="Q15" s="64"/>
    </row>
  </sheetData>
  <mergeCells count="16">
    <mergeCell ref="A3:Q3"/>
    <mergeCell ref="A4:F4"/>
    <mergeCell ref="G5:Q5"/>
    <mergeCell ref="L6:Q6"/>
    <mergeCell ref="A15:E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C12" sqref="C12"/>
    </sheetView>
  </sheetViews>
  <sheetFormatPr defaultColWidth="9.14159292035398" defaultRowHeight="14.25" customHeight="1"/>
  <cols>
    <col min="1" max="1" width="31.4247787610619" customWidth="1"/>
    <col min="2" max="2" width="21.716814159292" customWidth="1"/>
    <col min="3" max="3" width="26.716814159292" customWidth="1"/>
    <col min="4" max="14" width="16.6017699115044" customWidth="1"/>
  </cols>
  <sheetData>
    <row r="1" customHeight="1" spans="1:14">
      <c r="A1" s="1"/>
      <c r="B1" s="1"/>
      <c r="C1" s="1"/>
      <c r="D1" s="1"/>
      <c r="E1" s="1"/>
      <c r="F1" s="1"/>
      <c r="G1" s="1"/>
      <c r="H1" s="1"/>
      <c r="I1" s="1"/>
      <c r="J1" s="1"/>
      <c r="K1" s="1"/>
      <c r="L1" s="1"/>
      <c r="M1" s="1"/>
      <c r="N1" s="1"/>
    </row>
    <row r="2" ht="13.5" customHeight="1" spans="1:14">
      <c r="A2" s="60"/>
      <c r="B2" s="60"/>
      <c r="C2" s="60"/>
      <c r="D2" s="60"/>
      <c r="E2" s="60"/>
      <c r="F2" s="60"/>
      <c r="G2" s="60"/>
      <c r="H2" s="65"/>
      <c r="I2" s="60"/>
      <c r="J2" s="60"/>
      <c r="K2" s="60"/>
      <c r="L2" s="45"/>
      <c r="M2" s="66"/>
      <c r="N2" s="67" t="s">
        <v>560</v>
      </c>
    </row>
    <row r="3" ht="27.75" customHeight="1" spans="1:14">
      <c r="A3" s="56" t="s">
        <v>561</v>
      </c>
      <c r="B3" s="68"/>
      <c r="C3" s="68"/>
      <c r="D3" s="68"/>
      <c r="E3" s="68"/>
      <c r="F3" s="68"/>
      <c r="G3" s="68"/>
      <c r="H3" s="69"/>
      <c r="I3" s="68"/>
      <c r="J3" s="68"/>
      <c r="K3" s="68"/>
      <c r="L3" s="47"/>
      <c r="M3" s="69"/>
      <c r="N3" s="68"/>
    </row>
    <row r="4" ht="18.75" customHeight="1" spans="1:14">
      <c r="A4" s="57" t="s">
        <v>253</v>
      </c>
      <c r="B4" s="58"/>
      <c r="C4" s="58"/>
      <c r="D4" s="58"/>
      <c r="E4" s="58"/>
      <c r="F4" s="58"/>
      <c r="G4" s="58"/>
      <c r="H4" s="65"/>
      <c r="I4" s="60"/>
      <c r="J4" s="60"/>
      <c r="K4" s="60"/>
      <c r="L4" s="61"/>
      <c r="M4" s="70"/>
      <c r="N4" s="71" t="s">
        <v>168</v>
      </c>
    </row>
    <row r="5" ht="15.75" customHeight="1" spans="1:14">
      <c r="A5" s="10" t="s">
        <v>545</v>
      </c>
      <c r="B5" s="72" t="s">
        <v>562</v>
      </c>
      <c r="C5" s="72" t="s">
        <v>563</v>
      </c>
      <c r="D5" s="73" t="s">
        <v>184</v>
      </c>
      <c r="E5" s="73"/>
      <c r="F5" s="73"/>
      <c r="G5" s="73"/>
      <c r="H5" s="74"/>
      <c r="I5" s="73"/>
      <c r="J5" s="73"/>
      <c r="K5" s="73"/>
      <c r="L5" s="75"/>
      <c r="M5" s="74"/>
      <c r="N5" s="76"/>
    </row>
    <row r="6" ht="17.25" customHeight="1" spans="1:14">
      <c r="A6" s="15"/>
      <c r="B6" s="77"/>
      <c r="C6" s="77"/>
      <c r="D6" s="77" t="s">
        <v>57</v>
      </c>
      <c r="E6" s="77" t="s">
        <v>60</v>
      </c>
      <c r="F6" s="77" t="s">
        <v>551</v>
      </c>
      <c r="G6" s="77" t="s">
        <v>552</v>
      </c>
      <c r="H6" s="78" t="s">
        <v>553</v>
      </c>
      <c r="I6" s="79" t="s">
        <v>554</v>
      </c>
      <c r="J6" s="79"/>
      <c r="K6" s="79"/>
      <c r="L6" s="80"/>
      <c r="M6" s="81"/>
      <c r="N6" s="82"/>
    </row>
    <row r="7" ht="54" customHeight="1" spans="1:14">
      <c r="A7" s="17"/>
      <c r="B7" s="82"/>
      <c r="C7" s="82"/>
      <c r="D7" s="82"/>
      <c r="E7" s="82"/>
      <c r="F7" s="82"/>
      <c r="G7" s="82"/>
      <c r="H7" s="83"/>
      <c r="I7" s="82" t="s">
        <v>59</v>
      </c>
      <c r="J7" s="82" t="s">
        <v>70</v>
      </c>
      <c r="K7" s="82" t="s">
        <v>191</v>
      </c>
      <c r="L7" s="84" t="s">
        <v>66</v>
      </c>
      <c r="M7" s="83" t="s">
        <v>67</v>
      </c>
      <c r="N7" s="82" t="s">
        <v>68</v>
      </c>
    </row>
    <row r="8" ht="15" customHeight="1" spans="1:14">
      <c r="A8" s="17">
        <v>1</v>
      </c>
      <c r="B8" s="82">
        <v>2</v>
      </c>
      <c r="C8" s="82">
        <v>3</v>
      </c>
      <c r="D8" s="83">
        <v>4</v>
      </c>
      <c r="E8" s="83">
        <v>5</v>
      </c>
      <c r="F8" s="83">
        <v>6</v>
      </c>
      <c r="G8" s="83">
        <v>7</v>
      </c>
      <c r="H8" s="83">
        <v>8</v>
      </c>
      <c r="I8" s="83">
        <v>9</v>
      </c>
      <c r="J8" s="83">
        <v>10</v>
      </c>
      <c r="K8" s="83">
        <v>11</v>
      </c>
      <c r="L8" s="83">
        <v>12</v>
      </c>
      <c r="M8" s="83">
        <v>13</v>
      </c>
      <c r="N8" s="83">
        <v>14</v>
      </c>
    </row>
    <row r="9" ht="21" customHeight="1" spans="1:14">
      <c r="A9" s="85"/>
      <c r="B9" s="86"/>
      <c r="C9" s="86"/>
      <c r="D9" s="87"/>
      <c r="E9" s="87"/>
      <c r="F9" s="87"/>
      <c r="G9" s="87"/>
      <c r="H9" s="87"/>
      <c r="I9" s="87"/>
      <c r="J9" s="87"/>
      <c r="K9" s="87"/>
      <c r="L9" s="88"/>
      <c r="M9" s="87"/>
      <c r="N9" s="87"/>
    </row>
    <row r="10" ht="21" customHeight="1" spans="1:14">
      <c r="A10" s="85"/>
      <c r="B10" s="86"/>
      <c r="C10" s="86"/>
      <c r="D10" s="87"/>
      <c r="E10" s="87"/>
      <c r="F10" s="87"/>
      <c r="G10" s="87"/>
      <c r="H10" s="87"/>
      <c r="I10" s="87"/>
      <c r="J10" s="87"/>
      <c r="K10" s="87"/>
      <c r="L10" s="88"/>
      <c r="M10" s="87"/>
      <c r="N10" s="87"/>
    </row>
    <row r="11" ht="21" customHeight="1" spans="1:14">
      <c r="A11" s="89" t="s">
        <v>165</v>
      </c>
      <c r="B11" s="90"/>
      <c r="C11" s="91"/>
      <c r="D11" s="87"/>
      <c r="E11" s="87"/>
      <c r="F11" s="87"/>
      <c r="G11" s="87"/>
      <c r="H11" s="87"/>
      <c r="I11" s="87"/>
      <c r="J11" s="87"/>
      <c r="K11" s="87"/>
      <c r="L11" s="88"/>
      <c r="M11" s="87"/>
      <c r="N11" s="87"/>
    </row>
    <row r="12" customHeight="1" spans="1:14">
      <c r="A12" s="34" t="s">
        <v>564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C15" sqref="C15"/>
    </sheetView>
  </sheetViews>
  <sheetFormatPr defaultColWidth="9.14159292035398" defaultRowHeight="14.25" customHeight="1"/>
  <cols>
    <col min="1" max="1" width="42.0265486725664" customWidth="1"/>
    <col min="2" max="15" width="17.1769911504425" customWidth="1"/>
    <col min="16" max="23" width="17.0265486725664"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5"/>
      <c r="W2" s="45" t="s">
        <v>565</v>
      </c>
    </row>
    <row r="3" ht="27.75" customHeight="1" spans="1:23">
      <c r="A3" s="56" t="s">
        <v>566</v>
      </c>
      <c r="B3" s="23"/>
      <c r="C3" s="23"/>
      <c r="D3" s="23"/>
      <c r="E3" s="23"/>
      <c r="F3" s="23"/>
      <c r="G3" s="23"/>
      <c r="H3" s="23"/>
      <c r="I3" s="23"/>
      <c r="J3" s="23"/>
      <c r="K3" s="23"/>
      <c r="L3" s="23"/>
      <c r="M3" s="23"/>
      <c r="N3" s="23"/>
      <c r="O3" s="23"/>
      <c r="P3" s="23"/>
      <c r="Q3" s="23"/>
      <c r="R3" s="23"/>
      <c r="S3" s="23"/>
      <c r="T3" s="23"/>
      <c r="U3" s="23"/>
      <c r="V3" s="23"/>
      <c r="W3" s="23"/>
    </row>
    <row r="4" ht="18" customHeight="1" spans="1:23">
      <c r="A4" s="57" t="s">
        <v>253</v>
      </c>
      <c r="B4" s="58"/>
      <c r="C4" s="58"/>
      <c r="D4" s="59"/>
      <c r="E4" s="60"/>
      <c r="F4" s="60"/>
      <c r="G4" s="60"/>
      <c r="H4" s="60"/>
      <c r="I4" s="60"/>
      <c r="W4" s="61" t="s">
        <v>168</v>
      </c>
    </row>
    <row r="5" ht="19.5" customHeight="1" spans="1:23">
      <c r="A5" s="24" t="s">
        <v>567</v>
      </c>
      <c r="B5" s="11" t="s">
        <v>184</v>
      </c>
      <c r="C5" s="12"/>
      <c r="D5" s="12"/>
      <c r="E5" s="11" t="s">
        <v>568</v>
      </c>
      <c r="F5" s="12"/>
      <c r="G5" s="12"/>
      <c r="H5" s="12"/>
      <c r="I5" s="12"/>
      <c r="J5" s="12"/>
      <c r="K5" s="12"/>
      <c r="L5" s="12"/>
      <c r="M5" s="12"/>
      <c r="N5" s="12"/>
      <c r="O5" s="12"/>
      <c r="P5" s="12"/>
      <c r="Q5" s="12"/>
      <c r="R5" s="12"/>
      <c r="S5" s="12"/>
      <c r="T5" s="12"/>
      <c r="U5" s="12"/>
      <c r="V5" s="12"/>
      <c r="W5" s="12"/>
    </row>
    <row r="6" ht="40.5" customHeight="1" spans="1:23">
      <c r="A6" s="26"/>
      <c r="B6" s="25" t="s">
        <v>57</v>
      </c>
      <c r="C6" s="10" t="s">
        <v>60</v>
      </c>
      <c r="D6" s="62" t="s">
        <v>569</v>
      </c>
      <c r="E6" s="63" t="s">
        <v>570</v>
      </c>
      <c r="F6" s="63" t="s">
        <v>571</v>
      </c>
      <c r="G6" s="63" t="s">
        <v>572</v>
      </c>
      <c r="H6" s="63" t="s">
        <v>573</v>
      </c>
      <c r="I6" s="63" t="s">
        <v>574</v>
      </c>
      <c r="J6" s="63" t="s">
        <v>575</v>
      </c>
      <c r="K6" s="63" t="s">
        <v>576</v>
      </c>
      <c r="L6" s="63" t="s">
        <v>577</v>
      </c>
      <c r="M6" s="63" t="s">
        <v>578</v>
      </c>
      <c r="N6" s="63" t="s">
        <v>579</v>
      </c>
      <c r="O6" s="63" t="s">
        <v>580</v>
      </c>
      <c r="P6" s="63" t="s">
        <v>581</v>
      </c>
      <c r="Q6" s="63" t="s">
        <v>582</v>
      </c>
      <c r="R6" s="63" t="s">
        <v>583</v>
      </c>
      <c r="S6" s="63" t="s">
        <v>584</v>
      </c>
      <c r="T6" s="63" t="s">
        <v>585</v>
      </c>
      <c r="U6" s="63" t="s">
        <v>586</v>
      </c>
      <c r="V6" s="63" t="s">
        <v>587</v>
      </c>
      <c r="W6" s="63" t="s">
        <v>588</v>
      </c>
    </row>
    <row r="7" ht="19.5" customHeight="1" spans="1:23">
      <c r="A7" s="63">
        <v>1</v>
      </c>
      <c r="B7" s="63">
        <v>2</v>
      </c>
      <c r="C7" s="63">
        <v>3</v>
      </c>
      <c r="D7" s="11">
        <v>4</v>
      </c>
      <c r="E7" s="63">
        <v>5</v>
      </c>
      <c r="F7" s="63">
        <v>6</v>
      </c>
      <c r="G7" s="63">
        <v>7</v>
      </c>
      <c r="H7" s="11">
        <v>8</v>
      </c>
      <c r="I7" s="63">
        <v>9</v>
      </c>
      <c r="J7" s="63">
        <v>10</v>
      </c>
      <c r="K7" s="63">
        <v>11</v>
      </c>
      <c r="L7" s="11">
        <v>12</v>
      </c>
      <c r="M7" s="63">
        <v>13</v>
      </c>
      <c r="N7" s="63">
        <v>14</v>
      </c>
      <c r="O7" s="63">
        <v>15</v>
      </c>
      <c r="P7" s="11">
        <v>16</v>
      </c>
      <c r="Q7" s="63">
        <v>17</v>
      </c>
      <c r="R7" s="63">
        <v>18</v>
      </c>
      <c r="S7" s="63">
        <v>19</v>
      </c>
      <c r="T7" s="11">
        <v>20</v>
      </c>
      <c r="U7" s="11">
        <v>21</v>
      </c>
      <c r="V7" s="11">
        <v>22</v>
      </c>
      <c r="W7" s="63">
        <v>23</v>
      </c>
    </row>
    <row r="8" ht="28.4" customHeight="1" spans="1:23">
      <c r="A8" s="28"/>
      <c r="B8" s="64"/>
      <c r="C8" s="64"/>
      <c r="D8" s="64"/>
      <c r="E8" s="64"/>
      <c r="F8" s="64"/>
      <c r="G8" s="64"/>
      <c r="H8" s="64"/>
      <c r="I8" s="64"/>
      <c r="J8" s="64"/>
      <c r="K8" s="64"/>
      <c r="L8" s="64"/>
      <c r="M8" s="64"/>
      <c r="N8" s="64"/>
      <c r="O8" s="64"/>
      <c r="P8" s="64"/>
      <c r="Q8" s="64"/>
      <c r="R8" s="64"/>
      <c r="S8" s="64"/>
      <c r="T8" s="64"/>
      <c r="U8" s="64"/>
      <c r="V8" s="64"/>
      <c r="W8" s="64"/>
    </row>
    <row r="9" ht="29.9" customHeight="1" spans="1:23">
      <c r="A9" s="28"/>
      <c r="B9" s="64"/>
      <c r="C9" s="64"/>
      <c r="D9" s="64"/>
      <c r="E9" s="64"/>
      <c r="F9" s="64"/>
      <c r="G9" s="64"/>
      <c r="H9" s="64"/>
      <c r="I9" s="64"/>
      <c r="J9" s="64"/>
      <c r="K9" s="64"/>
      <c r="L9" s="64"/>
      <c r="M9" s="64"/>
      <c r="N9" s="64"/>
      <c r="O9" s="64"/>
      <c r="P9" s="64"/>
      <c r="Q9" s="64"/>
      <c r="R9" s="64"/>
      <c r="S9" s="64"/>
      <c r="T9" s="64"/>
      <c r="U9" s="64"/>
      <c r="V9" s="64"/>
      <c r="W9" s="64"/>
    </row>
    <row r="10" customHeight="1" spans="1:23">
      <c r="A10" s="34" t="s">
        <v>589</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9" sqref="C9"/>
    </sheetView>
  </sheetViews>
  <sheetFormatPr defaultColWidth="9.14159292035398" defaultRowHeight="12" customHeight="1"/>
  <cols>
    <col min="1" max="1" width="34.2743362831858" customWidth="1"/>
    <col min="2" max="2" width="29" customWidth="1"/>
    <col min="3" max="3" width="16.3097345132743" customWidth="1"/>
    <col min="4" max="4" width="15.6017699115044" customWidth="1"/>
    <col min="5" max="5" width="23.5752212389381" customWidth="1"/>
    <col min="6" max="6" width="11.2743362831858" customWidth="1"/>
    <col min="7" max="7" width="14.8849557522124" customWidth="1"/>
    <col min="8" max="8" width="10.8849557522124" customWidth="1"/>
    <col min="9" max="9" width="13.4247787610619" customWidth="1"/>
    <col min="10" max="10" width="32.0265486725664" customWidth="1"/>
  </cols>
  <sheetData>
    <row r="1" customHeight="1" spans="1:10">
      <c r="A1" s="1"/>
      <c r="B1" s="1"/>
      <c r="C1" s="1"/>
      <c r="D1" s="1"/>
      <c r="E1" s="1"/>
      <c r="F1" s="1"/>
      <c r="G1" s="1"/>
      <c r="H1" s="1"/>
      <c r="I1" s="1"/>
      <c r="J1" s="1"/>
    </row>
    <row r="2" customHeight="1" spans="1:10">
      <c r="J2" s="45" t="s">
        <v>590</v>
      </c>
    </row>
    <row r="3" ht="28.5" customHeight="1" spans="1:10">
      <c r="A3" s="46" t="s">
        <v>591</v>
      </c>
      <c r="B3" s="23"/>
      <c r="C3" s="23"/>
      <c r="D3" s="23"/>
      <c r="E3" s="23"/>
      <c r="F3" s="47"/>
      <c r="G3" s="23"/>
      <c r="H3" s="47"/>
      <c r="I3" s="47"/>
      <c r="J3" s="23"/>
    </row>
    <row r="4" ht="17.25" customHeight="1" spans="1:10">
      <c r="A4" s="5" t="s">
        <v>253</v>
      </c>
    </row>
    <row r="5" ht="44.25" customHeight="1" spans="1:10">
      <c r="A5" s="48" t="s">
        <v>275</v>
      </c>
      <c r="B5" s="48" t="s">
        <v>276</v>
      </c>
      <c r="C5" s="48" t="s">
        <v>277</v>
      </c>
      <c r="D5" s="48" t="s">
        <v>278</v>
      </c>
      <c r="E5" s="48" t="s">
        <v>279</v>
      </c>
      <c r="F5" s="49" t="s">
        <v>280</v>
      </c>
      <c r="G5" s="48" t="s">
        <v>281</v>
      </c>
      <c r="H5" s="49" t="s">
        <v>282</v>
      </c>
      <c r="I5" s="49" t="s">
        <v>283</v>
      </c>
      <c r="J5" s="48" t="s">
        <v>284</v>
      </c>
    </row>
    <row r="6" ht="14.25" customHeight="1" spans="1:10">
      <c r="A6" s="48">
        <v>1</v>
      </c>
      <c r="B6" s="48">
        <v>2</v>
      </c>
      <c r="C6" s="48">
        <v>3</v>
      </c>
      <c r="D6" s="48">
        <v>4</v>
      </c>
      <c r="E6" s="48">
        <v>5</v>
      </c>
      <c r="F6" s="49">
        <v>6</v>
      </c>
      <c r="G6" s="48">
        <v>7</v>
      </c>
      <c r="H6" s="49">
        <v>8</v>
      </c>
      <c r="I6" s="49">
        <v>9</v>
      </c>
      <c r="J6" s="48">
        <v>10</v>
      </c>
    </row>
    <row r="7" ht="42" customHeight="1" spans="1:10">
      <c r="A7" s="50"/>
      <c r="B7" s="51"/>
      <c r="C7" s="51"/>
      <c r="D7" s="51"/>
      <c r="E7" s="52"/>
      <c r="F7" s="53"/>
      <c r="G7" s="52"/>
      <c r="H7" s="53"/>
      <c r="I7" s="53"/>
      <c r="J7" s="52"/>
    </row>
    <row r="8" ht="42" customHeight="1" spans="1:10">
      <c r="A8" s="50"/>
      <c r="B8" s="54"/>
      <c r="C8" s="54"/>
      <c r="D8" s="54"/>
      <c r="E8" s="50"/>
      <c r="F8" s="54"/>
      <c r="G8" s="50"/>
      <c r="H8" s="54"/>
      <c r="I8" s="54"/>
      <c r="J8" s="50"/>
    </row>
    <row r="9" customHeight="1" spans="1:10">
      <c r="A9" s="34" t="s">
        <v>589</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15" sqref="C15"/>
    </sheetView>
  </sheetViews>
  <sheetFormatPr defaultColWidth="8.84955752212389" defaultRowHeight="15" customHeight="1" outlineLevelCol="7"/>
  <cols>
    <col min="1" max="1" width="36.0265486725664" customWidth="1"/>
    <col min="2" max="2" width="19.7433628318584" customWidth="1"/>
    <col min="3" max="3" width="33.3097345132743" customWidth="1"/>
    <col min="4" max="4" width="34.7433628318584" customWidth="1"/>
    <col min="5" max="5" width="14.4513274336283" customWidth="1"/>
    <col min="6" max="6" width="17.1769911504425" customWidth="1"/>
    <col min="7" max="7" width="17.3097345132743" customWidth="1"/>
    <col min="8" max="8" width="28.3097345132743" customWidth="1"/>
  </cols>
  <sheetData>
    <row r="1" customHeight="1" spans="1:8">
      <c r="A1" s="35"/>
      <c r="B1" s="35"/>
      <c r="C1" s="35"/>
      <c r="D1" s="35"/>
      <c r="E1" s="35"/>
      <c r="F1" s="35"/>
      <c r="G1" s="35"/>
      <c r="H1" s="35"/>
    </row>
    <row r="2" ht="18.75" customHeight="1" spans="1:8">
      <c r="A2" s="36"/>
      <c r="B2" s="36"/>
      <c r="C2" s="36"/>
      <c r="D2" s="36"/>
      <c r="E2" s="36"/>
      <c r="F2" s="36"/>
      <c r="G2" s="36"/>
      <c r="H2" s="37" t="s">
        <v>592</v>
      </c>
    </row>
    <row r="3" ht="30.65" customHeight="1" spans="1:8">
      <c r="A3" s="38" t="s">
        <v>593</v>
      </c>
      <c r="B3" s="38"/>
      <c r="C3" s="38"/>
      <c r="D3" s="38"/>
      <c r="E3" s="38"/>
      <c r="F3" s="38"/>
      <c r="G3" s="38"/>
      <c r="H3" s="38"/>
    </row>
    <row r="4" ht="18.75" customHeight="1" spans="1:8">
      <c r="A4" s="39" t="s">
        <v>253</v>
      </c>
      <c r="B4" s="7"/>
      <c r="C4" s="7"/>
      <c r="D4" s="7"/>
      <c r="E4" s="7"/>
      <c r="F4" s="7"/>
      <c r="G4" s="36"/>
      <c r="H4" s="36"/>
    </row>
    <row r="5" ht="18.75" customHeight="1" spans="1:8">
      <c r="A5" s="40" t="s">
        <v>177</v>
      </c>
      <c r="B5" s="40" t="s">
        <v>594</v>
      </c>
      <c r="C5" s="40" t="s">
        <v>595</v>
      </c>
      <c r="D5" s="40" t="s">
        <v>596</v>
      </c>
      <c r="E5" s="40" t="s">
        <v>597</v>
      </c>
      <c r="F5" s="40" t="s">
        <v>598</v>
      </c>
      <c r="G5" s="40"/>
      <c r="H5" s="40"/>
    </row>
    <row r="6" ht="18.75" customHeight="1" spans="1:8">
      <c r="A6" s="40"/>
      <c r="B6" s="40"/>
      <c r="C6" s="40"/>
      <c r="D6" s="40"/>
      <c r="E6" s="40"/>
      <c r="F6" s="40" t="s">
        <v>549</v>
      </c>
      <c r="G6" s="40" t="s">
        <v>599</v>
      </c>
      <c r="H6" s="40" t="s">
        <v>600</v>
      </c>
    </row>
    <row r="7" ht="18.75" customHeight="1" spans="1:8">
      <c r="A7" s="41" t="s">
        <v>159</v>
      </c>
      <c r="B7" s="41" t="s">
        <v>160</v>
      </c>
      <c r="C7" s="41" t="s">
        <v>161</v>
      </c>
      <c r="D7" s="41" t="s">
        <v>162</v>
      </c>
      <c r="E7" s="41" t="s">
        <v>163</v>
      </c>
      <c r="F7" s="41" t="s">
        <v>164</v>
      </c>
      <c r="G7" s="41" t="s">
        <v>379</v>
      </c>
      <c r="H7" s="41" t="s">
        <v>601</v>
      </c>
    </row>
    <row r="8" ht="29.9" customHeight="1" spans="1:8">
      <c r="A8" s="42"/>
      <c r="B8" s="42"/>
      <c r="C8" s="42"/>
      <c r="D8" s="42"/>
      <c r="E8" s="40"/>
      <c r="F8" s="43"/>
      <c r="G8" s="44"/>
      <c r="H8" s="44"/>
    </row>
    <row r="9" ht="20.15" customHeight="1" spans="1:8">
      <c r="A9" s="40" t="s">
        <v>57</v>
      </c>
      <c r="B9" s="40"/>
      <c r="C9" s="40"/>
      <c r="D9" s="40"/>
      <c r="E9" s="40"/>
      <c r="F9" s="43"/>
      <c r="G9" s="44"/>
      <c r="H9" s="44"/>
    </row>
    <row r="10" customHeight="1" spans="1:8">
      <c r="A10" s="34" t="s">
        <v>602</v>
      </c>
    </row>
  </sheetData>
  <mergeCells count="9">
    <mergeCell ref="A3:H3"/>
    <mergeCell ref="A4:F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C14" sqref="C14"/>
    </sheetView>
  </sheetViews>
  <sheetFormatPr defaultColWidth="9.14159292035398" defaultRowHeight="14.25" customHeight="1"/>
  <cols>
    <col min="1" max="1" width="16.3097345132743" customWidth="1"/>
    <col min="2" max="2" width="29.0265486725664" customWidth="1"/>
    <col min="3" max="3" width="23.8495575221239" customWidth="1"/>
    <col min="4" max="7" width="19.6017699115044" customWidth="1"/>
    <col min="8" max="8" width="15.4247787610619" customWidth="1"/>
    <col min="9" max="11" width="19.6017699115044" customWidth="1"/>
  </cols>
  <sheetData>
    <row r="1" customHeight="1" spans="1:11">
      <c r="A1" s="1"/>
      <c r="B1" s="1"/>
      <c r="C1" s="1"/>
      <c r="D1" s="1"/>
      <c r="E1" s="1"/>
      <c r="F1" s="1"/>
      <c r="G1" s="1"/>
      <c r="H1" s="1"/>
      <c r="I1" s="1"/>
      <c r="J1" s="1"/>
      <c r="K1" s="1"/>
    </row>
    <row r="2" ht="13.5" customHeight="1" spans="1:11">
      <c r="D2" s="2"/>
      <c r="E2" s="2"/>
      <c r="F2" s="2"/>
      <c r="G2" s="2"/>
      <c r="K2" s="3" t="s">
        <v>603</v>
      </c>
    </row>
    <row r="3" ht="27.75" customHeight="1" spans="1:11">
      <c r="A3" s="23" t="s">
        <v>604</v>
      </c>
      <c r="B3" s="23"/>
      <c r="C3" s="23"/>
      <c r="D3" s="23"/>
      <c r="E3" s="23"/>
      <c r="F3" s="23"/>
      <c r="G3" s="23"/>
      <c r="H3" s="23"/>
      <c r="I3" s="23"/>
      <c r="J3" s="23"/>
      <c r="K3" s="23"/>
    </row>
    <row r="4" ht="13.5" customHeight="1" spans="1:11">
      <c r="A4" s="5" t="s">
        <v>253</v>
      </c>
      <c r="B4" s="6"/>
      <c r="C4" s="6"/>
      <c r="D4" s="6"/>
      <c r="E4" s="6"/>
      <c r="F4" s="6"/>
      <c r="G4" s="6"/>
      <c r="H4" s="7"/>
      <c r="I4" s="7"/>
      <c r="J4" s="7"/>
      <c r="K4" s="8" t="s">
        <v>168</v>
      </c>
    </row>
    <row r="5" ht="21.75" customHeight="1" spans="1:11">
      <c r="A5" s="9" t="s">
        <v>254</v>
      </c>
      <c r="B5" s="9" t="s">
        <v>179</v>
      </c>
      <c r="C5" s="9" t="s">
        <v>255</v>
      </c>
      <c r="D5" s="10" t="s">
        <v>180</v>
      </c>
      <c r="E5" s="10" t="s">
        <v>181</v>
      </c>
      <c r="F5" s="10" t="s">
        <v>182</v>
      </c>
      <c r="G5" s="10" t="s">
        <v>183</v>
      </c>
      <c r="H5" s="24" t="s">
        <v>57</v>
      </c>
      <c r="I5" s="11" t="s">
        <v>605</v>
      </c>
      <c r="J5" s="12"/>
      <c r="K5" s="13"/>
    </row>
    <row r="6" ht="21.75" customHeight="1" spans="1:11">
      <c r="A6" s="14"/>
      <c r="B6" s="14"/>
      <c r="C6" s="14"/>
      <c r="D6" s="15"/>
      <c r="E6" s="15"/>
      <c r="F6" s="15"/>
      <c r="G6" s="15"/>
      <c r="H6" s="25"/>
      <c r="I6" s="10" t="s">
        <v>60</v>
      </c>
      <c r="J6" s="10" t="s">
        <v>61</v>
      </c>
      <c r="K6" s="10" t="s">
        <v>62</v>
      </c>
    </row>
    <row r="7" ht="40.5" customHeight="1" spans="1:11">
      <c r="A7" s="16"/>
      <c r="B7" s="16"/>
      <c r="C7" s="16"/>
      <c r="D7" s="17"/>
      <c r="E7" s="17"/>
      <c r="F7" s="17"/>
      <c r="G7" s="17"/>
      <c r="H7" s="26"/>
      <c r="I7" s="17" t="s">
        <v>59</v>
      </c>
      <c r="J7" s="17"/>
      <c r="K7" s="17"/>
    </row>
    <row r="8" ht="15" customHeight="1" spans="1:11">
      <c r="A8" s="18">
        <v>1</v>
      </c>
      <c r="B8" s="18">
        <v>2</v>
      </c>
      <c r="C8" s="18">
        <v>3</v>
      </c>
      <c r="D8" s="18">
        <v>4</v>
      </c>
      <c r="E8" s="18">
        <v>5</v>
      </c>
      <c r="F8" s="18">
        <v>6</v>
      </c>
      <c r="G8" s="18">
        <v>7</v>
      </c>
      <c r="H8" s="18">
        <v>8</v>
      </c>
      <c r="I8" s="18">
        <v>9</v>
      </c>
      <c r="J8" s="27">
        <v>10</v>
      </c>
      <c r="K8" s="27">
        <v>11</v>
      </c>
    </row>
    <row r="9" ht="30.65" customHeight="1" spans="1:11">
      <c r="A9" s="28"/>
      <c r="B9" s="29"/>
      <c r="C9" s="28"/>
      <c r="D9" s="28"/>
      <c r="E9" s="28"/>
      <c r="F9" s="28"/>
      <c r="G9" s="28"/>
      <c r="H9" s="30"/>
      <c r="I9" s="30"/>
      <c r="J9" s="30"/>
      <c r="K9" s="30"/>
    </row>
    <row r="10" ht="30.65" customHeight="1" spans="1:11">
      <c r="A10" s="29"/>
      <c r="B10" s="29"/>
      <c r="C10" s="29"/>
      <c r="D10" s="29"/>
      <c r="E10" s="29"/>
      <c r="F10" s="29"/>
      <c r="G10" s="29"/>
      <c r="H10" s="30"/>
      <c r="I10" s="30"/>
      <c r="J10" s="30"/>
      <c r="K10" s="30"/>
    </row>
    <row r="11" ht="18.75" customHeight="1" spans="1:11">
      <c r="A11" s="31" t="s">
        <v>165</v>
      </c>
      <c r="B11" s="32"/>
      <c r="C11" s="32"/>
      <c r="D11" s="32"/>
      <c r="E11" s="32"/>
      <c r="F11" s="32"/>
      <c r="G11" s="33"/>
      <c r="H11" s="30"/>
      <c r="I11" s="30"/>
      <c r="J11" s="30"/>
      <c r="K11" s="30"/>
    </row>
    <row r="12" customHeight="1" spans="1:11">
      <c r="A12" s="34" t="s">
        <v>606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tabSelected="1" workbookViewId="0">
      <pane ySplit="1" topLeftCell="A4" activePane="bottomLeft" state="frozen"/>
      <selection/>
      <selection pane="bottomLeft" activeCell="D21" sqref="D21"/>
    </sheetView>
  </sheetViews>
  <sheetFormatPr defaultColWidth="9.14159292035398" defaultRowHeight="14.25" customHeight="1" outlineLevelCol="6"/>
  <cols>
    <col min="1" max="1" width="37.7433628318584" customWidth="1"/>
    <col min="2" max="2" width="28" customWidth="1"/>
    <col min="3" max="3" width="37.6017699115044" customWidth="1"/>
    <col min="4" max="4" width="17.0265486725664" customWidth="1"/>
    <col min="5" max="7" width="27.0265486725664" customWidth="1"/>
  </cols>
  <sheetData>
    <row r="1" customHeight="1" spans="1:7">
      <c r="A1" s="1"/>
      <c r="B1" s="1"/>
      <c r="C1" s="1"/>
      <c r="D1" s="1"/>
      <c r="E1" s="1"/>
      <c r="F1" s="1"/>
      <c r="G1" s="1"/>
    </row>
    <row r="2" ht="13.5" customHeight="1" spans="1:7">
      <c r="D2" s="2"/>
      <c r="G2" s="3" t="s">
        <v>607</v>
      </c>
    </row>
    <row r="3" ht="27.75" customHeight="1" spans="1:7">
      <c r="A3" s="4" t="s">
        <v>608</v>
      </c>
      <c r="B3" s="4"/>
      <c r="C3" s="4"/>
      <c r="D3" s="4"/>
      <c r="E3" s="4"/>
      <c r="F3" s="4"/>
      <c r="G3" s="4"/>
    </row>
    <row r="4" ht="13.5" customHeight="1" spans="1:7">
      <c r="A4" s="5" t="s">
        <v>253</v>
      </c>
      <c r="B4" s="6"/>
      <c r="C4" s="6"/>
      <c r="D4" s="6"/>
      <c r="E4" s="7"/>
      <c r="F4" s="7"/>
      <c r="G4" s="8" t="s">
        <v>168</v>
      </c>
    </row>
    <row r="5" ht="21.75" customHeight="1" spans="1:7">
      <c r="A5" s="9" t="s">
        <v>255</v>
      </c>
      <c r="B5" s="9" t="s">
        <v>254</v>
      </c>
      <c r="C5" s="9" t="s">
        <v>179</v>
      </c>
      <c r="D5" s="10" t="s">
        <v>609</v>
      </c>
      <c r="E5" s="11" t="s">
        <v>60</v>
      </c>
      <c r="F5" s="12"/>
      <c r="G5" s="13"/>
    </row>
    <row r="6" ht="21.75" customHeight="1" spans="1:7">
      <c r="A6" s="14"/>
      <c r="B6" s="14"/>
      <c r="C6" s="14"/>
      <c r="D6" s="15"/>
      <c r="E6" s="10" t="s">
        <v>610</v>
      </c>
      <c r="F6" s="10" t="s">
        <v>611</v>
      </c>
      <c r="G6" s="10" t="s">
        <v>612</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8" t="s">
        <v>71</v>
      </c>
      <c r="B9" s="18" t="s">
        <v>613</v>
      </c>
      <c r="C9" s="18" t="s">
        <v>260</v>
      </c>
      <c r="D9" s="18" t="s">
        <v>614</v>
      </c>
      <c r="E9" s="19">
        <v>322500</v>
      </c>
      <c r="F9" s="19">
        <v>500000</v>
      </c>
      <c r="G9" s="19">
        <v>500000</v>
      </c>
    </row>
    <row r="10" ht="15" customHeight="1" spans="1:7">
      <c r="A10" s="18" t="s">
        <v>71</v>
      </c>
      <c r="B10" s="18" t="s">
        <v>613</v>
      </c>
      <c r="C10" s="18" t="s">
        <v>266</v>
      </c>
      <c r="D10" s="18" t="s">
        <v>614</v>
      </c>
      <c r="E10" s="19">
        <v>66000</v>
      </c>
      <c r="F10" s="19">
        <v>400000</v>
      </c>
      <c r="G10" s="19">
        <v>400000</v>
      </c>
    </row>
    <row r="11" ht="15" customHeight="1" spans="1:7">
      <c r="A11" s="18" t="s">
        <v>71</v>
      </c>
      <c r="B11" s="18" t="s">
        <v>613</v>
      </c>
      <c r="C11" s="18" t="s">
        <v>268</v>
      </c>
      <c r="D11" s="18" t="s">
        <v>614</v>
      </c>
      <c r="E11" s="19">
        <v>353378</v>
      </c>
      <c r="F11" s="19">
        <v>800000</v>
      </c>
      <c r="G11" s="19">
        <v>800000</v>
      </c>
    </row>
    <row r="12" ht="15" customHeight="1" spans="1:7">
      <c r="A12" s="18" t="s">
        <v>71</v>
      </c>
      <c r="B12" s="18" t="s">
        <v>613</v>
      </c>
      <c r="C12" s="18" t="s">
        <v>270</v>
      </c>
      <c r="D12" s="18" t="s">
        <v>614</v>
      </c>
      <c r="E12" s="19">
        <v>240000</v>
      </c>
      <c r="F12" s="19">
        <v>370000</v>
      </c>
      <c r="G12" s="19">
        <v>370000</v>
      </c>
    </row>
    <row r="13" ht="15" customHeight="1" spans="1:7">
      <c r="A13" s="18" t="s">
        <v>71</v>
      </c>
      <c r="B13" s="18" t="s">
        <v>613</v>
      </c>
      <c r="C13" s="18" t="s">
        <v>272</v>
      </c>
      <c r="D13" s="18" t="s">
        <v>614</v>
      </c>
      <c r="E13" s="19">
        <v>20000</v>
      </c>
      <c r="F13" s="19"/>
      <c r="G13" s="19"/>
    </row>
    <row r="14" ht="18.75" customHeight="1" spans="1:7">
      <c r="A14" s="20" t="s">
        <v>57</v>
      </c>
      <c r="B14" s="21" t="s">
        <v>615</v>
      </c>
      <c r="C14" s="21"/>
      <c r="D14" s="22"/>
      <c r="E14" s="19">
        <f>SUM(E9:E13)</f>
        <v>1001878</v>
      </c>
      <c r="F14" s="19">
        <f>SUM(F9:F13)</f>
        <v>2070000</v>
      </c>
      <c r="G14" s="19">
        <f>SUM(G9:G13)</f>
        <v>2070000</v>
      </c>
    </row>
  </sheetData>
  <mergeCells count="11">
    <mergeCell ref="A3:G3"/>
    <mergeCell ref="A4:D4"/>
    <mergeCell ref="E5:G5"/>
    <mergeCell ref="A14:D1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zoomScale="70" zoomScaleNormal="70" workbookViewId="0">
      <pane ySplit="1" topLeftCell="A2" activePane="bottomLeft" state="frozen"/>
      <selection/>
      <selection pane="bottomLeft" activeCell="E15" sqref="E15"/>
    </sheetView>
  </sheetViews>
  <sheetFormatPr defaultColWidth="8" defaultRowHeight="14.25" customHeight="1"/>
  <cols>
    <col min="1" max="1" width="21.141592920354" customWidth="1"/>
    <col min="2" max="2" width="35.2743362831858" customWidth="1"/>
    <col min="3" max="19" width="16.1769911504425" customWidth="1"/>
  </cols>
  <sheetData>
    <row r="1" customHeight="1" spans="1:19">
      <c r="A1" s="1"/>
      <c r="B1" s="1"/>
      <c r="C1" s="1"/>
      <c r="D1" s="1"/>
      <c r="E1" s="1"/>
      <c r="F1" s="1"/>
      <c r="G1" s="1"/>
      <c r="H1" s="1"/>
      <c r="I1" s="1"/>
      <c r="J1" s="1"/>
      <c r="K1" s="1"/>
      <c r="L1" s="1"/>
      <c r="M1" s="1"/>
      <c r="N1" s="1"/>
      <c r="O1" s="1"/>
      <c r="P1" s="1"/>
      <c r="Q1" s="1"/>
      <c r="R1" s="1"/>
      <c r="S1" s="1"/>
    </row>
    <row r="2" ht="12" customHeight="1" spans="1:19">
      <c r="A2" s="30"/>
      <c r="J2" s="174"/>
      <c r="R2" s="3" t="s">
        <v>53</v>
      </c>
    </row>
    <row r="3" ht="36" customHeight="1" spans="1:19">
      <c r="A3" s="175" t="s">
        <v>54</v>
      </c>
      <c r="B3" s="23"/>
      <c r="C3" s="23"/>
      <c r="D3" s="23"/>
      <c r="E3" s="23"/>
      <c r="F3" s="23"/>
      <c r="G3" s="23"/>
      <c r="H3" s="23"/>
      <c r="I3" s="23"/>
      <c r="J3" s="47"/>
      <c r="K3" s="23"/>
      <c r="L3" s="23"/>
      <c r="M3" s="23"/>
      <c r="N3" s="23"/>
      <c r="O3" s="23"/>
      <c r="P3" s="23"/>
      <c r="Q3" s="23"/>
      <c r="R3" s="23"/>
      <c r="S3" s="23"/>
    </row>
    <row r="4" ht="20.25" customHeight="1" spans="1:19">
      <c r="A4" s="39" t="str">
        <f>部门财务收支预算总表!A4</f>
        <v>单位名称：中国共产党昆明市西山区委社会工作部</v>
      </c>
      <c r="B4" s="7"/>
      <c r="C4" s="7"/>
      <c r="D4" s="7"/>
      <c r="E4" s="7"/>
      <c r="F4" s="7"/>
      <c r="G4" s="7"/>
      <c r="H4" s="7"/>
      <c r="I4" s="7"/>
      <c r="J4" s="176"/>
      <c r="K4" s="7"/>
      <c r="L4" s="7"/>
      <c r="M4" s="7"/>
      <c r="N4" s="8"/>
      <c r="O4" s="8"/>
      <c r="P4" s="8"/>
      <c r="Q4" s="8"/>
      <c r="R4" s="8" t="s">
        <v>2</v>
      </c>
      <c r="S4" s="8" t="s">
        <v>2</v>
      </c>
    </row>
    <row r="5" ht="18.75" customHeight="1" spans="1:19">
      <c r="A5" s="177" t="s">
        <v>55</v>
      </c>
      <c r="B5" s="178" t="s">
        <v>56</v>
      </c>
      <c r="C5" s="178" t="s">
        <v>57</v>
      </c>
      <c r="D5" s="179" t="s">
        <v>58</v>
      </c>
      <c r="E5" s="180"/>
      <c r="F5" s="180"/>
      <c r="G5" s="180"/>
      <c r="H5" s="180"/>
      <c r="I5" s="180"/>
      <c r="J5" s="181"/>
      <c r="K5" s="180"/>
      <c r="L5" s="180"/>
      <c r="M5" s="180"/>
      <c r="N5" s="182"/>
      <c r="O5" s="182" t="s">
        <v>46</v>
      </c>
      <c r="P5" s="182"/>
      <c r="Q5" s="182"/>
      <c r="R5" s="182"/>
      <c r="S5" s="182"/>
    </row>
    <row r="6" ht="18" customHeight="1" spans="1:19">
      <c r="A6" s="183"/>
      <c r="B6" s="184"/>
      <c r="C6" s="184"/>
      <c r="D6" s="184" t="s">
        <v>59</v>
      </c>
      <c r="E6" s="184" t="s">
        <v>60</v>
      </c>
      <c r="F6" s="184" t="s">
        <v>61</v>
      </c>
      <c r="G6" s="184" t="s">
        <v>62</v>
      </c>
      <c r="H6" s="184" t="s">
        <v>63</v>
      </c>
      <c r="I6" s="185" t="s">
        <v>64</v>
      </c>
      <c r="J6" s="186"/>
      <c r="K6" s="185" t="s">
        <v>65</v>
      </c>
      <c r="L6" s="185" t="s">
        <v>66</v>
      </c>
      <c r="M6" s="185" t="s">
        <v>67</v>
      </c>
      <c r="N6" s="187" t="s">
        <v>68</v>
      </c>
      <c r="O6" s="188" t="s">
        <v>59</v>
      </c>
      <c r="P6" s="188" t="s">
        <v>60</v>
      </c>
      <c r="Q6" s="188" t="s">
        <v>61</v>
      </c>
      <c r="R6" s="188" t="s">
        <v>62</v>
      </c>
      <c r="S6" s="188" t="s">
        <v>69</v>
      </c>
    </row>
    <row r="7" ht="29.25" customHeight="1" spans="1:19">
      <c r="A7" s="189"/>
      <c r="B7" s="190"/>
      <c r="C7" s="190"/>
      <c r="D7" s="190"/>
      <c r="E7" s="190"/>
      <c r="F7" s="190"/>
      <c r="G7" s="190"/>
      <c r="H7" s="190"/>
      <c r="I7" s="191" t="s">
        <v>59</v>
      </c>
      <c r="J7" s="191" t="s">
        <v>70</v>
      </c>
      <c r="K7" s="191" t="s">
        <v>65</v>
      </c>
      <c r="L7" s="191" t="s">
        <v>66</v>
      </c>
      <c r="M7" s="191" t="s">
        <v>67</v>
      </c>
      <c r="N7" s="191" t="s">
        <v>68</v>
      </c>
      <c r="O7" s="191"/>
      <c r="P7" s="191"/>
      <c r="Q7" s="191"/>
      <c r="R7" s="191"/>
      <c r="S7" s="191"/>
    </row>
    <row r="8" ht="27" customHeight="1" spans="1:19">
      <c r="A8" s="144">
        <v>1</v>
      </c>
      <c r="B8" s="18">
        <v>2</v>
      </c>
      <c r="C8" s="18">
        <v>3</v>
      </c>
      <c r="D8" s="18">
        <v>4</v>
      </c>
      <c r="E8" s="144">
        <v>5</v>
      </c>
      <c r="F8" s="18">
        <v>6</v>
      </c>
      <c r="G8" s="18">
        <v>7</v>
      </c>
      <c r="H8" s="144">
        <v>8</v>
      </c>
      <c r="I8" s="18">
        <v>9</v>
      </c>
      <c r="J8" s="27">
        <v>10</v>
      </c>
      <c r="K8" s="27">
        <v>11</v>
      </c>
      <c r="L8" s="192">
        <v>12</v>
      </c>
      <c r="M8" s="27">
        <v>13</v>
      </c>
      <c r="N8" s="27">
        <v>14</v>
      </c>
      <c r="O8" s="27">
        <v>15</v>
      </c>
      <c r="P8" s="27">
        <v>16</v>
      </c>
      <c r="Q8" s="27">
        <v>17</v>
      </c>
      <c r="R8" s="27">
        <v>18</v>
      </c>
      <c r="S8" s="27">
        <v>19</v>
      </c>
    </row>
    <row r="9" ht="27" customHeight="1" spans="1:19">
      <c r="A9" s="28">
        <v>451</v>
      </c>
      <c r="B9" s="28" t="s">
        <v>71</v>
      </c>
      <c r="C9" s="193">
        <v>5212429.76</v>
      </c>
      <c r="D9" s="194">
        <v>5212429.76</v>
      </c>
      <c r="E9" s="195">
        <v>5212429.76</v>
      </c>
      <c r="F9" s="88"/>
      <c r="G9" s="88"/>
      <c r="H9" s="88"/>
      <c r="I9" s="88"/>
      <c r="J9" s="88"/>
      <c r="K9" s="88"/>
      <c r="L9" s="88"/>
      <c r="M9" s="88"/>
      <c r="N9" s="88"/>
      <c r="O9" s="88"/>
      <c r="P9" s="88"/>
      <c r="Q9" s="88"/>
      <c r="R9" s="88"/>
      <c r="S9" s="88"/>
    </row>
    <row r="10" ht="27" customHeight="1" spans="1:19">
      <c r="A10" s="28">
        <v>451001</v>
      </c>
      <c r="B10" s="28" t="s">
        <v>71</v>
      </c>
      <c r="C10" s="193">
        <v>5212429.76</v>
      </c>
      <c r="D10" s="194">
        <v>5212429.76</v>
      </c>
      <c r="E10" s="195">
        <v>5212429.76</v>
      </c>
      <c r="F10" s="88"/>
      <c r="G10" s="88"/>
      <c r="H10" s="88"/>
      <c r="I10" s="88"/>
      <c r="J10" s="88"/>
      <c r="K10" s="88"/>
      <c r="L10" s="88"/>
      <c r="M10" s="88"/>
      <c r="N10" s="88"/>
      <c r="O10" s="88"/>
      <c r="P10" s="88"/>
      <c r="Q10" s="88"/>
      <c r="R10" s="88"/>
      <c r="S10" s="88"/>
    </row>
    <row r="11" ht="27" customHeight="1" spans="1:19">
      <c r="A11" s="196" t="s">
        <v>57</v>
      </c>
      <c r="B11" s="197"/>
      <c r="C11" s="194">
        <f>C9</f>
        <v>5212429.76</v>
      </c>
      <c r="D11" s="194">
        <f>D9</f>
        <v>5212429.76</v>
      </c>
      <c r="E11" s="194">
        <f>E9</f>
        <v>5212429.76</v>
      </c>
      <c r="F11" s="88"/>
      <c r="G11" s="88"/>
      <c r="H11" s="88"/>
      <c r="I11" s="88"/>
      <c r="J11" s="88"/>
      <c r="K11" s="88"/>
      <c r="L11" s="88"/>
      <c r="M11" s="88"/>
      <c r="N11" s="88"/>
      <c r="O11" s="88"/>
      <c r="P11" s="88"/>
      <c r="Q11" s="88"/>
      <c r="R11" s="88"/>
      <c r="S11" s="88"/>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zoomScale="60" zoomScaleNormal="60" workbookViewId="0">
      <pane ySplit="1" topLeftCell="A2" activePane="bottomLeft" state="frozen"/>
      <selection/>
      <selection pane="bottomLeft" activeCell="G27" sqref="G27"/>
    </sheetView>
  </sheetViews>
  <sheetFormatPr defaultColWidth="9.14159292035398" defaultRowHeight="14.25" customHeight="1"/>
  <cols>
    <col min="1" max="1" width="14.2743362831858" customWidth="1"/>
    <col min="2" max="2" width="32.5752212389381" customWidth="1"/>
    <col min="3" max="6" width="18.8495575221239" customWidth="1"/>
    <col min="7" max="7" width="21.2743362831858" customWidth="1"/>
    <col min="8" max="9" width="18.8495575221239" customWidth="1"/>
    <col min="10" max="10" width="17.8495575221239" customWidth="1"/>
    <col min="11" max="15" width="18.8495575221239" customWidth="1"/>
  </cols>
  <sheetData>
    <row r="1" customHeight="1" spans="1:15">
      <c r="A1" s="1"/>
      <c r="B1" s="1"/>
      <c r="C1" s="1"/>
      <c r="D1" s="1"/>
      <c r="E1" s="1"/>
      <c r="F1" s="1"/>
      <c r="G1" s="1"/>
      <c r="H1" s="1"/>
      <c r="I1" s="1"/>
      <c r="J1" s="1"/>
      <c r="K1" s="1"/>
      <c r="L1" s="1"/>
      <c r="M1" s="1"/>
      <c r="N1" s="1"/>
      <c r="O1" s="1"/>
    </row>
    <row r="2" ht="15.75" customHeight="1" spans="1:15">
      <c r="O2" s="55" t="s">
        <v>72</v>
      </c>
    </row>
    <row r="3" ht="28.5" customHeight="1" spans="1:15">
      <c r="A3" s="23" t="s">
        <v>73</v>
      </c>
      <c r="B3" s="23"/>
      <c r="C3" s="23"/>
      <c r="D3" s="23"/>
      <c r="E3" s="23"/>
      <c r="F3" s="23"/>
      <c r="G3" s="23"/>
      <c r="H3" s="23"/>
      <c r="I3" s="23"/>
      <c r="J3" s="23"/>
      <c r="K3" s="23"/>
      <c r="L3" s="23"/>
      <c r="M3" s="23"/>
      <c r="N3" s="23"/>
      <c r="O3" s="23"/>
    </row>
    <row r="4" ht="15" customHeight="1" spans="1:15">
      <c r="A4" s="164" t="str">
        <f>"单位名称："&amp;"中国共产党昆明市西山区委社会工作部"</f>
        <v>单位名称：中国共产党昆明市西山区委社会工作部</v>
      </c>
      <c r="B4" s="165"/>
      <c r="C4" s="58"/>
      <c r="D4" s="58"/>
      <c r="E4" s="58"/>
      <c r="F4" s="58"/>
      <c r="G4" s="7"/>
      <c r="H4" s="58"/>
      <c r="I4" s="58"/>
      <c r="J4" s="7"/>
      <c r="K4" s="58"/>
      <c r="L4" s="58"/>
      <c r="M4" s="7"/>
      <c r="N4" s="7"/>
      <c r="O4" s="99" t="s">
        <v>2</v>
      </c>
    </row>
    <row r="5" ht="18.75" customHeight="1" spans="1:15">
      <c r="A5" s="10" t="s">
        <v>74</v>
      </c>
      <c r="B5" s="10" t="s">
        <v>75</v>
      </c>
      <c r="C5" s="24" t="s">
        <v>57</v>
      </c>
      <c r="D5" s="63" t="s">
        <v>60</v>
      </c>
      <c r="E5" s="63"/>
      <c r="F5" s="63"/>
      <c r="G5" s="166" t="s">
        <v>61</v>
      </c>
      <c r="H5" s="10" t="s">
        <v>62</v>
      </c>
      <c r="I5" s="10" t="s">
        <v>76</v>
      </c>
      <c r="J5" s="11" t="s">
        <v>77</v>
      </c>
      <c r="K5" s="73" t="s">
        <v>78</v>
      </c>
      <c r="L5" s="73" t="s">
        <v>79</v>
      </c>
      <c r="M5" s="73" t="s">
        <v>80</v>
      </c>
      <c r="N5" s="73" t="s">
        <v>81</v>
      </c>
      <c r="O5" s="76" t="s">
        <v>82</v>
      </c>
    </row>
    <row r="6" ht="30" customHeight="1" spans="1:15">
      <c r="A6" s="26"/>
      <c r="B6" s="26"/>
      <c r="C6" s="26"/>
      <c r="D6" s="63" t="s">
        <v>59</v>
      </c>
      <c r="E6" s="63" t="s">
        <v>83</v>
      </c>
      <c r="F6" s="63" t="s">
        <v>84</v>
      </c>
      <c r="G6" s="26"/>
      <c r="H6" s="26"/>
      <c r="I6" s="26"/>
      <c r="J6" s="63" t="s">
        <v>59</v>
      </c>
      <c r="K6" s="84" t="s">
        <v>78</v>
      </c>
      <c r="L6" s="84" t="s">
        <v>79</v>
      </c>
      <c r="M6" s="84" t="s">
        <v>80</v>
      </c>
      <c r="N6" s="84" t="s">
        <v>81</v>
      </c>
      <c r="O6" s="84" t="s">
        <v>82</v>
      </c>
    </row>
    <row r="7" ht="16.5" customHeight="1" spans="1:15">
      <c r="A7" s="63">
        <v>1</v>
      </c>
      <c r="B7" s="63">
        <v>2</v>
      </c>
      <c r="C7" s="63">
        <v>3</v>
      </c>
      <c r="D7" s="63">
        <v>4</v>
      </c>
      <c r="E7" s="63">
        <v>5</v>
      </c>
      <c r="F7" s="63">
        <v>6</v>
      </c>
      <c r="G7" s="63">
        <v>7</v>
      </c>
      <c r="H7" s="49">
        <v>8</v>
      </c>
      <c r="I7" s="49">
        <v>9</v>
      </c>
      <c r="J7" s="49">
        <v>10</v>
      </c>
      <c r="K7" s="49">
        <v>11</v>
      </c>
      <c r="L7" s="49">
        <v>12</v>
      </c>
      <c r="M7" s="49">
        <v>13</v>
      </c>
      <c r="N7" s="49">
        <v>14</v>
      </c>
      <c r="O7" s="63">
        <v>15</v>
      </c>
    </row>
    <row r="8" s="133" customFormat="1" ht="21" customHeight="1" spans="1:15">
      <c r="A8" s="167" t="s">
        <v>85</v>
      </c>
      <c r="B8" s="167" t="s">
        <v>86</v>
      </c>
      <c r="C8" s="168">
        <v>4688873.32</v>
      </c>
      <c r="D8" s="169">
        <v>4688873.32</v>
      </c>
      <c r="E8" s="169">
        <v>3686995.32</v>
      </c>
      <c r="F8" s="169">
        <v>1001878</v>
      </c>
      <c r="G8" s="169"/>
      <c r="H8" s="169"/>
      <c r="I8" s="169"/>
      <c r="J8" s="169"/>
      <c r="K8" s="169"/>
      <c r="L8" s="169"/>
      <c r="M8" s="169"/>
      <c r="N8" s="168"/>
      <c r="O8" s="168"/>
    </row>
    <row r="9" s="133" customFormat="1" ht="21" customHeight="1" spans="1:15">
      <c r="A9" s="170" t="s">
        <v>87</v>
      </c>
      <c r="B9" s="170" t="s">
        <v>88</v>
      </c>
      <c r="C9" s="168">
        <v>4688873.32</v>
      </c>
      <c r="D9" s="169">
        <v>4688873.32</v>
      </c>
      <c r="E9" s="169">
        <v>3686995.32</v>
      </c>
      <c r="F9" s="169">
        <v>1001878</v>
      </c>
      <c r="G9" s="169"/>
      <c r="H9" s="169"/>
      <c r="I9" s="169"/>
      <c r="J9" s="169"/>
      <c r="K9" s="169"/>
      <c r="L9" s="169"/>
      <c r="M9" s="169"/>
      <c r="N9" s="168"/>
      <c r="O9" s="168"/>
    </row>
    <row r="10" s="133" customFormat="1" ht="21" customHeight="1" spans="1:15">
      <c r="A10" s="171" t="s">
        <v>89</v>
      </c>
      <c r="B10" s="171" t="s">
        <v>90</v>
      </c>
      <c r="C10" s="168">
        <v>3686995.32</v>
      </c>
      <c r="D10" s="169">
        <v>3686995.32</v>
      </c>
      <c r="E10" s="169">
        <v>3686995.32</v>
      </c>
      <c r="F10" s="169"/>
      <c r="G10" s="169"/>
      <c r="H10" s="169"/>
      <c r="I10" s="169"/>
      <c r="J10" s="169"/>
      <c r="K10" s="169"/>
      <c r="L10" s="169"/>
      <c r="M10" s="169"/>
      <c r="N10" s="168"/>
      <c r="O10" s="168"/>
    </row>
    <row r="11" s="133" customFormat="1" ht="21" customHeight="1" spans="1:15">
      <c r="A11" s="171" t="s">
        <v>91</v>
      </c>
      <c r="B11" s="171" t="s">
        <v>92</v>
      </c>
      <c r="C11" s="168">
        <v>322500</v>
      </c>
      <c r="D11" s="169">
        <v>322500</v>
      </c>
      <c r="E11" s="169"/>
      <c r="F11" s="169">
        <v>322500</v>
      </c>
      <c r="G11" s="169"/>
      <c r="H11" s="169"/>
      <c r="I11" s="169"/>
      <c r="J11" s="169"/>
      <c r="K11" s="169"/>
      <c r="L11" s="169"/>
      <c r="M11" s="169"/>
      <c r="N11" s="168"/>
      <c r="O11" s="168"/>
    </row>
    <row r="12" s="133" customFormat="1" ht="21" customHeight="1" spans="1:15">
      <c r="A12" s="171" t="s">
        <v>93</v>
      </c>
      <c r="B12" s="171" t="s">
        <v>94</v>
      </c>
      <c r="C12" s="168">
        <v>679378</v>
      </c>
      <c r="D12" s="169">
        <v>679378</v>
      </c>
      <c r="E12" s="169"/>
      <c r="F12" s="169">
        <v>679378</v>
      </c>
      <c r="G12" s="169"/>
      <c r="H12" s="169"/>
      <c r="I12" s="169"/>
      <c r="J12" s="169"/>
      <c r="K12" s="169"/>
      <c r="L12" s="169"/>
      <c r="M12" s="169"/>
      <c r="N12" s="168"/>
      <c r="O12" s="168"/>
    </row>
    <row r="13" s="133" customFormat="1" ht="21" customHeight="1" spans="1:15">
      <c r="A13" s="167" t="s">
        <v>95</v>
      </c>
      <c r="B13" s="167" t="s">
        <v>96</v>
      </c>
      <c r="C13" s="168">
        <v>207460</v>
      </c>
      <c r="D13" s="169">
        <v>207460</v>
      </c>
      <c r="E13" s="169">
        <v>207460</v>
      </c>
      <c r="F13" s="169"/>
      <c r="G13" s="169"/>
      <c r="H13" s="169"/>
      <c r="I13" s="169"/>
      <c r="J13" s="169"/>
      <c r="K13" s="169"/>
      <c r="L13" s="169"/>
      <c r="M13" s="169"/>
      <c r="N13" s="168"/>
      <c r="O13" s="168"/>
    </row>
    <row r="14" s="133" customFormat="1" ht="21" customHeight="1" spans="1:15">
      <c r="A14" s="170" t="s">
        <v>97</v>
      </c>
      <c r="B14" s="170" t="s">
        <v>98</v>
      </c>
      <c r="C14" s="168">
        <v>207460</v>
      </c>
      <c r="D14" s="169">
        <v>207460</v>
      </c>
      <c r="E14" s="169">
        <v>207460</v>
      </c>
      <c r="F14" s="169"/>
      <c r="G14" s="169"/>
      <c r="H14" s="169"/>
      <c r="I14" s="169"/>
      <c r="J14" s="169"/>
      <c r="K14" s="169"/>
      <c r="L14" s="169"/>
      <c r="M14" s="169"/>
      <c r="N14" s="168"/>
      <c r="O14" s="168"/>
    </row>
    <row r="15" s="133" customFormat="1" ht="21" customHeight="1" spans="1:15">
      <c r="A15" s="171" t="s">
        <v>99</v>
      </c>
      <c r="B15" s="171" t="s">
        <v>100</v>
      </c>
      <c r="C15" s="168">
        <v>207460</v>
      </c>
      <c r="D15" s="169">
        <v>207460</v>
      </c>
      <c r="E15" s="169">
        <v>207460</v>
      </c>
      <c r="F15" s="169"/>
      <c r="G15" s="169"/>
      <c r="H15" s="169"/>
      <c r="I15" s="169"/>
      <c r="J15" s="169"/>
      <c r="K15" s="169"/>
      <c r="L15" s="169"/>
      <c r="M15" s="169"/>
      <c r="N15" s="168"/>
      <c r="O15" s="168"/>
    </row>
    <row r="16" s="133" customFormat="1" ht="21" customHeight="1" spans="1:15">
      <c r="A16" s="167" t="s">
        <v>101</v>
      </c>
      <c r="B16" s="167" t="s">
        <v>102</v>
      </c>
      <c r="C16" s="168">
        <v>149548.44</v>
      </c>
      <c r="D16" s="169">
        <v>149548.44</v>
      </c>
      <c r="E16" s="169">
        <v>149548.44</v>
      </c>
      <c r="F16" s="169"/>
      <c r="G16" s="169"/>
      <c r="H16" s="169"/>
      <c r="I16" s="169"/>
      <c r="J16" s="169"/>
      <c r="K16" s="169"/>
      <c r="L16" s="169"/>
      <c r="M16" s="169"/>
      <c r="N16" s="168"/>
      <c r="O16" s="168"/>
    </row>
    <row r="17" s="133" customFormat="1" ht="21" customHeight="1" spans="1:15">
      <c r="A17" s="170" t="s">
        <v>103</v>
      </c>
      <c r="B17" s="170" t="s">
        <v>104</v>
      </c>
      <c r="C17" s="168">
        <v>149548.44</v>
      </c>
      <c r="D17" s="169">
        <v>149548.44</v>
      </c>
      <c r="E17" s="169">
        <v>149548.44</v>
      </c>
      <c r="F17" s="169"/>
      <c r="G17" s="169"/>
      <c r="H17" s="169"/>
      <c r="I17" s="169"/>
      <c r="J17" s="169"/>
      <c r="K17" s="169"/>
      <c r="L17" s="169"/>
      <c r="M17" s="169"/>
      <c r="N17" s="168"/>
      <c r="O17" s="168"/>
    </row>
    <row r="18" s="133" customFormat="1" ht="21" customHeight="1" spans="1:15">
      <c r="A18" s="171" t="s">
        <v>105</v>
      </c>
      <c r="B18" s="171" t="s">
        <v>106</v>
      </c>
      <c r="C18" s="168">
        <v>92320</v>
      </c>
      <c r="D18" s="169">
        <v>92320</v>
      </c>
      <c r="E18" s="169">
        <v>92320</v>
      </c>
      <c r="F18" s="169"/>
      <c r="G18" s="169"/>
      <c r="H18" s="169"/>
      <c r="I18" s="169"/>
      <c r="J18" s="169"/>
      <c r="K18" s="169"/>
      <c r="L18" s="169"/>
      <c r="M18" s="169"/>
      <c r="N18" s="168"/>
      <c r="O18" s="168"/>
    </row>
    <row r="19" s="133" customFormat="1" ht="21" customHeight="1" spans="1:15">
      <c r="A19" s="171" t="s">
        <v>107</v>
      </c>
      <c r="B19" s="171" t="s">
        <v>108</v>
      </c>
      <c r="C19" s="168">
        <v>49670</v>
      </c>
      <c r="D19" s="169">
        <v>49670</v>
      </c>
      <c r="E19" s="169">
        <v>49670</v>
      </c>
      <c r="F19" s="169"/>
      <c r="G19" s="169"/>
      <c r="H19" s="169"/>
      <c r="I19" s="169"/>
      <c r="J19" s="169"/>
      <c r="K19" s="169"/>
      <c r="L19" s="169"/>
      <c r="M19" s="169"/>
      <c r="N19" s="168"/>
      <c r="O19" s="168"/>
    </row>
    <row r="20" s="133" customFormat="1" ht="21" customHeight="1" spans="1:15">
      <c r="A20" s="171" t="s">
        <v>109</v>
      </c>
      <c r="B20" s="171" t="s">
        <v>110</v>
      </c>
      <c r="C20" s="168">
        <v>7558.44</v>
      </c>
      <c r="D20" s="169">
        <v>7558.44</v>
      </c>
      <c r="E20" s="169">
        <v>7558.44</v>
      </c>
      <c r="F20" s="169"/>
      <c r="G20" s="169"/>
      <c r="H20" s="169"/>
      <c r="I20" s="169"/>
      <c r="J20" s="169"/>
      <c r="K20" s="169"/>
      <c r="L20" s="169"/>
      <c r="M20" s="169"/>
      <c r="N20" s="168"/>
      <c r="O20" s="168"/>
    </row>
    <row r="21" s="133" customFormat="1" ht="21" customHeight="1" spans="1:15">
      <c r="A21" s="167" t="s">
        <v>111</v>
      </c>
      <c r="B21" s="167" t="s">
        <v>112</v>
      </c>
      <c r="C21" s="168">
        <v>166548</v>
      </c>
      <c r="D21" s="169">
        <v>166548</v>
      </c>
      <c r="E21" s="169">
        <v>166548</v>
      </c>
      <c r="F21" s="169"/>
      <c r="G21" s="169"/>
      <c r="H21" s="169"/>
      <c r="I21" s="169"/>
      <c r="J21" s="169"/>
      <c r="K21" s="169"/>
      <c r="L21" s="169"/>
      <c r="M21" s="169"/>
      <c r="N21" s="168"/>
      <c r="O21" s="168"/>
    </row>
    <row r="22" s="133" customFormat="1" ht="21" customHeight="1" spans="1:15">
      <c r="A22" s="170" t="s">
        <v>113</v>
      </c>
      <c r="B22" s="170" t="s">
        <v>114</v>
      </c>
      <c r="C22" s="168">
        <v>166548</v>
      </c>
      <c r="D22" s="169">
        <v>166548</v>
      </c>
      <c r="E22" s="169">
        <v>166548</v>
      </c>
      <c r="F22" s="169"/>
      <c r="G22" s="169"/>
      <c r="H22" s="169"/>
      <c r="I22" s="169"/>
      <c r="J22" s="169"/>
      <c r="K22" s="169"/>
      <c r="L22" s="169"/>
      <c r="M22" s="169"/>
      <c r="N22" s="168"/>
      <c r="O22" s="168"/>
    </row>
    <row r="23" s="133" customFormat="1" ht="21" customHeight="1" spans="1:15">
      <c r="A23" s="171" t="s">
        <v>115</v>
      </c>
      <c r="B23" s="171" t="s">
        <v>116</v>
      </c>
      <c r="C23" s="168">
        <v>166548</v>
      </c>
      <c r="D23" s="169">
        <v>166548</v>
      </c>
      <c r="E23" s="169">
        <v>166548</v>
      </c>
      <c r="F23" s="169"/>
      <c r="G23" s="169"/>
      <c r="H23" s="169"/>
      <c r="I23" s="169"/>
      <c r="J23" s="169"/>
      <c r="K23" s="169"/>
      <c r="L23" s="169"/>
      <c r="M23" s="169"/>
      <c r="N23" s="168"/>
      <c r="O23" s="168"/>
    </row>
    <row r="24" s="133" customFormat="1" ht="21" customHeight="1" spans="1:15">
      <c r="A24" s="172" t="s">
        <v>57</v>
      </c>
      <c r="B24" s="173"/>
      <c r="C24" s="169">
        <v>5212429.76</v>
      </c>
      <c r="D24" s="169">
        <v>5212429.76</v>
      </c>
      <c r="E24" s="169">
        <v>4210551.76</v>
      </c>
      <c r="F24" s="169">
        <v>1001878</v>
      </c>
      <c r="G24" s="169"/>
      <c r="H24" s="169"/>
      <c r="I24" s="169"/>
      <c r="J24" s="169"/>
      <c r="K24" s="169"/>
      <c r="L24" s="169"/>
      <c r="M24" s="169"/>
      <c r="N24" s="169"/>
      <c r="O24" s="169"/>
    </row>
    <row r="29" customHeight="1" spans="1:15">
      <c r="E29" s="126"/>
      <c r="F29" s="126"/>
    </row>
    <row r="30" customHeight="1" spans="1:15">
      <c r="E30" s="126"/>
      <c r="F30" s="126"/>
    </row>
    <row r="31" customHeight="1" spans="1:15">
      <c r="E31" s="126"/>
      <c r="F31" s="126"/>
    </row>
    <row r="32" customHeight="1" spans="1:15">
      <c r="E32" s="126"/>
      <c r="F32" s="126"/>
    </row>
  </sheetData>
  <mergeCells count="11">
    <mergeCell ref="A3:O3"/>
    <mergeCell ref="A4:L4"/>
    <mergeCell ref="D5:F5"/>
    <mergeCell ref="J5:O5"/>
    <mergeCell ref="A24:B2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zoomScale="70" zoomScaleNormal="70" workbookViewId="0">
      <pane ySplit="1" topLeftCell="A8" activePane="bottomLeft" state="frozen"/>
      <selection/>
      <selection pane="bottomLeft" activeCell="C17" sqref="C17"/>
    </sheetView>
  </sheetViews>
  <sheetFormatPr defaultColWidth="9.14159292035398" defaultRowHeight="14.25" customHeight="1" outlineLevelCol="3"/>
  <cols>
    <col min="1" max="1" width="49.2743362831858" customWidth="1"/>
    <col min="2" max="2" width="43.3097345132743" customWidth="1"/>
    <col min="3" max="3" width="48.5752212389381" customWidth="1"/>
    <col min="4" max="4" width="41.1769911504425" customWidth="1"/>
  </cols>
  <sheetData>
    <row r="1" customHeight="1" spans="1:4">
      <c r="A1" s="1"/>
      <c r="B1" s="1"/>
      <c r="C1" s="1"/>
      <c r="D1" s="1"/>
    </row>
    <row r="2" customHeight="1" spans="1:4">
      <c r="D2" s="92" t="s">
        <v>117</v>
      </c>
    </row>
    <row r="3" ht="31.5" customHeight="1" spans="1:4">
      <c r="A3" s="46" t="s">
        <v>118</v>
      </c>
      <c r="B3" s="146"/>
      <c r="C3" s="146"/>
      <c r="D3" s="146"/>
    </row>
    <row r="4" ht="17.25" customHeight="1" spans="1:4">
      <c r="A4" s="5" t="str">
        <f>"单位名称："&amp;""</f>
        <v>单位名称：</v>
      </c>
      <c r="B4" s="147"/>
      <c r="C4" s="147"/>
      <c r="D4" s="93" t="s">
        <v>2</v>
      </c>
    </row>
    <row r="5" ht="24.65" customHeight="1" spans="1:4">
      <c r="A5" s="11" t="s">
        <v>3</v>
      </c>
      <c r="B5" s="13"/>
      <c r="C5" s="11" t="s">
        <v>4</v>
      </c>
      <c r="D5" s="13"/>
    </row>
    <row r="6" ht="15.65" customHeight="1" spans="1:4">
      <c r="A6" s="24" t="s">
        <v>5</v>
      </c>
      <c r="B6" s="148" t="s">
        <v>6</v>
      </c>
      <c r="C6" s="24" t="s">
        <v>119</v>
      </c>
      <c r="D6" s="148" t="s">
        <v>6</v>
      </c>
    </row>
    <row r="7" ht="14.15" customHeight="1" spans="1:4">
      <c r="A7" s="26"/>
      <c r="B7" s="17"/>
      <c r="C7" s="26"/>
      <c r="D7" s="17"/>
    </row>
    <row r="8" ht="29.15" customHeight="1" spans="1:4">
      <c r="A8" s="149" t="s">
        <v>120</v>
      </c>
      <c r="B8" s="150">
        <v>5212429.76</v>
      </c>
      <c r="C8" s="151" t="s">
        <v>121</v>
      </c>
      <c r="D8" s="152">
        <f>SUM(D9:D34)</f>
        <v>5212429.76</v>
      </c>
    </row>
    <row r="9" ht="29.15" customHeight="1" spans="1:4">
      <c r="A9" s="153" t="s">
        <v>122</v>
      </c>
      <c r="B9" s="88">
        <v>5212429.76</v>
      </c>
      <c r="C9" s="154" t="s">
        <v>123</v>
      </c>
      <c r="D9" s="155">
        <v>4688873.32</v>
      </c>
    </row>
    <row r="10" ht="29.15" customHeight="1" spans="1:4">
      <c r="A10" s="153" t="s">
        <v>124</v>
      </c>
      <c r="B10" s="88"/>
      <c r="C10" s="154" t="s">
        <v>125</v>
      </c>
      <c r="D10" s="155"/>
    </row>
    <row r="11" ht="29.15" customHeight="1" spans="1:4">
      <c r="A11" s="153" t="s">
        <v>126</v>
      </c>
      <c r="B11" s="88"/>
      <c r="C11" s="156" t="s">
        <v>127</v>
      </c>
      <c r="D11" s="157"/>
    </row>
    <row r="12" ht="29.15" customHeight="1" spans="1:4">
      <c r="A12" s="158" t="s">
        <v>128</v>
      </c>
      <c r="B12" s="159"/>
      <c r="C12" s="156" t="s">
        <v>129</v>
      </c>
      <c r="D12" s="157"/>
    </row>
    <row r="13" ht="29.15" customHeight="1" spans="1:4">
      <c r="A13" s="153" t="s">
        <v>122</v>
      </c>
      <c r="B13" s="131"/>
      <c r="C13" s="156" t="s">
        <v>130</v>
      </c>
      <c r="D13" s="157"/>
    </row>
    <row r="14" ht="29.15" customHeight="1" spans="1:4">
      <c r="A14" s="160" t="s">
        <v>124</v>
      </c>
      <c r="B14" s="131"/>
      <c r="C14" s="156" t="s">
        <v>131</v>
      </c>
      <c r="D14" s="157"/>
    </row>
    <row r="15" ht="29.15" customHeight="1" spans="1:4">
      <c r="A15" s="160" t="s">
        <v>126</v>
      </c>
      <c r="B15" s="159"/>
      <c r="C15" s="156" t="s">
        <v>132</v>
      </c>
      <c r="D15" s="157"/>
    </row>
    <row r="16" ht="29.15" customHeight="1" spans="1:4">
      <c r="A16" s="160"/>
      <c r="B16" s="159"/>
      <c r="C16" s="156" t="s">
        <v>133</v>
      </c>
      <c r="D16" s="157">
        <v>207460</v>
      </c>
    </row>
    <row r="17" ht="29.15" customHeight="1" spans="1:4">
      <c r="A17" s="160"/>
      <c r="B17" s="159"/>
      <c r="C17" s="156" t="s">
        <v>134</v>
      </c>
      <c r="D17" s="157">
        <v>149548.44</v>
      </c>
    </row>
    <row r="18" ht="29.15" customHeight="1" spans="1:4">
      <c r="A18" s="160"/>
      <c r="B18" s="159"/>
      <c r="C18" s="156" t="s">
        <v>135</v>
      </c>
      <c r="D18" s="157"/>
    </row>
    <row r="19" ht="29.15" customHeight="1" spans="1:4">
      <c r="A19" s="160"/>
      <c r="B19" s="159"/>
      <c r="C19" s="156" t="s">
        <v>136</v>
      </c>
      <c r="D19" s="157"/>
    </row>
    <row r="20" ht="29.15" customHeight="1" spans="1:4">
      <c r="A20" s="160"/>
      <c r="B20" s="159"/>
      <c r="C20" s="156" t="s">
        <v>137</v>
      </c>
      <c r="D20" s="157"/>
    </row>
    <row r="21" ht="29.15" customHeight="1" spans="1:4">
      <c r="A21" s="160"/>
      <c r="B21" s="159"/>
      <c r="C21" s="156" t="s">
        <v>138</v>
      </c>
      <c r="D21" s="157"/>
    </row>
    <row r="22" ht="29.15" customHeight="1" spans="1:4">
      <c r="A22" s="160"/>
      <c r="B22" s="159"/>
      <c r="C22" s="156" t="s">
        <v>139</v>
      </c>
      <c r="D22" s="157"/>
    </row>
    <row r="23" ht="29.15" customHeight="1" spans="1:4">
      <c r="A23" s="160"/>
      <c r="B23" s="159"/>
      <c r="C23" s="156" t="s">
        <v>140</v>
      </c>
      <c r="D23" s="157"/>
    </row>
    <row r="24" ht="29.15" customHeight="1" spans="1:4">
      <c r="A24" s="160"/>
      <c r="B24" s="159"/>
      <c r="C24" s="156" t="s">
        <v>141</v>
      </c>
      <c r="D24" s="157"/>
    </row>
    <row r="25" ht="29.15" customHeight="1" spans="1:4">
      <c r="A25" s="160"/>
      <c r="B25" s="159"/>
      <c r="C25" s="156" t="s">
        <v>142</v>
      </c>
      <c r="D25" s="157"/>
    </row>
    <row r="26" ht="29.15" customHeight="1" spans="1:4">
      <c r="A26" s="160"/>
      <c r="B26" s="159"/>
      <c r="C26" s="156" t="s">
        <v>143</v>
      </c>
      <c r="D26" s="157"/>
    </row>
    <row r="27" ht="29.15" customHeight="1" spans="1:4">
      <c r="A27" s="160"/>
      <c r="B27" s="159"/>
      <c r="C27" s="156" t="s">
        <v>144</v>
      </c>
      <c r="D27" s="157">
        <v>166548</v>
      </c>
    </row>
    <row r="28" ht="29.15" customHeight="1" spans="1:4">
      <c r="A28" s="160"/>
      <c r="B28" s="159"/>
      <c r="C28" s="156" t="s">
        <v>145</v>
      </c>
      <c r="D28" s="157"/>
    </row>
    <row r="29" ht="29.15" customHeight="1" spans="1:4">
      <c r="A29" s="160"/>
      <c r="B29" s="159"/>
      <c r="C29" s="156" t="s">
        <v>146</v>
      </c>
      <c r="D29" s="157"/>
    </row>
    <row r="30" ht="29.15" customHeight="1" spans="1:4">
      <c r="A30" s="160"/>
      <c r="B30" s="159"/>
      <c r="C30" s="156" t="s">
        <v>147</v>
      </c>
      <c r="D30" s="157"/>
    </row>
    <row r="31" ht="29.15" customHeight="1" spans="1:4">
      <c r="A31" s="160"/>
      <c r="B31" s="159"/>
      <c r="C31" s="156" t="s">
        <v>148</v>
      </c>
      <c r="D31" s="157"/>
    </row>
    <row r="32" ht="29.15" customHeight="1" spans="1:4">
      <c r="A32" s="160"/>
      <c r="B32" s="159"/>
      <c r="C32" s="156" t="s">
        <v>149</v>
      </c>
      <c r="D32" s="157"/>
    </row>
    <row r="33" ht="29.15" customHeight="1" spans="1:4">
      <c r="A33" s="160"/>
      <c r="B33" s="159"/>
      <c r="C33" s="156" t="s">
        <v>150</v>
      </c>
      <c r="D33" s="157"/>
    </row>
    <row r="34" ht="29.15" customHeight="1" spans="1:4">
      <c r="A34" s="160"/>
      <c r="B34" s="159"/>
      <c r="C34" s="156" t="s">
        <v>151</v>
      </c>
      <c r="D34" s="157"/>
    </row>
    <row r="35" ht="29.15" customHeight="1" spans="1:4">
      <c r="A35" s="161"/>
      <c r="B35" s="159"/>
      <c r="C35" s="156" t="s">
        <v>152</v>
      </c>
      <c r="D35" s="162"/>
    </row>
    <row r="36" ht="29.15" customHeight="1" spans="1:4">
      <c r="A36" s="161" t="s">
        <v>153</v>
      </c>
      <c r="B36" s="159">
        <f>B8</f>
        <v>5212429.76</v>
      </c>
      <c r="C36" s="163" t="s">
        <v>52</v>
      </c>
      <c r="D36" s="162">
        <f>D8</f>
        <v>5212429.76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zoomScale="91" zoomScaleNormal="91" topLeftCell="B1" workbookViewId="0">
      <pane ySplit="1" topLeftCell="A12" activePane="bottomLeft" state="frozen"/>
      <selection/>
      <selection pane="bottomLeft" activeCell="F18" sqref="F18"/>
    </sheetView>
  </sheetViews>
  <sheetFormatPr defaultColWidth="9.14159292035398" defaultRowHeight="14.25" customHeight="1" outlineLevelCol="6"/>
  <cols>
    <col min="1" max="1" width="20.141592920354" customWidth="1"/>
    <col min="2" max="2" width="37.3097345132743" customWidth="1"/>
    <col min="3" max="3" width="24.2743362831858" customWidth="1"/>
    <col min="4" max="6" width="25.0265486725664" customWidth="1"/>
    <col min="7" max="7" width="24.2743362831858" customWidth="1"/>
  </cols>
  <sheetData>
    <row r="1" customHeight="1" spans="1:7">
      <c r="A1" s="1"/>
      <c r="B1" s="1"/>
      <c r="C1" s="1"/>
      <c r="D1" s="1"/>
      <c r="E1" s="1"/>
      <c r="F1" s="1"/>
      <c r="G1" s="1"/>
    </row>
    <row r="2" ht="12" customHeight="1" spans="1:7">
      <c r="D2" s="115"/>
      <c r="F2" s="55"/>
      <c r="G2" s="55" t="s">
        <v>154</v>
      </c>
    </row>
    <row r="3" ht="39" customHeight="1" spans="1:7">
      <c r="A3" s="4" t="s">
        <v>155</v>
      </c>
      <c r="B3" s="4"/>
      <c r="C3" s="4"/>
      <c r="D3" s="4"/>
      <c r="E3" s="4"/>
      <c r="F3" s="4"/>
      <c r="G3" s="4"/>
    </row>
    <row r="4" ht="18" customHeight="1" spans="1:7">
      <c r="A4" s="5" t="str">
        <f>"单位名称："&amp;"中国共产党昆明市西山区委社会工作部"</f>
        <v>单位名称：中国共产党昆明市西山区委社会工作部</v>
      </c>
      <c r="F4" s="99"/>
      <c r="G4" s="99" t="s">
        <v>2</v>
      </c>
    </row>
    <row r="5" ht="20.25" customHeight="1" spans="1:7">
      <c r="A5" s="134" t="s">
        <v>156</v>
      </c>
      <c r="B5" s="135"/>
      <c r="C5" s="136" t="s">
        <v>57</v>
      </c>
      <c r="D5" s="12" t="s">
        <v>83</v>
      </c>
      <c r="E5" s="12"/>
      <c r="F5" s="13"/>
      <c r="G5" s="136" t="s">
        <v>84</v>
      </c>
    </row>
    <row r="6" ht="20.25" customHeight="1" spans="1:7">
      <c r="A6" s="137" t="s">
        <v>74</v>
      </c>
      <c r="B6" s="138" t="s">
        <v>75</v>
      </c>
      <c r="C6" s="94"/>
      <c r="D6" s="94" t="s">
        <v>59</v>
      </c>
      <c r="E6" s="94" t="s">
        <v>157</v>
      </c>
      <c r="F6" s="94" t="s">
        <v>158</v>
      </c>
      <c r="G6" s="94"/>
    </row>
    <row r="7" ht="13.5" customHeight="1" spans="1:7">
      <c r="A7" s="139" t="s">
        <v>159</v>
      </c>
      <c r="B7" s="139" t="s">
        <v>160</v>
      </c>
      <c r="C7" s="139" t="s">
        <v>161</v>
      </c>
      <c r="D7" s="63"/>
      <c r="E7" s="139" t="s">
        <v>162</v>
      </c>
      <c r="F7" s="139" t="s">
        <v>163</v>
      </c>
      <c r="G7" s="139" t="s">
        <v>164</v>
      </c>
    </row>
    <row r="8" s="133" customFormat="1" ht="18" customHeight="1" spans="1:7">
      <c r="A8" s="140" t="s">
        <v>85</v>
      </c>
      <c r="B8" s="140" t="s">
        <v>86</v>
      </c>
      <c r="C8" s="141">
        <v>4688873.32</v>
      </c>
      <c r="D8" s="142">
        <v>3686995.32</v>
      </c>
      <c r="E8" s="142">
        <v>3449927</v>
      </c>
      <c r="F8" s="142">
        <v>237068.32</v>
      </c>
      <c r="G8" s="142">
        <v>1001878</v>
      </c>
    </row>
    <row r="9" s="133" customFormat="1" ht="18" customHeight="1" spans="1:7">
      <c r="A9" s="105" t="s">
        <v>87</v>
      </c>
      <c r="B9" s="105" t="s">
        <v>88</v>
      </c>
      <c r="C9" s="141">
        <v>4688873.32</v>
      </c>
      <c r="D9" s="142">
        <v>3686995.32</v>
      </c>
      <c r="E9" s="142">
        <v>3449927</v>
      </c>
      <c r="F9" s="142">
        <v>237068.32</v>
      </c>
      <c r="G9" s="142">
        <v>1001878</v>
      </c>
    </row>
    <row r="10" s="133" customFormat="1" ht="18" customHeight="1" spans="1:7">
      <c r="A10" s="143" t="s">
        <v>89</v>
      </c>
      <c r="B10" s="143" t="s">
        <v>90</v>
      </c>
      <c r="C10" s="141">
        <v>3686995.32</v>
      </c>
      <c r="D10" s="142">
        <v>3686995.32</v>
      </c>
      <c r="E10" s="142">
        <v>3449927</v>
      </c>
      <c r="F10" s="142">
        <v>237068.32</v>
      </c>
      <c r="G10" s="142"/>
    </row>
    <row r="11" s="133" customFormat="1" ht="18" customHeight="1" spans="1:7">
      <c r="A11" s="143" t="s">
        <v>91</v>
      </c>
      <c r="B11" s="143" t="s">
        <v>92</v>
      </c>
      <c r="C11" s="141">
        <v>322500</v>
      </c>
      <c r="D11" s="142"/>
      <c r="E11" s="142"/>
      <c r="F11" s="142"/>
      <c r="G11" s="142">
        <v>322500</v>
      </c>
    </row>
    <row r="12" s="133" customFormat="1" ht="18" customHeight="1" spans="1:7">
      <c r="A12" s="143" t="s">
        <v>93</v>
      </c>
      <c r="B12" s="143" t="s">
        <v>94</v>
      </c>
      <c r="C12" s="141">
        <v>679378</v>
      </c>
      <c r="D12" s="142"/>
      <c r="E12" s="142"/>
      <c r="F12" s="142"/>
      <c r="G12" s="142">
        <v>679378</v>
      </c>
    </row>
    <row r="13" s="133" customFormat="1" ht="18" customHeight="1" spans="1:7">
      <c r="A13" s="140" t="s">
        <v>95</v>
      </c>
      <c r="B13" s="140" t="s">
        <v>96</v>
      </c>
      <c r="C13" s="141">
        <v>207460</v>
      </c>
      <c r="D13" s="142">
        <v>207460</v>
      </c>
      <c r="E13" s="142">
        <v>207460</v>
      </c>
      <c r="F13" s="142"/>
      <c r="G13" s="142"/>
    </row>
    <row r="14" s="133" customFormat="1" ht="18" customHeight="1" spans="1:7">
      <c r="A14" s="105" t="s">
        <v>97</v>
      </c>
      <c r="B14" s="105" t="s">
        <v>98</v>
      </c>
      <c r="C14" s="141">
        <v>207460</v>
      </c>
      <c r="D14" s="142">
        <v>207460</v>
      </c>
      <c r="E14" s="142">
        <v>207460</v>
      </c>
      <c r="F14" s="142"/>
      <c r="G14" s="142"/>
    </row>
    <row r="15" s="133" customFormat="1" ht="18" customHeight="1" spans="1:7">
      <c r="A15" s="143" t="s">
        <v>99</v>
      </c>
      <c r="B15" s="143" t="s">
        <v>100</v>
      </c>
      <c r="C15" s="141">
        <v>207460</v>
      </c>
      <c r="D15" s="142">
        <v>207460</v>
      </c>
      <c r="E15" s="142">
        <v>207460</v>
      </c>
      <c r="F15" s="142"/>
      <c r="G15" s="142"/>
    </row>
    <row r="16" s="133" customFormat="1" ht="18" customHeight="1" spans="1:7">
      <c r="A16" s="140" t="s">
        <v>101</v>
      </c>
      <c r="B16" s="140" t="s">
        <v>102</v>
      </c>
      <c r="C16" s="141">
        <v>149548.44</v>
      </c>
      <c r="D16" s="142">
        <v>149548.44</v>
      </c>
      <c r="E16" s="142">
        <v>149548.44</v>
      </c>
      <c r="F16" s="142"/>
      <c r="G16" s="142"/>
    </row>
    <row r="17" s="133" customFormat="1" ht="18" customHeight="1" spans="1:7">
      <c r="A17" s="105" t="s">
        <v>103</v>
      </c>
      <c r="B17" s="105" t="s">
        <v>104</v>
      </c>
      <c r="C17" s="141">
        <v>149548.44</v>
      </c>
      <c r="D17" s="142">
        <v>149548.44</v>
      </c>
      <c r="E17" s="142">
        <v>149548.44</v>
      </c>
      <c r="F17" s="142"/>
      <c r="G17" s="142"/>
    </row>
    <row r="18" s="133" customFormat="1" ht="18" customHeight="1" spans="1:7">
      <c r="A18" s="143" t="s">
        <v>105</v>
      </c>
      <c r="B18" s="143" t="s">
        <v>106</v>
      </c>
      <c r="C18" s="141">
        <v>92320</v>
      </c>
      <c r="D18" s="142">
        <v>92320</v>
      </c>
      <c r="E18" s="142">
        <v>92320</v>
      </c>
      <c r="F18" s="142"/>
      <c r="G18" s="142"/>
    </row>
    <row r="19" s="133" customFormat="1" ht="18" customHeight="1" spans="1:7">
      <c r="A19" s="143" t="s">
        <v>107</v>
      </c>
      <c r="B19" s="143" t="s">
        <v>108</v>
      </c>
      <c r="C19" s="141">
        <v>49670</v>
      </c>
      <c r="D19" s="142">
        <v>49670</v>
      </c>
      <c r="E19" s="142">
        <v>49670</v>
      </c>
      <c r="F19" s="142"/>
      <c r="G19" s="142"/>
    </row>
    <row r="20" s="133" customFormat="1" ht="18" customHeight="1" spans="1:7">
      <c r="A20" s="143" t="s">
        <v>109</v>
      </c>
      <c r="B20" s="143" t="s">
        <v>110</v>
      </c>
      <c r="C20" s="141">
        <v>7558.44</v>
      </c>
      <c r="D20" s="142">
        <v>7558.44</v>
      </c>
      <c r="E20" s="142">
        <v>7558.44</v>
      </c>
      <c r="F20" s="142"/>
      <c r="G20" s="142"/>
    </row>
    <row r="21" s="133" customFormat="1" ht="18" customHeight="1" spans="1:7">
      <c r="A21" s="140" t="s">
        <v>111</v>
      </c>
      <c r="B21" s="140" t="s">
        <v>112</v>
      </c>
      <c r="C21" s="141">
        <v>166548</v>
      </c>
      <c r="D21" s="142">
        <v>166548</v>
      </c>
      <c r="E21" s="142">
        <v>166548</v>
      </c>
      <c r="F21" s="142"/>
      <c r="G21" s="142"/>
    </row>
    <row r="22" s="133" customFormat="1" ht="18" customHeight="1" spans="1:7">
      <c r="A22" s="105" t="s">
        <v>113</v>
      </c>
      <c r="B22" s="105" t="s">
        <v>114</v>
      </c>
      <c r="C22" s="141">
        <v>166548</v>
      </c>
      <c r="D22" s="142">
        <v>166548</v>
      </c>
      <c r="E22" s="142">
        <v>166548</v>
      </c>
      <c r="F22" s="142"/>
      <c r="G22" s="142"/>
    </row>
    <row r="23" s="133" customFormat="1" ht="18" customHeight="1" spans="1:7">
      <c r="A23" s="143" t="s">
        <v>115</v>
      </c>
      <c r="B23" s="143" t="s">
        <v>116</v>
      </c>
      <c r="C23" s="141">
        <v>166548</v>
      </c>
      <c r="D23" s="142">
        <v>166548</v>
      </c>
      <c r="E23" s="142">
        <v>166548</v>
      </c>
      <c r="F23" s="142"/>
      <c r="G23" s="142"/>
    </row>
    <row r="24" ht="18" customHeight="1" spans="1:7">
      <c r="A24" s="144" t="s">
        <v>165</v>
      </c>
      <c r="B24" s="145" t="s">
        <v>165</v>
      </c>
      <c r="C24" s="64">
        <v>5212429.76</v>
      </c>
      <c r="D24" s="64">
        <v>4210551.76</v>
      </c>
      <c r="E24" s="64">
        <v>3973483.44</v>
      </c>
      <c r="F24" s="64">
        <v>237068.32</v>
      </c>
      <c r="G24" s="64">
        <v>1001878</v>
      </c>
    </row>
  </sheetData>
  <mergeCells count="7">
    <mergeCell ref="A3:G3"/>
    <mergeCell ref="A4:E4"/>
    <mergeCell ref="A5:B5"/>
    <mergeCell ref="D5:F5"/>
    <mergeCell ref="A24:B2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B1" workbookViewId="0">
      <pane ySplit="1" topLeftCell="A2" activePane="bottomLeft" state="frozen"/>
      <selection/>
      <selection pane="bottomLeft" activeCell="B19" sqref="B19"/>
    </sheetView>
  </sheetViews>
  <sheetFormatPr defaultColWidth="9.14159292035398" defaultRowHeight="14.25" customHeight="1" outlineLevelRow="7" outlineLevelCol="5"/>
  <cols>
    <col min="1" max="1" width="27.4247787610619" customWidth="1"/>
    <col min="2" max="6" width="31.1769911504425" customWidth="1"/>
  </cols>
  <sheetData>
    <row r="1" customHeight="1" spans="1:6">
      <c r="A1" s="1"/>
      <c r="B1" s="1"/>
      <c r="C1" s="1"/>
      <c r="D1" s="1"/>
      <c r="E1" s="1"/>
      <c r="F1" s="1"/>
    </row>
    <row r="2" ht="12" customHeight="1" spans="1:6">
      <c r="A2" s="98"/>
      <c r="B2" s="98"/>
      <c r="C2" s="60"/>
      <c r="F2" s="59" t="s">
        <v>166</v>
      </c>
    </row>
    <row r="3" ht="25.5" customHeight="1" spans="1:6">
      <c r="A3" s="128" t="s">
        <v>167</v>
      </c>
      <c r="B3" s="128"/>
      <c r="C3" s="128"/>
      <c r="D3" s="128"/>
      <c r="E3" s="128"/>
      <c r="F3" s="128"/>
    </row>
    <row r="4" ht="15.75" customHeight="1" spans="1:6">
      <c r="A4" s="5" t="str">
        <f>"单位名称："&amp;"中国共产党昆明市西山区委社会工作部"</f>
        <v>单位名称：中国共产党昆明市西山区委社会工作部</v>
      </c>
      <c r="B4" s="98"/>
      <c r="C4" s="60"/>
      <c r="F4" s="59" t="s">
        <v>168</v>
      </c>
    </row>
    <row r="5" ht="19.5" customHeight="1" spans="1:6">
      <c r="A5" s="10" t="s">
        <v>169</v>
      </c>
      <c r="B5" s="24" t="s">
        <v>170</v>
      </c>
      <c r="C5" s="11" t="s">
        <v>171</v>
      </c>
      <c r="D5" s="12"/>
      <c r="E5" s="13"/>
      <c r="F5" s="24" t="s">
        <v>172</v>
      </c>
    </row>
    <row r="6" ht="19.5" customHeight="1" spans="1:6">
      <c r="A6" s="17"/>
      <c r="B6" s="26"/>
      <c r="C6" s="63" t="s">
        <v>59</v>
      </c>
      <c r="D6" s="63" t="s">
        <v>173</v>
      </c>
      <c r="E6" s="63" t="s">
        <v>174</v>
      </c>
      <c r="F6" s="26"/>
    </row>
    <row r="7" ht="18.75" customHeight="1" spans="1:6">
      <c r="A7" s="129">
        <v>1</v>
      </c>
      <c r="B7" s="129">
        <v>2</v>
      </c>
      <c r="C7" s="130">
        <v>3</v>
      </c>
      <c r="D7" s="129">
        <v>4</v>
      </c>
      <c r="E7" s="129">
        <v>5</v>
      </c>
      <c r="F7" s="129">
        <v>6</v>
      </c>
    </row>
    <row r="8" ht="18.75" customHeight="1" spans="1:6">
      <c r="A8" s="131">
        <v>2500</v>
      </c>
      <c r="B8" s="131"/>
      <c r="C8" s="132"/>
      <c r="D8" s="131"/>
      <c r="E8" s="131"/>
      <c r="F8" s="131">
        <v>2500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zoomScale="70" zoomScaleNormal="70" workbookViewId="0">
      <pane ySplit="1" topLeftCell="A2" activePane="bottomLeft" state="frozen"/>
      <selection/>
      <selection pane="bottomLeft" activeCell="G19" sqref="G19"/>
    </sheetView>
  </sheetViews>
  <sheetFormatPr defaultColWidth="9.14159292035398" defaultRowHeight="14.25" customHeight="1"/>
  <cols>
    <col min="1" max="1" width="38.1150442477876" customWidth="1"/>
    <col min="2" max="3" width="23.8495575221239" customWidth="1"/>
    <col min="4" max="4" width="14.6017699115044" customWidth="1"/>
    <col min="5" max="5" width="28.9203539823009" customWidth="1"/>
    <col min="6" max="6" width="14.7433628318584" customWidth="1"/>
    <col min="7" max="7" width="26.929203539823" customWidth="1"/>
    <col min="8" max="13" width="15.3097345132743" customWidth="1"/>
    <col min="14" max="16" width="14.7433628318584" customWidth="1"/>
    <col min="17" max="17" width="14.8849557522124" customWidth="1"/>
    <col min="18" max="23" width="15.0265486725664"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5"/>
      <c r="W2" s="55" t="s">
        <v>175</v>
      </c>
    </row>
    <row r="3" ht="27.75" customHeight="1" spans="1:23">
      <c r="A3" s="23" t="s">
        <v>176</v>
      </c>
      <c r="B3" s="23"/>
      <c r="C3" s="23"/>
      <c r="D3" s="23"/>
      <c r="E3" s="23"/>
      <c r="F3" s="23"/>
      <c r="G3" s="23"/>
      <c r="H3" s="23"/>
      <c r="I3" s="23"/>
      <c r="J3" s="23"/>
      <c r="K3" s="23"/>
      <c r="L3" s="23"/>
      <c r="M3" s="23"/>
      <c r="N3" s="23"/>
      <c r="O3" s="23"/>
      <c r="P3" s="23"/>
      <c r="Q3" s="23"/>
      <c r="R3" s="23"/>
      <c r="S3" s="23"/>
      <c r="T3" s="23"/>
      <c r="U3" s="23"/>
      <c r="V3" s="23"/>
      <c r="W3" s="23"/>
    </row>
    <row r="4" ht="13.5" customHeight="1" spans="1:23">
      <c r="A4" s="5" t="str">
        <f>"单位名称："&amp;"中国共产党昆明市西山区委社会工作部"</f>
        <v>单位名称：中国共产党昆明市西山区委社会工作部</v>
      </c>
      <c r="B4" s="6"/>
      <c r="C4" s="6"/>
      <c r="D4" s="6"/>
      <c r="E4" s="6"/>
      <c r="F4" s="6"/>
      <c r="G4" s="6"/>
      <c r="H4" s="7"/>
      <c r="I4" s="7"/>
      <c r="J4" s="7"/>
      <c r="K4" s="7"/>
      <c r="L4" s="7"/>
      <c r="M4" s="7"/>
      <c r="N4" s="7"/>
      <c r="O4" s="7"/>
      <c r="P4" s="7"/>
      <c r="Q4" s="7"/>
      <c r="U4" s="115"/>
      <c r="W4" s="99" t="s">
        <v>168</v>
      </c>
    </row>
    <row r="5" ht="21.75" customHeight="1" spans="1:23">
      <c r="A5" s="9" t="s">
        <v>177</v>
      </c>
      <c r="B5" s="9" t="s">
        <v>178</v>
      </c>
      <c r="C5" s="9" t="s">
        <v>179</v>
      </c>
      <c r="D5" s="10" t="s">
        <v>180</v>
      </c>
      <c r="E5" s="10" t="s">
        <v>181</v>
      </c>
      <c r="F5" s="10" t="s">
        <v>182</v>
      </c>
      <c r="G5" s="10" t="s">
        <v>183</v>
      </c>
      <c r="H5" s="63" t="s">
        <v>184</v>
      </c>
      <c r="I5" s="63"/>
      <c r="J5" s="63"/>
      <c r="K5" s="63"/>
      <c r="L5" s="117"/>
      <c r="M5" s="117"/>
      <c r="N5" s="117"/>
      <c r="O5" s="117"/>
      <c r="P5" s="117"/>
      <c r="Q5" s="48"/>
      <c r="R5" s="63"/>
      <c r="S5" s="63"/>
      <c r="T5" s="63"/>
      <c r="U5" s="63"/>
      <c r="V5" s="63"/>
      <c r="W5" s="63"/>
    </row>
    <row r="6" ht="21.75" customHeight="1" spans="1:23">
      <c r="A6" s="14"/>
      <c r="B6" s="14"/>
      <c r="C6" s="14"/>
      <c r="D6" s="15"/>
      <c r="E6" s="15"/>
      <c r="F6" s="15"/>
      <c r="G6" s="15"/>
      <c r="H6" s="63" t="s">
        <v>57</v>
      </c>
      <c r="I6" s="48" t="s">
        <v>60</v>
      </c>
      <c r="J6" s="48"/>
      <c r="K6" s="48"/>
      <c r="L6" s="117"/>
      <c r="M6" s="117"/>
      <c r="N6" s="117" t="s">
        <v>185</v>
      </c>
      <c r="O6" s="117"/>
      <c r="P6" s="117"/>
      <c r="Q6" s="48" t="s">
        <v>63</v>
      </c>
      <c r="R6" s="63" t="s">
        <v>77</v>
      </c>
      <c r="S6" s="48"/>
      <c r="T6" s="48"/>
      <c r="U6" s="48"/>
      <c r="V6" s="48"/>
      <c r="W6" s="48"/>
    </row>
    <row r="7" ht="15" customHeight="1" spans="1:23">
      <c r="A7" s="16"/>
      <c r="B7" s="16"/>
      <c r="C7" s="16"/>
      <c r="D7" s="17"/>
      <c r="E7" s="17"/>
      <c r="F7" s="17"/>
      <c r="G7" s="17"/>
      <c r="H7" s="63"/>
      <c r="I7" s="48" t="s">
        <v>186</v>
      </c>
      <c r="J7" s="48" t="s">
        <v>187</v>
      </c>
      <c r="K7" s="48" t="s">
        <v>188</v>
      </c>
      <c r="L7" s="122" t="s">
        <v>189</v>
      </c>
      <c r="M7" s="122" t="s">
        <v>190</v>
      </c>
      <c r="N7" s="122" t="s">
        <v>60</v>
      </c>
      <c r="O7" s="122" t="s">
        <v>61</v>
      </c>
      <c r="P7" s="122" t="s">
        <v>62</v>
      </c>
      <c r="Q7" s="48"/>
      <c r="R7" s="48" t="s">
        <v>59</v>
      </c>
      <c r="S7" s="48" t="s">
        <v>70</v>
      </c>
      <c r="T7" s="48" t="s">
        <v>191</v>
      </c>
      <c r="U7" s="48" t="s">
        <v>66</v>
      </c>
      <c r="V7" s="48" t="s">
        <v>67</v>
      </c>
      <c r="W7" s="48" t="s">
        <v>68</v>
      </c>
    </row>
    <row r="8" ht="27.75" customHeight="1" spans="1:23">
      <c r="A8" s="16"/>
      <c r="B8" s="16"/>
      <c r="C8" s="16"/>
      <c r="D8" s="17"/>
      <c r="E8" s="17"/>
      <c r="F8" s="17"/>
      <c r="G8" s="17"/>
      <c r="H8" s="63"/>
      <c r="I8" s="48"/>
      <c r="J8" s="48"/>
      <c r="K8" s="48"/>
      <c r="L8" s="122"/>
      <c r="M8" s="122"/>
      <c r="N8" s="122"/>
      <c r="O8" s="122"/>
      <c r="P8" s="122"/>
      <c r="Q8" s="48"/>
      <c r="R8" s="48"/>
      <c r="S8" s="48"/>
      <c r="T8" s="48"/>
      <c r="U8" s="48"/>
      <c r="V8" s="48"/>
      <c r="W8" s="48"/>
    </row>
    <row r="9" ht="15" customHeight="1" spans="1:23">
      <c r="A9" s="123">
        <v>1</v>
      </c>
      <c r="B9" s="123">
        <v>2</v>
      </c>
      <c r="C9" s="123">
        <v>3</v>
      </c>
      <c r="D9" s="123">
        <v>4</v>
      </c>
      <c r="E9" s="123">
        <v>5</v>
      </c>
      <c r="F9" s="123">
        <v>6</v>
      </c>
      <c r="G9" s="123">
        <v>7</v>
      </c>
      <c r="H9" s="123">
        <v>8</v>
      </c>
      <c r="I9" s="123">
        <v>9</v>
      </c>
      <c r="J9" s="123">
        <v>10</v>
      </c>
      <c r="K9" s="123">
        <v>11</v>
      </c>
      <c r="L9" s="123">
        <v>12</v>
      </c>
      <c r="M9" s="123">
        <v>13</v>
      </c>
      <c r="N9" s="123">
        <v>14</v>
      </c>
      <c r="O9" s="123">
        <v>15</v>
      </c>
      <c r="P9" s="123">
        <v>16</v>
      </c>
      <c r="Q9" s="123">
        <v>17</v>
      </c>
      <c r="R9" s="123">
        <v>18</v>
      </c>
      <c r="S9" s="123">
        <v>19</v>
      </c>
      <c r="T9" s="123">
        <v>20</v>
      </c>
      <c r="U9" s="123">
        <v>21</v>
      </c>
      <c r="V9" s="123">
        <v>22</v>
      </c>
      <c r="W9" s="123">
        <v>23</v>
      </c>
    </row>
    <row r="10" ht="15" customHeight="1" spans="1:23">
      <c r="A10" s="123" t="s">
        <v>71</v>
      </c>
      <c r="B10" s="207" t="s">
        <v>192</v>
      </c>
      <c r="C10" s="124" t="s">
        <v>193</v>
      </c>
      <c r="D10" s="123" t="s">
        <v>89</v>
      </c>
      <c r="E10" s="124" t="s">
        <v>90</v>
      </c>
      <c r="F10" s="123" t="s">
        <v>194</v>
      </c>
      <c r="G10" s="124" t="s">
        <v>193</v>
      </c>
      <c r="H10" s="125">
        <f>I10</f>
        <v>8698.32</v>
      </c>
      <c r="I10" s="125">
        <f>SUM(J10:M10)</f>
        <v>8698.32</v>
      </c>
      <c r="J10" s="125"/>
      <c r="K10" s="125"/>
      <c r="L10" s="125">
        <v>8698.32</v>
      </c>
      <c r="M10" s="125"/>
      <c r="N10" s="123"/>
      <c r="O10" s="123"/>
      <c r="P10" s="123"/>
      <c r="Q10" s="123"/>
      <c r="R10" s="123"/>
      <c r="S10" s="123"/>
      <c r="T10" s="123"/>
      <c r="U10" s="123"/>
      <c r="V10" s="123"/>
      <c r="W10" s="123"/>
    </row>
    <row r="11" ht="15" customHeight="1" spans="1:23">
      <c r="A11" s="123" t="s">
        <v>71</v>
      </c>
      <c r="B11" s="207" t="s">
        <v>195</v>
      </c>
      <c r="C11" s="124" t="s">
        <v>172</v>
      </c>
      <c r="D11" s="123" t="s">
        <v>89</v>
      </c>
      <c r="E11" s="124" t="s">
        <v>90</v>
      </c>
      <c r="F11" s="123" t="s">
        <v>196</v>
      </c>
      <c r="G11" s="124" t="s">
        <v>172</v>
      </c>
      <c r="H11" s="125">
        <f t="shared" ref="H11:H38" si="0">I11</f>
        <v>2500</v>
      </c>
      <c r="I11" s="125">
        <f t="shared" ref="I11:I37" si="1">SUM(J11:M11)</f>
        <v>2500</v>
      </c>
      <c r="J11" s="125"/>
      <c r="K11" s="125"/>
      <c r="L11" s="125">
        <v>2500</v>
      </c>
      <c r="M11" s="125"/>
      <c r="N11" s="123"/>
      <c r="O11" s="123"/>
      <c r="P11" s="123"/>
      <c r="Q11" s="123"/>
      <c r="R11" s="123"/>
      <c r="S11" s="123"/>
      <c r="T11" s="123"/>
      <c r="U11" s="123"/>
      <c r="V11" s="123"/>
      <c r="W11" s="123"/>
    </row>
    <row r="12" ht="15" customHeight="1" spans="1:23">
      <c r="A12" s="123" t="s">
        <v>71</v>
      </c>
      <c r="B12" s="207" t="s">
        <v>197</v>
      </c>
      <c r="C12" s="124" t="s">
        <v>116</v>
      </c>
      <c r="D12" s="123" t="s">
        <v>115</v>
      </c>
      <c r="E12" s="124" t="s">
        <v>116</v>
      </c>
      <c r="F12" s="123" t="s">
        <v>198</v>
      </c>
      <c r="G12" s="124" t="s">
        <v>116</v>
      </c>
      <c r="H12" s="125">
        <f t="shared" si="0"/>
        <v>166548</v>
      </c>
      <c r="I12" s="125">
        <f t="shared" si="1"/>
        <v>166548</v>
      </c>
      <c r="J12" s="125"/>
      <c r="K12" s="125"/>
      <c r="L12" s="125">
        <v>166548</v>
      </c>
      <c r="M12" s="125"/>
      <c r="N12" s="123"/>
      <c r="O12" s="123"/>
      <c r="P12" s="123"/>
      <c r="Q12" s="123"/>
      <c r="R12" s="123"/>
      <c r="S12" s="123"/>
      <c r="T12" s="123"/>
      <c r="U12" s="123"/>
      <c r="V12" s="123"/>
      <c r="W12" s="123"/>
    </row>
    <row r="13" ht="15" customHeight="1" spans="1:23">
      <c r="A13" s="123" t="s">
        <v>71</v>
      </c>
      <c r="B13" s="207" t="s">
        <v>199</v>
      </c>
      <c r="C13" s="124" t="s">
        <v>200</v>
      </c>
      <c r="D13" s="123" t="s">
        <v>89</v>
      </c>
      <c r="E13" s="124" t="s">
        <v>90</v>
      </c>
      <c r="F13" s="123" t="s">
        <v>201</v>
      </c>
      <c r="G13" s="124" t="s">
        <v>202</v>
      </c>
      <c r="H13" s="125">
        <f t="shared" si="0"/>
        <v>25000</v>
      </c>
      <c r="I13" s="125">
        <f t="shared" si="1"/>
        <v>25000</v>
      </c>
      <c r="J13" s="125"/>
      <c r="K13" s="125"/>
      <c r="L13" s="125">
        <v>25000</v>
      </c>
      <c r="M13" s="125"/>
      <c r="N13" s="123"/>
      <c r="O13" s="123"/>
      <c r="P13" s="123"/>
      <c r="Q13" s="123"/>
      <c r="R13" s="123"/>
      <c r="S13" s="123"/>
      <c r="T13" s="123"/>
      <c r="U13" s="123"/>
      <c r="V13" s="123"/>
      <c r="W13" s="123"/>
    </row>
    <row r="14" ht="15" customHeight="1" spans="1:23">
      <c r="A14" s="123" t="s">
        <v>71</v>
      </c>
      <c r="B14" s="207" t="s">
        <v>199</v>
      </c>
      <c r="C14" s="124" t="s">
        <v>200</v>
      </c>
      <c r="D14" s="123" t="s">
        <v>89</v>
      </c>
      <c r="E14" s="124" t="s">
        <v>90</v>
      </c>
      <c r="F14" s="123" t="s">
        <v>203</v>
      </c>
      <c r="G14" s="124" t="s">
        <v>204</v>
      </c>
      <c r="H14" s="125">
        <f t="shared" si="0"/>
        <v>2000</v>
      </c>
      <c r="I14" s="125">
        <f t="shared" si="1"/>
        <v>2000</v>
      </c>
      <c r="J14" s="125"/>
      <c r="K14" s="125"/>
      <c r="L14" s="125">
        <v>2000</v>
      </c>
      <c r="M14" s="125"/>
      <c r="N14" s="123"/>
      <c r="O14" s="123"/>
      <c r="P14" s="123"/>
      <c r="Q14" s="123"/>
      <c r="R14" s="123"/>
      <c r="S14" s="123"/>
      <c r="T14" s="123"/>
      <c r="U14" s="123"/>
      <c r="V14" s="123"/>
      <c r="W14" s="123"/>
    </row>
    <row r="15" ht="15" customHeight="1" spans="1:23">
      <c r="A15" s="123" t="s">
        <v>71</v>
      </c>
      <c r="B15" s="207" t="s">
        <v>199</v>
      </c>
      <c r="C15" s="124" t="s">
        <v>200</v>
      </c>
      <c r="D15" s="123" t="s">
        <v>89</v>
      </c>
      <c r="E15" s="124" t="s">
        <v>90</v>
      </c>
      <c r="F15" s="123" t="s">
        <v>205</v>
      </c>
      <c r="G15" s="124" t="s">
        <v>206</v>
      </c>
      <c r="H15" s="125">
        <f t="shared" si="0"/>
        <v>4000</v>
      </c>
      <c r="I15" s="125">
        <f t="shared" si="1"/>
        <v>4000</v>
      </c>
      <c r="J15" s="125"/>
      <c r="K15" s="125"/>
      <c r="L15" s="125">
        <v>4000</v>
      </c>
      <c r="M15" s="125"/>
      <c r="N15" s="123"/>
      <c r="O15" s="123"/>
      <c r="P15" s="123"/>
      <c r="Q15" s="123"/>
      <c r="R15" s="123"/>
      <c r="S15" s="123"/>
      <c r="T15" s="123"/>
      <c r="U15" s="123"/>
      <c r="V15" s="123"/>
      <c r="W15" s="123"/>
    </row>
    <row r="16" ht="15" customHeight="1" spans="1:23">
      <c r="A16" s="123" t="s">
        <v>71</v>
      </c>
      <c r="B16" s="207" t="s">
        <v>199</v>
      </c>
      <c r="C16" s="124" t="s">
        <v>200</v>
      </c>
      <c r="D16" s="123" t="s">
        <v>89</v>
      </c>
      <c r="E16" s="124" t="s">
        <v>90</v>
      </c>
      <c r="F16" s="123" t="s">
        <v>207</v>
      </c>
      <c r="G16" s="124" t="s">
        <v>208</v>
      </c>
      <c r="H16" s="125">
        <f t="shared" si="0"/>
        <v>9370</v>
      </c>
      <c r="I16" s="125">
        <f t="shared" si="1"/>
        <v>9370</v>
      </c>
      <c r="J16" s="125"/>
      <c r="K16" s="125"/>
      <c r="L16" s="125">
        <v>9370</v>
      </c>
      <c r="M16" s="125"/>
      <c r="N16" s="123"/>
      <c r="O16" s="123"/>
      <c r="P16" s="123"/>
      <c r="Q16" s="123"/>
      <c r="R16" s="123"/>
      <c r="S16" s="123"/>
      <c r="T16" s="123"/>
      <c r="U16" s="123"/>
      <c r="V16" s="123"/>
      <c r="W16" s="123"/>
    </row>
    <row r="17" ht="15" customHeight="1" spans="1:23">
      <c r="A17" s="123" t="s">
        <v>71</v>
      </c>
      <c r="B17" s="207" t="s">
        <v>199</v>
      </c>
      <c r="C17" s="124" t="s">
        <v>200</v>
      </c>
      <c r="D17" s="123" t="s">
        <v>89</v>
      </c>
      <c r="E17" s="124" t="s">
        <v>90</v>
      </c>
      <c r="F17" s="123" t="s">
        <v>209</v>
      </c>
      <c r="G17" s="124" t="s">
        <v>210</v>
      </c>
      <c r="H17" s="125">
        <f t="shared" si="0"/>
        <v>23000</v>
      </c>
      <c r="I17" s="125">
        <f t="shared" si="1"/>
        <v>23000</v>
      </c>
      <c r="J17" s="125"/>
      <c r="K17" s="125"/>
      <c r="L17" s="125">
        <v>23000</v>
      </c>
      <c r="M17" s="125"/>
      <c r="N17" s="123"/>
      <c r="O17" s="123"/>
      <c r="P17" s="123"/>
      <c r="Q17" s="123"/>
      <c r="R17" s="123"/>
      <c r="S17" s="123"/>
      <c r="T17" s="123"/>
      <c r="U17" s="123"/>
      <c r="V17" s="123"/>
      <c r="W17" s="123"/>
    </row>
    <row r="18" ht="15" customHeight="1" spans="1:23">
      <c r="A18" s="123" t="s">
        <v>71</v>
      </c>
      <c r="B18" s="207" t="s">
        <v>199</v>
      </c>
      <c r="C18" s="124" t="s">
        <v>200</v>
      </c>
      <c r="D18" s="123" t="s">
        <v>89</v>
      </c>
      <c r="E18" s="124" t="s">
        <v>90</v>
      </c>
      <c r="F18" s="123" t="s">
        <v>211</v>
      </c>
      <c r="G18" s="124" t="s">
        <v>212</v>
      </c>
      <c r="H18" s="125">
        <f t="shared" si="0"/>
        <v>9000</v>
      </c>
      <c r="I18" s="125">
        <f t="shared" si="1"/>
        <v>9000</v>
      </c>
      <c r="J18" s="125"/>
      <c r="K18" s="125"/>
      <c r="L18" s="125">
        <v>9000</v>
      </c>
      <c r="M18" s="125"/>
      <c r="N18" s="123"/>
      <c r="O18" s="123"/>
      <c r="P18" s="123"/>
      <c r="Q18" s="123"/>
      <c r="R18" s="123"/>
      <c r="S18" s="123"/>
      <c r="T18" s="123"/>
      <c r="U18" s="123"/>
      <c r="V18" s="123"/>
      <c r="W18" s="123"/>
    </row>
    <row r="19" ht="15" customHeight="1" spans="1:23">
      <c r="A19" s="123" t="s">
        <v>71</v>
      </c>
      <c r="B19" s="207" t="s">
        <v>199</v>
      </c>
      <c r="C19" s="124" t="s">
        <v>200</v>
      </c>
      <c r="D19" s="123" t="s">
        <v>89</v>
      </c>
      <c r="E19" s="124" t="s">
        <v>90</v>
      </c>
      <c r="F19" s="123" t="s">
        <v>213</v>
      </c>
      <c r="G19" s="124" t="s">
        <v>214</v>
      </c>
      <c r="H19" s="125">
        <f t="shared" si="0"/>
        <v>14000</v>
      </c>
      <c r="I19" s="125">
        <f t="shared" si="1"/>
        <v>14000</v>
      </c>
      <c r="J19" s="125"/>
      <c r="K19" s="125"/>
      <c r="L19" s="125">
        <v>14000</v>
      </c>
      <c r="M19" s="125"/>
      <c r="N19" s="123"/>
      <c r="O19" s="123"/>
      <c r="P19" s="123"/>
      <c r="Q19" s="123"/>
      <c r="R19" s="123"/>
      <c r="S19" s="123"/>
      <c r="T19" s="123"/>
      <c r="U19" s="123"/>
      <c r="V19" s="123"/>
      <c r="W19" s="123"/>
    </row>
    <row r="20" ht="15" customHeight="1" spans="1:23">
      <c r="A20" s="123" t="s">
        <v>71</v>
      </c>
      <c r="B20" s="207" t="s">
        <v>199</v>
      </c>
      <c r="C20" s="124" t="s">
        <v>200</v>
      </c>
      <c r="D20" s="123" t="s">
        <v>89</v>
      </c>
      <c r="E20" s="124" t="s">
        <v>90</v>
      </c>
      <c r="F20" s="123" t="s">
        <v>215</v>
      </c>
      <c r="G20" s="124" t="s">
        <v>216</v>
      </c>
      <c r="H20" s="125">
        <f t="shared" si="0"/>
        <v>3500</v>
      </c>
      <c r="I20" s="125">
        <f t="shared" si="1"/>
        <v>3500</v>
      </c>
      <c r="J20" s="125"/>
      <c r="K20" s="125"/>
      <c r="L20" s="125">
        <v>3500</v>
      </c>
      <c r="M20" s="125"/>
      <c r="N20" s="123"/>
      <c r="O20" s="123"/>
      <c r="P20" s="123"/>
      <c r="Q20" s="123"/>
      <c r="R20" s="123"/>
      <c r="S20" s="123"/>
      <c r="T20" s="123"/>
      <c r="U20" s="123"/>
      <c r="V20" s="123"/>
      <c r="W20" s="123"/>
    </row>
    <row r="21" ht="15" customHeight="1" spans="1:23">
      <c r="A21" s="123" t="s">
        <v>71</v>
      </c>
      <c r="B21" s="207" t="s">
        <v>199</v>
      </c>
      <c r="C21" s="124" t="s">
        <v>200</v>
      </c>
      <c r="D21" s="123" t="s">
        <v>89</v>
      </c>
      <c r="E21" s="124" t="s">
        <v>90</v>
      </c>
      <c r="F21" s="123" t="s">
        <v>217</v>
      </c>
      <c r="G21" s="124" t="s">
        <v>218</v>
      </c>
      <c r="H21" s="125">
        <f t="shared" si="0"/>
        <v>16000</v>
      </c>
      <c r="I21" s="125">
        <f t="shared" si="1"/>
        <v>16000</v>
      </c>
      <c r="J21" s="125"/>
      <c r="K21" s="125"/>
      <c r="L21" s="125">
        <v>16000</v>
      </c>
      <c r="M21" s="125"/>
      <c r="N21" s="123"/>
      <c r="O21" s="123"/>
      <c r="P21" s="123"/>
      <c r="Q21" s="123"/>
      <c r="R21" s="123"/>
      <c r="S21" s="123"/>
      <c r="T21" s="123"/>
      <c r="U21" s="123"/>
      <c r="V21" s="123"/>
      <c r="W21" s="123"/>
    </row>
    <row r="22" ht="15" customHeight="1" spans="1:23">
      <c r="A22" s="123" t="s">
        <v>71</v>
      </c>
      <c r="B22" s="207" t="s">
        <v>199</v>
      </c>
      <c r="C22" s="124" t="s">
        <v>200</v>
      </c>
      <c r="D22" s="123" t="s">
        <v>89</v>
      </c>
      <c r="E22" s="124" t="s">
        <v>90</v>
      </c>
      <c r="F22" s="123" t="s">
        <v>219</v>
      </c>
      <c r="G22" s="124" t="s">
        <v>220</v>
      </c>
      <c r="H22" s="125">
        <f t="shared" si="0"/>
        <v>30000</v>
      </c>
      <c r="I22" s="125">
        <f t="shared" si="1"/>
        <v>30000</v>
      </c>
      <c r="J22" s="125"/>
      <c r="K22" s="125"/>
      <c r="L22" s="125">
        <v>30000</v>
      </c>
      <c r="M22" s="125"/>
      <c r="N22" s="123"/>
      <c r="O22" s="123"/>
      <c r="P22" s="123"/>
      <c r="Q22" s="123"/>
      <c r="R22" s="123"/>
      <c r="S22" s="123"/>
      <c r="T22" s="123"/>
      <c r="U22" s="123"/>
      <c r="V22" s="123"/>
      <c r="W22" s="123"/>
    </row>
    <row r="23" ht="15" customHeight="1" spans="1:23">
      <c r="A23" s="123" t="s">
        <v>71</v>
      </c>
      <c r="B23" s="207" t="s">
        <v>221</v>
      </c>
      <c r="C23" s="124" t="s">
        <v>222</v>
      </c>
      <c r="D23" s="123" t="s">
        <v>89</v>
      </c>
      <c r="E23" s="124" t="s">
        <v>90</v>
      </c>
      <c r="F23" s="123" t="s">
        <v>223</v>
      </c>
      <c r="G23" s="124" t="s">
        <v>224</v>
      </c>
      <c r="H23" s="125">
        <f t="shared" si="0"/>
        <v>434916</v>
      </c>
      <c r="I23" s="125">
        <f t="shared" si="1"/>
        <v>434916</v>
      </c>
      <c r="J23" s="125"/>
      <c r="K23" s="125"/>
      <c r="L23" s="125">
        <v>434916</v>
      </c>
      <c r="M23" s="125"/>
      <c r="N23" s="123"/>
      <c r="O23" s="123"/>
      <c r="P23" s="123"/>
      <c r="Q23" s="123"/>
      <c r="R23" s="123"/>
      <c r="S23" s="123"/>
      <c r="T23" s="123"/>
      <c r="U23" s="123"/>
      <c r="V23" s="123"/>
      <c r="W23" s="123"/>
    </row>
    <row r="24" ht="15" customHeight="1" spans="1:23">
      <c r="A24" s="123" t="s">
        <v>71</v>
      </c>
      <c r="B24" s="207" t="s">
        <v>221</v>
      </c>
      <c r="C24" s="124" t="s">
        <v>222</v>
      </c>
      <c r="D24" s="123" t="s">
        <v>89</v>
      </c>
      <c r="E24" s="124" t="s">
        <v>90</v>
      </c>
      <c r="F24" s="123" t="s">
        <v>225</v>
      </c>
      <c r="G24" s="124" t="s">
        <v>226</v>
      </c>
      <c r="H24" s="125">
        <f t="shared" si="0"/>
        <v>498600</v>
      </c>
      <c r="I24" s="125">
        <f t="shared" si="1"/>
        <v>498600</v>
      </c>
      <c r="J24" s="125"/>
      <c r="K24" s="125"/>
      <c r="L24" s="125">
        <v>498600</v>
      </c>
      <c r="M24" s="125"/>
      <c r="N24" s="123"/>
      <c r="O24" s="123"/>
      <c r="P24" s="123"/>
      <c r="Q24" s="123"/>
      <c r="R24" s="123"/>
      <c r="S24" s="123"/>
      <c r="T24" s="123"/>
      <c r="U24" s="123"/>
      <c r="V24" s="123"/>
      <c r="W24" s="123"/>
    </row>
    <row r="25" ht="15" customHeight="1" spans="1:23">
      <c r="A25" s="123" t="s">
        <v>71</v>
      </c>
      <c r="B25" s="207" t="s">
        <v>221</v>
      </c>
      <c r="C25" s="124" t="s">
        <v>222</v>
      </c>
      <c r="D25" s="123" t="s">
        <v>89</v>
      </c>
      <c r="E25" s="124" t="s">
        <v>90</v>
      </c>
      <c r="F25" s="123" t="s">
        <v>225</v>
      </c>
      <c r="G25" s="124" t="s">
        <v>226</v>
      </c>
      <c r="H25" s="125">
        <f t="shared" si="0"/>
        <v>112800</v>
      </c>
      <c r="I25" s="125">
        <f t="shared" si="1"/>
        <v>112800</v>
      </c>
      <c r="J25" s="125"/>
      <c r="K25" s="125"/>
      <c r="L25" s="125">
        <v>112800</v>
      </c>
      <c r="M25" s="125"/>
      <c r="N25" s="123"/>
      <c r="O25" s="123"/>
      <c r="P25" s="123"/>
      <c r="Q25" s="123"/>
      <c r="R25" s="123"/>
      <c r="S25" s="123"/>
      <c r="T25" s="123"/>
      <c r="U25" s="123"/>
      <c r="V25" s="123"/>
      <c r="W25" s="123"/>
    </row>
    <row r="26" ht="15" customHeight="1" spans="1:23">
      <c r="A26" s="123" t="s">
        <v>71</v>
      </c>
      <c r="B26" s="207" t="s">
        <v>221</v>
      </c>
      <c r="C26" s="124" t="s">
        <v>222</v>
      </c>
      <c r="D26" s="123" t="s">
        <v>89</v>
      </c>
      <c r="E26" s="124" t="s">
        <v>90</v>
      </c>
      <c r="F26" s="123" t="s">
        <v>227</v>
      </c>
      <c r="G26" s="124" t="s">
        <v>228</v>
      </c>
      <c r="H26" s="125">
        <f t="shared" si="0"/>
        <v>36243</v>
      </c>
      <c r="I26" s="125">
        <f t="shared" si="1"/>
        <v>36243</v>
      </c>
      <c r="J26" s="125"/>
      <c r="K26" s="125"/>
      <c r="L26" s="125">
        <v>36243</v>
      </c>
      <c r="M26" s="125"/>
      <c r="N26" s="123"/>
      <c r="O26" s="123"/>
      <c r="P26" s="123"/>
      <c r="Q26" s="123"/>
      <c r="R26" s="123"/>
      <c r="S26" s="123"/>
      <c r="T26" s="123"/>
      <c r="U26" s="123"/>
      <c r="V26" s="123"/>
      <c r="W26" s="123"/>
    </row>
    <row r="27" ht="15" customHeight="1" spans="1:23">
      <c r="A27" s="123" t="s">
        <v>71</v>
      </c>
      <c r="B27" s="207" t="s">
        <v>229</v>
      </c>
      <c r="C27" s="124" t="s">
        <v>230</v>
      </c>
      <c r="D27" s="123" t="s">
        <v>89</v>
      </c>
      <c r="E27" s="124" t="s">
        <v>90</v>
      </c>
      <c r="F27" s="123" t="s">
        <v>227</v>
      </c>
      <c r="G27" s="124" t="s">
        <v>228</v>
      </c>
      <c r="H27" s="125">
        <f t="shared" si="0"/>
        <v>222600</v>
      </c>
      <c r="I27" s="125">
        <f t="shared" si="1"/>
        <v>222600</v>
      </c>
      <c r="J27" s="125"/>
      <c r="K27" s="125"/>
      <c r="L27" s="125">
        <v>222600</v>
      </c>
      <c r="M27" s="125"/>
      <c r="N27" s="123"/>
      <c r="O27" s="123"/>
      <c r="P27" s="123"/>
      <c r="Q27" s="123"/>
      <c r="R27" s="123"/>
      <c r="S27" s="123"/>
      <c r="T27" s="123"/>
      <c r="U27" s="123"/>
      <c r="V27" s="123"/>
      <c r="W27" s="123"/>
    </row>
    <row r="28" ht="15" customHeight="1" spans="1:23">
      <c r="A28" s="123" t="s">
        <v>71</v>
      </c>
      <c r="B28" s="207" t="s">
        <v>229</v>
      </c>
      <c r="C28" s="124" t="s">
        <v>230</v>
      </c>
      <c r="D28" s="123" t="s">
        <v>89</v>
      </c>
      <c r="E28" s="124" t="s">
        <v>90</v>
      </c>
      <c r="F28" s="123" t="s">
        <v>227</v>
      </c>
      <c r="G28" s="124" t="s">
        <v>228</v>
      </c>
      <c r="H28" s="125">
        <f t="shared" si="0"/>
        <v>200000</v>
      </c>
      <c r="I28" s="125">
        <f t="shared" si="1"/>
        <v>200000</v>
      </c>
      <c r="J28" s="125"/>
      <c r="K28" s="125"/>
      <c r="L28" s="125">
        <v>200000</v>
      </c>
      <c r="M28" s="125"/>
      <c r="N28" s="123"/>
      <c r="O28" s="123"/>
      <c r="P28" s="123"/>
      <c r="Q28" s="123"/>
      <c r="R28" s="123"/>
      <c r="S28" s="123"/>
      <c r="T28" s="123"/>
      <c r="U28" s="123"/>
      <c r="V28" s="123"/>
      <c r="W28" s="123"/>
    </row>
    <row r="29" ht="15" customHeight="1" spans="1:23">
      <c r="A29" s="123" t="s">
        <v>71</v>
      </c>
      <c r="B29" s="207" t="s">
        <v>231</v>
      </c>
      <c r="C29" s="124" t="s">
        <v>232</v>
      </c>
      <c r="D29" s="123" t="s">
        <v>89</v>
      </c>
      <c r="E29" s="124" t="s">
        <v>90</v>
      </c>
      <c r="F29" s="123" t="s">
        <v>233</v>
      </c>
      <c r="G29" s="124" t="s">
        <v>234</v>
      </c>
      <c r="H29" s="125">
        <f t="shared" si="0"/>
        <v>1713360</v>
      </c>
      <c r="I29" s="125">
        <f t="shared" si="1"/>
        <v>1713360</v>
      </c>
      <c r="J29" s="125"/>
      <c r="K29" s="125"/>
      <c r="L29" s="125">
        <v>1713360</v>
      </c>
      <c r="M29" s="125"/>
      <c r="N29" s="123"/>
      <c r="O29" s="123"/>
      <c r="P29" s="123"/>
      <c r="Q29" s="123"/>
      <c r="R29" s="123"/>
      <c r="S29" s="123"/>
      <c r="T29" s="123"/>
      <c r="U29" s="123"/>
      <c r="V29" s="123"/>
      <c r="W29" s="123"/>
    </row>
    <row r="30" ht="15" customHeight="1" spans="1:23">
      <c r="A30" s="123" t="s">
        <v>71</v>
      </c>
      <c r="B30" s="207" t="s">
        <v>235</v>
      </c>
      <c r="C30" s="124" t="s">
        <v>236</v>
      </c>
      <c r="D30" s="123" t="s">
        <v>89</v>
      </c>
      <c r="E30" s="124" t="s">
        <v>90</v>
      </c>
      <c r="F30" s="123" t="s">
        <v>211</v>
      </c>
      <c r="G30" s="124" t="s">
        <v>212</v>
      </c>
      <c r="H30" s="125">
        <f t="shared" si="0"/>
        <v>90000</v>
      </c>
      <c r="I30" s="125">
        <f t="shared" si="1"/>
        <v>90000</v>
      </c>
      <c r="J30" s="125"/>
      <c r="K30" s="125"/>
      <c r="L30" s="125">
        <v>90000</v>
      </c>
      <c r="M30" s="125"/>
      <c r="N30" s="123"/>
      <c r="O30" s="123"/>
      <c r="P30" s="123"/>
      <c r="Q30" s="123"/>
      <c r="R30" s="123"/>
      <c r="S30" s="123"/>
      <c r="T30" s="123"/>
      <c r="U30" s="123"/>
      <c r="V30" s="123"/>
      <c r="W30" s="123"/>
    </row>
    <row r="31" ht="15" customHeight="1" spans="1:23">
      <c r="A31" s="123" t="s">
        <v>71</v>
      </c>
      <c r="B31" s="207" t="s">
        <v>237</v>
      </c>
      <c r="C31" s="124" t="s">
        <v>238</v>
      </c>
      <c r="D31" s="123" t="s">
        <v>89</v>
      </c>
      <c r="E31" s="124" t="s">
        <v>90</v>
      </c>
      <c r="F31" s="123" t="s">
        <v>239</v>
      </c>
      <c r="G31" s="124" t="s">
        <v>240</v>
      </c>
      <c r="H31" s="125">
        <f t="shared" si="0"/>
        <v>40992</v>
      </c>
      <c r="I31" s="125">
        <f t="shared" si="1"/>
        <v>40992</v>
      </c>
      <c r="J31" s="125"/>
      <c r="K31" s="125"/>
      <c r="L31" s="125">
        <v>40992</v>
      </c>
      <c r="M31" s="125"/>
      <c r="N31" s="123"/>
      <c r="O31" s="123"/>
      <c r="P31" s="123"/>
      <c r="Q31" s="123"/>
      <c r="R31" s="123"/>
      <c r="S31" s="123"/>
      <c r="T31" s="123"/>
      <c r="U31" s="123"/>
      <c r="V31" s="123"/>
      <c r="W31" s="123"/>
    </row>
    <row r="32" ht="15" customHeight="1" spans="1:23">
      <c r="A32" s="123" t="s">
        <v>71</v>
      </c>
      <c r="B32" s="207" t="s">
        <v>237</v>
      </c>
      <c r="C32" s="124" t="s">
        <v>238</v>
      </c>
      <c r="D32" s="123" t="s">
        <v>89</v>
      </c>
      <c r="E32" s="124" t="s">
        <v>90</v>
      </c>
      <c r="F32" s="123" t="s">
        <v>239</v>
      </c>
      <c r="G32" s="124" t="s">
        <v>240</v>
      </c>
      <c r="H32" s="125">
        <f t="shared" si="0"/>
        <v>190416</v>
      </c>
      <c r="I32" s="125">
        <f t="shared" si="1"/>
        <v>190416</v>
      </c>
      <c r="J32" s="125"/>
      <c r="K32" s="125"/>
      <c r="L32" s="125">
        <v>190416</v>
      </c>
      <c r="M32" s="125"/>
      <c r="N32" s="123"/>
      <c r="O32" s="123"/>
      <c r="P32" s="123"/>
      <c r="Q32" s="123"/>
      <c r="R32" s="123"/>
      <c r="S32" s="123"/>
      <c r="T32" s="123"/>
      <c r="U32" s="123"/>
      <c r="V32" s="123"/>
      <c r="W32" s="123"/>
    </row>
    <row r="33" ht="15" customHeight="1" spans="1:23">
      <c r="A33" s="123" t="s">
        <v>71</v>
      </c>
      <c r="B33" s="207" t="s">
        <v>241</v>
      </c>
      <c r="C33" s="124" t="s">
        <v>242</v>
      </c>
      <c r="D33" s="123" t="s">
        <v>99</v>
      </c>
      <c r="E33" s="124" t="s">
        <v>100</v>
      </c>
      <c r="F33" s="123" t="s">
        <v>243</v>
      </c>
      <c r="G33" s="124" t="s">
        <v>244</v>
      </c>
      <c r="H33" s="125">
        <f t="shared" si="0"/>
        <v>207460</v>
      </c>
      <c r="I33" s="125">
        <f t="shared" si="1"/>
        <v>207460</v>
      </c>
      <c r="J33" s="125"/>
      <c r="K33" s="125"/>
      <c r="L33" s="125">
        <v>207460</v>
      </c>
      <c r="M33" s="125"/>
      <c r="N33" s="123"/>
      <c r="O33" s="123"/>
      <c r="P33" s="123"/>
      <c r="Q33" s="123"/>
      <c r="R33" s="123"/>
      <c r="S33" s="123"/>
      <c r="T33" s="123"/>
      <c r="U33" s="123"/>
      <c r="V33" s="123"/>
      <c r="W33" s="123"/>
    </row>
    <row r="34" ht="15" customHeight="1" spans="1:23">
      <c r="A34" s="123" t="s">
        <v>71</v>
      </c>
      <c r="B34" s="207" t="s">
        <v>241</v>
      </c>
      <c r="C34" s="124" t="s">
        <v>242</v>
      </c>
      <c r="D34" s="123" t="s">
        <v>105</v>
      </c>
      <c r="E34" s="124" t="s">
        <v>106</v>
      </c>
      <c r="F34" s="123" t="s">
        <v>245</v>
      </c>
      <c r="G34" s="124" t="s">
        <v>246</v>
      </c>
      <c r="H34" s="125">
        <f t="shared" si="0"/>
        <v>92320</v>
      </c>
      <c r="I34" s="125">
        <f t="shared" si="1"/>
        <v>92320</v>
      </c>
      <c r="J34" s="125"/>
      <c r="K34" s="125"/>
      <c r="L34" s="125">
        <v>92320</v>
      </c>
      <c r="M34" s="125"/>
      <c r="N34" s="123"/>
      <c r="O34" s="123"/>
      <c r="P34" s="123"/>
      <c r="Q34" s="123"/>
      <c r="R34" s="123"/>
      <c r="S34" s="123"/>
      <c r="T34" s="123"/>
      <c r="U34" s="123"/>
      <c r="V34" s="123"/>
      <c r="W34" s="123"/>
    </row>
    <row r="35" ht="15" customHeight="1" spans="1:23">
      <c r="A35" s="123" t="s">
        <v>71</v>
      </c>
      <c r="B35" s="207" t="s">
        <v>241</v>
      </c>
      <c r="C35" s="124" t="s">
        <v>242</v>
      </c>
      <c r="D35" s="123" t="s">
        <v>107</v>
      </c>
      <c r="E35" s="124" t="s">
        <v>108</v>
      </c>
      <c r="F35" s="123" t="s">
        <v>247</v>
      </c>
      <c r="G35" s="124" t="s">
        <v>248</v>
      </c>
      <c r="H35" s="125">
        <f t="shared" si="0"/>
        <v>49670</v>
      </c>
      <c r="I35" s="125">
        <f t="shared" si="1"/>
        <v>49670</v>
      </c>
      <c r="J35" s="125"/>
      <c r="K35" s="125"/>
      <c r="L35" s="125">
        <v>49670</v>
      </c>
      <c r="M35" s="125"/>
      <c r="N35" s="123"/>
      <c r="O35" s="123"/>
      <c r="P35" s="123"/>
      <c r="Q35" s="123"/>
      <c r="R35" s="123"/>
      <c r="S35" s="123"/>
      <c r="T35" s="123"/>
      <c r="U35" s="123"/>
      <c r="V35" s="123"/>
      <c r="W35" s="123"/>
    </row>
    <row r="36" ht="15" customHeight="1" spans="1:23">
      <c r="A36" s="123" t="s">
        <v>71</v>
      </c>
      <c r="B36" s="207" t="s">
        <v>241</v>
      </c>
      <c r="C36" s="124" t="s">
        <v>242</v>
      </c>
      <c r="D36" s="123" t="s">
        <v>109</v>
      </c>
      <c r="E36" s="124" t="s">
        <v>110</v>
      </c>
      <c r="F36" s="123" t="s">
        <v>249</v>
      </c>
      <c r="G36" s="124" t="s">
        <v>250</v>
      </c>
      <c r="H36" s="125">
        <f t="shared" si="0"/>
        <v>4980</v>
      </c>
      <c r="I36" s="125">
        <f t="shared" si="1"/>
        <v>4980</v>
      </c>
      <c r="J36" s="125"/>
      <c r="K36" s="125"/>
      <c r="L36" s="125">
        <v>4980</v>
      </c>
      <c r="M36" s="125"/>
      <c r="N36" s="123"/>
      <c r="O36" s="123"/>
      <c r="P36" s="123"/>
      <c r="Q36" s="123"/>
      <c r="R36" s="123"/>
      <c r="S36" s="123"/>
      <c r="T36" s="123"/>
      <c r="U36" s="123"/>
      <c r="V36" s="123"/>
      <c r="W36" s="123"/>
    </row>
    <row r="37" ht="15" customHeight="1" spans="1:23">
      <c r="A37" s="123" t="s">
        <v>71</v>
      </c>
      <c r="B37" s="207" t="s">
        <v>241</v>
      </c>
      <c r="C37" s="124" t="s">
        <v>242</v>
      </c>
      <c r="D37" s="123" t="s">
        <v>109</v>
      </c>
      <c r="E37" s="124" t="s">
        <v>110</v>
      </c>
      <c r="F37" s="123" t="s">
        <v>249</v>
      </c>
      <c r="G37" s="124" t="s">
        <v>250</v>
      </c>
      <c r="H37" s="125">
        <f t="shared" si="0"/>
        <v>2578.44</v>
      </c>
      <c r="I37" s="125">
        <f t="shared" si="1"/>
        <v>2578.44</v>
      </c>
      <c r="J37" s="125"/>
      <c r="K37" s="125"/>
      <c r="L37" s="125">
        <v>2578.44</v>
      </c>
      <c r="M37" s="125"/>
      <c r="N37" s="123"/>
      <c r="O37" s="123"/>
      <c r="P37" s="123"/>
      <c r="Q37" s="123"/>
      <c r="R37" s="123"/>
      <c r="S37" s="123"/>
      <c r="T37" s="123"/>
      <c r="U37" s="123"/>
      <c r="V37" s="123"/>
      <c r="W37" s="123"/>
    </row>
    <row r="38" ht="18.75" customHeight="1" spans="1:23">
      <c r="A38" s="31" t="s">
        <v>165</v>
      </c>
      <c r="B38" s="32"/>
      <c r="C38" s="32"/>
      <c r="D38" s="32"/>
      <c r="E38" s="32"/>
      <c r="F38" s="32"/>
      <c r="G38" s="33"/>
      <c r="H38" s="125">
        <f>SUM(H10:H37)</f>
        <v>4210551.76</v>
      </c>
      <c r="I38" s="125">
        <f>SUM(I10:I37)</f>
        <v>4210551.76</v>
      </c>
      <c r="J38" s="125"/>
      <c r="K38" s="125"/>
      <c r="L38" s="125">
        <f>SUM(L10:L37)</f>
        <v>4210551.76</v>
      </c>
      <c r="M38" s="64"/>
      <c r="N38" s="64"/>
      <c r="O38" s="64"/>
      <c r="P38" s="64"/>
      <c r="Q38" s="64"/>
      <c r="R38" s="64"/>
      <c r="S38" s="64"/>
      <c r="T38" s="64"/>
      <c r="U38" s="64"/>
      <c r="V38" s="64"/>
      <c r="W38" s="64"/>
    </row>
    <row r="39" ht="15" customHeight="1"/>
    <row r="42" customHeight="1" spans="1:23">
      <c r="L42" s="126"/>
    </row>
    <row r="43" customHeight="1" spans="1:23">
      <c r="L43" s="127"/>
    </row>
    <row r="45" customHeight="1" spans="1:23">
      <c r="L45" s="126"/>
    </row>
  </sheetData>
  <mergeCells count="30">
    <mergeCell ref="A3:W3"/>
    <mergeCell ref="A4:G4"/>
    <mergeCell ref="H5:W5"/>
    <mergeCell ref="I6:M6"/>
    <mergeCell ref="N6:P6"/>
    <mergeCell ref="R6:W6"/>
    <mergeCell ref="A38:G3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7"/>
  <sheetViews>
    <sheetView showZeros="0" topLeftCell="C1" workbookViewId="0">
      <pane ySplit="1" topLeftCell="A2" activePane="bottomLeft" state="frozen"/>
      <selection/>
      <selection pane="bottomLeft" activeCell="F20" sqref="F20"/>
    </sheetView>
  </sheetViews>
  <sheetFormatPr defaultColWidth="9.14159292035398" defaultRowHeight="14.25" customHeight="1"/>
  <cols>
    <col min="1" max="1" width="14.5752212389381" customWidth="1"/>
    <col min="2" max="2" width="21.0265486725664" customWidth="1"/>
    <col min="3" max="3" width="31.3097345132743" customWidth="1"/>
    <col min="4" max="4" width="34.2566371681416" customWidth="1"/>
    <col min="5" max="5" width="15.6017699115044" customWidth="1"/>
    <col min="6" max="6" width="19.7433628318584" customWidth="1"/>
    <col min="7" max="7" width="14.8849557522124" customWidth="1"/>
    <col min="8" max="8" width="19.7433628318584" customWidth="1"/>
    <col min="9" max="16" width="14.1769911504425" customWidth="1"/>
    <col min="17" max="17" width="13.6017699115044" customWidth="1"/>
    <col min="18" max="23" width="15.17699115044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5"/>
      <c r="W2" s="55" t="s">
        <v>251</v>
      </c>
    </row>
    <row r="3" ht="27.75" customHeight="1" spans="1:23">
      <c r="A3" s="23" t="s">
        <v>252</v>
      </c>
      <c r="B3" s="23"/>
      <c r="C3" s="23"/>
      <c r="D3" s="23"/>
      <c r="E3" s="23"/>
      <c r="F3" s="23"/>
      <c r="G3" s="23"/>
      <c r="H3" s="23"/>
      <c r="I3" s="23"/>
      <c r="J3" s="23"/>
      <c r="K3" s="23"/>
      <c r="L3" s="23"/>
      <c r="M3" s="23"/>
      <c r="N3" s="23"/>
      <c r="O3" s="23"/>
      <c r="P3" s="23"/>
      <c r="Q3" s="23"/>
      <c r="R3" s="23"/>
      <c r="S3" s="23"/>
      <c r="T3" s="23"/>
      <c r="U3" s="23"/>
      <c r="V3" s="23"/>
      <c r="W3" s="23"/>
    </row>
    <row r="4" ht="13.5" customHeight="1" spans="1:23">
      <c r="A4" s="5" t="s">
        <v>253</v>
      </c>
      <c r="B4" s="116"/>
      <c r="C4" s="116"/>
      <c r="D4" s="116"/>
      <c r="E4" s="116"/>
      <c r="F4" s="116"/>
      <c r="G4" s="116"/>
      <c r="H4" s="116"/>
      <c r="I4" s="116"/>
      <c r="J4" s="7"/>
      <c r="K4" s="7"/>
      <c r="L4" s="7"/>
      <c r="M4" s="7"/>
      <c r="N4" s="7"/>
      <c r="O4" s="7"/>
      <c r="P4" s="7"/>
      <c r="Q4" s="7"/>
      <c r="U4" s="115"/>
      <c r="W4" s="99" t="s">
        <v>168</v>
      </c>
    </row>
    <row r="5" ht="21.75" customHeight="1" spans="1:23">
      <c r="A5" s="9" t="s">
        <v>254</v>
      </c>
      <c r="B5" s="9" t="s">
        <v>178</v>
      </c>
      <c r="C5" s="9" t="s">
        <v>179</v>
      </c>
      <c r="D5" s="9" t="s">
        <v>255</v>
      </c>
      <c r="E5" s="10" t="s">
        <v>180</v>
      </c>
      <c r="F5" s="10" t="s">
        <v>181</v>
      </c>
      <c r="G5" s="10" t="s">
        <v>182</v>
      </c>
      <c r="H5" s="10" t="s">
        <v>183</v>
      </c>
      <c r="I5" s="63" t="s">
        <v>57</v>
      </c>
      <c r="J5" s="63" t="s">
        <v>256</v>
      </c>
      <c r="K5" s="63"/>
      <c r="L5" s="63"/>
      <c r="M5" s="63"/>
      <c r="N5" s="117" t="s">
        <v>185</v>
      </c>
      <c r="O5" s="117"/>
      <c r="P5" s="117"/>
      <c r="Q5" s="10" t="s">
        <v>63</v>
      </c>
      <c r="R5" s="11" t="s">
        <v>77</v>
      </c>
      <c r="S5" s="12"/>
      <c r="T5" s="12"/>
      <c r="U5" s="12"/>
      <c r="V5" s="12"/>
      <c r="W5" s="13"/>
    </row>
    <row r="6" ht="21.75" customHeight="1" spans="1:23">
      <c r="A6" s="14"/>
      <c r="B6" s="14"/>
      <c r="C6" s="14"/>
      <c r="D6" s="14"/>
      <c r="E6" s="15"/>
      <c r="F6" s="15"/>
      <c r="G6" s="15"/>
      <c r="H6" s="15"/>
      <c r="I6" s="63"/>
      <c r="J6" s="48" t="s">
        <v>60</v>
      </c>
      <c r="K6" s="48"/>
      <c r="L6" s="48" t="s">
        <v>61</v>
      </c>
      <c r="M6" s="48" t="s">
        <v>62</v>
      </c>
      <c r="N6" s="118" t="s">
        <v>60</v>
      </c>
      <c r="O6" s="118" t="s">
        <v>61</v>
      </c>
      <c r="P6" s="118" t="s">
        <v>62</v>
      </c>
      <c r="Q6" s="15"/>
      <c r="R6" s="10" t="s">
        <v>59</v>
      </c>
      <c r="S6" s="10" t="s">
        <v>70</v>
      </c>
      <c r="T6" s="10" t="s">
        <v>191</v>
      </c>
      <c r="U6" s="10" t="s">
        <v>66</v>
      </c>
      <c r="V6" s="10" t="s">
        <v>67</v>
      </c>
      <c r="W6" s="10" t="s">
        <v>68</v>
      </c>
    </row>
    <row r="7" ht="40.5" customHeight="1" spans="1:23">
      <c r="A7" s="16"/>
      <c r="B7" s="16"/>
      <c r="C7" s="16"/>
      <c r="D7" s="16"/>
      <c r="E7" s="17"/>
      <c r="F7" s="17"/>
      <c r="G7" s="17"/>
      <c r="H7" s="17"/>
      <c r="I7" s="63"/>
      <c r="J7" s="48" t="s">
        <v>59</v>
      </c>
      <c r="K7" s="48" t="s">
        <v>257</v>
      </c>
      <c r="L7" s="48"/>
      <c r="M7" s="48"/>
      <c r="N7" s="17"/>
      <c r="O7" s="17"/>
      <c r="P7" s="17"/>
      <c r="Q7" s="17"/>
      <c r="R7" s="17"/>
      <c r="S7" s="17"/>
      <c r="T7" s="17"/>
      <c r="U7" s="26"/>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119" t="s">
        <v>258</v>
      </c>
      <c r="B9" s="208" t="s">
        <v>259</v>
      </c>
      <c r="C9" s="120" t="s">
        <v>260</v>
      </c>
      <c r="D9" s="18" t="s">
        <v>71</v>
      </c>
      <c r="E9" s="18" t="s">
        <v>91</v>
      </c>
      <c r="F9" s="18" t="s">
        <v>92</v>
      </c>
      <c r="G9" s="18" t="s">
        <v>261</v>
      </c>
      <c r="H9" s="18" t="s">
        <v>262</v>
      </c>
      <c r="I9" s="19">
        <f>J9</f>
        <v>20000</v>
      </c>
      <c r="J9" s="19">
        <f>K9</f>
        <v>20000</v>
      </c>
      <c r="K9" s="19">
        <v>20000</v>
      </c>
      <c r="L9" s="18"/>
      <c r="M9" s="18"/>
      <c r="N9" s="18"/>
      <c r="O9" s="18"/>
      <c r="P9" s="18"/>
      <c r="Q9" s="18"/>
      <c r="R9" s="18"/>
      <c r="S9" s="18"/>
      <c r="T9" s="18"/>
      <c r="U9" s="18"/>
      <c r="V9" s="18"/>
      <c r="W9" s="18"/>
    </row>
    <row r="10" ht="15" customHeight="1" spans="1:23">
      <c r="A10" s="119" t="s">
        <v>258</v>
      </c>
      <c r="B10" s="208" t="s">
        <v>259</v>
      </c>
      <c r="C10" s="120" t="s">
        <v>260</v>
      </c>
      <c r="D10" s="18" t="s">
        <v>71</v>
      </c>
      <c r="E10" s="18" t="s">
        <v>91</v>
      </c>
      <c r="F10" s="18" t="s">
        <v>92</v>
      </c>
      <c r="G10" s="18" t="s">
        <v>203</v>
      </c>
      <c r="H10" s="18" t="s">
        <v>204</v>
      </c>
      <c r="I10" s="19">
        <f t="shared" ref="I10:I16" si="0">J10</f>
        <v>20000</v>
      </c>
      <c r="J10" s="19">
        <f t="shared" ref="J10:J16" si="1">K10</f>
        <v>20000</v>
      </c>
      <c r="K10" s="19">
        <v>20000</v>
      </c>
      <c r="L10" s="18"/>
      <c r="M10" s="18"/>
      <c r="N10" s="18"/>
      <c r="O10" s="18"/>
      <c r="P10" s="18"/>
      <c r="Q10" s="18"/>
      <c r="R10" s="18"/>
      <c r="S10" s="18"/>
      <c r="T10" s="18"/>
      <c r="U10" s="18"/>
      <c r="V10" s="18"/>
      <c r="W10" s="18"/>
    </row>
    <row r="11" ht="15" customHeight="1" spans="1:23">
      <c r="A11" s="119" t="s">
        <v>258</v>
      </c>
      <c r="B11" s="208" t="s">
        <v>259</v>
      </c>
      <c r="C11" s="120" t="s">
        <v>260</v>
      </c>
      <c r="D11" s="18" t="s">
        <v>71</v>
      </c>
      <c r="E11" s="18" t="s">
        <v>91</v>
      </c>
      <c r="F11" s="18" t="s">
        <v>92</v>
      </c>
      <c r="G11" s="18" t="s">
        <v>263</v>
      </c>
      <c r="H11" s="18" t="s">
        <v>264</v>
      </c>
      <c r="I11" s="19">
        <f t="shared" si="0"/>
        <v>282500</v>
      </c>
      <c r="J11" s="19">
        <f t="shared" si="1"/>
        <v>282500</v>
      </c>
      <c r="K11" s="19">
        <v>282500</v>
      </c>
      <c r="L11" s="18"/>
      <c r="M11" s="18"/>
      <c r="N11" s="18"/>
      <c r="O11" s="18"/>
      <c r="P11" s="18"/>
      <c r="Q11" s="18"/>
      <c r="R11" s="18"/>
      <c r="S11" s="18"/>
      <c r="T11" s="18"/>
      <c r="U11" s="18"/>
      <c r="V11" s="18"/>
      <c r="W11" s="18"/>
    </row>
    <row r="12" ht="15" customHeight="1" spans="1:23">
      <c r="A12" s="119" t="s">
        <v>258</v>
      </c>
      <c r="B12" s="208" t="s">
        <v>265</v>
      </c>
      <c r="C12" s="120" t="s">
        <v>266</v>
      </c>
      <c r="D12" s="18" t="s">
        <v>71</v>
      </c>
      <c r="E12" s="18" t="s">
        <v>93</v>
      </c>
      <c r="F12" s="18" t="s">
        <v>94</v>
      </c>
      <c r="G12" s="18" t="s">
        <v>203</v>
      </c>
      <c r="H12" s="18" t="s">
        <v>204</v>
      </c>
      <c r="I12" s="19">
        <f t="shared" si="0"/>
        <v>5000</v>
      </c>
      <c r="J12" s="19">
        <f t="shared" si="1"/>
        <v>5000</v>
      </c>
      <c r="K12" s="19">
        <v>5000</v>
      </c>
      <c r="L12" s="18"/>
      <c r="M12" s="18"/>
      <c r="N12" s="18"/>
      <c r="O12" s="18"/>
      <c r="P12" s="18"/>
      <c r="Q12" s="18"/>
      <c r="R12" s="18"/>
      <c r="S12" s="18"/>
      <c r="T12" s="18"/>
      <c r="U12" s="18"/>
      <c r="V12" s="18"/>
      <c r="W12" s="18"/>
    </row>
    <row r="13" ht="15" customHeight="1" spans="1:23">
      <c r="A13" s="119" t="s">
        <v>258</v>
      </c>
      <c r="B13" s="208" t="s">
        <v>265</v>
      </c>
      <c r="C13" s="120" t="s">
        <v>266</v>
      </c>
      <c r="D13" s="18" t="s">
        <v>71</v>
      </c>
      <c r="E13" s="18" t="s">
        <v>93</v>
      </c>
      <c r="F13" s="18" t="s">
        <v>94</v>
      </c>
      <c r="G13" s="18" t="s">
        <v>263</v>
      </c>
      <c r="H13" s="18" t="s">
        <v>264</v>
      </c>
      <c r="I13" s="19">
        <f t="shared" si="0"/>
        <v>61000</v>
      </c>
      <c r="J13" s="19">
        <f t="shared" si="1"/>
        <v>61000</v>
      </c>
      <c r="K13" s="19">
        <v>61000</v>
      </c>
      <c r="L13" s="18"/>
      <c r="M13" s="18"/>
      <c r="N13" s="18"/>
      <c r="O13" s="18"/>
      <c r="P13" s="18"/>
      <c r="Q13" s="18"/>
      <c r="R13" s="18"/>
      <c r="S13" s="18"/>
      <c r="T13" s="18"/>
      <c r="U13" s="18"/>
      <c r="V13" s="18"/>
      <c r="W13" s="18"/>
    </row>
    <row r="14" ht="15" customHeight="1" spans="1:23">
      <c r="A14" s="119" t="s">
        <v>258</v>
      </c>
      <c r="B14" s="208" t="s">
        <v>267</v>
      </c>
      <c r="C14" s="120" t="s">
        <v>268</v>
      </c>
      <c r="D14" s="18" t="s">
        <v>71</v>
      </c>
      <c r="E14" s="18" t="s">
        <v>93</v>
      </c>
      <c r="F14" s="18" t="s">
        <v>94</v>
      </c>
      <c r="G14" s="18" t="s">
        <v>263</v>
      </c>
      <c r="H14" s="18" t="s">
        <v>264</v>
      </c>
      <c r="I14" s="19">
        <f t="shared" si="0"/>
        <v>353378</v>
      </c>
      <c r="J14" s="19">
        <f t="shared" si="1"/>
        <v>353378</v>
      </c>
      <c r="K14" s="19">
        <v>353378</v>
      </c>
      <c r="L14" s="18"/>
      <c r="M14" s="18"/>
      <c r="N14" s="18"/>
      <c r="O14" s="18"/>
      <c r="P14" s="18"/>
      <c r="Q14" s="18"/>
      <c r="R14" s="18"/>
      <c r="S14" s="18"/>
      <c r="T14" s="18"/>
      <c r="U14" s="18"/>
      <c r="V14" s="18"/>
      <c r="W14" s="18"/>
    </row>
    <row r="15" ht="15" customHeight="1" spans="1:23">
      <c r="A15" s="119" t="s">
        <v>258</v>
      </c>
      <c r="B15" s="208" t="s">
        <v>269</v>
      </c>
      <c r="C15" s="120" t="s">
        <v>270</v>
      </c>
      <c r="D15" s="18" t="s">
        <v>71</v>
      </c>
      <c r="E15" s="18" t="s">
        <v>93</v>
      </c>
      <c r="F15" s="18" t="s">
        <v>94</v>
      </c>
      <c r="G15" s="18" t="s">
        <v>263</v>
      </c>
      <c r="H15" s="18" t="s">
        <v>264</v>
      </c>
      <c r="I15" s="19">
        <f t="shared" si="0"/>
        <v>240000</v>
      </c>
      <c r="J15" s="19">
        <f t="shared" si="1"/>
        <v>240000</v>
      </c>
      <c r="K15" s="19">
        <v>240000</v>
      </c>
      <c r="L15" s="18"/>
      <c r="M15" s="18"/>
      <c r="N15" s="18"/>
      <c r="O15" s="18"/>
      <c r="P15" s="18"/>
      <c r="Q15" s="18"/>
      <c r="R15" s="18"/>
      <c r="S15" s="18"/>
      <c r="T15" s="18"/>
      <c r="U15" s="18"/>
      <c r="V15" s="18"/>
      <c r="W15" s="18"/>
    </row>
    <row r="16" ht="15" customHeight="1" spans="1:23">
      <c r="A16" s="119" t="s">
        <v>258</v>
      </c>
      <c r="B16" s="208" t="s">
        <v>271</v>
      </c>
      <c r="C16" s="120" t="s">
        <v>272</v>
      </c>
      <c r="D16" s="18" t="s">
        <v>71</v>
      </c>
      <c r="E16" s="18" t="s">
        <v>93</v>
      </c>
      <c r="F16" s="18" t="s">
        <v>94</v>
      </c>
      <c r="G16" s="18" t="s">
        <v>203</v>
      </c>
      <c r="H16" s="18" t="s">
        <v>204</v>
      </c>
      <c r="I16" s="19">
        <f t="shared" si="0"/>
        <v>20000</v>
      </c>
      <c r="J16" s="19">
        <f t="shared" si="1"/>
        <v>20000</v>
      </c>
      <c r="K16" s="19">
        <v>20000</v>
      </c>
      <c r="L16" s="18"/>
      <c r="M16" s="18"/>
      <c r="N16" s="18"/>
      <c r="O16" s="18"/>
      <c r="P16" s="18"/>
      <c r="Q16" s="18"/>
      <c r="R16" s="18"/>
      <c r="S16" s="18"/>
      <c r="T16" s="18"/>
      <c r="U16" s="18"/>
      <c r="V16" s="18"/>
      <c r="W16" s="18"/>
    </row>
    <row r="17" ht="18.75" customHeight="1" spans="1:23">
      <c r="A17" s="31" t="s">
        <v>165</v>
      </c>
      <c r="B17" s="32"/>
      <c r="C17" s="32"/>
      <c r="D17" s="32"/>
      <c r="E17" s="32"/>
      <c r="F17" s="32"/>
      <c r="G17" s="32"/>
      <c r="H17" s="33"/>
      <c r="I17" s="19">
        <f>SUM(I9:I16)</f>
        <v>1001878</v>
      </c>
      <c r="J17" s="19">
        <f>SUM(J9:J16)</f>
        <v>1001878</v>
      </c>
      <c r="K17" s="19">
        <f>SUM(K9:K16)</f>
        <v>1001878</v>
      </c>
      <c r="L17" s="121"/>
      <c r="M17" s="121"/>
      <c r="N17" s="121"/>
      <c r="O17" s="121"/>
      <c r="P17" s="121"/>
      <c r="Q17" s="121"/>
      <c r="R17" s="121"/>
      <c r="S17" s="121"/>
      <c r="T17" s="121"/>
      <c r="U17" s="88"/>
      <c r="V17" s="121"/>
      <c r="W17" s="121"/>
    </row>
  </sheetData>
  <mergeCells count="28">
    <mergeCell ref="A3:W3"/>
    <mergeCell ref="A4:I4"/>
    <mergeCell ref="J5:M5"/>
    <mergeCell ref="N5:P5"/>
    <mergeCell ref="R5:W5"/>
    <mergeCell ref="J6:K6"/>
    <mergeCell ref="A17:H1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5"/>
  <sheetViews>
    <sheetView showZeros="0" zoomScale="115" zoomScaleNormal="115" topLeftCell="C1" workbookViewId="0">
      <pane ySplit="1" topLeftCell="A95" activePane="bottomLeft" state="frozen"/>
      <selection/>
      <selection pane="bottomLeft" activeCell="J103" sqref="J103"/>
    </sheetView>
  </sheetViews>
  <sheetFormatPr defaultColWidth="9.14159292035398" defaultRowHeight="13.5"/>
  <cols>
    <col min="1" max="1" width="34.2743362831858" customWidth="1"/>
    <col min="2" max="2" width="29" customWidth="1"/>
    <col min="3" max="3" width="17.1769911504425" customWidth="1"/>
    <col min="4" max="4" width="21.0265486725664" customWidth="1"/>
    <col min="5" max="5" width="23.5752212389381" customWidth="1"/>
    <col min="6" max="6" width="11.2743362831858" customWidth="1"/>
    <col min="7" max="7" width="10.3097345132743" customWidth="1"/>
    <col min="8" max="8" width="9.30973451327434" customWidth="1"/>
    <col min="9" max="9" width="13.4247787610619" customWidth="1"/>
    <col min="10" max="10" width="35.8495575221239" customWidth="1"/>
  </cols>
  <sheetData>
    <row r="1" spans="1:10">
      <c r="A1" s="1"/>
      <c r="B1" s="1"/>
      <c r="C1" s="1"/>
      <c r="D1" s="1"/>
      <c r="E1" s="1"/>
      <c r="F1" s="1"/>
      <c r="G1" s="1"/>
      <c r="H1" s="1"/>
      <c r="I1" s="1"/>
      <c r="J1" s="1"/>
    </row>
    <row r="2" spans="1:10">
      <c r="J2" s="45" t="s">
        <v>273</v>
      </c>
    </row>
    <row r="3" ht="27.75" spans="1:10">
      <c r="A3" s="46" t="s">
        <v>274</v>
      </c>
      <c r="B3" s="23"/>
      <c r="C3" s="23"/>
      <c r="D3" s="23"/>
      <c r="E3" s="23"/>
      <c r="F3" s="47"/>
      <c r="G3" s="23"/>
      <c r="H3" s="47"/>
      <c r="I3" s="47"/>
      <c r="J3" s="23"/>
    </row>
    <row r="4" spans="1:10">
      <c r="A4" s="5" t="s">
        <v>253</v>
      </c>
    </row>
    <row r="5" spans="1:10">
      <c r="A5" s="48" t="s">
        <v>275</v>
      </c>
      <c r="B5" s="102" t="s">
        <v>276</v>
      </c>
      <c r="C5" s="103" t="s">
        <v>277</v>
      </c>
      <c r="D5" s="103" t="s">
        <v>278</v>
      </c>
      <c r="E5" s="103" t="s">
        <v>279</v>
      </c>
      <c r="F5" s="104" t="s">
        <v>280</v>
      </c>
      <c r="G5" s="103" t="s">
        <v>281</v>
      </c>
      <c r="H5" s="104" t="s">
        <v>282</v>
      </c>
      <c r="I5" s="104" t="s">
        <v>283</v>
      </c>
      <c r="J5" s="103" t="s">
        <v>284</v>
      </c>
    </row>
    <row r="6" spans="1:10">
      <c r="A6" s="48">
        <v>1</v>
      </c>
      <c r="B6" s="102">
        <v>2</v>
      </c>
      <c r="C6" s="103">
        <v>3</v>
      </c>
      <c r="D6" s="103">
        <v>4</v>
      </c>
      <c r="E6" s="103">
        <v>5</v>
      </c>
      <c r="F6" s="104">
        <v>6</v>
      </c>
      <c r="G6" s="103">
        <v>7</v>
      </c>
      <c r="H6" s="104">
        <v>8</v>
      </c>
      <c r="I6" s="104">
        <v>9</v>
      </c>
      <c r="J6" s="103">
        <v>10</v>
      </c>
    </row>
    <row r="7" spans="1:10">
      <c r="A7" s="105" t="s">
        <v>71</v>
      </c>
      <c r="B7" s="106"/>
      <c r="C7" s="107"/>
      <c r="D7" s="107"/>
      <c r="E7" s="107"/>
      <c r="F7" s="108"/>
      <c r="G7" s="107"/>
      <c r="H7" s="108"/>
      <c r="I7" s="108"/>
      <c r="J7" s="107"/>
    </row>
    <row r="8" ht="22.5" spans="1:10">
      <c r="A8" s="109" t="s">
        <v>270</v>
      </c>
      <c r="B8" s="110" t="s">
        <v>285</v>
      </c>
      <c r="C8" s="111" t="s">
        <v>286</v>
      </c>
      <c r="D8" s="111" t="s">
        <v>287</v>
      </c>
      <c r="E8" s="111" t="s">
        <v>288</v>
      </c>
      <c r="F8" s="111" t="s">
        <v>289</v>
      </c>
      <c r="G8" s="111" t="s">
        <v>290</v>
      </c>
      <c r="H8" s="111" t="s">
        <v>291</v>
      </c>
      <c r="I8" s="111" t="s">
        <v>292</v>
      </c>
      <c r="J8" s="111" t="s">
        <v>293</v>
      </c>
    </row>
    <row r="9" ht="22.5" spans="1:10">
      <c r="A9" s="109" t="s">
        <v>270</v>
      </c>
      <c r="B9" s="110" t="s">
        <v>285</v>
      </c>
      <c r="C9" s="111" t="s">
        <v>286</v>
      </c>
      <c r="D9" s="111" t="s">
        <v>287</v>
      </c>
      <c r="E9" s="111" t="s">
        <v>294</v>
      </c>
      <c r="F9" s="111" t="s">
        <v>289</v>
      </c>
      <c r="G9" s="111" t="s">
        <v>161</v>
      </c>
      <c r="H9" s="111" t="s">
        <v>295</v>
      </c>
      <c r="I9" s="111" t="s">
        <v>292</v>
      </c>
      <c r="J9" s="111" t="s">
        <v>296</v>
      </c>
    </row>
    <row r="10" ht="45" spans="1:10">
      <c r="A10" s="109" t="s">
        <v>270</v>
      </c>
      <c r="B10" s="110" t="s">
        <v>285</v>
      </c>
      <c r="C10" s="111" t="s">
        <v>286</v>
      </c>
      <c r="D10" s="111" t="s">
        <v>287</v>
      </c>
      <c r="E10" s="111" t="s">
        <v>297</v>
      </c>
      <c r="F10" s="111" t="s">
        <v>298</v>
      </c>
      <c r="G10" s="111" t="s">
        <v>299</v>
      </c>
      <c r="H10" s="111" t="s">
        <v>295</v>
      </c>
      <c r="I10" s="111" t="s">
        <v>292</v>
      </c>
      <c r="J10" s="111" t="s">
        <v>300</v>
      </c>
    </row>
    <row r="11" ht="22.5" spans="1:10">
      <c r="A11" s="109" t="s">
        <v>270</v>
      </c>
      <c r="B11" s="110" t="s">
        <v>285</v>
      </c>
      <c r="C11" s="111" t="s">
        <v>286</v>
      </c>
      <c r="D11" s="111" t="s">
        <v>287</v>
      </c>
      <c r="E11" s="111" t="s">
        <v>301</v>
      </c>
      <c r="F11" s="111" t="s">
        <v>289</v>
      </c>
      <c r="G11" s="111" t="s">
        <v>299</v>
      </c>
      <c r="H11" s="111" t="s">
        <v>295</v>
      </c>
      <c r="I11" s="111" t="s">
        <v>292</v>
      </c>
      <c r="J11" s="111" t="s">
        <v>302</v>
      </c>
    </row>
    <row r="12" ht="22.5" spans="1:10">
      <c r="A12" s="109" t="s">
        <v>270</v>
      </c>
      <c r="B12" s="110" t="s">
        <v>285</v>
      </c>
      <c r="C12" s="111" t="s">
        <v>286</v>
      </c>
      <c r="D12" s="111" t="s">
        <v>287</v>
      </c>
      <c r="E12" s="111" t="s">
        <v>303</v>
      </c>
      <c r="F12" s="111" t="s">
        <v>289</v>
      </c>
      <c r="G12" s="111" t="s">
        <v>160</v>
      </c>
      <c r="H12" s="111" t="s">
        <v>304</v>
      </c>
      <c r="I12" s="111" t="s">
        <v>292</v>
      </c>
      <c r="J12" s="111" t="s">
        <v>305</v>
      </c>
    </row>
    <row r="13" ht="22.5" spans="1:10">
      <c r="A13" s="109" t="s">
        <v>270</v>
      </c>
      <c r="B13" s="110" t="s">
        <v>285</v>
      </c>
      <c r="C13" s="111" t="s">
        <v>286</v>
      </c>
      <c r="D13" s="111" t="s">
        <v>287</v>
      </c>
      <c r="E13" s="111" t="s">
        <v>306</v>
      </c>
      <c r="F13" s="111" t="s">
        <v>289</v>
      </c>
      <c r="G13" s="111" t="s">
        <v>160</v>
      </c>
      <c r="H13" s="111" t="s">
        <v>295</v>
      </c>
      <c r="I13" s="111" t="s">
        <v>292</v>
      </c>
      <c r="J13" s="111" t="s">
        <v>307</v>
      </c>
    </row>
    <row r="14" ht="22.5" spans="1:10">
      <c r="A14" s="109" t="s">
        <v>270</v>
      </c>
      <c r="B14" s="110" t="s">
        <v>285</v>
      </c>
      <c r="C14" s="111" t="s">
        <v>286</v>
      </c>
      <c r="D14" s="111" t="s">
        <v>308</v>
      </c>
      <c r="E14" s="111" t="s">
        <v>309</v>
      </c>
      <c r="F14" s="111" t="s">
        <v>289</v>
      </c>
      <c r="G14" s="111" t="s">
        <v>310</v>
      </c>
      <c r="H14" s="111" t="s">
        <v>311</v>
      </c>
      <c r="I14" s="111" t="s">
        <v>292</v>
      </c>
      <c r="J14" s="111" t="s">
        <v>312</v>
      </c>
    </row>
    <row r="15" spans="1:10">
      <c r="A15" s="109" t="s">
        <v>270</v>
      </c>
      <c r="B15" s="110" t="s">
        <v>285</v>
      </c>
      <c r="C15" s="111" t="s">
        <v>286</v>
      </c>
      <c r="D15" s="111" t="s">
        <v>308</v>
      </c>
      <c r="E15" s="111" t="s">
        <v>313</v>
      </c>
      <c r="F15" s="111" t="s">
        <v>298</v>
      </c>
      <c r="G15" s="111" t="s">
        <v>314</v>
      </c>
      <c r="H15" s="111" t="s">
        <v>311</v>
      </c>
      <c r="I15" s="111" t="s">
        <v>292</v>
      </c>
      <c r="J15" s="111" t="s">
        <v>315</v>
      </c>
    </row>
    <row r="16" ht="45" spans="1:10">
      <c r="A16" s="109" t="s">
        <v>270</v>
      </c>
      <c r="B16" s="110" t="s">
        <v>285</v>
      </c>
      <c r="C16" s="111" t="s">
        <v>286</v>
      </c>
      <c r="D16" s="111" t="s">
        <v>308</v>
      </c>
      <c r="E16" s="111" t="s">
        <v>316</v>
      </c>
      <c r="F16" s="111" t="s">
        <v>298</v>
      </c>
      <c r="G16" s="111" t="s">
        <v>317</v>
      </c>
      <c r="H16" s="111" t="s">
        <v>311</v>
      </c>
      <c r="I16" s="111" t="s">
        <v>292</v>
      </c>
      <c r="J16" s="111" t="s">
        <v>318</v>
      </c>
    </row>
    <row r="17" spans="1:10">
      <c r="A17" s="109" t="s">
        <v>270</v>
      </c>
      <c r="B17" s="110" t="s">
        <v>285</v>
      </c>
      <c r="C17" s="111" t="s">
        <v>286</v>
      </c>
      <c r="D17" s="111" t="s">
        <v>308</v>
      </c>
      <c r="E17" s="111" t="s">
        <v>319</v>
      </c>
      <c r="F17" s="111" t="s">
        <v>298</v>
      </c>
      <c r="G17" s="111" t="s">
        <v>314</v>
      </c>
      <c r="H17" s="111" t="s">
        <v>311</v>
      </c>
      <c r="I17" s="111" t="s">
        <v>292</v>
      </c>
      <c r="J17" s="111" t="s">
        <v>320</v>
      </c>
    </row>
    <row r="18" spans="1:10">
      <c r="A18" s="109" t="s">
        <v>270</v>
      </c>
      <c r="B18" s="110" t="s">
        <v>285</v>
      </c>
      <c r="C18" s="111" t="s">
        <v>286</v>
      </c>
      <c r="D18" s="111" t="s">
        <v>308</v>
      </c>
      <c r="E18" s="111" t="s">
        <v>321</v>
      </c>
      <c r="F18" s="111" t="s">
        <v>298</v>
      </c>
      <c r="G18" s="111" t="s">
        <v>314</v>
      </c>
      <c r="H18" s="111" t="s">
        <v>311</v>
      </c>
      <c r="I18" s="111" t="s">
        <v>292</v>
      </c>
      <c r="J18" s="111" t="s">
        <v>322</v>
      </c>
    </row>
    <row r="19" spans="1:10">
      <c r="A19" s="109" t="s">
        <v>270</v>
      </c>
      <c r="B19" s="110" t="s">
        <v>285</v>
      </c>
      <c r="C19" s="111" t="s">
        <v>286</v>
      </c>
      <c r="D19" s="111" t="s">
        <v>323</v>
      </c>
      <c r="E19" s="111" t="s">
        <v>324</v>
      </c>
      <c r="F19" s="111" t="s">
        <v>298</v>
      </c>
      <c r="G19" s="111" t="s">
        <v>314</v>
      </c>
      <c r="H19" s="111" t="s">
        <v>311</v>
      </c>
      <c r="I19" s="111" t="s">
        <v>292</v>
      </c>
      <c r="J19" s="111" t="s">
        <v>325</v>
      </c>
    </row>
    <row r="20" ht="22.5" spans="1:10">
      <c r="A20" s="109" t="s">
        <v>270</v>
      </c>
      <c r="B20" s="110" t="s">
        <v>285</v>
      </c>
      <c r="C20" s="111" t="s">
        <v>286</v>
      </c>
      <c r="D20" s="111" t="s">
        <v>323</v>
      </c>
      <c r="E20" s="111" t="s">
        <v>326</v>
      </c>
      <c r="F20" s="111" t="s">
        <v>298</v>
      </c>
      <c r="G20" s="111" t="s">
        <v>327</v>
      </c>
      <c r="H20" s="111" t="s">
        <v>328</v>
      </c>
      <c r="I20" s="111" t="s">
        <v>292</v>
      </c>
      <c r="J20" s="111" t="s">
        <v>329</v>
      </c>
    </row>
    <row r="21" spans="1:10">
      <c r="A21" s="109" t="s">
        <v>270</v>
      </c>
      <c r="B21" s="110" t="s">
        <v>285</v>
      </c>
      <c r="C21" s="111" t="s">
        <v>286</v>
      </c>
      <c r="D21" s="111" t="s">
        <v>323</v>
      </c>
      <c r="E21" s="111" t="s">
        <v>330</v>
      </c>
      <c r="F21" s="111" t="s">
        <v>298</v>
      </c>
      <c r="G21" s="111" t="s">
        <v>331</v>
      </c>
      <c r="H21" s="111" t="s">
        <v>332</v>
      </c>
      <c r="I21" s="111" t="s">
        <v>292</v>
      </c>
      <c r="J21" s="111" t="s">
        <v>333</v>
      </c>
    </row>
    <row r="22" ht="33.75" spans="1:10">
      <c r="A22" s="109" t="s">
        <v>270</v>
      </c>
      <c r="B22" s="110" t="s">
        <v>285</v>
      </c>
      <c r="C22" s="111" t="s">
        <v>334</v>
      </c>
      <c r="D22" s="111" t="s">
        <v>335</v>
      </c>
      <c r="E22" s="111" t="s">
        <v>336</v>
      </c>
      <c r="F22" s="111" t="s">
        <v>298</v>
      </c>
      <c r="G22" s="111" t="s">
        <v>337</v>
      </c>
      <c r="H22" s="111" t="s">
        <v>338</v>
      </c>
      <c r="I22" s="111" t="s">
        <v>292</v>
      </c>
      <c r="J22" s="111" t="s">
        <v>339</v>
      </c>
    </row>
    <row r="23" ht="67.5" spans="1:10">
      <c r="A23" s="109" t="s">
        <v>270</v>
      </c>
      <c r="B23" s="110" t="s">
        <v>285</v>
      </c>
      <c r="C23" s="111" t="s">
        <v>334</v>
      </c>
      <c r="D23" s="111" t="s">
        <v>335</v>
      </c>
      <c r="E23" s="111" t="s">
        <v>340</v>
      </c>
      <c r="F23" s="111" t="s">
        <v>298</v>
      </c>
      <c r="G23" s="111" t="s">
        <v>337</v>
      </c>
      <c r="H23" s="111" t="s">
        <v>338</v>
      </c>
      <c r="I23" s="111" t="s">
        <v>341</v>
      </c>
      <c r="J23" s="111" t="s">
        <v>342</v>
      </c>
    </row>
    <row r="24" ht="33.75" spans="1:10">
      <c r="A24" s="109" t="s">
        <v>270</v>
      </c>
      <c r="B24" s="110" t="s">
        <v>285</v>
      </c>
      <c r="C24" s="111" t="s">
        <v>334</v>
      </c>
      <c r="D24" s="111" t="s">
        <v>335</v>
      </c>
      <c r="E24" s="111" t="s">
        <v>343</v>
      </c>
      <c r="F24" s="111" t="s">
        <v>298</v>
      </c>
      <c r="G24" s="111" t="s">
        <v>344</v>
      </c>
      <c r="H24" s="111" t="s">
        <v>338</v>
      </c>
      <c r="I24" s="111" t="s">
        <v>341</v>
      </c>
      <c r="J24" s="111" t="s">
        <v>345</v>
      </c>
    </row>
    <row r="25" spans="1:10">
      <c r="A25" s="109" t="s">
        <v>270</v>
      </c>
      <c r="B25" s="110" t="s">
        <v>285</v>
      </c>
      <c r="C25" s="111" t="s">
        <v>346</v>
      </c>
      <c r="D25" s="111" t="s">
        <v>347</v>
      </c>
      <c r="E25" s="111" t="s">
        <v>348</v>
      </c>
      <c r="F25" s="111" t="s">
        <v>289</v>
      </c>
      <c r="G25" s="111" t="s">
        <v>349</v>
      </c>
      <c r="H25" s="111" t="s">
        <v>311</v>
      </c>
      <c r="I25" s="111" t="s">
        <v>292</v>
      </c>
      <c r="J25" s="111" t="s">
        <v>350</v>
      </c>
    </row>
    <row r="26" spans="1:10">
      <c r="A26" s="109" t="s">
        <v>270</v>
      </c>
      <c r="B26" s="110" t="s">
        <v>285</v>
      </c>
      <c r="C26" s="111" t="s">
        <v>346</v>
      </c>
      <c r="D26" s="111" t="s">
        <v>347</v>
      </c>
      <c r="E26" s="111" t="s">
        <v>351</v>
      </c>
      <c r="F26" s="111" t="s">
        <v>289</v>
      </c>
      <c r="G26" s="111" t="s">
        <v>349</v>
      </c>
      <c r="H26" s="111" t="s">
        <v>311</v>
      </c>
      <c r="I26" s="111" t="s">
        <v>292</v>
      </c>
      <c r="J26" s="111" t="s">
        <v>352</v>
      </c>
    </row>
    <row r="27" ht="22.5" spans="1:10">
      <c r="A27" s="109" t="s">
        <v>270</v>
      </c>
      <c r="B27" s="110" t="s">
        <v>285</v>
      </c>
      <c r="C27" s="111" t="s">
        <v>353</v>
      </c>
      <c r="D27" s="111" t="s">
        <v>354</v>
      </c>
      <c r="E27" s="111" t="s">
        <v>355</v>
      </c>
      <c r="F27" s="111" t="s">
        <v>298</v>
      </c>
      <c r="G27" s="111" t="s">
        <v>356</v>
      </c>
      <c r="H27" s="111" t="s">
        <v>357</v>
      </c>
      <c r="I27" s="111" t="s">
        <v>292</v>
      </c>
      <c r="J27" s="111" t="s">
        <v>358</v>
      </c>
    </row>
    <row r="28" ht="22.5" spans="1:10">
      <c r="A28" s="109" t="s">
        <v>270</v>
      </c>
      <c r="B28" s="110" t="s">
        <v>285</v>
      </c>
      <c r="C28" s="111" t="s">
        <v>353</v>
      </c>
      <c r="D28" s="111" t="s">
        <v>354</v>
      </c>
      <c r="E28" s="111" t="s">
        <v>359</v>
      </c>
      <c r="F28" s="111" t="s">
        <v>298</v>
      </c>
      <c r="G28" s="111" t="s">
        <v>360</v>
      </c>
      <c r="H28" s="111" t="s">
        <v>357</v>
      </c>
      <c r="I28" s="111" t="s">
        <v>292</v>
      </c>
      <c r="J28" s="111" t="s">
        <v>361</v>
      </c>
    </row>
    <row r="29" spans="1:10">
      <c r="A29" s="109" t="s">
        <v>270</v>
      </c>
      <c r="B29" s="110" t="s">
        <v>285</v>
      </c>
      <c r="C29" s="111" t="s">
        <v>353</v>
      </c>
      <c r="D29" s="111" t="s">
        <v>354</v>
      </c>
      <c r="E29" s="111" t="s">
        <v>362</v>
      </c>
      <c r="F29" s="111" t="s">
        <v>298</v>
      </c>
      <c r="G29" s="111" t="s">
        <v>363</v>
      </c>
      <c r="H29" s="111" t="s">
        <v>357</v>
      </c>
      <c r="I29" s="111" t="s">
        <v>292</v>
      </c>
      <c r="J29" s="111" t="s">
        <v>364</v>
      </c>
    </row>
    <row r="30" ht="22.5" spans="1:10">
      <c r="A30" s="109" t="s">
        <v>270</v>
      </c>
      <c r="B30" s="112" t="s">
        <v>285</v>
      </c>
      <c r="C30" s="113" t="s">
        <v>353</v>
      </c>
      <c r="D30" s="113" t="s">
        <v>354</v>
      </c>
      <c r="E30" s="113" t="s">
        <v>365</v>
      </c>
      <c r="F30" s="113" t="s">
        <v>298</v>
      </c>
      <c r="G30" s="113" t="s">
        <v>360</v>
      </c>
      <c r="H30" s="113" t="s">
        <v>357</v>
      </c>
      <c r="I30" s="113" t="s">
        <v>292</v>
      </c>
      <c r="J30" s="113" t="s">
        <v>366</v>
      </c>
    </row>
    <row r="31" ht="33.75" spans="1:10">
      <c r="A31" s="109" t="s">
        <v>260</v>
      </c>
      <c r="B31" s="114" t="s">
        <v>367</v>
      </c>
      <c r="C31" s="114" t="s">
        <v>286</v>
      </c>
      <c r="D31" s="114" t="s">
        <v>287</v>
      </c>
      <c r="E31" s="114" t="s">
        <v>368</v>
      </c>
      <c r="F31" s="114" t="s">
        <v>298</v>
      </c>
      <c r="G31" s="114" t="s">
        <v>299</v>
      </c>
      <c r="H31" s="114" t="s">
        <v>369</v>
      </c>
      <c r="I31" s="114" t="s">
        <v>292</v>
      </c>
      <c r="J31" s="114" t="s">
        <v>370</v>
      </c>
    </row>
    <row r="32" spans="1:10">
      <c r="A32" s="109" t="s">
        <v>260</v>
      </c>
      <c r="B32" s="114" t="s">
        <v>367</v>
      </c>
      <c r="C32" s="114" t="s">
        <v>286</v>
      </c>
      <c r="D32" s="114" t="s">
        <v>287</v>
      </c>
      <c r="E32" s="114" t="s">
        <v>371</v>
      </c>
      <c r="F32" s="114" t="s">
        <v>289</v>
      </c>
      <c r="G32" s="114" t="s">
        <v>299</v>
      </c>
      <c r="H32" s="114" t="s">
        <v>372</v>
      </c>
      <c r="I32" s="114" t="s">
        <v>292</v>
      </c>
      <c r="J32" s="114" t="s">
        <v>373</v>
      </c>
    </row>
    <row r="33" spans="1:10">
      <c r="A33" s="109" t="s">
        <v>260</v>
      </c>
      <c r="B33" s="114" t="s">
        <v>367</v>
      </c>
      <c r="C33" s="114" t="s">
        <v>286</v>
      </c>
      <c r="D33" s="114" t="s">
        <v>287</v>
      </c>
      <c r="E33" s="114" t="s">
        <v>374</v>
      </c>
      <c r="F33" s="114" t="s">
        <v>298</v>
      </c>
      <c r="G33" s="114" t="s">
        <v>375</v>
      </c>
      <c r="H33" s="114" t="s">
        <v>376</v>
      </c>
      <c r="I33" s="114" t="s">
        <v>292</v>
      </c>
      <c r="J33" s="114" t="s">
        <v>377</v>
      </c>
    </row>
    <row r="34" ht="22.5" spans="1:10">
      <c r="A34" s="109" t="s">
        <v>260</v>
      </c>
      <c r="B34" s="114" t="s">
        <v>367</v>
      </c>
      <c r="C34" s="114" t="s">
        <v>286</v>
      </c>
      <c r="D34" s="114" t="s">
        <v>287</v>
      </c>
      <c r="E34" s="114" t="s">
        <v>378</v>
      </c>
      <c r="F34" s="114" t="s">
        <v>289</v>
      </c>
      <c r="G34" s="114" t="s">
        <v>379</v>
      </c>
      <c r="H34" s="114" t="s">
        <v>295</v>
      </c>
      <c r="I34" s="114" t="s">
        <v>292</v>
      </c>
      <c r="J34" s="114" t="s">
        <v>380</v>
      </c>
    </row>
    <row r="35" ht="33.75" spans="1:10">
      <c r="A35" s="109" t="s">
        <v>260</v>
      </c>
      <c r="B35" s="114" t="s">
        <v>367</v>
      </c>
      <c r="C35" s="114" t="s">
        <v>286</v>
      </c>
      <c r="D35" s="114" t="s">
        <v>287</v>
      </c>
      <c r="E35" s="114" t="s">
        <v>381</v>
      </c>
      <c r="F35" s="114" t="s">
        <v>289</v>
      </c>
      <c r="G35" s="114" t="s">
        <v>161</v>
      </c>
      <c r="H35" s="114" t="s">
        <v>376</v>
      </c>
      <c r="I35" s="114" t="s">
        <v>292</v>
      </c>
      <c r="J35" s="114" t="s">
        <v>382</v>
      </c>
    </row>
    <row r="36" ht="22.5" spans="1:10">
      <c r="A36" s="109" t="s">
        <v>260</v>
      </c>
      <c r="B36" s="114" t="s">
        <v>367</v>
      </c>
      <c r="C36" s="114" t="s">
        <v>286</v>
      </c>
      <c r="D36" s="114" t="s">
        <v>287</v>
      </c>
      <c r="E36" s="114" t="s">
        <v>383</v>
      </c>
      <c r="F36" s="114" t="s">
        <v>289</v>
      </c>
      <c r="G36" s="114" t="s">
        <v>160</v>
      </c>
      <c r="H36" s="114" t="s">
        <v>376</v>
      </c>
      <c r="I36" s="114" t="s">
        <v>292</v>
      </c>
      <c r="J36" s="114" t="s">
        <v>384</v>
      </c>
    </row>
    <row r="37" ht="22.5" spans="1:10">
      <c r="A37" s="109" t="s">
        <v>260</v>
      </c>
      <c r="B37" s="114" t="s">
        <v>367</v>
      </c>
      <c r="C37" s="114" t="s">
        <v>286</v>
      </c>
      <c r="D37" s="114" t="s">
        <v>287</v>
      </c>
      <c r="E37" s="114" t="s">
        <v>385</v>
      </c>
      <c r="F37" s="114" t="s">
        <v>289</v>
      </c>
      <c r="G37" s="114" t="s">
        <v>386</v>
      </c>
      <c r="H37" s="114" t="s">
        <v>387</v>
      </c>
      <c r="I37" s="114" t="s">
        <v>292</v>
      </c>
      <c r="J37" s="114" t="s">
        <v>388</v>
      </c>
    </row>
    <row r="38" ht="22.5" spans="1:10">
      <c r="A38" s="109" t="s">
        <v>260</v>
      </c>
      <c r="B38" s="114" t="s">
        <v>367</v>
      </c>
      <c r="C38" s="114" t="s">
        <v>286</v>
      </c>
      <c r="D38" s="114" t="s">
        <v>287</v>
      </c>
      <c r="E38" s="114" t="s">
        <v>389</v>
      </c>
      <c r="F38" s="114" t="s">
        <v>298</v>
      </c>
      <c r="G38" s="114" t="s">
        <v>164</v>
      </c>
      <c r="H38" s="114" t="s">
        <v>390</v>
      </c>
      <c r="I38" s="114" t="s">
        <v>292</v>
      </c>
      <c r="J38" s="114" t="s">
        <v>391</v>
      </c>
    </row>
    <row r="39" spans="1:10">
      <c r="A39" s="109" t="s">
        <v>260</v>
      </c>
      <c r="B39" s="114" t="s">
        <v>367</v>
      </c>
      <c r="C39" s="114" t="s">
        <v>286</v>
      </c>
      <c r="D39" s="114" t="s">
        <v>287</v>
      </c>
      <c r="E39" s="114" t="s">
        <v>392</v>
      </c>
      <c r="F39" s="114" t="s">
        <v>289</v>
      </c>
      <c r="G39" s="114" t="s">
        <v>299</v>
      </c>
      <c r="H39" s="114" t="s">
        <v>393</v>
      </c>
      <c r="I39" s="114" t="s">
        <v>292</v>
      </c>
      <c r="J39" s="114" t="s">
        <v>394</v>
      </c>
    </row>
    <row r="40" spans="1:10">
      <c r="A40" s="109" t="s">
        <v>260</v>
      </c>
      <c r="B40" s="114" t="s">
        <v>367</v>
      </c>
      <c r="C40" s="114" t="s">
        <v>286</v>
      </c>
      <c r="D40" s="114" t="s">
        <v>308</v>
      </c>
      <c r="E40" s="114" t="s">
        <v>395</v>
      </c>
      <c r="F40" s="114" t="s">
        <v>298</v>
      </c>
      <c r="G40" s="114" t="s">
        <v>314</v>
      </c>
      <c r="H40" s="114" t="s">
        <v>311</v>
      </c>
      <c r="I40" s="114" t="s">
        <v>341</v>
      </c>
      <c r="J40" s="114" t="s">
        <v>396</v>
      </c>
    </row>
    <row r="41" spans="1:10">
      <c r="A41" s="109" t="s">
        <v>260</v>
      </c>
      <c r="B41" s="114" t="s">
        <v>367</v>
      </c>
      <c r="C41" s="114" t="s">
        <v>286</v>
      </c>
      <c r="D41" s="114" t="s">
        <v>308</v>
      </c>
      <c r="E41" s="114" t="s">
        <v>397</v>
      </c>
      <c r="F41" s="114" t="s">
        <v>298</v>
      </c>
      <c r="G41" s="114" t="s">
        <v>314</v>
      </c>
      <c r="H41" s="114" t="s">
        <v>311</v>
      </c>
      <c r="I41" s="114" t="s">
        <v>292</v>
      </c>
      <c r="J41" s="114" t="s">
        <v>398</v>
      </c>
    </row>
    <row r="42" spans="1:10">
      <c r="A42" s="109" t="s">
        <v>260</v>
      </c>
      <c r="B42" s="114" t="s">
        <v>367</v>
      </c>
      <c r="C42" s="114" t="s">
        <v>286</v>
      </c>
      <c r="D42" s="114" t="s">
        <v>308</v>
      </c>
      <c r="E42" s="114" t="s">
        <v>399</v>
      </c>
      <c r="F42" s="114" t="s">
        <v>298</v>
      </c>
      <c r="G42" s="114" t="s">
        <v>314</v>
      </c>
      <c r="H42" s="114" t="s">
        <v>311</v>
      </c>
      <c r="I42" s="114" t="s">
        <v>341</v>
      </c>
      <c r="J42" s="114" t="s">
        <v>400</v>
      </c>
    </row>
    <row r="43" spans="1:10">
      <c r="A43" s="109" t="s">
        <v>260</v>
      </c>
      <c r="B43" s="114" t="s">
        <v>367</v>
      </c>
      <c r="C43" s="114" t="s">
        <v>286</v>
      </c>
      <c r="D43" s="114" t="s">
        <v>308</v>
      </c>
      <c r="E43" s="114" t="s">
        <v>401</v>
      </c>
      <c r="F43" s="114" t="s">
        <v>298</v>
      </c>
      <c r="G43" s="114" t="s">
        <v>317</v>
      </c>
      <c r="H43" s="114" t="s">
        <v>311</v>
      </c>
      <c r="I43" s="114" t="s">
        <v>292</v>
      </c>
      <c r="J43" s="114" t="s">
        <v>402</v>
      </c>
    </row>
    <row r="44" ht="22.5" spans="1:10">
      <c r="A44" s="109" t="s">
        <v>260</v>
      </c>
      <c r="B44" s="114" t="s">
        <v>367</v>
      </c>
      <c r="C44" s="114" t="s">
        <v>286</v>
      </c>
      <c r="D44" s="114" t="s">
        <v>308</v>
      </c>
      <c r="E44" s="114" t="s">
        <v>403</v>
      </c>
      <c r="F44" s="114" t="s">
        <v>298</v>
      </c>
      <c r="G44" s="114" t="s">
        <v>314</v>
      </c>
      <c r="H44" s="114" t="s">
        <v>311</v>
      </c>
      <c r="I44" s="114" t="s">
        <v>292</v>
      </c>
      <c r="J44" s="114" t="s">
        <v>404</v>
      </c>
    </row>
    <row r="45" ht="22.5" spans="1:10">
      <c r="A45" s="109" t="s">
        <v>260</v>
      </c>
      <c r="B45" s="114" t="s">
        <v>367</v>
      </c>
      <c r="C45" s="114" t="s">
        <v>286</v>
      </c>
      <c r="D45" s="114" t="s">
        <v>308</v>
      </c>
      <c r="E45" s="114" t="s">
        <v>405</v>
      </c>
      <c r="F45" s="114" t="s">
        <v>289</v>
      </c>
      <c r="G45" s="114" t="s">
        <v>406</v>
      </c>
      <c r="H45" s="114" t="s">
        <v>311</v>
      </c>
      <c r="I45" s="114" t="s">
        <v>292</v>
      </c>
      <c r="J45" s="114" t="s">
        <v>407</v>
      </c>
    </row>
    <row r="46" spans="1:10">
      <c r="A46" s="109" t="s">
        <v>260</v>
      </c>
      <c r="B46" s="114" t="s">
        <v>367</v>
      </c>
      <c r="C46" s="114" t="s">
        <v>286</v>
      </c>
      <c r="D46" s="114" t="s">
        <v>323</v>
      </c>
      <c r="E46" s="114" t="s">
        <v>408</v>
      </c>
      <c r="F46" s="114" t="s">
        <v>298</v>
      </c>
      <c r="G46" s="114" t="s">
        <v>314</v>
      </c>
      <c r="H46" s="114" t="s">
        <v>311</v>
      </c>
      <c r="I46" s="114" t="s">
        <v>341</v>
      </c>
      <c r="J46" s="114" t="s">
        <v>409</v>
      </c>
    </row>
    <row r="47" spans="1:10">
      <c r="A47" s="109" t="s">
        <v>260</v>
      </c>
      <c r="B47" s="114" t="s">
        <v>367</v>
      </c>
      <c r="C47" s="114" t="s">
        <v>286</v>
      </c>
      <c r="D47" s="114" t="s">
        <v>323</v>
      </c>
      <c r="E47" s="114" t="s">
        <v>410</v>
      </c>
      <c r="F47" s="114" t="s">
        <v>298</v>
      </c>
      <c r="G47" s="114" t="s">
        <v>299</v>
      </c>
      <c r="H47" s="114" t="s">
        <v>372</v>
      </c>
      <c r="I47" s="114" t="s">
        <v>292</v>
      </c>
      <c r="J47" s="114" t="s">
        <v>411</v>
      </c>
    </row>
    <row r="48" spans="1:10">
      <c r="A48" s="109" t="s">
        <v>260</v>
      </c>
      <c r="B48" s="114" t="s">
        <v>367</v>
      </c>
      <c r="C48" s="114" t="s">
        <v>286</v>
      </c>
      <c r="D48" s="114" t="s">
        <v>323</v>
      </c>
      <c r="E48" s="114" t="s">
        <v>412</v>
      </c>
      <c r="F48" s="114" t="s">
        <v>298</v>
      </c>
      <c r="G48" s="114" t="s">
        <v>299</v>
      </c>
      <c r="H48" s="114" t="s">
        <v>372</v>
      </c>
      <c r="I48" s="114" t="s">
        <v>292</v>
      </c>
      <c r="J48" s="114" t="s">
        <v>413</v>
      </c>
    </row>
    <row r="49" spans="1:10">
      <c r="A49" s="109" t="s">
        <v>260</v>
      </c>
      <c r="B49" s="114" t="s">
        <v>367</v>
      </c>
      <c r="C49" s="114" t="s">
        <v>286</v>
      </c>
      <c r="D49" s="114" t="s">
        <v>323</v>
      </c>
      <c r="E49" s="114" t="s">
        <v>414</v>
      </c>
      <c r="F49" s="114" t="s">
        <v>298</v>
      </c>
      <c r="G49" s="114" t="s">
        <v>314</v>
      </c>
      <c r="H49" s="114" t="s">
        <v>311</v>
      </c>
      <c r="I49" s="114" t="s">
        <v>341</v>
      </c>
      <c r="J49" s="114" t="s">
        <v>415</v>
      </c>
    </row>
    <row r="50" spans="1:10">
      <c r="A50" s="109" t="s">
        <v>260</v>
      </c>
      <c r="B50" s="114" t="s">
        <v>367</v>
      </c>
      <c r="C50" s="114" t="s">
        <v>286</v>
      </c>
      <c r="D50" s="114" t="s">
        <v>323</v>
      </c>
      <c r="E50" s="114" t="s">
        <v>416</v>
      </c>
      <c r="F50" s="114" t="s">
        <v>298</v>
      </c>
      <c r="G50" s="114" t="s">
        <v>299</v>
      </c>
      <c r="H50" s="114" t="s">
        <v>372</v>
      </c>
      <c r="I50" s="114" t="s">
        <v>292</v>
      </c>
      <c r="J50" s="114" t="s">
        <v>417</v>
      </c>
    </row>
    <row r="51" spans="1:10">
      <c r="A51" s="109" t="s">
        <v>260</v>
      </c>
      <c r="B51" s="114" t="s">
        <v>367</v>
      </c>
      <c r="C51" s="114" t="s">
        <v>334</v>
      </c>
      <c r="D51" s="114" t="s">
        <v>335</v>
      </c>
      <c r="E51" s="114" t="s">
        <v>418</v>
      </c>
      <c r="F51" s="114" t="s">
        <v>289</v>
      </c>
      <c r="G51" s="114" t="s">
        <v>349</v>
      </c>
      <c r="H51" s="114" t="s">
        <v>311</v>
      </c>
      <c r="I51" s="114" t="s">
        <v>341</v>
      </c>
      <c r="J51" s="114" t="s">
        <v>419</v>
      </c>
    </row>
    <row r="52" spans="1:10">
      <c r="A52" s="109" t="s">
        <v>260</v>
      </c>
      <c r="B52" s="114" t="s">
        <v>367</v>
      </c>
      <c r="C52" s="114" t="s">
        <v>334</v>
      </c>
      <c r="D52" s="114" t="s">
        <v>335</v>
      </c>
      <c r="E52" s="114" t="s">
        <v>420</v>
      </c>
      <c r="F52" s="114" t="s">
        <v>289</v>
      </c>
      <c r="G52" s="114" t="s">
        <v>421</v>
      </c>
      <c r="H52" s="114" t="s">
        <v>311</v>
      </c>
      <c r="I52" s="114" t="s">
        <v>292</v>
      </c>
      <c r="J52" s="114" t="s">
        <v>422</v>
      </c>
    </row>
    <row r="53" ht="22.5" spans="1:10">
      <c r="A53" s="109" t="s">
        <v>260</v>
      </c>
      <c r="B53" s="114" t="s">
        <v>367</v>
      </c>
      <c r="C53" s="114" t="s">
        <v>334</v>
      </c>
      <c r="D53" s="114" t="s">
        <v>335</v>
      </c>
      <c r="E53" s="114" t="s">
        <v>423</v>
      </c>
      <c r="F53" s="114" t="s">
        <v>298</v>
      </c>
      <c r="G53" s="114" t="s">
        <v>424</v>
      </c>
      <c r="H53" s="114" t="s">
        <v>311</v>
      </c>
      <c r="I53" s="114" t="s">
        <v>341</v>
      </c>
      <c r="J53" s="114" t="s">
        <v>425</v>
      </c>
    </row>
    <row r="54" ht="67.5" spans="1:10">
      <c r="A54" s="109" t="s">
        <v>260</v>
      </c>
      <c r="B54" s="114" t="s">
        <v>367</v>
      </c>
      <c r="C54" s="114" t="s">
        <v>334</v>
      </c>
      <c r="D54" s="114" t="s">
        <v>335</v>
      </c>
      <c r="E54" s="114" t="s">
        <v>426</v>
      </c>
      <c r="F54" s="114" t="s">
        <v>289</v>
      </c>
      <c r="G54" s="114" t="s">
        <v>290</v>
      </c>
      <c r="H54" s="114" t="s">
        <v>311</v>
      </c>
      <c r="I54" s="114" t="s">
        <v>341</v>
      </c>
      <c r="J54" s="114" t="s">
        <v>427</v>
      </c>
    </row>
    <row r="55" spans="1:10">
      <c r="A55" s="109" t="s">
        <v>260</v>
      </c>
      <c r="B55" s="114" t="s">
        <v>367</v>
      </c>
      <c r="C55" s="114" t="s">
        <v>334</v>
      </c>
      <c r="D55" s="114" t="s">
        <v>335</v>
      </c>
      <c r="E55" s="114" t="s">
        <v>428</v>
      </c>
      <c r="F55" s="114" t="s">
        <v>298</v>
      </c>
      <c r="G55" s="114" t="s">
        <v>429</v>
      </c>
      <c r="H55" s="114" t="s">
        <v>311</v>
      </c>
      <c r="I55" s="114" t="s">
        <v>341</v>
      </c>
      <c r="J55" s="114" t="s">
        <v>428</v>
      </c>
    </row>
    <row r="56" spans="1:10">
      <c r="A56" s="109" t="s">
        <v>260</v>
      </c>
      <c r="B56" s="114" t="s">
        <v>367</v>
      </c>
      <c r="C56" s="114" t="s">
        <v>346</v>
      </c>
      <c r="D56" s="114" t="s">
        <v>347</v>
      </c>
      <c r="E56" s="114" t="s">
        <v>430</v>
      </c>
      <c r="F56" s="114" t="s">
        <v>289</v>
      </c>
      <c r="G56" s="114" t="s">
        <v>431</v>
      </c>
      <c r="H56" s="114" t="s">
        <v>311</v>
      </c>
      <c r="I56" s="114" t="s">
        <v>292</v>
      </c>
      <c r="J56" s="114" t="s">
        <v>432</v>
      </c>
    </row>
    <row r="57" spans="1:10">
      <c r="A57" s="109" t="s">
        <v>260</v>
      </c>
      <c r="B57" s="114" t="s">
        <v>367</v>
      </c>
      <c r="C57" s="114" t="s">
        <v>346</v>
      </c>
      <c r="D57" s="114" t="s">
        <v>347</v>
      </c>
      <c r="E57" s="114" t="s">
        <v>433</v>
      </c>
      <c r="F57" s="114" t="s">
        <v>289</v>
      </c>
      <c r="G57" s="114" t="s">
        <v>349</v>
      </c>
      <c r="H57" s="114" t="s">
        <v>311</v>
      </c>
      <c r="I57" s="114" t="s">
        <v>341</v>
      </c>
      <c r="J57" s="114" t="s">
        <v>434</v>
      </c>
    </row>
    <row r="58" spans="1:10">
      <c r="A58" s="109" t="s">
        <v>260</v>
      </c>
      <c r="B58" s="114" t="s">
        <v>367</v>
      </c>
      <c r="C58" s="114" t="s">
        <v>346</v>
      </c>
      <c r="D58" s="114" t="s">
        <v>347</v>
      </c>
      <c r="E58" s="114" t="s">
        <v>435</v>
      </c>
      <c r="F58" s="114" t="s">
        <v>289</v>
      </c>
      <c r="G58" s="114" t="s">
        <v>431</v>
      </c>
      <c r="H58" s="114" t="s">
        <v>311</v>
      </c>
      <c r="I58" s="114" t="s">
        <v>292</v>
      </c>
      <c r="J58" s="114" t="s">
        <v>436</v>
      </c>
    </row>
    <row r="59" spans="1:10">
      <c r="A59" s="109" t="s">
        <v>260</v>
      </c>
      <c r="B59" s="114" t="s">
        <v>367</v>
      </c>
      <c r="C59" s="114" t="s">
        <v>346</v>
      </c>
      <c r="D59" s="114" t="s">
        <v>347</v>
      </c>
      <c r="E59" s="114" t="s">
        <v>437</v>
      </c>
      <c r="F59" s="114" t="s">
        <v>289</v>
      </c>
      <c r="G59" s="114" t="s">
        <v>349</v>
      </c>
      <c r="H59" s="114" t="s">
        <v>311</v>
      </c>
      <c r="I59" s="114" t="s">
        <v>292</v>
      </c>
      <c r="J59" s="114" t="s">
        <v>438</v>
      </c>
    </row>
    <row r="60" spans="1:10">
      <c r="A60" s="109" t="s">
        <v>260</v>
      </c>
      <c r="B60" s="114" t="s">
        <v>367</v>
      </c>
      <c r="C60" s="114" t="s">
        <v>353</v>
      </c>
      <c r="D60" s="114" t="s">
        <v>354</v>
      </c>
      <c r="E60" s="114" t="s">
        <v>439</v>
      </c>
      <c r="F60" s="114" t="s">
        <v>298</v>
      </c>
      <c r="G60" s="114" t="s">
        <v>440</v>
      </c>
      <c r="H60" s="114" t="s">
        <v>357</v>
      </c>
      <c r="I60" s="114" t="s">
        <v>292</v>
      </c>
      <c r="J60" s="114" t="s">
        <v>441</v>
      </c>
    </row>
    <row r="61" spans="1:10">
      <c r="A61" s="109" t="s">
        <v>260</v>
      </c>
      <c r="B61" s="114" t="s">
        <v>367</v>
      </c>
      <c r="C61" s="114" t="s">
        <v>353</v>
      </c>
      <c r="D61" s="114" t="s">
        <v>354</v>
      </c>
      <c r="E61" s="114" t="s">
        <v>442</v>
      </c>
      <c r="F61" s="114" t="s">
        <v>298</v>
      </c>
      <c r="G61" s="114" t="s">
        <v>443</v>
      </c>
      <c r="H61" s="114" t="s">
        <v>357</v>
      </c>
      <c r="I61" s="114" t="s">
        <v>292</v>
      </c>
      <c r="J61" s="114" t="s">
        <v>441</v>
      </c>
    </row>
    <row r="62" spans="1:10">
      <c r="A62" s="109" t="s">
        <v>260</v>
      </c>
      <c r="B62" s="114" t="s">
        <v>367</v>
      </c>
      <c r="C62" s="114" t="s">
        <v>353</v>
      </c>
      <c r="D62" s="114" t="s">
        <v>354</v>
      </c>
      <c r="E62" s="114" t="s">
        <v>444</v>
      </c>
      <c r="F62" s="114" t="s">
        <v>298</v>
      </c>
      <c r="G62" s="114" t="s">
        <v>445</v>
      </c>
      <c r="H62" s="114" t="s">
        <v>357</v>
      </c>
      <c r="I62" s="114" t="s">
        <v>292</v>
      </c>
      <c r="J62" s="114" t="s">
        <v>441</v>
      </c>
    </row>
    <row r="63" spans="1:10">
      <c r="A63" s="109" t="s">
        <v>260</v>
      </c>
      <c r="B63" s="114" t="s">
        <v>367</v>
      </c>
      <c r="C63" s="114" t="s">
        <v>353</v>
      </c>
      <c r="D63" s="114" t="s">
        <v>354</v>
      </c>
      <c r="E63" s="114" t="s">
        <v>446</v>
      </c>
      <c r="F63" s="114" t="s">
        <v>298</v>
      </c>
      <c r="G63" s="114" t="s">
        <v>447</v>
      </c>
      <c r="H63" s="114" t="s">
        <v>357</v>
      </c>
      <c r="I63" s="114" t="s">
        <v>292</v>
      </c>
      <c r="J63" s="114" t="s">
        <v>441</v>
      </c>
    </row>
    <row r="64" spans="1:10">
      <c r="A64" s="109" t="s">
        <v>260</v>
      </c>
      <c r="B64" s="114" t="s">
        <v>367</v>
      </c>
      <c r="C64" s="114" t="s">
        <v>353</v>
      </c>
      <c r="D64" s="114" t="s">
        <v>354</v>
      </c>
      <c r="E64" s="114" t="s">
        <v>448</v>
      </c>
      <c r="F64" s="114" t="s">
        <v>449</v>
      </c>
      <c r="G64" s="114" t="s">
        <v>450</v>
      </c>
      <c r="H64" s="114" t="s">
        <v>357</v>
      </c>
      <c r="I64" s="114" t="s">
        <v>292</v>
      </c>
      <c r="J64" s="114" t="s">
        <v>451</v>
      </c>
    </row>
    <row r="65" spans="1:10">
      <c r="A65" s="109" t="s">
        <v>260</v>
      </c>
      <c r="B65" s="114" t="s">
        <v>367</v>
      </c>
      <c r="C65" s="114" t="s">
        <v>353</v>
      </c>
      <c r="D65" s="114" t="s">
        <v>354</v>
      </c>
      <c r="E65" s="114" t="s">
        <v>362</v>
      </c>
      <c r="F65" s="114" t="s">
        <v>298</v>
      </c>
      <c r="G65" s="114" t="s">
        <v>452</v>
      </c>
      <c r="H65" s="114" t="s">
        <v>357</v>
      </c>
      <c r="I65" s="114" t="s">
        <v>292</v>
      </c>
      <c r="J65" s="114" t="s">
        <v>441</v>
      </c>
    </row>
    <row r="66" spans="1:10">
      <c r="A66" s="109" t="s">
        <v>260</v>
      </c>
      <c r="B66" s="114" t="s">
        <v>367</v>
      </c>
      <c r="C66" s="114" t="s">
        <v>353</v>
      </c>
      <c r="D66" s="114" t="s">
        <v>354</v>
      </c>
      <c r="E66" s="114" t="s">
        <v>453</v>
      </c>
      <c r="F66" s="114" t="s">
        <v>298</v>
      </c>
      <c r="G66" s="114" t="s">
        <v>443</v>
      </c>
      <c r="H66" s="114" t="s">
        <v>357</v>
      </c>
      <c r="I66" s="114" t="s">
        <v>292</v>
      </c>
      <c r="J66" s="114" t="s">
        <v>454</v>
      </c>
    </row>
    <row r="67" spans="1:10">
      <c r="A67" s="109" t="s">
        <v>272</v>
      </c>
      <c r="B67" s="114" t="s">
        <v>455</v>
      </c>
      <c r="C67" s="114" t="s">
        <v>286</v>
      </c>
      <c r="D67" s="114" t="s">
        <v>287</v>
      </c>
      <c r="E67" s="114" t="s">
        <v>456</v>
      </c>
      <c r="F67" s="114" t="s">
        <v>298</v>
      </c>
      <c r="G67" s="114" t="s">
        <v>299</v>
      </c>
      <c r="H67" s="114" t="s">
        <v>390</v>
      </c>
      <c r="I67" s="114" t="s">
        <v>292</v>
      </c>
      <c r="J67" s="114" t="s">
        <v>457</v>
      </c>
    </row>
    <row r="68" ht="22.5" spans="1:10">
      <c r="A68" s="109" t="s">
        <v>272</v>
      </c>
      <c r="B68" s="114" t="s">
        <v>455</v>
      </c>
      <c r="C68" s="114" t="s">
        <v>286</v>
      </c>
      <c r="D68" s="114" t="s">
        <v>287</v>
      </c>
      <c r="E68" s="114" t="s">
        <v>458</v>
      </c>
      <c r="F68" s="114" t="s">
        <v>298</v>
      </c>
      <c r="G68" s="114" t="s">
        <v>459</v>
      </c>
      <c r="H68" s="114" t="s">
        <v>369</v>
      </c>
      <c r="I68" s="114" t="s">
        <v>292</v>
      </c>
      <c r="J68" s="114" t="s">
        <v>460</v>
      </c>
    </row>
    <row r="69" spans="1:10">
      <c r="A69" s="109" t="s">
        <v>272</v>
      </c>
      <c r="B69" s="114" t="s">
        <v>455</v>
      </c>
      <c r="C69" s="114" t="s">
        <v>286</v>
      </c>
      <c r="D69" s="114" t="s">
        <v>308</v>
      </c>
      <c r="E69" s="114" t="s">
        <v>461</v>
      </c>
      <c r="F69" s="114" t="s">
        <v>298</v>
      </c>
      <c r="G69" s="114" t="s">
        <v>314</v>
      </c>
      <c r="H69" s="114" t="s">
        <v>311</v>
      </c>
      <c r="I69" s="114" t="s">
        <v>341</v>
      </c>
      <c r="J69" s="114" t="s">
        <v>462</v>
      </c>
    </row>
    <row r="70" ht="22.5" spans="1:10">
      <c r="A70" s="109" t="s">
        <v>272</v>
      </c>
      <c r="B70" s="114" t="s">
        <v>455</v>
      </c>
      <c r="C70" s="114" t="s">
        <v>286</v>
      </c>
      <c r="D70" s="114" t="s">
        <v>323</v>
      </c>
      <c r="E70" s="114" t="s">
        <v>324</v>
      </c>
      <c r="F70" s="114" t="s">
        <v>298</v>
      </c>
      <c r="G70" s="114" t="s">
        <v>314</v>
      </c>
      <c r="H70" s="114" t="s">
        <v>311</v>
      </c>
      <c r="I70" s="114" t="s">
        <v>292</v>
      </c>
      <c r="J70" s="114" t="s">
        <v>463</v>
      </c>
    </row>
    <row r="71" ht="67.5" spans="1:10">
      <c r="A71" s="109" t="s">
        <v>272</v>
      </c>
      <c r="B71" s="114" t="s">
        <v>455</v>
      </c>
      <c r="C71" s="114" t="s">
        <v>334</v>
      </c>
      <c r="D71" s="114" t="s">
        <v>335</v>
      </c>
      <c r="E71" s="114" t="s">
        <v>464</v>
      </c>
      <c r="F71" s="114" t="s">
        <v>298</v>
      </c>
      <c r="G71" s="114" t="s">
        <v>314</v>
      </c>
      <c r="H71" s="114" t="s">
        <v>311</v>
      </c>
      <c r="I71" s="114" t="s">
        <v>341</v>
      </c>
      <c r="J71" s="114" t="s">
        <v>465</v>
      </c>
    </row>
    <row r="72" spans="1:10">
      <c r="A72" s="109" t="s">
        <v>272</v>
      </c>
      <c r="B72" s="114" t="s">
        <v>455</v>
      </c>
      <c r="C72" s="114" t="s">
        <v>346</v>
      </c>
      <c r="D72" s="114" t="s">
        <v>347</v>
      </c>
      <c r="E72" s="114" t="s">
        <v>433</v>
      </c>
      <c r="F72" s="114" t="s">
        <v>289</v>
      </c>
      <c r="G72" s="114" t="s">
        <v>349</v>
      </c>
      <c r="H72" s="114" t="s">
        <v>311</v>
      </c>
      <c r="I72" s="114" t="s">
        <v>292</v>
      </c>
      <c r="J72" s="114" t="s">
        <v>466</v>
      </c>
    </row>
    <row r="73" ht="50" customHeight="1" spans="1:10">
      <c r="A73" s="109" t="s">
        <v>272</v>
      </c>
      <c r="B73" s="114" t="s">
        <v>455</v>
      </c>
      <c r="C73" s="114" t="s">
        <v>353</v>
      </c>
      <c r="D73" s="114" t="s">
        <v>354</v>
      </c>
      <c r="E73" s="114" t="s">
        <v>467</v>
      </c>
      <c r="F73" s="114" t="s">
        <v>298</v>
      </c>
      <c r="G73" s="114" t="s">
        <v>443</v>
      </c>
      <c r="H73" s="114" t="s">
        <v>357</v>
      </c>
      <c r="I73" s="114" t="s">
        <v>292</v>
      </c>
      <c r="J73" s="114" t="s">
        <v>468</v>
      </c>
    </row>
    <row r="74" ht="27" customHeight="1" spans="1:10">
      <c r="A74" s="109" t="s">
        <v>268</v>
      </c>
      <c r="B74" s="114" t="s">
        <v>469</v>
      </c>
      <c r="C74" s="114" t="s">
        <v>286</v>
      </c>
      <c r="D74" s="114" t="s">
        <v>287</v>
      </c>
      <c r="E74" s="114" t="s">
        <v>470</v>
      </c>
      <c r="F74" s="114" t="s">
        <v>289</v>
      </c>
      <c r="G74" s="114" t="s">
        <v>160</v>
      </c>
      <c r="H74" s="114" t="s">
        <v>304</v>
      </c>
      <c r="I74" s="114" t="s">
        <v>292</v>
      </c>
      <c r="J74" s="114" t="s">
        <v>471</v>
      </c>
    </row>
    <row r="75" ht="45" spans="1:10">
      <c r="A75" s="109" t="s">
        <v>268</v>
      </c>
      <c r="B75" s="114" t="s">
        <v>469</v>
      </c>
      <c r="C75" s="114" t="s">
        <v>286</v>
      </c>
      <c r="D75" s="114" t="s">
        <v>308</v>
      </c>
      <c r="E75" s="114" t="s">
        <v>472</v>
      </c>
      <c r="F75" s="114" t="s">
        <v>298</v>
      </c>
      <c r="G75" s="114" t="s">
        <v>314</v>
      </c>
      <c r="H75" s="114" t="s">
        <v>311</v>
      </c>
      <c r="I75" s="114" t="s">
        <v>292</v>
      </c>
      <c r="J75" s="114" t="s">
        <v>473</v>
      </c>
    </row>
    <row r="76" ht="45" spans="1:10">
      <c r="A76" s="109" t="s">
        <v>268</v>
      </c>
      <c r="B76" s="114" t="s">
        <v>469</v>
      </c>
      <c r="C76" s="114" t="s">
        <v>286</v>
      </c>
      <c r="D76" s="114" t="s">
        <v>323</v>
      </c>
      <c r="E76" s="114" t="s">
        <v>474</v>
      </c>
      <c r="F76" s="114" t="s">
        <v>298</v>
      </c>
      <c r="G76" s="114" t="s">
        <v>314</v>
      </c>
      <c r="H76" s="114" t="s">
        <v>311</v>
      </c>
      <c r="I76" s="114" t="s">
        <v>292</v>
      </c>
      <c r="J76" s="114" t="s">
        <v>475</v>
      </c>
    </row>
    <row r="77" ht="67" customHeight="1" spans="1:10">
      <c r="A77" s="109" t="s">
        <v>268</v>
      </c>
      <c r="B77" s="114" t="s">
        <v>469</v>
      </c>
      <c r="C77" s="114" t="s">
        <v>334</v>
      </c>
      <c r="D77" s="114" t="s">
        <v>335</v>
      </c>
      <c r="E77" s="114" t="s">
        <v>476</v>
      </c>
      <c r="F77" s="114" t="s">
        <v>298</v>
      </c>
      <c r="G77" s="114" t="s">
        <v>477</v>
      </c>
      <c r="H77" s="114" t="s">
        <v>338</v>
      </c>
      <c r="I77" s="114" t="s">
        <v>341</v>
      </c>
      <c r="J77" s="114" t="s">
        <v>478</v>
      </c>
    </row>
    <row r="78" spans="1:10">
      <c r="A78" s="109" t="s">
        <v>268</v>
      </c>
      <c r="B78" s="114" t="s">
        <v>469</v>
      </c>
      <c r="C78" s="114" t="s">
        <v>346</v>
      </c>
      <c r="D78" s="114" t="s">
        <v>347</v>
      </c>
      <c r="E78" s="114" t="s">
        <v>479</v>
      </c>
      <c r="F78" s="114" t="s">
        <v>289</v>
      </c>
      <c r="G78" s="114" t="s">
        <v>349</v>
      </c>
      <c r="H78" s="114" t="s">
        <v>311</v>
      </c>
      <c r="I78" s="114" t="s">
        <v>292</v>
      </c>
      <c r="J78" s="114" t="s">
        <v>480</v>
      </c>
    </row>
    <row r="79" ht="22.5" spans="1:10">
      <c r="A79" s="109" t="s">
        <v>268</v>
      </c>
      <c r="B79" s="114" t="s">
        <v>469</v>
      </c>
      <c r="C79" s="114" t="s">
        <v>353</v>
      </c>
      <c r="D79" s="114" t="s">
        <v>354</v>
      </c>
      <c r="E79" s="114" t="s">
        <v>481</v>
      </c>
      <c r="F79" s="114" t="s">
        <v>298</v>
      </c>
      <c r="G79" s="114" t="s">
        <v>482</v>
      </c>
      <c r="H79" s="114" t="s">
        <v>357</v>
      </c>
      <c r="I79" s="114" t="s">
        <v>292</v>
      </c>
      <c r="J79" s="114" t="s">
        <v>483</v>
      </c>
    </row>
    <row r="80" spans="1:10">
      <c r="A80" s="109" t="s">
        <v>268</v>
      </c>
      <c r="B80" s="114" t="s">
        <v>469</v>
      </c>
      <c r="C80" s="114" t="s">
        <v>353</v>
      </c>
      <c r="D80" s="114" t="s">
        <v>354</v>
      </c>
      <c r="E80" s="114" t="s">
        <v>484</v>
      </c>
      <c r="F80" s="114" t="s">
        <v>298</v>
      </c>
      <c r="G80" s="114" t="s">
        <v>445</v>
      </c>
      <c r="H80" s="114" t="s">
        <v>357</v>
      </c>
      <c r="I80" s="114" t="s">
        <v>292</v>
      </c>
      <c r="J80" s="114" t="s">
        <v>484</v>
      </c>
    </row>
    <row r="81" ht="22.5" spans="1:10">
      <c r="A81" s="109" t="s">
        <v>268</v>
      </c>
      <c r="B81" s="114" t="s">
        <v>469</v>
      </c>
      <c r="C81" s="114" t="s">
        <v>353</v>
      </c>
      <c r="D81" s="114" t="s">
        <v>354</v>
      </c>
      <c r="E81" s="114" t="s">
        <v>448</v>
      </c>
      <c r="F81" s="114" t="s">
        <v>298</v>
      </c>
      <c r="G81" s="114" t="s">
        <v>485</v>
      </c>
      <c r="H81" s="114" t="s">
        <v>357</v>
      </c>
      <c r="I81" s="114" t="s">
        <v>292</v>
      </c>
      <c r="J81" s="114" t="s">
        <v>486</v>
      </c>
    </row>
    <row r="82" spans="1:10">
      <c r="A82" s="109" t="s">
        <v>268</v>
      </c>
      <c r="B82" s="114" t="s">
        <v>469</v>
      </c>
      <c r="C82" s="114" t="s">
        <v>353</v>
      </c>
      <c r="D82" s="114" t="s">
        <v>354</v>
      </c>
      <c r="E82" s="114" t="s">
        <v>362</v>
      </c>
      <c r="F82" s="114" t="s">
        <v>298</v>
      </c>
      <c r="G82" s="114" t="s">
        <v>487</v>
      </c>
      <c r="H82" s="114" t="s">
        <v>357</v>
      </c>
      <c r="I82" s="114" t="s">
        <v>292</v>
      </c>
      <c r="J82" s="114" t="s">
        <v>441</v>
      </c>
    </row>
    <row r="83" ht="33.75" spans="1:10">
      <c r="A83" s="109" t="s">
        <v>266</v>
      </c>
      <c r="B83" s="114" t="s">
        <v>488</v>
      </c>
      <c r="C83" s="114" t="s">
        <v>286</v>
      </c>
      <c r="D83" s="114" t="s">
        <v>287</v>
      </c>
      <c r="E83" s="114" t="s">
        <v>489</v>
      </c>
      <c r="F83" s="114" t="s">
        <v>289</v>
      </c>
      <c r="G83" s="114" t="s">
        <v>490</v>
      </c>
      <c r="H83" s="114" t="s">
        <v>369</v>
      </c>
      <c r="I83" s="114" t="s">
        <v>292</v>
      </c>
      <c r="J83" s="114" t="s">
        <v>491</v>
      </c>
    </row>
    <row r="84" ht="22.5" spans="1:10">
      <c r="A84" s="109" t="s">
        <v>266</v>
      </c>
      <c r="B84" s="114" t="s">
        <v>488</v>
      </c>
      <c r="C84" s="114" t="s">
        <v>286</v>
      </c>
      <c r="D84" s="114" t="s">
        <v>287</v>
      </c>
      <c r="E84" s="114" t="s">
        <v>492</v>
      </c>
      <c r="F84" s="114" t="s">
        <v>289</v>
      </c>
      <c r="G84" s="114" t="s">
        <v>299</v>
      </c>
      <c r="H84" s="114" t="s">
        <v>390</v>
      </c>
      <c r="I84" s="114" t="s">
        <v>292</v>
      </c>
      <c r="J84" s="114" t="s">
        <v>493</v>
      </c>
    </row>
    <row r="85" spans="1:10">
      <c r="A85" s="109" t="s">
        <v>266</v>
      </c>
      <c r="B85" s="114" t="s">
        <v>488</v>
      </c>
      <c r="C85" s="114" t="s">
        <v>286</v>
      </c>
      <c r="D85" s="114" t="s">
        <v>287</v>
      </c>
      <c r="E85" s="114" t="s">
        <v>494</v>
      </c>
      <c r="F85" s="114" t="s">
        <v>289</v>
      </c>
      <c r="G85" s="114" t="s">
        <v>299</v>
      </c>
      <c r="H85" s="114" t="s">
        <v>295</v>
      </c>
      <c r="I85" s="114" t="s">
        <v>292</v>
      </c>
      <c r="J85" s="114" t="s">
        <v>495</v>
      </c>
    </row>
    <row r="86" ht="22.5" spans="1:10">
      <c r="A86" s="109" t="s">
        <v>266</v>
      </c>
      <c r="B86" s="114" t="s">
        <v>488</v>
      </c>
      <c r="C86" s="114" t="s">
        <v>286</v>
      </c>
      <c r="D86" s="114" t="s">
        <v>287</v>
      </c>
      <c r="E86" s="114" t="s">
        <v>496</v>
      </c>
      <c r="F86" s="114" t="s">
        <v>289</v>
      </c>
      <c r="G86" s="114" t="s">
        <v>497</v>
      </c>
      <c r="H86" s="114" t="s">
        <v>295</v>
      </c>
      <c r="I86" s="114" t="s">
        <v>292</v>
      </c>
      <c r="J86" s="114" t="s">
        <v>498</v>
      </c>
    </row>
    <row r="87" ht="22.5" spans="1:10">
      <c r="A87" s="109" t="s">
        <v>266</v>
      </c>
      <c r="B87" s="114" t="s">
        <v>488</v>
      </c>
      <c r="C87" s="114" t="s">
        <v>286</v>
      </c>
      <c r="D87" s="114" t="s">
        <v>287</v>
      </c>
      <c r="E87" s="114" t="s">
        <v>499</v>
      </c>
      <c r="F87" s="114" t="s">
        <v>289</v>
      </c>
      <c r="G87" s="114" t="s">
        <v>497</v>
      </c>
      <c r="H87" s="114" t="s">
        <v>369</v>
      </c>
      <c r="I87" s="114" t="s">
        <v>292</v>
      </c>
      <c r="J87" s="114" t="s">
        <v>500</v>
      </c>
    </row>
    <row r="88" ht="22.5" spans="1:10">
      <c r="A88" s="109" t="s">
        <v>266</v>
      </c>
      <c r="B88" s="114" t="s">
        <v>488</v>
      </c>
      <c r="C88" s="114" t="s">
        <v>286</v>
      </c>
      <c r="D88" s="114" t="s">
        <v>308</v>
      </c>
      <c r="E88" s="114" t="s">
        <v>403</v>
      </c>
      <c r="F88" s="114" t="s">
        <v>298</v>
      </c>
      <c r="G88" s="114" t="s">
        <v>314</v>
      </c>
      <c r="H88" s="114" t="s">
        <v>311</v>
      </c>
      <c r="I88" s="114" t="s">
        <v>292</v>
      </c>
      <c r="J88" s="114" t="s">
        <v>501</v>
      </c>
    </row>
    <row r="89" ht="22.5" spans="1:10">
      <c r="A89" s="109" t="s">
        <v>266</v>
      </c>
      <c r="B89" s="114" t="s">
        <v>488</v>
      </c>
      <c r="C89" s="114" t="s">
        <v>286</v>
      </c>
      <c r="D89" s="114" t="s">
        <v>308</v>
      </c>
      <c r="E89" s="114" t="s">
        <v>405</v>
      </c>
      <c r="F89" s="114" t="s">
        <v>289</v>
      </c>
      <c r="G89" s="114" t="s">
        <v>406</v>
      </c>
      <c r="H89" s="114" t="s">
        <v>311</v>
      </c>
      <c r="I89" s="114" t="s">
        <v>292</v>
      </c>
      <c r="J89" s="114" t="s">
        <v>502</v>
      </c>
    </row>
    <row r="90" ht="22.5" spans="1:10">
      <c r="A90" s="109" t="s">
        <v>266</v>
      </c>
      <c r="B90" s="114" t="s">
        <v>488</v>
      </c>
      <c r="C90" s="114" t="s">
        <v>286</v>
      </c>
      <c r="D90" s="114" t="s">
        <v>308</v>
      </c>
      <c r="E90" s="114" t="s">
        <v>503</v>
      </c>
      <c r="F90" s="114" t="s">
        <v>298</v>
      </c>
      <c r="G90" s="114" t="s">
        <v>314</v>
      </c>
      <c r="H90" s="114" t="s">
        <v>311</v>
      </c>
      <c r="I90" s="114" t="s">
        <v>341</v>
      </c>
      <c r="J90" s="114" t="s">
        <v>504</v>
      </c>
    </row>
    <row r="91" spans="1:10">
      <c r="A91" s="109" t="s">
        <v>266</v>
      </c>
      <c r="B91" s="114" t="s">
        <v>488</v>
      </c>
      <c r="C91" s="114" t="s">
        <v>286</v>
      </c>
      <c r="D91" s="114" t="s">
        <v>308</v>
      </c>
      <c r="E91" s="114" t="s">
        <v>505</v>
      </c>
      <c r="F91" s="114" t="s">
        <v>298</v>
      </c>
      <c r="G91" s="114" t="s">
        <v>314</v>
      </c>
      <c r="H91" s="114" t="s">
        <v>311</v>
      </c>
      <c r="I91" s="114" t="s">
        <v>292</v>
      </c>
      <c r="J91" s="114" t="s">
        <v>506</v>
      </c>
    </row>
    <row r="92" ht="22.5" spans="1:10">
      <c r="A92" s="109" t="s">
        <v>266</v>
      </c>
      <c r="B92" s="114" t="s">
        <v>488</v>
      </c>
      <c r="C92" s="114" t="s">
        <v>286</v>
      </c>
      <c r="D92" s="114" t="s">
        <v>323</v>
      </c>
      <c r="E92" s="114" t="s">
        <v>507</v>
      </c>
      <c r="F92" s="114" t="s">
        <v>298</v>
      </c>
      <c r="G92" s="114" t="s">
        <v>314</v>
      </c>
      <c r="H92" s="114" t="s">
        <v>311</v>
      </c>
      <c r="I92" s="114" t="s">
        <v>292</v>
      </c>
      <c r="J92" s="114" t="s">
        <v>508</v>
      </c>
    </row>
    <row r="93" ht="22.5" spans="1:10">
      <c r="A93" s="109" t="s">
        <v>266</v>
      </c>
      <c r="B93" s="114" t="s">
        <v>488</v>
      </c>
      <c r="C93" s="114" t="s">
        <v>286</v>
      </c>
      <c r="D93" s="114" t="s">
        <v>323</v>
      </c>
      <c r="E93" s="114" t="s">
        <v>509</v>
      </c>
      <c r="F93" s="114" t="s">
        <v>449</v>
      </c>
      <c r="G93" s="114" t="s">
        <v>510</v>
      </c>
      <c r="H93" s="114" t="s">
        <v>511</v>
      </c>
      <c r="I93" s="114" t="s">
        <v>292</v>
      </c>
      <c r="J93" s="114" t="s">
        <v>512</v>
      </c>
    </row>
    <row r="94" spans="1:10">
      <c r="A94" s="109" t="s">
        <v>266</v>
      </c>
      <c r="B94" s="114" t="s">
        <v>488</v>
      </c>
      <c r="C94" s="114" t="s">
        <v>286</v>
      </c>
      <c r="D94" s="114" t="s">
        <v>323</v>
      </c>
      <c r="E94" s="114" t="s">
        <v>513</v>
      </c>
      <c r="F94" s="114" t="s">
        <v>298</v>
      </c>
      <c r="G94" s="114" t="s">
        <v>314</v>
      </c>
      <c r="H94" s="114" t="s">
        <v>311</v>
      </c>
      <c r="I94" s="114" t="s">
        <v>292</v>
      </c>
      <c r="J94" s="114" t="s">
        <v>514</v>
      </c>
    </row>
    <row r="95" ht="67.5" spans="1:10">
      <c r="A95" s="109" t="s">
        <v>266</v>
      </c>
      <c r="B95" s="114" t="s">
        <v>488</v>
      </c>
      <c r="C95" s="114" t="s">
        <v>334</v>
      </c>
      <c r="D95" s="114" t="s">
        <v>335</v>
      </c>
      <c r="E95" s="114" t="s">
        <v>515</v>
      </c>
      <c r="F95" s="114" t="s">
        <v>298</v>
      </c>
      <c r="G95" s="114" t="s">
        <v>314</v>
      </c>
      <c r="H95" s="114" t="s">
        <v>311</v>
      </c>
      <c r="I95" s="114" t="s">
        <v>292</v>
      </c>
      <c r="J95" s="114" t="s">
        <v>516</v>
      </c>
    </row>
    <row r="96" ht="45" spans="1:10">
      <c r="A96" s="109" t="s">
        <v>266</v>
      </c>
      <c r="B96" s="114" t="s">
        <v>488</v>
      </c>
      <c r="C96" s="114" t="s">
        <v>334</v>
      </c>
      <c r="D96" s="114" t="s">
        <v>335</v>
      </c>
      <c r="E96" s="114" t="s">
        <v>517</v>
      </c>
      <c r="F96" s="114" t="s">
        <v>298</v>
      </c>
      <c r="G96" s="114" t="s">
        <v>518</v>
      </c>
      <c r="H96" s="114"/>
      <c r="I96" s="114" t="s">
        <v>341</v>
      </c>
      <c r="J96" s="114" t="s">
        <v>519</v>
      </c>
    </row>
    <row r="97" ht="33.75" spans="1:10">
      <c r="A97" s="109" t="s">
        <v>266</v>
      </c>
      <c r="B97" s="114" t="s">
        <v>488</v>
      </c>
      <c r="C97" s="114" t="s">
        <v>334</v>
      </c>
      <c r="D97" s="114" t="s">
        <v>335</v>
      </c>
      <c r="E97" s="114" t="s">
        <v>520</v>
      </c>
      <c r="F97" s="114" t="s">
        <v>289</v>
      </c>
      <c r="G97" s="114" t="s">
        <v>344</v>
      </c>
      <c r="H97" s="114"/>
      <c r="I97" s="114" t="s">
        <v>341</v>
      </c>
      <c r="J97" s="114" t="s">
        <v>521</v>
      </c>
    </row>
    <row r="98" ht="22.5" spans="1:10">
      <c r="A98" s="109" t="s">
        <v>266</v>
      </c>
      <c r="B98" s="114" t="s">
        <v>488</v>
      </c>
      <c r="C98" s="114" t="s">
        <v>334</v>
      </c>
      <c r="D98" s="114" t="s">
        <v>335</v>
      </c>
      <c r="E98" s="114" t="s">
        <v>522</v>
      </c>
      <c r="F98" s="114" t="s">
        <v>298</v>
      </c>
      <c r="G98" s="114" t="s">
        <v>523</v>
      </c>
      <c r="H98" s="114"/>
      <c r="I98" s="114" t="s">
        <v>341</v>
      </c>
      <c r="J98" s="114" t="s">
        <v>524</v>
      </c>
    </row>
    <row r="99" ht="22.5" spans="1:10">
      <c r="A99" s="109" t="s">
        <v>266</v>
      </c>
      <c r="B99" s="114" t="s">
        <v>488</v>
      </c>
      <c r="C99" s="114" t="s">
        <v>334</v>
      </c>
      <c r="D99" s="114" t="s">
        <v>335</v>
      </c>
      <c r="E99" s="114" t="s">
        <v>525</v>
      </c>
      <c r="F99" s="114" t="s">
        <v>298</v>
      </c>
      <c r="G99" s="114" t="s">
        <v>526</v>
      </c>
      <c r="H99" s="114"/>
      <c r="I99" s="114" t="s">
        <v>341</v>
      </c>
      <c r="J99" s="114" t="s">
        <v>524</v>
      </c>
    </row>
    <row r="100" ht="22.5" spans="1:10">
      <c r="A100" s="109" t="s">
        <v>266</v>
      </c>
      <c r="B100" s="114" t="s">
        <v>488</v>
      </c>
      <c r="C100" s="114" t="s">
        <v>346</v>
      </c>
      <c r="D100" s="114" t="s">
        <v>347</v>
      </c>
      <c r="E100" s="114" t="s">
        <v>527</v>
      </c>
      <c r="F100" s="114" t="s">
        <v>289</v>
      </c>
      <c r="G100" s="114" t="s">
        <v>349</v>
      </c>
      <c r="H100" s="114" t="s">
        <v>311</v>
      </c>
      <c r="I100" s="114" t="s">
        <v>292</v>
      </c>
      <c r="J100" s="114" t="s">
        <v>528</v>
      </c>
    </row>
    <row r="101" spans="1:10">
      <c r="A101" s="109" t="s">
        <v>266</v>
      </c>
      <c r="B101" s="114" t="s">
        <v>488</v>
      </c>
      <c r="C101" s="114" t="s">
        <v>346</v>
      </c>
      <c r="D101" s="114" t="s">
        <v>347</v>
      </c>
      <c r="E101" s="114" t="s">
        <v>529</v>
      </c>
      <c r="F101" s="114" t="s">
        <v>289</v>
      </c>
      <c r="G101" s="114" t="s">
        <v>349</v>
      </c>
      <c r="H101" s="114" t="s">
        <v>311</v>
      </c>
      <c r="I101" s="114" t="s">
        <v>292</v>
      </c>
      <c r="J101" s="114" t="s">
        <v>530</v>
      </c>
    </row>
    <row r="102" ht="22.5" spans="1:10">
      <c r="A102" s="109" t="s">
        <v>266</v>
      </c>
      <c r="B102" s="114" t="s">
        <v>488</v>
      </c>
      <c r="C102" s="114" t="s">
        <v>346</v>
      </c>
      <c r="D102" s="114" t="s">
        <v>347</v>
      </c>
      <c r="E102" s="114" t="s">
        <v>531</v>
      </c>
      <c r="F102" s="114" t="s">
        <v>289</v>
      </c>
      <c r="G102" s="114" t="s">
        <v>349</v>
      </c>
      <c r="H102" s="114" t="s">
        <v>311</v>
      </c>
      <c r="I102" s="114" t="s">
        <v>341</v>
      </c>
      <c r="J102" s="114" t="s">
        <v>532</v>
      </c>
    </row>
    <row r="103" ht="33.75" spans="1:10">
      <c r="A103" s="109" t="s">
        <v>266</v>
      </c>
      <c r="B103" s="114" t="s">
        <v>488</v>
      </c>
      <c r="C103" s="114" t="s">
        <v>353</v>
      </c>
      <c r="D103" s="114" t="s">
        <v>354</v>
      </c>
      <c r="E103" s="114" t="s">
        <v>533</v>
      </c>
      <c r="F103" s="114" t="s">
        <v>298</v>
      </c>
      <c r="G103" s="114" t="s">
        <v>445</v>
      </c>
      <c r="H103" s="114" t="s">
        <v>357</v>
      </c>
      <c r="I103" s="114" t="s">
        <v>292</v>
      </c>
      <c r="J103" s="114" t="s">
        <v>534</v>
      </c>
    </row>
    <row r="104" ht="22.5" spans="1:10">
      <c r="A104" s="109" t="s">
        <v>266</v>
      </c>
      <c r="B104" s="114" t="s">
        <v>488</v>
      </c>
      <c r="C104" s="114" t="s">
        <v>353</v>
      </c>
      <c r="D104" s="114" t="s">
        <v>354</v>
      </c>
      <c r="E104" s="114" t="s">
        <v>535</v>
      </c>
      <c r="F104" s="114" t="s">
        <v>298</v>
      </c>
      <c r="G104" s="114" t="s">
        <v>536</v>
      </c>
      <c r="H104" s="114" t="s">
        <v>357</v>
      </c>
      <c r="I104" s="114" t="s">
        <v>292</v>
      </c>
      <c r="J104" s="114" t="s">
        <v>537</v>
      </c>
    </row>
    <row r="105" spans="1:10">
      <c r="A105" s="109" t="s">
        <v>266</v>
      </c>
      <c r="B105" s="114" t="s">
        <v>488</v>
      </c>
      <c r="C105" s="114" t="s">
        <v>353</v>
      </c>
      <c r="D105" s="114" t="s">
        <v>354</v>
      </c>
      <c r="E105" s="114" t="s">
        <v>362</v>
      </c>
      <c r="F105" s="114" t="s">
        <v>298</v>
      </c>
      <c r="G105" s="114" t="s">
        <v>538</v>
      </c>
      <c r="H105" s="114" t="s">
        <v>357</v>
      </c>
      <c r="I105" s="114" t="s">
        <v>292</v>
      </c>
      <c r="J105" s="114" t="s">
        <v>441</v>
      </c>
    </row>
  </sheetData>
  <mergeCells count="12">
    <mergeCell ref="A3:J3"/>
    <mergeCell ref="A4:H4"/>
    <mergeCell ref="A8:A30"/>
    <mergeCell ref="A31:A66"/>
    <mergeCell ref="A67:A73"/>
    <mergeCell ref="A74:A82"/>
    <mergeCell ref="A83:A105"/>
    <mergeCell ref="B8:B30"/>
    <mergeCell ref="B31:B66"/>
    <mergeCell ref="B67:B73"/>
    <mergeCell ref="B74:B82"/>
    <mergeCell ref="B83:B10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一只耳先生✨</cp:lastModifiedBy>
  <dcterms:created xsi:type="dcterms:W3CDTF">2025-01-21T02:50:00Z</dcterms:created>
  <dcterms:modified xsi:type="dcterms:W3CDTF">2026-04-28T08:31:07Z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