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600" windowHeight="10480" tabRatio="933" firstSheet="8" activeTab="16"/>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<sst xmlns="http://schemas.openxmlformats.org/spreadsheetml/2006/main" count="917" uniqueCount="426">
  <si>
    <t>预算01-1表</t>
  </si>
  <si>
    <t>2026年部门财务收支预算总表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</si>
  <si>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</si>
  <si>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</si>
  <si>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</si>
  <si>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</si>
  <si>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</si>
  <si>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</si>
  <si>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</si>
  <si>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</si>
  <si>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</si>
  <si>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</si>
  <si>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</si>
  <si>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</si>
  <si>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</si>
  <si>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</si>
  <si>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</si>
  <si>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</si>
  <si>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</si>
  <si>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</si>
  <si>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</si>
  <si>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</si>
  <si>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</si>
  <si>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</si>
  <si>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</si>
  <si>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</si>
  <si>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</si>
  <si>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</si>
  <si>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</si>
  <si>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</si>
  <si>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</si>
  <si>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</si>
  <si>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</si>
  <si>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</si>
  <si>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</si>
  <si>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</si>
  <si>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</si>
  <si>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</si>
  <si>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</si>
  <si>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</si>
  <si>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</si>
  <si>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</si>
  <si>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</si>
  <si>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</si>
  <si>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</si>
  <si>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</si>
  <si>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</si>
  <si>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</si>
  <si>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</si>
  <si>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</si>
  <si>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</si>
  <si>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</si>
  <si>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</si>
  <si>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</si>
  <si>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</si>
  <si>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</si>
  <si>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</si>
  <si>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</si>
  <si>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</si>
  <si>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</si>
  <si>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</si>
  <si>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</si>
  <si>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</si>
  <si>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</si>
  <si>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</si>
  <si>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</si>
  <si>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</si>
  <si>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</si>
  <si>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</si>
  <si>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</si>
  <si>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</si>
  <si>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320</t>
  </si>
  <si>
    <t>中国共产党昆明市西山区委员会党史研究室</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</si>
  <si>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</si>
  <si>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</si>
  <si>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</si>
  <si>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</si>
  <si>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</si>
  <si>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</si>
  <si>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</si>
  <si>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</si>
  <si>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</si>
  <si>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</si>
  <si>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</si>
  <si>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</si>
  <si>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</si>
  <si>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</si>
  <si>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</si>
  <si>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20131</t>
  </si>
  <si>
    <t>党委办公厅（室）及相关机构事务</t>
  </si>
  <si>
    <t>2013101</t>
  </si>
  <si>
    <t>行政运行</t>
  </si>
  <si>
    <t>208</t>
  </si>
  <si>
    <t>社会保障和就业支出</t>
  </si>
  <si>
    <t>20805</t>
  </si>
  <si>
    <t>行政事业单位养老支出</t>
  </si>
  <si>
    <t>2080505</t>
  </si>
  <si>
    <t>机关事业单位基本养老保险缴费支出</t>
  </si>
  <si>
    <t>2080599</t>
  </si>
  <si>
    <t>其他行政事业单位养老支出</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</si>
  <si>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</si>
  <si>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</si>
  <si>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</si>
  <si>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</si>
  <si>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</si>
  <si>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</si>
  <si>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</si>
  <si>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</si>
  <si>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</si>
  <si>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</si>
  <si>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</si>
  <si>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</si>
  <si>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</si>
  <si>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</si>
  <si>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</si>
  <si>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</si>
  <si>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</si>
  <si>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</si>
  <si>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</si>
  <si>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</si>
  <si>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</si>
  <si>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</si>
  <si>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</si>
  <si>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</si>
  <si>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</si>
  <si>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</si>
  <si>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</si>
  <si>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</si>
  <si>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</si>
  <si>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</si>
  <si>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</si>
  <si>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</si>
  <si>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</si>
  <si>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</si>
  <si>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</si>
  <si>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</si>
  <si>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</si>
  <si>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</si>
  <si>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</si>
  <si>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</si>
  <si>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</si>
  <si>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</si>
  <si>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</si>
  <si>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</si>
  <si>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</si>
  <si>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</si>
  <si>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</si>
  <si>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</si>
  <si>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</si>
  <si>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</si>
  <si>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</si>
  <si>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</si>
  <si>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</si>
  <si>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</si>
  <si>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</si>
  <si>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</si>
  <si>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</si>
  <si>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</si>
  <si>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</si>
  <si>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</si>
  <si>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</si>
  <si>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</si>
  <si>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</si>
  <si>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</si>
  <si>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</si>
  <si>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</si>
  <si>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</si>
  <si>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</si>
  <si>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</si>
  <si>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</si>
  <si>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</si>
  <si>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</si>
  <si>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</si>
  <si>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</si>
  <si>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中国共产党昆明市西山区委员会党史研究室无一般公共预算“三公”经费支出，此表无数据。</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</si>
  <si>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</si>
  <si>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</si>
  <si>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</si>
  <si>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</si>
  <si>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</si>
  <si>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</si>
  <si>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</si>
  <si>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</si>
  <si>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</si>
  <si>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</si>
  <si>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</si>
  <si>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</si>
  <si>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</si>
  <si>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</si>
  <si>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</si>
  <si>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</si>
  <si>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</si>
  <si>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一般公用经费支出</t>
  </si>
  <si>
    <t>30201</t>
  </si>
  <si>
    <t>办公费</t>
  </si>
  <si>
    <t>30205</t>
  </si>
  <si>
    <t>水费</t>
  </si>
  <si>
    <t>30207</t>
  </si>
  <si>
    <t>邮电费</t>
  </si>
  <si>
    <t>30211</t>
  </si>
  <si>
    <t>差旅费</t>
  </si>
  <si>
    <t>30239</t>
  </si>
  <si>
    <t>其他交通费用</t>
  </si>
  <si>
    <t>30216</t>
  </si>
  <si>
    <t>培训费</t>
  </si>
  <si>
    <t>30213</t>
  </si>
  <si>
    <t>维修（护）费</t>
  </si>
  <si>
    <t>30299</t>
  </si>
  <si>
    <t>其他商品和服务支出</t>
  </si>
  <si>
    <t>30215</t>
  </si>
  <si>
    <t>会议费</t>
  </si>
  <si>
    <t>编外聘用人员支出</t>
  </si>
  <si>
    <t>30199</t>
  </si>
  <si>
    <t>其他工资福利支出</t>
  </si>
  <si>
    <t>离退休人员福利费</t>
  </si>
  <si>
    <t>行政人员绩效奖励</t>
  </si>
  <si>
    <t>30103</t>
  </si>
  <si>
    <t>奖金</t>
  </si>
  <si>
    <t>30113</t>
  </si>
  <si>
    <t>其他公用经费支出</t>
  </si>
  <si>
    <t>离退休人员支出</t>
  </si>
  <si>
    <t>30305</t>
  </si>
  <si>
    <t>生活补助</t>
  </si>
  <si>
    <t>行政人员工资支出</t>
  </si>
  <si>
    <t>30101</t>
  </si>
  <si>
    <t>基本工资</t>
  </si>
  <si>
    <t>30102</t>
  </si>
  <si>
    <t>津贴补贴</t>
  </si>
  <si>
    <t>社会保障缴费</t>
  </si>
  <si>
    <t>30108</t>
  </si>
  <si>
    <t>机关事业单位基本养老保险缴费</t>
  </si>
  <si>
    <t>30110</t>
  </si>
  <si>
    <t>职工基本医疗保险缴费</t>
  </si>
  <si>
    <t>30111</t>
  </si>
  <si>
    <t>公务员医疗补助缴费</t>
  </si>
  <si>
    <t>30112</t>
  </si>
  <si>
    <t>其他社会保障缴费</t>
  </si>
  <si>
    <t>工会经费</t>
  </si>
  <si>
    <t>30228</t>
  </si>
  <si>
    <t>残疾人保障金</t>
  </si>
  <si>
    <t>公务交通补贴</t>
  </si>
  <si>
    <t>预算05-1表</t>
  </si>
  <si>
    <t>2026年部门项目支出预算表</t>
  </si>
  <si>
    <t>项目分类</t>
  </si>
  <si>
    <t>项目单位</t>
  </si>
  <si>
    <t>本年拨款</t>
  </si>
  <si>
    <t>其中：本次下达</t>
  </si>
  <si>
    <t>专项业务类</t>
  </si>
  <si>
    <t>530112221100000257846</t>
  </si>
  <si>
    <t>会计委托代理记账经费</t>
  </si>
  <si>
    <t>30226</t>
  </si>
  <si>
    <t>劳务费</t>
  </si>
  <si>
    <t>编辑出版史志书籍专项经费</t>
  </si>
  <si>
    <t>30227</t>
  </si>
  <si>
    <t>委托业务费</t>
  </si>
  <si>
    <t>530112221100000257957</t>
  </si>
  <si>
    <t>30202</t>
  </si>
  <si>
    <t>印刷费</t>
  </si>
  <si>
    <t>530112251100003784431</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</si>
  <si>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</si>
  <si>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</si>
  <si>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</si>
  <si>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</si>
  <si>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</si>
  <si>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</si>
  <si>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</si>
  <si>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</si>
  <si>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</si>
  <si>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</si>
  <si>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</si>
  <si>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</si>
  <si>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完成2026年会计账账务处理，规范我单位财务管理制度。</t>
  </si>
  <si>
    <t>产出指标</t>
  </si>
  <si>
    <t>数量指标</t>
  </si>
  <si>
    <t>完成代理记账服务</t>
  </si>
  <si>
    <t>=</t>
  </si>
  <si>
    <t>1.00</t>
  </si>
  <si>
    <t>项</t>
  </si>
  <si>
    <t>定量指标</t>
  </si>
  <si>
    <t>质量指标</t>
  </si>
  <si>
    <t>保质保量完成财务服务</t>
  </si>
  <si>
    <t>效果明显</t>
  </si>
  <si>
    <t>定性指标</t>
  </si>
  <si>
    <t>时效指标</t>
  </si>
  <si>
    <t>在规定时效内完成</t>
  </si>
  <si>
    <t>2026年12月31日</t>
  </si>
  <si>
    <t>年月日</t>
  </si>
  <si>
    <t>效益指标</t>
  </si>
  <si>
    <t>可持续影响</t>
  </si>
  <si>
    <t>保证单位正常运转</t>
  </si>
  <si>
    <t>正常运转</t>
  </si>
  <si>
    <t>是/否</t>
  </si>
  <si>
    <t>满意度指标</t>
  </si>
  <si>
    <t>服务对象满意度</t>
  </si>
  <si>
    <t>单位人员满意度</t>
  </si>
  <si>
    <t>&gt;=</t>
  </si>
  <si>
    <t>90</t>
  </si>
  <si>
    <t>%</t>
  </si>
  <si>
    <t>成本指标</t>
  </si>
  <si>
    <t>经济成本指标</t>
  </si>
  <si>
    <t>万元</t>
  </si>
  <si>
    <t>预算执行是否在预算范围内</t>
  </si>
  <si>
    <t>1、《执政纪要》
为全面反映区委执政实践、总结执政经验、探索执政规律，交流党务工作信息等，进一步宣传党的历史历程，提升机关人员对党史的了解情况，计划2026年12月完成《中共西山区委执政纪要》的编制工作；2026年11月前完成《西山党史大事摘编》的编制工作，编制内容准确率达到100%，排版合理合规。
2、《西山年鉴》
将继续秉承“客观记载西山区发展情况，全面反映区情”的办刊宗旨，全面客观记载2022年西山区在以习近平同志为核心的党中央坚强领导下，坚持以习近平新时代中国特色社会主义思想为指导，深入贯彻落实党中央、国务院和省委、省政府，市委、市政府各项决策部署，坚持稳中求进工作总基调，深化改革、扩大开放，攻坚克难、砥砺前行，推进西山区经济社会高质量发展，推进全区各项事业取得的成绩。2026年计划编制《西山年鉴》。
1.各撰稿单位于2026年3月31日以前完成撰稿和审稿工作；2.2026年7月20日以前，编委会办公室对各单位稿件进行编辑统稿，形成“修改稿”3.2026年8月30日以前形成“送审稿”；4.2026年10月交付。</t>
  </si>
  <si>
    <t>《2024年昆明西山区中共西山区委执政纪要》编制出版数量</t>
  </si>
  <si>
    <t>1册</t>
  </si>
  <si>
    <t>反映是否按照计划编辑出版《中共西山区委执政纪要》</t>
  </si>
  <si>
    <t>《西山党史大事摘编》编制完成数</t>
  </si>
  <si>
    <t>200</t>
  </si>
  <si>
    <t>册</t>
  </si>
  <si>
    <t>反映2025年度《西山党史大事摘编》编辑完成数量</t>
  </si>
  <si>
    <t>2026年《西山年鉴》编制出版数量</t>
  </si>
  <si>
    <t>1本</t>
  </si>
  <si>
    <t>反映编制出版的数量</t>
  </si>
  <si>
    <t>2026年版《西山年鉴》印刷数量</t>
  </si>
  <si>
    <t>500</t>
  </si>
  <si>
    <t>反映2026年版《西山年鉴》印刷数量</t>
  </si>
  <si>
    <t>编制内容合规性</t>
  </si>
  <si>
    <t>合规</t>
  </si>
  <si>
    <t>反映内容是否达到市委党史研究室要求的编纂要求</t>
  </si>
  <si>
    <t>排版合理性</t>
  </si>
  <si>
    <t>合理</t>
  </si>
  <si>
    <t>反映编制的内容排版是否合理</t>
  </si>
  <si>
    <t>编制内容准确性</t>
  </si>
  <si>
    <t>准确</t>
  </si>
  <si>
    <t>反映编制的内容是否达到市地方志办公室规定的质量要求</t>
  </si>
  <si>
    <t>《中共西山区委执政纪要》编制完成及时性</t>
  </si>
  <si>
    <t>&lt;=</t>
  </si>
  <si>
    <t>及时</t>
  </si>
  <si>
    <t>1.各撰稿单位于2026年3月31日以前完成撰稿和审稿工作；2.2026年7月20日以前，编委会办公室对各单位稿件进行编辑统稿，形成“修改稿”；3.2026年8月30日以前，编委会办公室形成“送审稿”，报编委会领导和有关单位征求意见，并进行保密审查；4.编委会办公室根据编委会领导及有关单位提出的意见，进一步修改稿件，提请《2024年中共西山区委执政纪要》编委会领导终审定稿。</t>
  </si>
  <si>
    <t>《西山党史大事摘编》编制完成及时性</t>
  </si>
  <si>
    <t>反映是否按照要求，在2026年10月31日前完成出版</t>
  </si>
  <si>
    <t>编辑出版2026年版《西山年鉴》</t>
  </si>
  <si>
    <t>2026年10月</t>
  </si>
  <si>
    <t>年-月-日</t>
  </si>
  <si>
    <t>1.各撰稿单位于2026年3月31日以前完成撰稿和审稿工作。2.2026年7月20日以前，编委会办公室对各单位稿件进行编辑统稿，形成修改稿。3.2026年8月30日以前形成送审稿；4.2026年10月形成定稿并完成印刷。</t>
  </si>
  <si>
    <t>社会效益</t>
  </si>
  <si>
    <t>加强机关人员党史了解情况</t>
  </si>
  <si>
    <t>加强</t>
  </si>
  <si>
    <t>通过全面反映区委执政实践、总结执政经验、探索执政规律，交流党务工作信息等，进一步宣传党的历史历程，提升机关人员对党史的了解情况</t>
  </si>
  <si>
    <t>辖区发展知晓率</t>
  </si>
  <si>
    <t>80</t>
  </si>
  <si>
    <t>反映书本是否给辖区群众充分了解了西山区年度发展情况</t>
  </si>
  <si>
    <t>机关单位满意度</t>
  </si>
  <si>
    <t>85</t>
  </si>
  <si>
    <t>反映机关单位对书本的满意程度</t>
  </si>
  <si>
    <t>群众满意度</t>
  </si>
  <si>
    <t>反映群众对书本的满意程度</t>
  </si>
  <si>
    <t>18</t>
  </si>
  <si>
    <t>预算06表</t>
  </si>
  <si>
    <t>2026年部门政府性基金预算支出预算表</t>
  </si>
  <si>
    <t>政府性基金预算支出</t>
  </si>
  <si>
    <t>中国共产党昆明市西山区委员会党史研究室无政府性基金预算支出，此表无数据。</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</si>
  <si>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</si>
  <si>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</si>
  <si>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</si>
  <si>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</si>
  <si>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</si>
  <si>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</si>
  <si>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</si>
  <si>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</si>
  <si>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</si>
  <si>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</si>
  <si>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</si>
  <si>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</si>
  <si>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购办公用复印纸</t>
  </si>
  <si>
    <t>复印纸</t>
  </si>
  <si>
    <t>元</t>
  </si>
  <si>
    <t>中国共产党昆明市西山区委员会党史研究室无政府采购，此表无数据。</t>
  </si>
  <si>
    <t>预算08表</t>
  </si>
  <si>
    <t>2026年部门政府购买服务预算表</t>
  </si>
  <si>
    <t>政府购买服务项目</t>
  </si>
  <si>
    <t>政府购买服务目录</t>
  </si>
  <si>
    <t>中国共产党昆明市西山区委员会党史研究室无政府购买服务，此表无数据。</t>
  </si>
  <si>
    <t>预算09-1表</t>
  </si>
  <si>
    <t>2026年对下转移支付预算表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</si>
  <si>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</si>
  <si>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</si>
  <si>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</si>
  <si>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</si>
  <si>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</si>
  <si>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</si>
  <si>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</si>
  <si>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</si>
  <si>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</si>
  <si>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</si>
  <si>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</si>
  <si>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</si>
  <si>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</si>
  <si>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</si>
  <si>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</si>
  <si>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</si>
  <si>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</si>
  <si>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</si>
  <si>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</si>
  <si>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</si>
  <si>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</si>
  <si>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</si>
  <si>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中国共产党昆明市西山区委员会党史研究室无对下转移支付，此表无数据。</t>
  </si>
  <si>
    <t>预算09-2表</t>
  </si>
  <si>
    <t>2026年对下转移支付绩效目标表</t>
  </si>
  <si>
    <t>预算10表</t>
  </si>
  <si>
    <t>2026年新增资产配置表</t>
  </si>
  <si>
    <t>="单位名称："&amp;"中国共产党昆明市西山区委员会党史研究室"</t>
  </si>
  <si>
    <t>资产类别</t>
  </si>
  <si>
    <t>资产分类代码.名称</t>
  </si>
  <si>
    <t>资产名称</t>
  </si>
  <si>
    <t>计量单位</t>
  </si>
  <si>
    <t>财政部门批复数（元）</t>
  </si>
  <si>
    <t>单价</t>
  </si>
  <si>
    <t>金额</t>
  </si>
  <si>
    <t>7</t>
  </si>
  <si>
    <t>8</t>
  </si>
  <si>
    <t>中国共产党昆明市西山区委员会党史研究室无新增资产配置，此表无数据。</t>
  </si>
  <si>
    <t>预算11表</t>
  </si>
  <si>
    <t>2026年上级转移支付补助项目支出预算表</t>
  </si>
  <si>
    <t>上级补助</t>
  </si>
  <si>
    <t>中国共产党昆明市西山区委员会党史研究室无上级转移支付补助项目支出，此表无数据。</t>
  </si>
  <si>
    <t>预算12表</t>
  </si>
  <si>
    <t>2026年部门项目支出中期规划预算表</t>
  </si>
  <si>
    <t>项目级次</t>
  </si>
  <si>
    <t>2026年</t>
  </si>
  <si>
    <t>2027年</t>
  </si>
  <si>
    <t>2028年</t>
  </si>
  <si>
    <t>311 专项业务类</t>
  </si>
  <si>
    <t>本级</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</si>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</sst>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0">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9"/>
      <color theme="1"/>
      <name val="宋体"/>
      <charset val="134"/>
      <scheme val="minor"/>
    </font>
    <font>
      <sz val="9"/>
      <color rgb="FF000000"/>
      <name val="SimSun"/>
      <charset val="134"/>
    </font>
    <font>
      <b/>
      <sz val="18"/>
      <color rgb="FF000000"/>
      <name val="SimSun"/>
      <charset val="134"/>
    </font>
    <font>
      <sz val="12"/>
      <color rgb="FF000000"/>
      <name val="宋体"/>
      <charset val="134"/>
    </font>
    <font>
      <b/>
      <sz val="20"/>
      <color rgb="FF000000"/>
      <name val="宋体"/>
      <charset val="134"/>
    </font>
    <font>
      <b/>
      <sz val="9"/>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Microsoft YaHei UI"/>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3" borderId="14"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5" applyNumberFormat="0" applyFill="0" applyAlignment="0" applyProtection="0">
      <alignment vertical="center"/>
    </xf>
    <xf numFmtId="0" fontId="26" fillId="0" borderId="15" applyNumberFormat="0" applyFill="0" applyAlignment="0" applyProtection="0">
      <alignment vertical="center"/>
    </xf>
    <xf numFmtId="0" fontId="27" fillId="0" borderId="16" applyNumberFormat="0" applyFill="0" applyAlignment="0" applyProtection="0">
      <alignment vertical="center"/>
    </xf>
    <xf numFmtId="0" fontId="27" fillId="0" borderId="0" applyNumberFormat="0" applyFill="0" applyBorder="0" applyAlignment="0" applyProtection="0">
      <alignment vertical="center"/>
    </xf>
    <xf numFmtId="0" fontId="28" fillId="4" borderId="17" applyNumberFormat="0" applyAlignment="0" applyProtection="0">
      <alignment vertical="center"/>
    </xf>
    <xf numFmtId="0" fontId="29" fillId="5" borderId="18" applyNumberFormat="0" applyAlignment="0" applyProtection="0">
      <alignment vertical="center"/>
    </xf>
    <xf numFmtId="0" fontId="30" fillId="5" borderId="17" applyNumberFormat="0" applyAlignment="0" applyProtection="0">
      <alignment vertical="center"/>
    </xf>
    <xf numFmtId="0" fontId="31" fillId="6" borderId="19" applyNumberFormat="0" applyAlignment="0" applyProtection="0">
      <alignment vertical="center"/>
    </xf>
    <xf numFmtId="0" fontId="32" fillId="0" borderId="20" applyNumberFormat="0" applyFill="0" applyAlignment="0" applyProtection="0">
      <alignment vertical="center"/>
    </xf>
    <xf numFmtId="0" fontId="33" fillId="0" borderId="21"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176" fontId="8" fillId="0" borderId="7">
      <alignment horizontal="right" vertical="center"/>
    </xf>
    <xf numFmtId="177" fontId="8" fillId="0" borderId="7">
      <alignment horizontal="right" vertical="center"/>
    </xf>
    <xf numFmtId="10" fontId="8" fillId="0" borderId="7">
      <alignment horizontal="right" vertical="center"/>
    </xf>
    <xf numFmtId="178" fontId="8" fillId="0" borderId="7">
      <alignment horizontal="right" vertical="center"/>
    </xf>
    <xf numFmtId="49" fontId="8" fillId="0" borderId="7">
      <alignment horizontal="left" vertical="center" wrapText="1"/>
    </xf>
    <xf numFmtId="178" fontId="8" fillId="0" borderId="7">
      <alignment horizontal="right" vertical="center"/>
    </xf>
    <xf numFmtId="179" fontId="8" fillId="0" borderId="7">
      <alignment horizontal="right" vertical="center"/>
    </xf>
    <xf numFmtId="180" fontId="8" fillId="0" borderId="7">
      <alignment horizontal="right" vertical="center"/>
    </xf>
    <xf numFmtId="0" fontId="39" fillId="0" borderId="0">
      <alignment vertical="top"/>
      <protection locked="0"/>
    </xf>
  </cellStyleXfs>
  <cellXfs count="216">
    <xf numFmtId="0" fontId="0" fillId="0" borderId="0" xfId="0" applyFont="1" applyBorder="1"/>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1" fillId="0" borderId="7" xfId="0" applyFont="1" applyBorder="1" applyAlignment="1">
      <alignment horizontal="center" vertical="center"/>
    </xf>
    <xf numFmtId="178" fontId="5" fillId="0" borderId="7" xfId="54" applyFont="1" applyAlignment="1">
      <alignment horizontal="left" vertical="center"/>
    </xf>
    <xf numFmtId="178" fontId="5" fillId="0" borderId="7" xfId="54" applyFont="1">
      <alignment horizontal="right" vertical="center"/>
    </xf>
    <xf numFmtId="0" fontId="3" fillId="2" borderId="7"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protection locked="0"/>
    </xf>
    <xf numFmtId="178" fontId="5" fillId="0" borderId="7" xfId="0" applyNumberFormat="1" applyFont="1" applyFill="1" applyBorder="1" applyAlignment="1">
      <alignment horizontal="right" vertical="center"/>
    </xf>
    <xf numFmtId="49" fontId="5" fillId="0" borderId="7" xfId="53" applyFont="1">
      <alignment horizontal="left" vertical="center" wrapText="1"/>
    </xf>
    <xf numFmtId="178" fontId="5" fillId="0" borderId="7" xfId="54" applyNumberFormat="1" applyFont="1" applyBorder="1">
      <alignment horizontal="right" vertical="center"/>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 fillId="0" borderId="7" xfId="0" applyFont="1" applyBorder="1" applyAlignment="1" applyProtection="1">
      <alignment horizontal="center" vertical="center"/>
      <protection locked="0"/>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8" fontId="5" fillId="0" borderId="7" xfId="0" applyNumberFormat="1" applyFont="1" applyBorder="1" applyAlignment="1">
      <alignment horizontal="right" vertical="center"/>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0" xfId="0" applyFont="1" applyBorder="1" applyAlignment="1">
      <alignment horizontal="center" vertical="center"/>
    </xf>
    <xf numFmtId="49" fontId="8" fillId="0" borderId="0" xfId="53" applyNumberFormat="1" applyFont="1" applyBorder="1">
      <alignment horizontal="left" vertical="center" wrapText="1"/>
    </xf>
    <xf numFmtId="49" fontId="8" fillId="0" borderId="0" xfId="53" applyNumberFormat="1" applyFont="1" applyBorder="1" applyAlignment="1">
      <alignment horizontal="right" vertical="center" wrapText="1"/>
    </xf>
    <xf numFmtId="49" fontId="9" fillId="0" borderId="0" xfId="53" applyNumberFormat="1" applyFont="1" applyBorder="1" applyAlignment="1">
      <alignment horizontal="center" vertical="center" wrapText="1"/>
    </xf>
    <xf numFmtId="49" fontId="10" fillId="0" borderId="7"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49" fontId="10" fillId="0" borderId="7" xfId="53" applyNumberFormat="1" applyFont="1" applyBorder="1">
      <alignment horizontal="left" vertical="center" wrapText="1"/>
    </xf>
    <xf numFmtId="180" fontId="8" fillId="0" borderId="7" xfId="56" applyNumberFormat="1" applyFont="1" applyBorder="1">
      <alignment horizontal="right" vertical="center"/>
    </xf>
    <xf numFmtId="178" fontId="8" fillId="0" borderId="7" xfId="54" applyNumberFormat="1" applyFont="1" applyBorder="1">
      <alignment horizontal="right" vertical="center"/>
    </xf>
    <xf numFmtId="0" fontId="3" fillId="0" borderId="0" xfId="0" applyFont="1" applyBorder="1" applyAlignment="1" applyProtection="1">
      <alignment horizontal="right" vertical="center"/>
      <protection locked="0"/>
    </xf>
    <xf numFmtId="0" fontId="12"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3" fillId="0" borderId="7" xfId="0" applyFont="1" applyBorder="1" applyAlignment="1">
      <alignment horizontal="left" vertical="center" wrapText="1"/>
    </xf>
    <xf numFmtId="0" fontId="13" fillId="0" borderId="7" xfId="0" applyFont="1" applyBorder="1" applyAlignment="1">
      <alignment vertical="center" wrapText="1"/>
    </xf>
    <xf numFmtId="0" fontId="13" fillId="0" borderId="7" xfId="0" applyFont="1" applyBorder="1" applyAlignment="1">
      <alignment horizontal="center" vertical="center" wrapText="1"/>
    </xf>
    <xf numFmtId="0" fontId="13" fillId="0" borderId="7" xfId="0" applyFont="1" applyBorder="1" applyAlignment="1" applyProtection="1">
      <alignment horizontal="center" vertical="center"/>
      <protection locked="0"/>
    </xf>
    <xf numFmtId="0" fontId="13" fillId="0" borderId="7" xfId="0" applyFont="1" applyBorder="1" applyAlignment="1" applyProtection="1">
      <alignment horizontal="left" vertical="center" wrapText="1"/>
      <protection locked="0"/>
    </xf>
    <xf numFmtId="0" fontId="1" fillId="0" borderId="0" xfId="0" applyFont="1" applyBorder="1" applyAlignment="1">
      <alignment horizontal="right" vertical="center"/>
    </xf>
    <xf numFmtId="0" fontId="12"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3" fillId="0" borderId="0" xfId="0" applyFont="1" applyBorder="1" applyAlignment="1" applyProtection="1">
      <alignment horizontal="right"/>
      <protection locked="0"/>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0" fontId="0" fillId="0" borderId="0" xfId="0" applyFont="1" applyBorder="1" applyAlignment="1">
      <alignment horizontal="left"/>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2" xfId="0" applyFont="1" applyBorder="1" applyAlignment="1">
      <alignment horizontal="left" vertical="center" wrapText="1"/>
    </xf>
    <xf numFmtId="4" fontId="3" fillId="0" borderId="12" xfId="0" applyNumberFormat="1" applyFont="1" applyBorder="1" applyAlignment="1" applyProtection="1">
      <alignment horizontal="right" vertical="center"/>
      <protection locked="0"/>
    </xf>
    <xf numFmtId="4" fontId="3" fillId="0" borderId="7" xfId="0" applyNumberFormat="1" applyFont="1" applyBorder="1" applyAlignment="1" applyProtection="1">
      <alignment horizontal="right" vertical="center"/>
      <protection locked="0"/>
    </xf>
    <xf numFmtId="0" fontId="3" fillId="0" borderId="13" xfId="0" applyFont="1" applyBorder="1" applyAlignment="1">
      <alignment horizontal="center"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Border="1" applyAlignment="1">
      <alignment horizontal="right" vertical="center"/>
    </xf>
    <xf numFmtId="0" fontId="3" fillId="0" borderId="0" xfId="0" applyFont="1" applyBorder="1" applyAlignment="1">
      <alignment horizontal="left" vertical="center"/>
    </xf>
    <xf numFmtId="0" fontId="3" fillId="0" borderId="0" xfId="0" applyFont="1" applyBorder="1" applyAlignment="1">
      <alignment horizontal="right"/>
    </xf>
    <xf numFmtId="0" fontId="4" fillId="0" borderId="12" xfId="0" applyFont="1" applyBorder="1" applyAlignment="1">
      <alignment horizontal="center" vertical="center"/>
    </xf>
    <xf numFmtId="0" fontId="4" fillId="0" borderId="12" xfId="0" applyFont="1" applyBorder="1" applyAlignment="1" applyProtection="1">
      <alignment horizontal="center" vertical="center"/>
      <protection locked="0"/>
    </xf>
    <xf numFmtId="0" fontId="3" fillId="0" borderId="12" xfId="0" applyFont="1" applyBorder="1" applyAlignment="1">
      <alignment horizontal="right" vertical="center"/>
    </xf>
    <xf numFmtId="0" fontId="3" fillId="0" borderId="12" xfId="0" applyFont="1" applyBorder="1" applyAlignment="1">
      <alignment horizontal="center" vertical="center" wrapText="1"/>
    </xf>
    <xf numFmtId="180" fontId="5" fillId="0" borderId="7" xfId="56" applyNumberFormat="1" applyFont="1" applyBorder="1" applyAlignment="1">
      <alignment horizontal="center" vertical="center"/>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0" xfId="0" applyFont="1" applyBorder="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14" fillId="0" borderId="0" xfId="0" applyFont="1" applyBorder="1"/>
    <xf numFmtId="0" fontId="3" fillId="0" borderId="7" xfId="0" applyFont="1" applyBorder="1" applyAlignment="1">
      <alignment horizontal="center" vertical="center" wrapText="1"/>
    </xf>
    <xf numFmtId="0" fontId="3" fillId="0" borderId="7" xfId="0" applyFont="1" applyBorder="1" applyAlignment="1" applyProtection="1">
      <alignment horizontal="center" vertical="center"/>
      <protection locked="0"/>
    </xf>
    <xf numFmtId="0" fontId="3" fillId="0" borderId="7" xfId="0" applyFont="1" applyFill="1" applyBorder="1" applyAlignment="1">
      <alignment horizontal="left" vertical="center" wrapText="1"/>
    </xf>
    <xf numFmtId="0" fontId="3" fillId="0" borderId="7" xfId="0" applyFont="1" applyFill="1" applyBorder="1" applyAlignment="1">
      <alignment vertical="center" wrapText="1"/>
    </xf>
    <xf numFmtId="0" fontId="3" fillId="0" borderId="7" xfId="0" applyFont="1" applyFill="1" applyBorder="1" applyAlignment="1">
      <alignment horizontal="center" vertical="center" wrapText="1"/>
    </xf>
    <xf numFmtId="0" fontId="3" fillId="2" borderId="7" xfId="0" applyFont="1" applyFill="1" applyBorder="1" applyAlignment="1" applyProtection="1">
      <alignment horizontal="center" vertical="center"/>
      <protection locked="0"/>
    </xf>
    <xf numFmtId="0" fontId="3" fillId="0" borderId="7" xfId="0" applyFont="1" applyFill="1" applyBorder="1" applyAlignment="1">
      <alignment horizontal="left" vertical="center" wrapText="1" indent="1"/>
    </xf>
    <xf numFmtId="49" fontId="5" fillId="0" borderId="7" xfId="53" applyFont="1" applyAlignment="1">
      <alignment horizontal="left" vertical="center" wrapText="1" indent="2"/>
    </xf>
    <xf numFmtId="0" fontId="1" fillId="0" borderId="0" xfId="0" applyFont="1" applyBorder="1" applyAlignment="1">
      <alignment vertical="top"/>
    </xf>
    <xf numFmtId="0" fontId="5" fillId="0" borderId="0" xfId="0" applyFont="1" applyBorder="1" applyAlignment="1">
      <alignment horizontal="left" vertical="center"/>
    </xf>
    <xf numFmtId="0" fontId="3" fillId="0" borderId="0" xfId="0" applyFont="1" applyBorder="1"/>
    <xf numFmtId="0" fontId="3" fillId="0" borderId="0" xfId="0" applyFont="1" applyBorder="1" applyAlignment="1">
      <alignment vertical="top"/>
    </xf>
    <xf numFmtId="0" fontId="3" fillId="0" borderId="1" xfId="0" applyFont="1" applyBorder="1" applyAlignment="1" applyProtection="1">
      <alignment horizontal="center" vertical="center" wrapText="1"/>
      <protection locked="0"/>
    </xf>
    <xf numFmtId="0" fontId="3" fillId="0" borderId="1" xfId="0" applyFont="1" applyFill="1" applyBorder="1" applyAlignment="1" applyProtection="1">
      <alignment horizontal="center" vertical="center" wrapText="1"/>
      <protection locked="0"/>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3" fillId="0" borderId="7" xfId="0" applyFont="1" applyBorder="1" applyAlignment="1">
      <alignment horizontal="center" vertical="center"/>
    </xf>
    <xf numFmtId="0" fontId="5" fillId="0" borderId="7"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pplyProtection="1">
      <alignment horizontal="center" vertical="center" wrapText="1"/>
      <protection locked="0"/>
    </xf>
    <xf numFmtId="0" fontId="3" fillId="0" borderId="5" xfId="0" applyFont="1" applyFill="1" applyBorder="1" applyAlignment="1" applyProtection="1">
      <alignment horizontal="center" vertical="center" wrapText="1"/>
      <protection locked="0"/>
    </xf>
    <xf numFmtId="0" fontId="3" fillId="0" borderId="5" xfId="0" applyFont="1" applyBorder="1" applyAlignment="1">
      <alignment horizontal="center" vertical="center" wrapText="1"/>
    </xf>
    <xf numFmtId="0" fontId="3" fillId="0" borderId="5" xfId="0" applyFont="1" applyFill="1" applyBorder="1" applyAlignment="1">
      <alignment horizontal="center" vertical="center" wrapText="1"/>
    </xf>
    <xf numFmtId="0" fontId="5" fillId="0" borderId="1" xfId="0" applyFont="1" applyBorder="1" applyAlignment="1">
      <alignment horizontal="center" vertical="center" wrapText="1"/>
    </xf>
    <xf numFmtId="0" fontId="3" fillId="0" borderId="6" xfId="0" applyFont="1" applyBorder="1" applyAlignment="1" applyProtection="1">
      <alignment horizontal="center" vertical="center" wrapText="1"/>
      <protection locked="0"/>
    </xf>
    <xf numFmtId="0" fontId="3" fillId="0" borderId="6" xfId="0" applyFont="1" applyFill="1" applyBorder="1" applyAlignment="1" applyProtection="1">
      <alignment horizontal="center" vertical="center" wrapText="1"/>
      <protection locked="0"/>
    </xf>
    <xf numFmtId="0" fontId="3" fillId="0" borderId="6" xfId="0"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6" xfId="0" applyFont="1" applyBorder="1" applyAlignment="1">
      <alignment horizontal="center" vertical="center"/>
    </xf>
    <xf numFmtId="49" fontId="5" fillId="0" borderId="7" xfId="53" applyNumberFormat="1" applyFont="1" applyBorder="1">
      <alignment horizontal="left" vertical="center" wrapText="1"/>
    </xf>
    <xf numFmtId="49" fontId="5" fillId="0" borderId="7" xfId="0" applyNumberFormat="1" applyFont="1" applyBorder="1" applyAlignment="1">
      <alignment horizontal="left" vertical="center" wrapText="1"/>
    </xf>
    <xf numFmtId="4" fontId="3" fillId="0" borderId="7" xfId="0" applyNumberFormat="1" applyFont="1" applyBorder="1" applyAlignment="1" applyProtection="1">
      <alignment horizontal="right" vertical="center" wrapText="1"/>
      <protection locked="0"/>
    </xf>
    <xf numFmtId="0" fontId="5" fillId="0" borderId="7" xfId="0" applyFont="1" applyBorder="1" applyAlignment="1">
      <alignment horizontal="center" vertical="center" wrapText="1"/>
    </xf>
    <xf numFmtId="0" fontId="15" fillId="0" borderId="7" xfId="0" applyFont="1" applyBorder="1" applyAlignment="1">
      <alignment horizontal="center"/>
    </xf>
    <xf numFmtId="178" fontId="8" fillId="0" borderId="7" xfId="54" applyProtection="1">
      <alignment horizontal="right" vertical="center"/>
      <protection locked="0"/>
    </xf>
    <xf numFmtId="0" fontId="1" fillId="0" borderId="0" xfId="0" applyFont="1" applyBorder="1" applyAlignment="1">
      <alignment horizontal="center" wrapText="1"/>
    </xf>
    <xf numFmtId="0" fontId="16" fillId="0" borderId="0"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4" fontId="3" fillId="0" borderId="7" xfId="0" applyNumberFormat="1" applyFont="1" applyBorder="1" applyAlignment="1">
      <alignment horizontal="right" vertical="center"/>
    </xf>
    <xf numFmtId="4" fontId="3" fillId="0" borderId="2" xfId="0" applyNumberFormat="1" applyFont="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7" xfId="0" applyNumberFormat="1" applyFont="1" applyBorder="1" applyAlignment="1">
      <alignment horizontal="center" vertical="center"/>
    </xf>
    <xf numFmtId="4" fontId="3" fillId="0" borderId="7" xfId="0" applyNumberFormat="1" applyFont="1" applyFill="1" applyBorder="1" applyAlignment="1" applyProtection="1">
      <alignment horizontal="right" vertical="center" wrapText="1"/>
      <protection locked="0"/>
    </xf>
    <xf numFmtId="4" fontId="3" fillId="0" borderId="7" xfId="0" applyNumberFormat="1" applyFont="1" applyFill="1" applyBorder="1" applyAlignment="1">
      <alignment horizontal="right" vertical="center" wrapText="1"/>
    </xf>
    <xf numFmtId="0" fontId="3" fillId="0" borderId="7" xfId="0" applyFont="1" applyFill="1" applyBorder="1" applyAlignment="1">
      <alignment horizontal="left" vertical="center" wrapText="1" indent="2"/>
    </xf>
    <xf numFmtId="0" fontId="1" fillId="0" borderId="2" xfId="0" applyFont="1" applyBorder="1" applyAlignment="1">
      <alignment horizontal="center" vertical="center"/>
    </xf>
    <xf numFmtId="0" fontId="1" fillId="0" borderId="4" xfId="0" applyFont="1" applyBorder="1" applyAlignment="1">
      <alignment horizontal="center" vertical="center"/>
    </xf>
    <xf numFmtId="43" fontId="0" fillId="0" borderId="0" xfId="0" applyNumberFormat="1" applyFont="1" applyBorder="1"/>
    <xf numFmtId="43" fontId="0" fillId="0" borderId="0" xfId="0" applyNumberFormat="1" applyFont="1" applyBorder="1" applyAlignment="1">
      <alignment horizontal="center" vertical="center"/>
    </xf>
    <xf numFmtId="43" fontId="3" fillId="0" borderId="0" xfId="0" applyNumberFormat="1" applyFont="1" applyBorder="1" applyAlignment="1">
      <alignment horizontal="right" vertical="center"/>
    </xf>
    <xf numFmtId="0" fontId="18" fillId="0" borderId="0" xfId="0" applyFont="1" applyBorder="1" applyAlignment="1">
      <alignment horizontal="center" vertical="center"/>
    </xf>
    <xf numFmtId="43" fontId="18" fillId="0" borderId="0" xfId="0" applyNumberFormat="1" applyFont="1" applyBorder="1" applyAlignment="1">
      <alignment horizontal="center" vertical="center"/>
    </xf>
    <xf numFmtId="0" fontId="19" fillId="0" borderId="0" xfId="0" applyFont="1" applyBorder="1" applyAlignment="1">
      <alignment horizontal="center" vertical="center"/>
    </xf>
    <xf numFmtId="43" fontId="3" fillId="0" borderId="0" xfId="0" applyNumberFormat="1" applyFont="1" applyBorder="1" applyAlignment="1">
      <alignment horizontal="right"/>
    </xf>
    <xf numFmtId="43" fontId="3" fillId="0" borderId="4" xfId="0" applyNumberFormat="1"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pplyProtection="1">
      <alignment horizontal="center" vertical="center"/>
      <protection locked="0"/>
    </xf>
    <xf numFmtId="43" fontId="3" fillId="0" borderId="1" xfId="0" applyNumberFormat="1" applyFont="1" applyBorder="1" applyAlignment="1" applyProtection="1">
      <alignment horizontal="center" vertical="center"/>
      <protection locked="0"/>
    </xf>
    <xf numFmtId="43" fontId="3" fillId="0" borderId="6" xfId="0" applyNumberFormat="1" applyFont="1" applyBorder="1" applyAlignment="1">
      <alignment horizontal="center" vertical="center" wrapText="1"/>
    </xf>
    <xf numFmtId="0" fontId="19" fillId="0" borderId="7" xfId="0" applyFont="1" applyBorder="1" applyAlignment="1">
      <alignment vertical="center"/>
    </xf>
    <xf numFmtId="4" fontId="19" fillId="0" borderId="7" xfId="0" applyNumberFormat="1" applyFont="1" applyBorder="1" applyAlignment="1" applyProtection="1">
      <alignment horizontal="right" vertical="center"/>
      <protection locked="0"/>
    </xf>
    <xf numFmtId="49" fontId="19" fillId="0" borderId="7" xfId="53" applyNumberFormat="1" applyFont="1" applyBorder="1">
      <alignment horizontal="left" vertical="center" wrapText="1"/>
    </xf>
    <xf numFmtId="43" fontId="19" fillId="0" borderId="7" xfId="0" applyNumberFormat="1" applyFont="1" applyBorder="1" applyAlignment="1" applyProtection="1">
      <alignment horizontal="right" vertical="center"/>
      <protection locked="0"/>
    </xf>
    <xf numFmtId="0" fontId="5" fillId="0" borderId="7" xfId="0" applyFont="1" applyBorder="1" applyAlignment="1">
      <alignment vertical="center"/>
    </xf>
    <xf numFmtId="43" fontId="5" fillId="0" borderId="7" xfId="0" applyNumberFormat="1" applyFont="1" applyBorder="1" applyAlignment="1">
      <alignment vertical="center"/>
    </xf>
    <xf numFmtId="0" fontId="3" fillId="0" borderId="7" xfId="0" applyFont="1" applyBorder="1" applyAlignment="1">
      <alignment vertical="center"/>
    </xf>
    <xf numFmtId="4" fontId="19" fillId="0" borderId="7" xfId="0" applyNumberFormat="1" applyFont="1" applyBorder="1" applyAlignment="1">
      <alignment horizontal="right" vertical="center"/>
    </xf>
    <xf numFmtId="0" fontId="5" fillId="0" borderId="7" xfId="0" applyFont="1" applyBorder="1" applyAlignment="1">
      <alignment horizontal="left" vertical="center"/>
    </xf>
    <xf numFmtId="0" fontId="19" fillId="0" borderId="7" xfId="0" applyFont="1" applyBorder="1" applyAlignment="1" applyProtection="1">
      <alignment horizontal="center" vertical="center"/>
      <protection locked="0"/>
    </xf>
    <xf numFmtId="0" fontId="3" fillId="0" borderId="7" xfId="0" applyFont="1" applyBorder="1" applyAlignment="1">
      <alignment horizontal="left" vertical="center"/>
    </xf>
    <xf numFmtId="43" fontId="19" fillId="0" borderId="7" xfId="0" applyNumberFormat="1" applyFont="1" applyBorder="1" applyAlignment="1">
      <alignment horizontal="right" vertical="center"/>
    </xf>
    <xf numFmtId="0" fontId="19" fillId="0" borderId="7" xfId="0" applyFont="1" applyBorder="1" applyAlignment="1">
      <alignment horizontal="center" vertical="center"/>
    </xf>
    <xf numFmtId="0" fontId="3" fillId="0" borderId="0" xfId="0" applyFont="1" applyBorder="1" applyAlignment="1">
      <alignment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pplyProtection="1">
      <alignment horizontal="center" vertical="center" wrapText="1"/>
      <protection locked="0"/>
    </xf>
    <xf numFmtId="43" fontId="3" fillId="0" borderId="7" xfId="0" applyNumberFormat="1" applyFont="1" applyBorder="1" applyAlignment="1">
      <alignment horizontal="center" vertical="center"/>
    </xf>
    <xf numFmtId="178" fontId="5" fillId="0" borderId="0" xfId="0" applyNumberFormat="1" applyFont="1" applyBorder="1" applyAlignment="1">
      <alignment horizontal="right" vertical="center"/>
    </xf>
    <xf numFmtId="0" fontId="1" fillId="0" borderId="0" xfId="0" applyFont="1" applyBorder="1" applyProtection="1">
      <protection locked="0"/>
    </xf>
    <xf numFmtId="0" fontId="12" fillId="0" borderId="0" xfId="0" applyFont="1" applyBorder="1" applyAlignment="1" applyProtection="1">
      <alignment horizontal="center" vertical="center"/>
      <protection locked="0"/>
    </xf>
    <xf numFmtId="0" fontId="3" fillId="0" borderId="0" xfId="0" applyFont="1" applyBorder="1" applyProtection="1">
      <protection locked="0"/>
    </xf>
    <xf numFmtId="0" fontId="3" fillId="0" borderId="9"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protection locked="0"/>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1" xfId="0" applyFont="1" applyBorder="1" applyAlignment="1" applyProtection="1">
      <alignment horizontal="center" vertical="center"/>
      <protection locked="0"/>
    </xf>
    <xf numFmtId="0" fontId="3" fillId="0" borderId="12" xfId="0" applyFont="1" applyBorder="1" applyAlignment="1">
      <alignment horizontal="center" vertical="center"/>
    </xf>
    <xf numFmtId="0" fontId="3" fillId="0" borderId="12"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protection locked="0"/>
    </xf>
    <xf numFmtId="0" fontId="3" fillId="0" borderId="7" xfId="0" applyFont="1" applyBorder="1" applyAlignment="1" applyProtection="1">
      <alignment horizontal="right" vertical="center"/>
      <protection locked="0"/>
    </xf>
    <xf numFmtId="0" fontId="6" fillId="0" borderId="0" xfId="0" applyFont="1" applyBorder="1" applyAlignment="1">
      <alignment horizontal="center" vertical="top"/>
    </xf>
    <xf numFmtId="0" fontId="3" fillId="0" borderId="6" xfId="0" applyFont="1" applyBorder="1" applyAlignment="1">
      <alignment horizontal="left" vertical="center"/>
    </xf>
    <xf numFmtId="0" fontId="19" fillId="0" borderId="6" xfId="0" applyFont="1" applyBorder="1" applyAlignment="1">
      <alignment horizontal="center" vertical="center"/>
    </xf>
    <xf numFmtId="0" fontId="19" fillId="0" borderId="6" xfId="0" applyFont="1" applyBorder="1" applyAlignment="1">
      <alignment horizontal="left" vertical="center"/>
    </xf>
    <xf numFmtId="0" fontId="19" fillId="0" borderId="7" xfId="0" applyFont="1" applyBorder="1" applyAlignment="1">
      <alignment horizontal="left" vertical="center"/>
    </xf>
    <xf numFmtId="178" fontId="19" fillId="0" borderId="7" xfId="0" applyNumberFormat="1" applyFont="1" applyBorder="1" applyAlignment="1">
      <alignment horizontal="right" vertical="center"/>
    </xf>
    <xf numFmtId="0" fontId="5" fillId="0" borderId="6" xfId="0" applyFont="1" applyBorder="1" applyAlignment="1">
      <alignment horizontal="left" vertical="center"/>
    </xf>
    <xf numFmtId="0" fontId="19" fillId="0" borderId="6" xfId="0" applyFont="1" applyBorder="1" applyAlignment="1" applyProtection="1">
      <alignment horizontal="center" vertical="center"/>
      <protection locked="0"/>
    </xf>
    <xf numFmtId="49" fontId="5" fillId="0" borderId="7" xfId="0" applyNumberFormat="1" applyFont="1" applyBorder="1" applyAlignment="1" quotePrefix="1">
      <alignment horizontal="left"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8"/>
  <sheetViews>
    <sheetView showZeros="0" workbookViewId="0">
      <pane ySplit="1" topLeftCell="A24" activePane="bottomLeft" state="frozen"/>
      <selection/>
      <selection pane="bottomLeft" activeCell="A42" sqref="A42"/>
    </sheetView>
  </sheetViews>
  <sheetFormatPr defaultColWidth="8" defaultRowHeight="14.25" customHeight="1" outlineLevelCol="3"/>
  <cols>
    <col min="1" max="1" width="39.5727272727273" customWidth="1"/>
    <col min="2" max="2" width="46.3090909090909" customWidth="1"/>
    <col min="3" max="3" width="40.4272727272727" customWidth="1"/>
    <col min="4" max="4" width="50.1727272727273" customWidth="1"/>
  </cols>
  <sheetData>
    <row r="1" customHeight="1" spans="1:4">
      <c r="A1" s="1"/>
      <c r="B1" s="1"/>
      <c r="C1" s="1"/>
      <c r="D1" s="1"/>
    </row>
    <row r="2" ht="12" customHeight="1" spans="1:4">
      <c r="D2" s="98" t="s">
        <v>0</v>
      </c>
    </row>
    <row r="3" ht="36" customHeight="1" spans="1:4">
      <c r="A3" s="50" t="s">
        <v>1</v>
      </c>
      <c r="B3" s="208"/>
      <c r="C3" s="208"/>
      <c r="D3" s="208"/>
    </row>
    <row r="4" s="109" customFormat="1" ht="21" customHeight="1" spans="1:4">
      <c r="A4" s="97" t="str">
        <f>"单位名称："&amp;"中国共产党昆明市西山区委员会党史研究室"</f>
        <v>单位名称：中国共产党昆明市西山区委员会党史研究室</v>
      </c>
      <c r="B4" s="169"/>
      <c r="C4" s="169"/>
      <c r="D4" s="96" t="s">
        <v>2</v>
      </c>
    </row>
    <row r="5" s="109" customFormat="1" ht="19.5" customHeight="1" spans="1:4">
      <c r="A5" s="128" t="s">
        <v>3</v>
      </c>
      <c r="B5" s="130"/>
      <c r="C5" s="128" t="s">
        <v>4</v>
      </c>
      <c r="D5" s="130"/>
    </row>
    <row r="6" s="109" customFormat="1" ht="19.5" customHeight="1" spans="1:4">
      <c r="A6" s="172" t="s">
        <v>5</v>
      </c>
      <c r="B6" s="172" t="s">
        <v>6</v>
      </c>
      <c r="C6" s="172" t="s">
        <v>7</v>
      </c>
      <c r="D6" s="172" t="s">
        <v>6</v>
      </c>
    </row>
    <row r="7" s="109" customFormat="1" ht="19.5" customHeight="1" spans="1:4">
      <c r="A7" s="140"/>
      <c r="B7" s="140"/>
      <c r="C7" s="140"/>
      <c r="D7" s="140"/>
    </row>
    <row r="8" s="109" customFormat="1" ht="25.4" customHeight="1" spans="1:4">
      <c r="A8" s="186" t="s">
        <v>8</v>
      </c>
      <c r="B8" s="151">
        <v>2173734.14</v>
      </c>
      <c r="C8" s="141" t="s">
        <v>9</v>
      </c>
      <c r="D8" s="151">
        <v>1603591.86</v>
      </c>
    </row>
    <row r="9" s="109" customFormat="1" ht="25.4" customHeight="1" spans="1:4">
      <c r="A9" s="186" t="s">
        <v>10</v>
      </c>
      <c r="B9" s="151"/>
      <c r="C9" s="141" t="s">
        <v>11</v>
      </c>
      <c r="D9" s="151"/>
    </row>
    <row r="10" s="109" customFormat="1" ht="25.4" customHeight="1" spans="1:4">
      <c r="A10" s="186" t="s">
        <v>12</v>
      </c>
      <c r="B10" s="151"/>
      <c r="C10" s="141" t="s">
        <v>13</v>
      </c>
      <c r="D10" s="151"/>
    </row>
    <row r="11" s="109" customFormat="1" ht="25.4" customHeight="1" spans="1:4">
      <c r="A11" s="186" t="s">
        <v>14</v>
      </c>
      <c r="B11" s="92"/>
      <c r="C11" s="141" t="s">
        <v>15</v>
      </c>
      <c r="D11" s="151"/>
    </row>
    <row r="12" s="109" customFormat="1" ht="25.4" customHeight="1" spans="1:4">
      <c r="A12" s="186" t="s">
        <v>16</v>
      </c>
      <c r="B12" s="151"/>
      <c r="C12" s="141" t="s">
        <v>17</v>
      </c>
      <c r="D12" s="151"/>
    </row>
    <row r="13" s="109" customFormat="1" ht="25.4" customHeight="1" spans="1:4">
      <c r="A13" s="186" t="s">
        <v>18</v>
      </c>
      <c r="B13" s="92"/>
      <c r="C13" s="141" t="s">
        <v>19</v>
      </c>
      <c r="D13" s="151"/>
    </row>
    <row r="14" s="109" customFormat="1" ht="25.4" customHeight="1" spans="1:4">
      <c r="A14" s="186" t="s">
        <v>20</v>
      </c>
      <c r="B14" s="92"/>
      <c r="C14" s="141" t="s">
        <v>21</v>
      </c>
      <c r="D14" s="151"/>
    </row>
    <row r="15" s="109" customFormat="1" ht="25.4" customHeight="1" spans="1:4">
      <c r="A15" s="186" t="s">
        <v>22</v>
      </c>
      <c r="B15" s="92"/>
      <c r="C15" s="141" t="s">
        <v>23</v>
      </c>
      <c r="D15" s="151">
        <v>321096</v>
      </c>
    </row>
    <row r="16" s="109" customFormat="1" ht="25.4" customHeight="1" spans="1:4">
      <c r="A16" s="209" t="s">
        <v>24</v>
      </c>
      <c r="B16" s="92"/>
      <c r="C16" s="141" t="s">
        <v>25</v>
      </c>
      <c r="D16" s="151">
        <v>128050.28</v>
      </c>
    </row>
    <row r="17" s="109" customFormat="1" ht="25.4" customHeight="1" spans="1:4">
      <c r="A17" s="209" t="s">
        <v>26</v>
      </c>
      <c r="B17" s="151"/>
      <c r="C17" s="141" t="s">
        <v>27</v>
      </c>
      <c r="D17" s="151"/>
    </row>
    <row r="18" s="109" customFormat="1" ht="25.4" customHeight="1" spans="1:4">
      <c r="A18" s="209"/>
      <c r="B18" s="151"/>
      <c r="C18" s="141" t="s">
        <v>28</v>
      </c>
      <c r="D18" s="151"/>
    </row>
    <row r="19" s="109" customFormat="1" ht="25.4" customHeight="1" spans="1:4">
      <c r="A19" s="209"/>
      <c r="B19" s="151"/>
      <c r="C19" s="141" t="s">
        <v>29</v>
      </c>
      <c r="D19" s="151"/>
    </row>
    <row r="20" s="109" customFormat="1" ht="25.4" customHeight="1" spans="1:4">
      <c r="A20" s="209"/>
      <c r="B20" s="151"/>
      <c r="C20" s="141" t="s">
        <v>30</v>
      </c>
      <c r="D20" s="151"/>
    </row>
    <row r="21" s="109" customFormat="1" ht="25.4" customHeight="1" spans="1:4">
      <c r="A21" s="209"/>
      <c r="B21" s="151"/>
      <c r="C21" s="141" t="s">
        <v>31</v>
      </c>
      <c r="D21" s="151"/>
    </row>
    <row r="22" s="109" customFormat="1" ht="25.4" customHeight="1" spans="1:4">
      <c r="A22" s="209"/>
      <c r="B22" s="151"/>
      <c r="C22" s="141" t="s">
        <v>32</v>
      </c>
      <c r="D22" s="151"/>
    </row>
    <row r="23" s="109" customFormat="1" ht="25.4" customHeight="1" spans="1:4">
      <c r="A23" s="209"/>
      <c r="B23" s="151"/>
      <c r="C23" s="141" t="s">
        <v>33</v>
      </c>
      <c r="D23" s="151"/>
    </row>
    <row r="24" s="109" customFormat="1" ht="25.4" customHeight="1" spans="1:4">
      <c r="A24" s="209"/>
      <c r="B24" s="151"/>
      <c r="C24" s="141" t="s">
        <v>34</v>
      </c>
      <c r="D24" s="151"/>
    </row>
    <row r="25" s="109" customFormat="1" ht="25.4" customHeight="1" spans="1:4">
      <c r="A25" s="209"/>
      <c r="B25" s="151"/>
      <c r="C25" s="141" t="s">
        <v>35</v>
      </c>
      <c r="D25" s="151"/>
    </row>
    <row r="26" s="109" customFormat="1" ht="25.4" customHeight="1" spans="1:4">
      <c r="A26" s="209"/>
      <c r="B26" s="151"/>
      <c r="C26" s="141" t="s">
        <v>36</v>
      </c>
      <c r="D26" s="151">
        <v>120996</v>
      </c>
    </row>
    <row r="27" s="109" customFormat="1" ht="25.4" customHeight="1" spans="1:4">
      <c r="A27" s="209"/>
      <c r="B27" s="151"/>
      <c r="C27" s="141" t="s">
        <v>37</v>
      </c>
      <c r="D27" s="151"/>
    </row>
    <row r="28" s="109" customFormat="1" ht="25.4" customHeight="1" spans="1:4">
      <c r="A28" s="209"/>
      <c r="B28" s="151"/>
      <c r="C28" s="141" t="s">
        <v>38</v>
      </c>
      <c r="D28" s="151"/>
    </row>
    <row r="29" s="109" customFormat="1" ht="25.4" customHeight="1" spans="1:4">
      <c r="A29" s="209"/>
      <c r="B29" s="151"/>
      <c r="C29" s="141" t="s">
        <v>39</v>
      </c>
      <c r="D29" s="151"/>
    </row>
    <row r="30" s="109" customFormat="1" ht="25.4" customHeight="1" spans="1:4">
      <c r="A30" s="209"/>
      <c r="B30" s="151"/>
      <c r="C30" s="141" t="s">
        <v>40</v>
      </c>
      <c r="D30" s="151"/>
    </row>
    <row r="31" s="109" customFormat="1" ht="25.4" customHeight="1" spans="1:4">
      <c r="A31" s="209"/>
      <c r="B31" s="151"/>
      <c r="C31" s="141" t="s">
        <v>41</v>
      </c>
      <c r="D31" s="151"/>
    </row>
    <row r="32" s="109" customFormat="1" ht="25.4" customHeight="1" spans="1:4">
      <c r="A32" s="209"/>
      <c r="B32" s="151"/>
      <c r="C32" s="141" t="s">
        <v>42</v>
      </c>
      <c r="D32" s="151"/>
    </row>
    <row r="33" s="109" customFormat="1" ht="25.4" customHeight="1" spans="1:4">
      <c r="A33" s="209"/>
      <c r="B33" s="151"/>
      <c r="C33" s="141" t="s">
        <v>43</v>
      </c>
      <c r="D33" s="151"/>
    </row>
    <row r="34" s="109" customFormat="1" ht="25.4" customHeight="1" spans="1:4">
      <c r="A34" s="210" t="s">
        <v>44</v>
      </c>
      <c r="B34" s="183">
        <f>SUM(B8:B33)</f>
        <v>2173734.14</v>
      </c>
      <c r="C34" s="188" t="s">
        <v>45</v>
      </c>
      <c r="D34" s="183">
        <f>SUM(D8:D33)</f>
        <v>2173734.14</v>
      </c>
    </row>
    <row r="35" s="109" customFormat="1" ht="25.4" customHeight="1" spans="1:4">
      <c r="A35" s="211" t="s">
        <v>46</v>
      </c>
      <c r="B35" s="183">
        <f>B37+B36</f>
        <v>0</v>
      </c>
      <c r="C35" s="212" t="s">
        <v>47</v>
      </c>
      <c r="D35" s="213">
        <f>D36+D37</f>
        <v>0</v>
      </c>
    </row>
    <row r="36" s="109" customFormat="1" ht="25.4" customHeight="1" spans="1:4">
      <c r="A36" s="214" t="s">
        <v>48</v>
      </c>
      <c r="B36" s="151"/>
      <c r="C36" s="184" t="s">
        <v>48</v>
      </c>
      <c r="D36" s="92"/>
    </row>
    <row r="37" s="109" customFormat="1" ht="25.4" customHeight="1" spans="1:4">
      <c r="A37" s="214" t="s">
        <v>49</v>
      </c>
      <c r="B37" s="151"/>
      <c r="C37" s="184" t="s">
        <v>50</v>
      </c>
      <c r="D37" s="92"/>
    </row>
    <row r="38" s="109" customFormat="1" ht="25.4" customHeight="1" spans="1:4">
      <c r="A38" s="215" t="s">
        <v>51</v>
      </c>
      <c r="B38" s="183">
        <f>B34+B35</f>
        <v>2173734.14</v>
      </c>
      <c r="C38" s="188" t="s">
        <v>52</v>
      </c>
      <c r="D38" s="177">
        <f>D34+D35</f>
        <v>2173734.14</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2"/>
  <sheetViews>
    <sheetView showZeros="0" workbookViewId="0">
      <pane ySplit="1" topLeftCell="A2" activePane="bottomLeft" state="frozen"/>
      <selection/>
      <selection pane="bottomLeft" activeCell="D27" sqref="D27"/>
    </sheetView>
  </sheetViews>
  <sheetFormatPr defaultColWidth="9.13636363636364" defaultRowHeight="14.25" customHeight="1" outlineLevelCol="5"/>
  <cols>
    <col min="1" max="1" width="29.0272727272727" customWidth="1"/>
    <col min="2" max="2" width="28.6" customWidth="1"/>
    <col min="3" max="3" width="31.6" customWidth="1"/>
    <col min="4" max="6" width="33.4545454545455" customWidth="1"/>
  </cols>
  <sheetData>
    <row r="1" customHeight="1" spans="1:6">
      <c r="A1" s="1"/>
      <c r="B1" s="1"/>
      <c r="C1" s="1"/>
      <c r="D1" s="1"/>
      <c r="E1" s="1"/>
      <c r="F1" s="1"/>
    </row>
    <row r="2" ht="15.75" customHeight="1" spans="1:6">
      <c r="F2" s="59" t="s">
        <v>348</v>
      </c>
    </row>
    <row r="3" ht="28.5" customHeight="1" spans="1:6">
      <c r="A3" s="29" t="s">
        <v>349</v>
      </c>
      <c r="B3" s="29"/>
      <c r="C3" s="29"/>
      <c r="D3" s="29"/>
      <c r="E3" s="29"/>
      <c r="F3" s="29"/>
    </row>
    <row r="4" ht="15" customHeight="1" spans="1:6">
      <c r="A4" s="104" t="str">
        <f>"单位名称："&amp;"中国共产党昆明市西山区委员会党史研究室"</f>
        <v>单位名称：中国共产党昆明市西山区委员会党史研究室</v>
      </c>
      <c r="B4" s="105"/>
      <c r="C4" s="105"/>
      <c r="D4" s="62"/>
      <c r="E4" s="62"/>
      <c r="F4" s="106" t="s">
        <v>2</v>
      </c>
    </row>
    <row r="5" ht="18.75" customHeight="1" spans="1:6">
      <c r="A5" s="10" t="s">
        <v>177</v>
      </c>
      <c r="B5" s="10" t="s">
        <v>75</v>
      </c>
      <c r="C5" s="10" t="s">
        <v>76</v>
      </c>
      <c r="D5" s="30" t="s">
        <v>350</v>
      </c>
      <c r="E5" s="67"/>
      <c r="F5" s="67"/>
    </row>
    <row r="6" ht="30" customHeight="1" spans="1:6">
      <c r="A6" s="32"/>
      <c r="B6" s="32"/>
      <c r="C6" s="32"/>
      <c r="D6" s="30" t="s">
        <v>57</v>
      </c>
      <c r="E6" s="67" t="s">
        <v>84</v>
      </c>
      <c r="F6" s="67" t="s">
        <v>85</v>
      </c>
    </row>
    <row r="7" ht="16.5" customHeight="1" spans="1:6">
      <c r="A7" s="67">
        <v>1</v>
      </c>
      <c r="B7" s="67">
        <v>2</v>
      </c>
      <c r="C7" s="67">
        <v>3</v>
      </c>
      <c r="D7" s="67">
        <v>4</v>
      </c>
      <c r="E7" s="67">
        <v>5</v>
      </c>
      <c r="F7" s="67">
        <v>6</v>
      </c>
    </row>
    <row r="8" ht="20.25" customHeight="1" spans="1:6">
      <c r="A8" s="34"/>
      <c r="B8" s="34"/>
      <c r="C8" s="34"/>
      <c r="D8" s="25"/>
      <c r="E8" s="25"/>
      <c r="F8" s="25"/>
    </row>
    <row r="9" ht="17.25" customHeight="1" spans="1:6">
      <c r="A9" s="107" t="s">
        <v>116</v>
      </c>
      <c r="B9" s="108"/>
      <c r="C9" s="108" t="s">
        <v>116</v>
      </c>
      <c r="D9" s="25"/>
      <c r="E9" s="25"/>
      <c r="F9" s="25"/>
    </row>
    <row r="12" customHeight="1" spans="1:6">
      <c r="A12" t="s">
        <v>351</v>
      </c>
    </row>
  </sheetData>
  <mergeCells count="6">
    <mergeCell ref="A3:F3"/>
    <mergeCell ref="D5:F5"/>
    <mergeCell ref="A9:C9"/>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4"/>
  <sheetViews>
    <sheetView showZeros="0" workbookViewId="0">
      <pane ySplit="1" topLeftCell="A2" activePane="bottomLeft" state="frozen"/>
      <selection/>
      <selection pane="bottomLeft" activeCell="A14" sqref="A14"/>
    </sheetView>
  </sheetViews>
  <sheetFormatPr defaultColWidth="9.13636363636364" defaultRowHeight="14.25" customHeight="1"/>
  <cols>
    <col min="1" max="1" width="39.1363636363636" customWidth="1"/>
    <col min="2" max="2" width="21.7090909090909" customWidth="1"/>
    <col min="3" max="3" width="35.2818181818182" customWidth="1"/>
    <col min="4" max="4" width="7.70909090909091" customWidth="1"/>
    <col min="5" max="5" width="10.2818181818182" customWidth="1"/>
    <col min="6" max="11" width="14.7363636363636" customWidth="1"/>
    <col min="12" max="16" width="12.5727272727273" customWidth="1"/>
    <col min="17" max="17" width="10.4272727272727" customWidth="1"/>
  </cols>
  <sheetData>
    <row r="1" customHeight="1" spans="1:17">
      <c r="A1" s="1"/>
      <c r="B1" s="1"/>
      <c r="C1" s="1"/>
      <c r="D1" s="1"/>
      <c r="E1" s="1"/>
      <c r="F1" s="1"/>
      <c r="G1" s="1"/>
      <c r="H1" s="1"/>
      <c r="I1" s="1"/>
      <c r="J1" s="1"/>
      <c r="K1" s="1"/>
      <c r="L1" s="1"/>
      <c r="M1" s="1"/>
      <c r="N1" s="1"/>
      <c r="O1" s="1"/>
      <c r="P1" s="1"/>
      <c r="Q1" s="1"/>
    </row>
    <row r="2" ht="13.5" customHeight="1" spans="1:17">
      <c r="O2" s="49"/>
      <c r="P2" s="49"/>
      <c r="Q2" s="96" t="s">
        <v>352</v>
      </c>
    </row>
    <row r="3" ht="27.75" customHeight="1" spans="1:17">
      <c r="A3" s="60" t="s">
        <v>353</v>
      </c>
      <c r="B3" s="29"/>
      <c r="C3" s="29"/>
      <c r="D3" s="29"/>
      <c r="E3" s="29"/>
      <c r="F3" s="29"/>
      <c r="G3" s="29"/>
      <c r="H3" s="29"/>
      <c r="I3" s="29"/>
      <c r="J3" s="29"/>
      <c r="K3" s="51"/>
      <c r="L3" s="29"/>
      <c r="M3" s="29"/>
      <c r="N3" s="29"/>
      <c r="O3" s="51"/>
      <c r="P3" s="51"/>
      <c r="Q3" s="29"/>
    </row>
    <row r="4" ht="18.75" customHeight="1" spans="1:17">
      <c r="A4" s="97" t="str">
        <f>"单位名称："&amp;"中国共产党昆明市西山区委员会党史研究室"</f>
        <v>单位名称：中国共产党昆明市西山区委员会党史研究室</v>
      </c>
      <c r="B4" s="7"/>
      <c r="C4" s="7"/>
      <c r="D4" s="7"/>
      <c r="E4" s="7"/>
      <c r="F4" s="7"/>
      <c r="G4" s="7"/>
      <c r="H4" s="7"/>
      <c r="I4" s="7"/>
      <c r="J4" s="7"/>
      <c r="O4" s="65"/>
      <c r="P4" s="65"/>
      <c r="Q4" s="98" t="s">
        <v>167</v>
      </c>
    </row>
    <row r="5" ht="15.75" customHeight="1" spans="1:17">
      <c r="A5" s="10" t="s">
        <v>354</v>
      </c>
      <c r="B5" s="76" t="s">
        <v>355</v>
      </c>
      <c r="C5" s="76" t="s">
        <v>356</v>
      </c>
      <c r="D5" s="76" t="s">
        <v>357</v>
      </c>
      <c r="E5" s="76" t="s">
        <v>358</v>
      </c>
      <c r="F5" s="76" t="s">
        <v>359</v>
      </c>
      <c r="G5" s="77" t="s">
        <v>184</v>
      </c>
      <c r="H5" s="77"/>
      <c r="I5" s="77"/>
      <c r="J5" s="77"/>
      <c r="K5" s="78"/>
      <c r="L5" s="77"/>
      <c r="M5" s="77"/>
      <c r="N5" s="77"/>
      <c r="O5" s="79"/>
      <c r="P5" s="78"/>
      <c r="Q5" s="80"/>
    </row>
    <row r="6" ht="17.25" customHeight="1" spans="1:17">
      <c r="A6" s="15"/>
      <c r="B6" s="81"/>
      <c r="C6" s="81"/>
      <c r="D6" s="81"/>
      <c r="E6" s="81"/>
      <c r="F6" s="81"/>
      <c r="G6" s="81" t="s">
        <v>57</v>
      </c>
      <c r="H6" s="81" t="s">
        <v>60</v>
      </c>
      <c r="I6" s="81" t="s">
        <v>360</v>
      </c>
      <c r="J6" s="81" t="s">
        <v>361</v>
      </c>
      <c r="K6" s="82" t="s">
        <v>362</v>
      </c>
      <c r="L6" s="83" t="s">
        <v>363</v>
      </c>
      <c r="M6" s="83"/>
      <c r="N6" s="83"/>
      <c r="O6" s="84"/>
      <c r="P6" s="85"/>
      <c r="Q6" s="86"/>
    </row>
    <row r="7" ht="54" customHeight="1" spans="1:17">
      <c r="A7" s="17"/>
      <c r="B7" s="86"/>
      <c r="C7" s="86"/>
      <c r="D7" s="86"/>
      <c r="E7" s="86"/>
      <c r="F7" s="86"/>
      <c r="G7" s="86"/>
      <c r="H7" s="86" t="s">
        <v>59</v>
      </c>
      <c r="I7" s="86"/>
      <c r="J7" s="86"/>
      <c r="K7" s="87"/>
      <c r="L7" s="86" t="s">
        <v>59</v>
      </c>
      <c r="M7" s="86" t="s">
        <v>70</v>
      </c>
      <c r="N7" s="86" t="s">
        <v>191</v>
      </c>
      <c r="O7" s="88" t="s">
        <v>66</v>
      </c>
      <c r="P7" s="87" t="s">
        <v>67</v>
      </c>
      <c r="Q7" s="86" t="s">
        <v>68</v>
      </c>
    </row>
    <row r="8" ht="15" customHeight="1" spans="1:17">
      <c r="A8" s="32">
        <v>1</v>
      </c>
      <c r="B8" s="99">
        <v>2</v>
      </c>
      <c r="C8" s="99">
        <v>3</v>
      </c>
      <c r="D8" s="99">
        <v>4</v>
      </c>
      <c r="E8" s="99">
        <v>5</v>
      </c>
      <c r="F8" s="99">
        <v>6</v>
      </c>
      <c r="G8" s="100">
        <v>7</v>
      </c>
      <c r="H8" s="100">
        <v>8</v>
      </c>
      <c r="I8" s="100">
        <v>9</v>
      </c>
      <c r="J8" s="100">
        <v>10</v>
      </c>
      <c r="K8" s="100">
        <v>11</v>
      </c>
      <c r="L8" s="100">
        <v>12</v>
      </c>
      <c r="M8" s="100">
        <v>13</v>
      </c>
      <c r="N8" s="100">
        <v>14</v>
      </c>
      <c r="O8" s="100">
        <v>15</v>
      </c>
      <c r="P8" s="100">
        <v>16</v>
      </c>
      <c r="Q8" s="100">
        <v>17</v>
      </c>
    </row>
    <row r="9" ht="21" customHeight="1" spans="1:17">
      <c r="A9" s="89" t="s">
        <v>192</v>
      </c>
      <c r="B9" s="90" t="s">
        <v>364</v>
      </c>
      <c r="C9" s="90" t="s">
        <v>365</v>
      </c>
      <c r="D9" s="90" t="s">
        <v>366</v>
      </c>
      <c r="E9" s="101">
        <v>1</v>
      </c>
      <c r="F9" s="25"/>
      <c r="G9" s="25">
        <v>1000</v>
      </c>
      <c r="H9" s="25">
        <v>1000</v>
      </c>
      <c r="I9" s="25"/>
      <c r="J9" s="25"/>
      <c r="K9" s="25"/>
      <c r="L9" s="25"/>
      <c r="M9" s="25"/>
      <c r="N9" s="25"/>
      <c r="O9" s="25"/>
      <c r="P9" s="25"/>
      <c r="Q9" s="25"/>
    </row>
    <row r="10" ht="21" customHeight="1" spans="1:17">
      <c r="A10" s="89"/>
      <c r="B10" s="90"/>
      <c r="C10" s="90"/>
      <c r="D10" s="102"/>
      <c r="E10" s="103"/>
      <c r="F10" s="25"/>
      <c r="G10" s="25"/>
      <c r="H10" s="25"/>
      <c r="I10" s="25"/>
      <c r="J10" s="25"/>
      <c r="K10" s="25"/>
      <c r="L10" s="25"/>
      <c r="M10" s="25"/>
      <c r="N10" s="25"/>
      <c r="O10" s="25"/>
      <c r="P10" s="25"/>
      <c r="Q10" s="25"/>
    </row>
    <row r="11" ht="21" customHeight="1" spans="1:17">
      <c r="A11" s="93" t="s">
        <v>116</v>
      </c>
      <c r="B11" s="94"/>
      <c r="C11" s="94"/>
      <c r="D11" s="94"/>
      <c r="E11" s="101"/>
      <c r="F11" s="25"/>
      <c r="G11" s="25">
        <v>1000</v>
      </c>
      <c r="H11" s="25">
        <v>1000</v>
      </c>
      <c r="I11" s="25"/>
      <c r="J11" s="25"/>
      <c r="K11" s="25"/>
      <c r="L11" s="25"/>
      <c r="M11" s="25"/>
      <c r="N11" s="25"/>
      <c r="O11" s="25"/>
      <c r="P11" s="25"/>
      <c r="Q11" s="25"/>
    </row>
    <row r="14" customHeight="1" spans="1:17">
      <c r="A14" t="s">
        <v>367</v>
      </c>
    </row>
  </sheetData>
  <mergeCells count="16">
    <mergeCell ref="A3:Q3"/>
    <mergeCell ref="A4:F4"/>
    <mergeCell ref="G5:Q5"/>
    <mergeCell ref="L6:Q6"/>
    <mergeCell ref="A11:E11"/>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4"/>
  <sheetViews>
    <sheetView showZeros="0" workbookViewId="0">
      <pane ySplit="1" topLeftCell="A2" activePane="bottomLeft" state="frozen"/>
      <selection/>
      <selection pane="bottomLeft" activeCell="A14" sqref="A14"/>
    </sheetView>
  </sheetViews>
  <sheetFormatPr defaultColWidth="9.13636363636364" defaultRowHeight="14.25" customHeight="1"/>
  <cols>
    <col min="1" max="1" width="31.4272727272727" customWidth="1"/>
    <col min="2" max="2" width="21.7090909090909" customWidth="1"/>
    <col min="3" max="3" width="26.7090909090909" customWidth="1"/>
    <col min="4" max="14" width="16.6" customWidth="1"/>
  </cols>
  <sheetData>
    <row r="1" customHeight="1" spans="1:14">
      <c r="A1" s="1"/>
      <c r="B1" s="1"/>
      <c r="C1" s="1"/>
      <c r="D1" s="1"/>
      <c r="E1" s="1"/>
      <c r="F1" s="1"/>
      <c r="G1" s="1"/>
      <c r="H1" s="1"/>
      <c r="I1" s="1"/>
      <c r="J1" s="1"/>
      <c r="K1" s="1"/>
      <c r="L1" s="1"/>
      <c r="M1" s="1"/>
      <c r="N1" s="1"/>
    </row>
    <row r="2" ht="13.5" customHeight="1" spans="1:14">
      <c r="A2" s="64"/>
      <c r="B2" s="64"/>
      <c r="C2" s="64"/>
      <c r="D2" s="64"/>
      <c r="E2" s="64"/>
      <c r="F2" s="64"/>
      <c r="G2" s="64"/>
      <c r="H2" s="69"/>
      <c r="I2" s="64"/>
      <c r="J2" s="64"/>
      <c r="K2" s="64"/>
      <c r="L2" s="49"/>
      <c r="M2" s="70"/>
      <c r="N2" s="71" t="s">
        <v>368</v>
      </c>
    </row>
    <row r="3" ht="27.75" customHeight="1" spans="1:14">
      <c r="A3" s="60" t="s">
        <v>369</v>
      </c>
      <c r="B3" s="72"/>
      <c r="C3" s="72"/>
      <c r="D3" s="72"/>
      <c r="E3" s="72"/>
      <c r="F3" s="72"/>
      <c r="G3" s="72"/>
      <c r="H3" s="73"/>
      <c r="I3" s="72"/>
      <c r="J3" s="72"/>
      <c r="K3" s="72"/>
      <c r="L3" s="51"/>
      <c r="M3" s="73"/>
      <c r="N3" s="72"/>
    </row>
    <row r="4" ht="18.75" customHeight="1" spans="1:14">
      <c r="A4" s="61" t="str">
        <f>"单位名称："&amp;"中国共产党昆明市西山区委员会党史研究室"</f>
        <v>单位名称：中国共产党昆明市西山区委员会党史研究室</v>
      </c>
      <c r="B4" s="62"/>
      <c r="C4" s="62"/>
      <c r="D4" s="62"/>
      <c r="E4" s="62"/>
      <c r="F4" s="62"/>
      <c r="G4" s="62"/>
      <c r="H4" s="69"/>
      <c r="I4" s="64"/>
      <c r="J4" s="64"/>
      <c r="K4" s="64"/>
      <c r="L4" s="65"/>
      <c r="M4" s="74"/>
      <c r="N4" s="75" t="s">
        <v>167</v>
      </c>
    </row>
    <row r="5" ht="15.75" customHeight="1" spans="1:14">
      <c r="A5" s="10" t="s">
        <v>354</v>
      </c>
      <c r="B5" s="76" t="s">
        <v>370</v>
      </c>
      <c r="C5" s="76" t="s">
        <v>371</v>
      </c>
      <c r="D5" s="77" t="s">
        <v>184</v>
      </c>
      <c r="E5" s="77"/>
      <c r="F5" s="77"/>
      <c r="G5" s="77"/>
      <c r="H5" s="78"/>
      <c r="I5" s="77"/>
      <c r="J5" s="77"/>
      <c r="K5" s="77"/>
      <c r="L5" s="79"/>
      <c r="M5" s="78"/>
      <c r="N5" s="80"/>
    </row>
    <row r="6" ht="17.25" customHeight="1" spans="1:14">
      <c r="A6" s="15"/>
      <c r="B6" s="81"/>
      <c r="C6" s="81"/>
      <c r="D6" s="81" t="s">
        <v>57</v>
      </c>
      <c r="E6" s="81" t="s">
        <v>60</v>
      </c>
      <c r="F6" s="81" t="s">
        <v>360</v>
      </c>
      <c r="G6" s="81" t="s">
        <v>361</v>
      </c>
      <c r="H6" s="82" t="s">
        <v>362</v>
      </c>
      <c r="I6" s="83" t="s">
        <v>363</v>
      </c>
      <c r="J6" s="83"/>
      <c r="K6" s="83"/>
      <c r="L6" s="84"/>
      <c r="M6" s="85"/>
      <c r="N6" s="86"/>
    </row>
    <row r="7" ht="54" customHeight="1" spans="1:14">
      <c r="A7" s="17"/>
      <c r="B7" s="86"/>
      <c r="C7" s="86"/>
      <c r="D7" s="86"/>
      <c r="E7" s="86"/>
      <c r="F7" s="86"/>
      <c r="G7" s="86"/>
      <c r="H7" s="87"/>
      <c r="I7" s="86" t="s">
        <v>59</v>
      </c>
      <c r="J7" s="86" t="s">
        <v>70</v>
      </c>
      <c r="K7" s="86" t="s">
        <v>191</v>
      </c>
      <c r="L7" s="88" t="s">
        <v>66</v>
      </c>
      <c r="M7" s="87" t="s">
        <v>67</v>
      </c>
      <c r="N7" s="86" t="s">
        <v>68</v>
      </c>
    </row>
    <row r="8" ht="15" customHeight="1" spans="1:14">
      <c r="A8" s="17">
        <v>1</v>
      </c>
      <c r="B8" s="86">
        <v>2</v>
      </c>
      <c r="C8" s="86">
        <v>3</v>
      </c>
      <c r="D8" s="87">
        <v>4</v>
      </c>
      <c r="E8" s="87">
        <v>5</v>
      </c>
      <c r="F8" s="87">
        <v>6</v>
      </c>
      <c r="G8" s="87">
        <v>7</v>
      </c>
      <c r="H8" s="87">
        <v>8</v>
      </c>
      <c r="I8" s="87">
        <v>9</v>
      </c>
      <c r="J8" s="87">
        <v>10</v>
      </c>
      <c r="K8" s="87">
        <v>11</v>
      </c>
      <c r="L8" s="87">
        <v>12</v>
      </c>
      <c r="M8" s="87">
        <v>13</v>
      </c>
      <c r="N8" s="87">
        <v>14</v>
      </c>
    </row>
    <row r="9" ht="21" customHeight="1" spans="1:14">
      <c r="A9" s="89"/>
      <c r="B9" s="90"/>
      <c r="C9" s="90"/>
      <c r="D9" s="91"/>
      <c r="E9" s="91"/>
      <c r="F9" s="91"/>
      <c r="G9" s="91"/>
      <c r="H9" s="91"/>
      <c r="I9" s="91"/>
      <c r="J9" s="91"/>
      <c r="K9" s="91"/>
      <c r="L9" s="92"/>
      <c r="M9" s="91"/>
      <c r="N9" s="91"/>
    </row>
    <row r="10" ht="21" customHeight="1" spans="1:14">
      <c r="A10" s="89"/>
      <c r="B10" s="90"/>
      <c r="C10" s="90"/>
      <c r="D10" s="91"/>
      <c r="E10" s="91"/>
      <c r="F10" s="91"/>
      <c r="G10" s="91"/>
      <c r="H10" s="91"/>
      <c r="I10" s="91"/>
      <c r="J10" s="91"/>
      <c r="K10" s="91"/>
      <c r="L10" s="92"/>
      <c r="M10" s="91"/>
      <c r="N10" s="91"/>
    </row>
    <row r="11" ht="21" customHeight="1" spans="1:14">
      <c r="A11" s="93" t="s">
        <v>116</v>
      </c>
      <c r="B11" s="94"/>
      <c r="C11" s="95"/>
      <c r="D11" s="91"/>
      <c r="E11" s="91"/>
      <c r="F11" s="91"/>
      <c r="G11" s="91"/>
      <c r="H11" s="91"/>
      <c r="I11" s="91"/>
      <c r="J11" s="91"/>
      <c r="K11" s="91"/>
      <c r="L11" s="92"/>
      <c r="M11" s="91"/>
      <c r="N11" s="91"/>
    </row>
    <row r="14" customHeight="1" spans="1:14">
      <c r="A14" t="s">
        <v>372</v>
      </c>
    </row>
  </sheetData>
  <mergeCells count="13">
    <mergeCell ref="A3:N3"/>
    <mergeCell ref="A4:C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2"/>
  <sheetViews>
    <sheetView showZeros="0" workbookViewId="0">
      <pane ySplit="1" topLeftCell="A2" activePane="bottomLeft" state="frozen"/>
      <selection/>
      <selection pane="bottomLeft" activeCell="A12" sqref="A12"/>
    </sheetView>
  </sheetViews>
  <sheetFormatPr defaultColWidth="9.13636363636364" defaultRowHeight="14.25" customHeight="1"/>
  <cols>
    <col min="1" max="1" width="42.0272727272727" customWidth="1"/>
    <col min="2" max="15" width="17.1727272727273" customWidth="1"/>
    <col min="16" max="23" width="17.0272727272727"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D2" s="59"/>
      <c r="W2" s="49" t="s">
        <v>373</v>
      </c>
    </row>
    <row r="3" ht="27.75" customHeight="1" spans="1:23">
      <c r="A3" s="60" t="s">
        <v>374</v>
      </c>
      <c r="B3" s="29"/>
      <c r="C3" s="29"/>
      <c r="D3" s="29"/>
      <c r="E3" s="29"/>
      <c r="F3" s="29"/>
      <c r="G3" s="29"/>
      <c r="H3" s="29"/>
      <c r="I3" s="29"/>
      <c r="J3" s="29"/>
      <c r="K3" s="29"/>
      <c r="L3" s="29"/>
      <c r="M3" s="29"/>
      <c r="N3" s="29"/>
      <c r="O3" s="29"/>
      <c r="P3" s="29"/>
      <c r="Q3" s="29"/>
      <c r="R3" s="29"/>
      <c r="S3" s="29"/>
      <c r="T3" s="29"/>
      <c r="U3" s="29"/>
      <c r="V3" s="29"/>
      <c r="W3" s="29"/>
    </row>
    <row r="4" ht="18" customHeight="1" spans="1:23">
      <c r="A4" s="61" t="str">
        <f>"单位名称："&amp;"中国共产党昆明市西山区委员会党史研究室"</f>
        <v>单位名称：中国共产党昆明市西山区委员会党史研究室</v>
      </c>
      <c r="B4" s="62"/>
      <c r="C4" s="62"/>
      <c r="D4" s="63"/>
      <c r="E4" s="64"/>
      <c r="F4" s="64"/>
      <c r="G4" s="64"/>
      <c r="H4" s="64"/>
      <c r="I4" s="64"/>
      <c r="W4" s="65" t="s">
        <v>167</v>
      </c>
    </row>
    <row r="5" ht="19.5" customHeight="1" spans="1:23">
      <c r="A5" s="30" t="s">
        <v>375</v>
      </c>
      <c r="B5" s="11" t="s">
        <v>184</v>
      </c>
      <c r="C5" s="12"/>
      <c r="D5" s="12"/>
      <c r="E5" s="11" t="s">
        <v>376</v>
      </c>
      <c r="F5" s="12"/>
      <c r="G5" s="12"/>
      <c r="H5" s="12"/>
      <c r="I5" s="12"/>
      <c r="J5" s="12"/>
      <c r="K5" s="12"/>
      <c r="L5" s="12"/>
      <c r="M5" s="12"/>
      <c r="N5" s="12"/>
      <c r="O5" s="12"/>
      <c r="P5" s="12"/>
      <c r="Q5" s="12"/>
      <c r="R5" s="12"/>
      <c r="S5" s="12"/>
      <c r="T5" s="12"/>
      <c r="U5" s="12"/>
      <c r="V5" s="12"/>
      <c r="W5" s="12"/>
    </row>
    <row r="6" ht="40.5" customHeight="1" spans="1:23">
      <c r="A6" s="32"/>
      <c r="B6" s="31" t="s">
        <v>57</v>
      </c>
      <c r="C6" s="10" t="s">
        <v>60</v>
      </c>
      <c r="D6" s="66" t="s">
        <v>377</v>
      </c>
      <c r="E6" s="67" t="s">
        <v>378</v>
      </c>
      <c r="F6" s="67" t="s">
        <v>379</v>
      </c>
      <c r="G6" s="67" t="s">
        <v>380</v>
      </c>
      <c r="H6" s="67" t="s">
        <v>381</v>
      </c>
      <c r="I6" s="67" t="s">
        <v>382</v>
      </c>
      <c r="J6" s="67" t="s">
        <v>383</v>
      </c>
      <c r="K6" s="67" t="s">
        <v>384</v>
      </c>
      <c r="L6" s="67" t="s">
        <v>385</v>
      </c>
      <c r="M6" s="67" t="s">
        <v>386</v>
      </c>
      <c r="N6" s="67" t="s">
        <v>387</v>
      </c>
      <c r="O6" s="67" t="s">
        <v>388</v>
      </c>
      <c r="P6" s="67" t="s">
        <v>389</v>
      </c>
      <c r="Q6" s="67" t="s">
        <v>390</v>
      </c>
      <c r="R6" s="67" t="s">
        <v>391</v>
      </c>
      <c r="S6" s="67" t="s">
        <v>392</v>
      </c>
      <c r="T6" s="67" t="s">
        <v>393</v>
      </c>
      <c r="U6" s="67" t="s">
        <v>394</v>
      </c>
      <c r="V6" s="67" t="s">
        <v>395</v>
      </c>
      <c r="W6" s="67" t="s">
        <v>396</v>
      </c>
    </row>
    <row r="7" ht="19.5" customHeight="1" spans="1:23">
      <c r="A7" s="67">
        <v>1</v>
      </c>
      <c r="B7" s="67">
        <v>2</v>
      </c>
      <c r="C7" s="67">
        <v>3</v>
      </c>
      <c r="D7" s="11">
        <v>4</v>
      </c>
      <c r="E7" s="67">
        <v>5</v>
      </c>
      <c r="F7" s="67">
        <v>6</v>
      </c>
      <c r="G7" s="67">
        <v>7</v>
      </c>
      <c r="H7" s="11">
        <v>8</v>
      </c>
      <c r="I7" s="67">
        <v>9</v>
      </c>
      <c r="J7" s="67">
        <v>10</v>
      </c>
      <c r="K7" s="67">
        <v>11</v>
      </c>
      <c r="L7" s="11">
        <v>12</v>
      </c>
      <c r="M7" s="67">
        <v>13</v>
      </c>
      <c r="N7" s="67">
        <v>14</v>
      </c>
      <c r="O7" s="67">
        <v>15</v>
      </c>
      <c r="P7" s="11">
        <v>16</v>
      </c>
      <c r="Q7" s="67">
        <v>17</v>
      </c>
      <c r="R7" s="67">
        <v>18</v>
      </c>
      <c r="S7" s="67">
        <v>19</v>
      </c>
      <c r="T7" s="11">
        <v>20</v>
      </c>
      <c r="U7" s="11">
        <v>21</v>
      </c>
      <c r="V7" s="11">
        <v>22</v>
      </c>
      <c r="W7" s="67">
        <v>23</v>
      </c>
    </row>
    <row r="8" ht="28.4" customHeight="1" spans="1:23">
      <c r="A8" s="34"/>
      <c r="B8" s="25"/>
      <c r="C8" s="25"/>
      <c r="D8" s="25"/>
      <c r="E8" s="25"/>
      <c r="F8" s="25"/>
      <c r="G8" s="25"/>
      <c r="H8" s="25"/>
      <c r="I8" s="25"/>
      <c r="J8" s="25"/>
      <c r="K8" s="25"/>
      <c r="L8" s="25"/>
      <c r="M8" s="25"/>
      <c r="N8" s="25"/>
      <c r="O8" s="25"/>
      <c r="P8" s="25"/>
      <c r="Q8" s="25"/>
      <c r="R8" s="25"/>
      <c r="S8" s="25"/>
      <c r="T8" s="25"/>
      <c r="U8" s="25"/>
      <c r="V8" s="25"/>
      <c r="W8" s="25"/>
    </row>
    <row r="9" ht="29.9" customHeight="1" spans="1:23">
      <c r="A9" s="34"/>
      <c r="B9" s="25"/>
      <c r="C9" s="25"/>
      <c r="D9" s="25"/>
      <c r="E9" s="25"/>
      <c r="F9" s="25"/>
      <c r="G9" s="25"/>
      <c r="H9" s="25"/>
      <c r="I9" s="25"/>
      <c r="J9" s="25"/>
      <c r="K9" s="25"/>
      <c r="L9" s="25"/>
      <c r="M9" s="25"/>
      <c r="N9" s="25"/>
      <c r="O9" s="25"/>
      <c r="P9" s="25"/>
      <c r="Q9" s="25"/>
      <c r="R9" s="25"/>
      <c r="S9" s="25"/>
      <c r="T9" s="25"/>
      <c r="U9" s="25"/>
      <c r="V9" s="25"/>
      <c r="W9" s="25"/>
    </row>
    <row r="12" customHeight="1" spans="1:23">
      <c r="A12" t="s">
        <v>397</v>
      </c>
      <c r="B12" s="68"/>
    </row>
  </sheetData>
  <mergeCells count="5">
    <mergeCell ref="A3:W3"/>
    <mergeCell ref="A4:I4"/>
    <mergeCell ref="B5:D5"/>
    <mergeCell ref="E5:W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1"/>
  <sheetViews>
    <sheetView showZeros="0" workbookViewId="0">
      <pane ySplit="1" topLeftCell="A2" activePane="bottomLeft" state="frozen"/>
      <selection/>
      <selection pane="bottomLeft" activeCell="A11" sqref="A11"/>
    </sheetView>
  </sheetViews>
  <sheetFormatPr defaultColWidth="9.13636363636364" defaultRowHeight="12" customHeight="1"/>
  <cols>
    <col min="1" max="1" width="34.2818181818182" customWidth="1"/>
    <col min="2" max="2" width="29" customWidth="1"/>
    <col min="3" max="3" width="16.3090909090909" customWidth="1"/>
    <col min="4" max="4" width="15.6" customWidth="1"/>
    <col min="5" max="5" width="23.5727272727273" customWidth="1"/>
    <col min="6" max="6" width="11.2818181818182" customWidth="1"/>
    <col min="7" max="7" width="14.8909090909091" customWidth="1"/>
    <col min="8" max="8" width="10.8909090909091" customWidth="1"/>
    <col min="9" max="9" width="13.4272727272727" customWidth="1"/>
    <col min="10" max="10" width="32.0272727272727" customWidth="1"/>
  </cols>
  <sheetData>
    <row r="1" customHeight="1" spans="1:10">
      <c r="A1" s="1"/>
      <c r="B1" s="1"/>
      <c r="C1" s="1"/>
      <c r="D1" s="1"/>
      <c r="E1" s="1"/>
      <c r="F1" s="1"/>
      <c r="G1" s="1"/>
      <c r="H1" s="1"/>
      <c r="I1" s="1"/>
      <c r="J1" s="1"/>
    </row>
    <row r="2" customHeight="1" spans="1:10">
      <c r="J2" s="49" t="s">
        <v>398</v>
      </c>
    </row>
    <row r="3" ht="28.5" customHeight="1" spans="1:10">
      <c r="A3" s="50" t="s">
        <v>399</v>
      </c>
      <c r="B3" s="29"/>
      <c r="C3" s="29"/>
      <c r="D3" s="29"/>
      <c r="E3" s="29"/>
      <c r="F3" s="51"/>
      <c r="G3" s="29"/>
      <c r="H3" s="51"/>
      <c r="I3" s="51"/>
      <c r="J3" s="29"/>
    </row>
    <row r="4" ht="17.25" customHeight="1" spans="1:10">
      <c r="A4" s="5" t="str">
        <f>"单位名称："&amp;"中国共产党昆明市西山区委员会党史研究室"</f>
        <v>单位名称：中国共产党昆明市西山区委员会党史研究室</v>
      </c>
    </row>
    <row r="5" ht="44.25" customHeight="1" spans="1:10">
      <c r="A5" s="52" t="s">
        <v>261</v>
      </c>
      <c r="B5" s="52" t="s">
        <v>262</v>
      </c>
      <c r="C5" s="52" t="s">
        <v>263</v>
      </c>
      <c r="D5" s="52" t="s">
        <v>264</v>
      </c>
      <c r="E5" s="52" t="s">
        <v>265</v>
      </c>
      <c r="F5" s="53" t="s">
        <v>266</v>
      </c>
      <c r="G5" s="52" t="s">
        <v>267</v>
      </c>
      <c r="H5" s="53" t="s">
        <v>268</v>
      </c>
      <c r="I5" s="53" t="s">
        <v>269</v>
      </c>
      <c r="J5" s="52" t="s">
        <v>270</v>
      </c>
    </row>
    <row r="6" ht="14.25" customHeight="1" spans="1:10">
      <c r="A6" s="52">
        <v>1</v>
      </c>
      <c r="B6" s="52">
        <v>2</v>
      </c>
      <c r="C6" s="52">
        <v>3</v>
      </c>
      <c r="D6" s="52">
        <v>4</v>
      </c>
      <c r="E6" s="52">
        <v>5</v>
      </c>
      <c r="F6" s="53">
        <v>6</v>
      </c>
      <c r="G6" s="52">
        <v>7</v>
      </c>
      <c r="H6" s="53">
        <v>8</v>
      </c>
      <c r="I6" s="53">
        <v>9</v>
      </c>
      <c r="J6" s="52">
        <v>10</v>
      </c>
    </row>
    <row r="7" ht="42" customHeight="1" spans="1:10">
      <c r="A7" s="54"/>
      <c r="B7" s="55"/>
      <c r="C7" s="55"/>
      <c r="D7" s="55"/>
      <c r="E7" s="56"/>
      <c r="F7" s="57"/>
      <c r="G7" s="56"/>
      <c r="H7" s="57"/>
      <c r="I7" s="57"/>
      <c r="J7" s="56"/>
    </row>
    <row r="8" ht="42" customHeight="1" spans="1:10">
      <c r="A8" s="54"/>
      <c r="B8" s="58"/>
      <c r="C8" s="58"/>
      <c r="D8" s="58"/>
      <c r="E8" s="54"/>
      <c r="F8" s="58"/>
      <c r="G8" s="54"/>
      <c r="H8" s="58"/>
      <c r="I8" s="58"/>
      <c r="J8" s="54"/>
    </row>
    <row r="11" customHeight="1" spans="1:10">
      <c r="A11" t="s">
        <v>397</v>
      </c>
    </row>
  </sheetData>
  <mergeCells count="2">
    <mergeCell ref="A3:J3"/>
    <mergeCell ref="A4:H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3"/>
  <sheetViews>
    <sheetView showZeros="0" workbookViewId="0">
      <pane ySplit="1" topLeftCell="A2" activePane="bottomLeft" state="frozen"/>
      <selection/>
      <selection pane="bottomLeft" activeCell="A13" sqref="A13"/>
    </sheetView>
  </sheetViews>
  <sheetFormatPr defaultColWidth="8.85454545454546" defaultRowHeight="15" customHeight="1" outlineLevelCol="7"/>
  <cols>
    <col min="1" max="1" width="36.0272727272727" customWidth="1"/>
    <col min="2" max="2" width="19.7363636363636" customWidth="1"/>
    <col min="3" max="3" width="33.3090909090909" customWidth="1"/>
    <col min="4" max="4" width="34.7363636363636" customWidth="1"/>
    <col min="5" max="5" width="14.4545454545455" customWidth="1"/>
    <col min="6" max="6" width="17.1727272727273" customWidth="1"/>
    <col min="7" max="7" width="17.3090909090909" customWidth="1"/>
    <col min="8" max="8" width="28.3090909090909" customWidth="1"/>
  </cols>
  <sheetData>
    <row r="1" customHeight="1" spans="1:8">
      <c r="A1" s="40"/>
      <c r="B1" s="40"/>
      <c r="C1" s="40"/>
      <c r="D1" s="40"/>
      <c r="E1" s="40"/>
      <c r="F1" s="40"/>
      <c r="G1" s="40"/>
      <c r="H1" s="40"/>
    </row>
    <row r="2" ht="18.75" customHeight="1" spans="1:8">
      <c r="A2" s="41"/>
      <c r="B2" s="41"/>
      <c r="C2" s="41"/>
      <c r="D2" s="41"/>
      <c r="E2" s="41"/>
      <c r="F2" s="41"/>
      <c r="G2" s="41"/>
      <c r="H2" s="42" t="s">
        <v>400</v>
      </c>
    </row>
    <row r="3" ht="30.65" customHeight="1" spans="1:8">
      <c r="A3" s="43" t="s">
        <v>401</v>
      </c>
      <c r="B3" s="43"/>
      <c r="C3" s="43"/>
      <c r="D3" s="43"/>
      <c r="E3" s="43"/>
      <c r="F3" s="43"/>
      <c r="G3" s="43"/>
      <c r="H3" s="43"/>
    </row>
    <row r="4" ht="18.75" customHeight="1" spans="1:8">
      <c r="A4" s="41" t="s">
        <v>402</v>
      </c>
      <c r="B4" s="41"/>
      <c r="C4" s="41"/>
      <c r="D4" s="41"/>
      <c r="E4" s="41"/>
      <c r="F4" s="41"/>
      <c r="G4" s="41"/>
      <c r="H4" s="41"/>
    </row>
    <row r="5" ht="18.75" customHeight="1" spans="1:8">
      <c r="A5" s="44" t="s">
        <v>177</v>
      </c>
      <c r="B5" s="44" t="s">
        <v>403</v>
      </c>
      <c r="C5" s="44" t="s">
        <v>404</v>
      </c>
      <c r="D5" s="44" t="s">
        <v>405</v>
      </c>
      <c r="E5" s="44" t="s">
        <v>406</v>
      </c>
      <c r="F5" s="44" t="s">
        <v>407</v>
      </c>
      <c r="G5" s="44"/>
      <c r="H5" s="44"/>
    </row>
    <row r="6" ht="18.75" customHeight="1" spans="1:8">
      <c r="A6" s="44"/>
      <c r="B6" s="44"/>
      <c r="C6" s="44"/>
      <c r="D6" s="44"/>
      <c r="E6" s="44"/>
      <c r="F6" s="44" t="s">
        <v>358</v>
      </c>
      <c r="G6" s="44" t="s">
        <v>408</v>
      </c>
      <c r="H6" s="44" t="s">
        <v>409</v>
      </c>
    </row>
    <row r="7" ht="18.75" customHeight="1" spans="1:8">
      <c r="A7" s="45" t="s">
        <v>159</v>
      </c>
      <c r="B7" s="45" t="s">
        <v>160</v>
      </c>
      <c r="C7" s="45" t="s">
        <v>161</v>
      </c>
      <c r="D7" s="45" t="s">
        <v>162</v>
      </c>
      <c r="E7" s="45" t="s">
        <v>163</v>
      </c>
      <c r="F7" s="45" t="s">
        <v>164</v>
      </c>
      <c r="G7" s="45" t="s">
        <v>410</v>
      </c>
      <c r="H7" s="45" t="s">
        <v>411</v>
      </c>
    </row>
    <row r="8" ht="29.9" customHeight="1" spans="1:8">
      <c r="A8" s="46"/>
      <c r="B8" s="46"/>
      <c r="C8" s="46"/>
      <c r="D8" s="46"/>
      <c r="E8" s="44"/>
      <c r="F8" s="47"/>
      <c r="G8" s="48"/>
      <c r="H8" s="48"/>
    </row>
    <row r="9" ht="20.15" customHeight="1" spans="1:8">
      <c r="A9" s="44" t="s">
        <v>57</v>
      </c>
      <c r="B9" s="44"/>
      <c r="C9" s="44"/>
      <c r="D9" s="44"/>
      <c r="E9" s="44"/>
      <c r="F9" s="47"/>
      <c r="G9" s="48"/>
      <c r="H9" s="48"/>
    </row>
    <row r="13" customHeight="1" spans="1:8">
      <c r="A13" t="s">
        <v>412</v>
      </c>
    </row>
  </sheetData>
  <mergeCells count="8">
    <mergeCell ref="A3:H3"/>
    <mergeCell ref="F5:H5"/>
    <mergeCell ref="A9:E9"/>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5"/>
  <sheetViews>
    <sheetView showZeros="0" workbookViewId="0">
      <pane ySplit="1" topLeftCell="A2" activePane="bottomLeft" state="frozen"/>
      <selection/>
      <selection pane="bottomLeft" activeCell="A18" sqref="A18"/>
    </sheetView>
  </sheetViews>
  <sheetFormatPr defaultColWidth="9.13636363636364" defaultRowHeight="14.25" customHeight="1"/>
  <cols>
    <col min="1" max="1" width="16.3090909090909" customWidth="1"/>
    <col min="2" max="2" width="29.0272727272727" customWidth="1"/>
    <col min="3" max="3" width="23.8545454545455" customWidth="1"/>
    <col min="4" max="7" width="19.6" customWidth="1"/>
    <col min="8" max="8" width="15.4272727272727" customWidth="1"/>
    <col min="9" max="11" width="19.6" customWidth="1"/>
  </cols>
  <sheetData>
    <row r="1" customHeight="1" spans="1:11">
      <c r="A1" s="1"/>
      <c r="B1" s="1"/>
      <c r="C1" s="1"/>
      <c r="D1" s="1"/>
      <c r="E1" s="1"/>
      <c r="F1" s="1"/>
      <c r="G1" s="1"/>
      <c r="H1" s="1"/>
      <c r="I1" s="1"/>
      <c r="J1" s="1"/>
      <c r="K1" s="1"/>
    </row>
    <row r="2" ht="13.5" customHeight="1" spans="1:11">
      <c r="D2" s="2"/>
      <c r="E2" s="2"/>
      <c r="F2" s="2"/>
      <c r="G2" s="2"/>
      <c r="K2" s="3" t="s">
        <v>413</v>
      </c>
    </row>
    <row r="3" ht="27.75" customHeight="1" spans="1:11">
      <c r="A3" s="29" t="s">
        <v>414</v>
      </c>
      <c r="B3" s="29"/>
      <c r="C3" s="29"/>
      <c r="D3" s="29"/>
      <c r="E3" s="29"/>
      <c r="F3" s="29"/>
      <c r="G3" s="29"/>
      <c r="H3" s="29"/>
      <c r="I3" s="29"/>
      <c r="J3" s="29"/>
      <c r="K3" s="29"/>
    </row>
    <row r="4" ht="13.5" customHeight="1" spans="1:11">
      <c r="A4" s="5" t="str">
        <f>"单位名称："&amp;"中国共产党昆明市西山区委员会党史研究室"</f>
        <v>单位名称：中国共产党昆明市西山区委员会党史研究室</v>
      </c>
      <c r="B4" s="6"/>
      <c r="C4" s="6"/>
      <c r="D4" s="6"/>
      <c r="E4" s="6"/>
      <c r="F4" s="6"/>
      <c r="G4" s="6"/>
      <c r="H4" s="7"/>
      <c r="I4" s="7"/>
      <c r="J4" s="7"/>
      <c r="K4" s="8" t="s">
        <v>167</v>
      </c>
    </row>
    <row r="5" ht="21.75" customHeight="1" spans="1:11">
      <c r="A5" s="9" t="s">
        <v>243</v>
      </c>
      <c r="B5" s="9" t="s">
        <v>179</v>
      </c>
      <c r="C5" s="9" t="s">
        <v>244</v>
      </c>
      <c r="D5" s="10" t="s">
        <v>180</v>
      </c>
      <c r="E5" s="10" t="s">
        <v>181</v>
      </c>
      <c r="F5" s="10" t="s">
        <v>182</v>
      </c>
      <c r="G5" s="10" t="s">
        <v>183</v>
      </c>
      <c r="H5" s="30" t="s">
        <v>57</v>
      </c>
      <c r="I5" s="11" t="s">
        <v>415</v>
      </c>
      <c r="J5" s="12"/>
      <c r="K5" s="13"/>
    </row>
    <row r="6" ht="21.75" customHeight="1" spans="1:11">
      <c r="A6" s="14"/>
      <c r="B6" s="14"/>
      <c r="C6" s="14"/>
      <c r="D6" s="15"/>
      <c r="E6" s="15"/>
      <c r="F6" s="15"/>
      <c r="G6" s="15"/>
      <c r="H6" s="31"/>
      <c r="I6" s="10" t="s">
        <v>60</v>
      </c>
      <c r="J6" s="10" t="s">
        <v>61</v>
      </c>
      <c r="K6" s="10" t="s">
        <v>62</v>
      </c>
    </row>
    <row r="7" ht="40.5" customHeight="1" spans="1:11">
      <c r="A7" s="16"/>
      <c r="B7" s="16"/>
      <c r="C7" s="16"/>
      <c r="D7" s="17"/>
      <c r="E7" s="17"/>
      <c r="F7" s="17"/>
      <c r="G7" s="17"/>
      <c r="H7" s="32"/>
      <c r="I7" s="17" t="s">
        <v>59</v>
      </c>
      <c r="J7" s="17"/>
      <c r="K7" s="17"/>
    </row>
    <row r="8" ht="15" customHeight="1" spans="1:11">
      <c r="A8" s="18">
        <v>1</v>
      </c>
      <c r="B8" s="18">
        <v>2</v>
      </c>
      <c r="C8" s="18">
        <v>3</v>
      </c>
      <c r="D8" s="18">
        <v>4</v>
      </c>
      <c r="E8" s="18">
        <v>5</v>
      </c>
      <c r="F8" s="18">
        <v>6</v>
      </c>
      <c r="G8" s="18">
        <v>7</v>
      </c>
      <c r="H8" s="18">
        <v>8</v>
      </c>
      <c r="I8" s="18">
        <v>9</v>
      </c>
      <c r="J8" s="33">
        <v>10</v>
      </c>
      <c r="K8" s="33">
        <v>11</v>
      </c>
    </row>
    <row r="9" ht="30.65" customHeight="1" spans="1:11">
      <c r="A9" s="34"/>
      <c r="B9" s="35"/>
      <c r="C9" s="34"/>
      <c r="D9" s="34"/>
      <c r="E9" s="34"/>
      <c r="F9" s="34"/>
      <c r="G9" s="34"/>
      <c r="H9" s="36"/>
      <c r="I9" s="36"/>
      <c r="J9" s="36"/>
      <c r="K9" s="36"/>
    </row>
    <row r="10" ht="30.65" customHeight="1" spans="1:11">
      <c r="A10" s="35"/>
      <c r="B10" s="35"/>
      <c r="C10" s="35"/>
      <c r="D10" s="35"/>
      <c r="E10" s="35"/>
      <c r="F10" s="35"/>
      <c r="G10" s="35"/>
      <c r="H10" s="36"/>
      <c r="I10" s="36"/>
      <c r="J10" s="36"/>
      <c r="K10" s="36"/>
    </row>
    <row r="11" ht="18.75" customHeight="1" spans="1:11">
      <c r="A11" s="37" t="s">
        <v>116</v>
      </c>
      <c r="B11" s="38"/>
      <c r="C11" s="38"/>
      <c r="D11" s="38"/>
      <c r="E11" s="38"/>
      <c r="F11" s="38"/>
      <c r="G11" s="39"/>
      <c r="H11" s="36"/>
      <c r="I11" s="36"/>
      <c r="J11" s="36"/>
      <c r="K11" s="36"/>
    </row>
    <row r="15" customHeight="1" spans="1:11">
      <c r="A15" t="s">
        <v>416</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2"/>
  <sheetViews>
    <sheetView showZeros="0" tabSelected="1" workbookViewId="0">
      <pane ySplit="1" topLeftCell="A2" activePane="bottomLeft" state="frozen"/>
      <selection/>
      <selection pane="bottomLeft" activeCell="E23" sqref="E23"/>
    </sheetView>
  </sheetViews>
  <sheetFormatPr defaultColWidth="9.13636363636364" defaultRowHeight="14.25" customHeight="1" outlineLevelCol="6"/>
  <cols>
    <col min="1" max="1" width="37.7363636363636" customWidth="1"/>
    <col min="2" max="2" width="28" customWidth="1"/>
    <col min="3" max="3" width="37.6" customWidth="1"/>
    <col min="4" max="4" width="17.0272727272727" customWidth="1"/>
    <col min="5" max="7" width="27.0272727272727" customWidth="1"/>
  </cols>
  <sheetData>
    <row r="1" customHeight="1" spans="1:7">
      <c r="A1" s="1"/>
      <c r="B1" s="1"/>
      <c r="C1" s="1"/>
      <c r="D1" s="1"/>
      <c r="E1" s="1"/>
      <c r="F1" s="1"/>
      <c r="G1" s="1"/>
    </row>
    <row r="2" ht="13.5" customHeight="1" spans="1:7">
      <c r="D2" s="2"/>
      <c r="G2" s="3" t="s">
        <v>417</v>
      </c>
    </row>
    <row r="3" ht="27.75" customHeight="1" spans="1:7">
      <c r="A3" s="4" t="s">
        <v>418</v>
      </c>
      <c r="B3" s="4"/>
      <c r="C3" s="4"/>
      <c r="D3" s="4"/>
      <c r="E3" s="4"/>
      <c r="F3" s="4"/>
      <c r="G3" s="4"/>
    </row>
    <row r="4" ht="25.4" customHeight="1" spans="1:7">
      <c r="A4" s="5" t="str">
        <f>"单位名称："&amp;"中国共产党昆明市西山区委员会党史研究室"</f>
        <v>单位名称：中国共产党昆明市西山区委员会党史研究室</v>
      </c>
      <c r="B4" s="6"/>
      <c r="C4" s="6"/>
      <c r="D4" s="6"/>
      <c r="E4" s="7"/>
      <c r="F4" s="7"/>
      <c r="G4" s="8" t="s">
        <v>167</v>
      </c>
    </row>
    <row r="5" ht="25.4" customHeight="1" spans="1:7">
      <c r="A5" s="9" t="s">
        <v>244</v>
      </c>
      <c r="B5" s="9" t="s">
        <v>243</v>
      </c>
      <c r="C5" s="9" t="s">
        <v>179</v>
      </c>
      <c r="D5" s="10" t="s">
        <v>419</v>
      </c>
      <c r="E5" s="11" t="s">
        <v>60</v>
      </c>
      <c r="F5" s="12"/>
      <c r="G5" s="13"/>
    </row>
    <row r="6" ht="25.4" customHeight="1" spans="1:7">
      <c r="A6" s="14"/>
      <c r="B6" s="14"/>
      <c r="C6" s="14"/>
      <c r="D6" s="15"/>
      <c r="E6" s="10" t="s">
        <v>420</v>
      </c>
      <c r="F6" s="10" t="s">
        <v>421</v>
      </c>
      <c r="G6" s="10" t="s">
        <v>422</v>
      </c>
    </row>
    <row r="7" ht="25.4" customHeight="1" spans="1:7">
      <c r="A7" s="16"/>
      <c r="B7" s="16"/>
      <c r="C7" s="16"/>
      <c r="D7" s="17"/>
      <c r="E7" s="17"/>
      <c r="F7" s="17"/>
      <c r="G7" s="17"/>
    </row>
    <row r="8" ht="25.4" customHeight="1" spans="1:7">
      <c r="A8" s="18">
        <v>1</v>
      </c>
      <c r="B8" s="18">
        <v>2</v>
      </c>
      <c r="C8" s="18">
        <v>3</v>
      </c>
      <c r="D8" s="18">
        <v>4</v>
      </c>
      <c r="E8" s="18">
        <v>5</v>
      </c>
      <c r="F8" s="18">
        <v>6</v>
      </c>
      <c r="G8" s="18">
        <v>7</v>
      </c>
    </row>
    <row r="9" ht="25.4" customHeight="1" spans="1:7">
      <c r="A9" s="19" t="s">
        <v>72</v>
      </c>
      <c r="B9" s="20"/>
      <c r="C9" s="20"/>
      <c r="D9" s="20"/>
      <c r="E9" s="20">
        <v>200000</v>
      </c>
      <c r="F9" s="18"/>
      <c r="G9" s="18"/>
    </row>
    <row r="10" ht="25.4" customHeight="1" spans="1:7">
      <c r="A10" s="21"/>
      <c r="B10" s="22" t="s">
        <v>423</v>
      </c>
      <c r="C10" s="22" t="s">
        <v>249</v>
      </c>
      <c r="D10" s="21" t="s">
        <v>424</v>
      </c>
      <c r="E10" s="23">
        <v>20000</v>
      </c>
      <c r="F10" s="18"/>
      <c r="G10" s="18"/>
    </row>
    <row r="11" ht="25.4" customHeight="1" spans="1:7">
      <c r="A11" s="24"/>
      <c r="B11" s="22" t="s">
        <v>423</v>
      </c>
      <c r="C11" s="22" t="s">
        <v>252</v>
      </c>
      <c r="D11" s="21" t="s">
        <v>424</v>
      </c>
      <c r="E11" s="23">
        <v>180000</v>
      </c>
      <c r="F11" s="25"/>
      <c r="G11" s="25"/>
    </row>
    <row r="12" ht="25.4" customHeight="1" spans="1:7">
      <c r="A12" s="26" t="s">
        <v>57</v>
      </c>
      <c r="B12" s="27" t="s">
        <v>425</v>
      </c>
      <c r="C12" s="27"/>
      <c r="D12" s="28"/>
      <c r="E12" s="23">
        <v>200000</v>
      </c>
      <c r="F12" s="25"/>
      <c r="G12" s="25"/>
    </row>
  </sheetData>
  <mergeCells count="11">
    <mergeCell ref="A3:G3"/>
    <mergeCell ref="A4:D4"/>
    <mergeCell ref="E5:G5"/>
    <mergeCell ref="A12:D12"/>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1"/>
  <sheetViews>
    <sheetView showZeros="0" zoomScale="90" zoomScaleNormal="90" workbookViewId="0">
      <pane ySplit="1" topLeftCell="A2" activePane="bottomLeft" state="frozen"/>
      <selection/>
      <selection pane="bottomLeft" activeCell="C9" sqref="C9"/>
    </sheetView>
  </sheetViews>
  <sheetFormatPr defaultColWidth="8" defaultRowHeight="14.25" customHeight="1"/>
  <cols>
    <col min="1" max="1" width="21.1363636363636" customWidth="1"/>
    <col min="2" max="2" width="35.2818181818182" customWidth="1"/>
    <col min="3" max="19" width="16.1727272727273" customWidth="1"/>
  </cols>
  <sheetData>
    <row r="1" customHeight="1" spans="1:19">
      <c r="A1" s="1"/>
      <c r="B1" s="1"/>
      <c r="C1" s="1"/>
      <c r="D1" s="1"/>
      <c r="E1" s="1"/>
      <c r="F1" s="1"/>
      <c r="G1" s="1"/>
      <c r="H1" s="1"/>
      <c r="I1" s="1"/>
      <c r="J1" s="1"/>
      <c r="K1" s="1"/>
      <c r="L1" s="1"/>
      <c r="M1" s="1"/>
      <c r="N1" s="1"/>
      <c r="O1" s="1"/>
      <c r="P1" s="1"/>
      <c r="Q1" s="1"/>
      <c r="R1" s="1"/>
      <c r="S1" s="1"/>
    </row>
    <row r="2" ht="12" customHeight="1" spans="1:19">
      <c r="A2" s="194"/>
      <c r="J2" s="195"/>
      <c r="R2" s="3" t="s">
        <v>53</v>
      </c>
    </row>
    <row r="3" ht="36" customHeight="1" spans="1:19">
      <c r="A3" s="196" t="s">
        <v>54</v>
      </c>
      <c r="B3" s="29"/>
      <c r="C3" s="29"/>
      <c r="D3" s="29"/>
      <c r="E3" s="29"/>
      <c r="F3" s="29"/>
      <c r="G3" s="29"/>
      <c r="H3" s="29"/>
      <c r="I3" s="29"/>
      <c r="J3" s="51"/>
      <c r="K3" s="29"/>
      <c r="L3" s="29"/>
      <c r="M3" s="29"/>
      <c r="N3" s="29"/>
      <c r="O3" s="29"/>
      <c r="P3" s="29"/>
      <c r="Q3" s="29"/>
      <c r="R3" s="29"/>
      <c r="S3" s="29"/>
    </row>
    <row r="4" s="109" customFormat="1" ht="20.25" customHeight="1" spans="1:19">
      <c r="A4" s="97" t="str">
        <f>"单位名称："&amp;"中国共产党昆明市西山区委员会党史研究室"</f>
        <v>单位名称：中国共产党昆明市西山区委员会党史研究室</v>
      </c>
      <c r="B4" s="120"/>
      <c r="C4" s="120"/>
      <c r="D4" s="120"/>
      <c r="E4" s="120"/>
      <c r="F4" s="120"/>
      <c r="G4" s="120"/>
      <c r="H4" s="120"/>
      <c r="I4" s="120"/>
      <c r="J4" s="197"/>
      <c r="K4" s="120"/>
      <c r="L4" s="120"/>
      <c r="M4" s="120"/>
      <c r="N4" s="65"/>
      <c r="O4" s="65"/>
      <c r="P4" s="65"/>
      <c r="Q4" s="65"/>
      <c r="R4" s="65" t="s">
        <v>2</v>
      </c>
      <c r="S4" s="65" t="s">
        <v>2</v>
      </c>
    </row>
    <row r="5" s="109" customFormat="1" ht="18.75" customHeight="1" spans="1:19">
      <c r="A5" s="122" t="s">
        <v>55</v>
      </c>
      <c r="B5" s="198" t="s">
        <v>56</v>
      </c>
      <c r="C5" s="198" t="s">
        <v>57</v>
      </c>
      <c r="D5" s="199" t="s">
        <v>58</v>
      </c>
      <c r="E5" s="190"/>
      <c r="F5" s="190"/>
      <c r="G5" s="190"/>
      <c r="H5" s="190"/>
      <c r="I5" s="190"/>
      <c r="J5" s="200"/>
      <c r="K5" s="190"/>
      <c r="L5" s="190"/>
      <c r="M5" s="190"/>
      <c r="N5" s="191"/>
      <c r="O5" s="191" t="s">
        <v>46</v>
      </c>
      <c r="P5" s="191"/>
      <c r="Q5" s="191"/>
      <c r="R5" s="191"/>
      <c r="S5" s="191"/>
    </row>
    <row r="6" s="109" customFormat="1" ht="18" customHeight="1" spans="1:19">
      <c r="A6" s="133"/>
      <c r="B6" s="201"/>
      <c r="C6" s="201"/>
      <c r="D6" s="201" t="s">
        <v>59</v>
      </c>
      <c r="E6" s="201" t="s">
        <v>60</v>
      </c>
      <c r="F6" s="201" t="s">
        <v>61</v>
      </c>
      <c r="G6" s="201" t="s">
        <v>62</v>
      </c>
      <c r="H6" s="201" t="s">
        <v>63</v>
      </c>
      <c r="I6" s="202" t="s">
        <v>64</v>
      </c>
      <c r="J6" s="203"/>
      <c r="K6" s="202" t="s">
        <v>65</v>
      </c>
      <c r="L6" s="202" t="s">
        <v>66</v>
      </c>
      <c r="M6" s="202" t="s">
        <v>67</v>
      </c>
      <c r="N6" s="102" t="s">
        <v>68</v>
      </c>
      <c r="O6" s="135" t="s">
        <v>59</v>
      </c>
      <c r="P6" s="135" t="s">
        <v>60</v>
      </c>
      <c r="Q6" s="135" t="s">
        <v>61</v>
      </c>
      <c r="R6" s="135" t="s">
        <v>62</v>
      </c>
      <c r="S6" s="135" t="s">
        <v>69</v>
      </c>
    </row>
    <row r="7" s="109" customFormat="1" ht="29.25" customHeight="1" spans="1:19">
      <c r="A7" s="140"/>
      <c r="B7" s="204"/>
      <c r="C7" s="204"/>
      <c r="D7" s="204"/>
      <c r="E7" s="204"/>
      <c r="F7" s="204"/>
      <c r="G7" s="204"/>
      <c r="H7" s="204"/>
      <c r="I7" s="205" t="s">
        <v>59</v>
      </c>
      <c r="J7" s="205" t="s">
        <v>70</v>
      </c>
      <c r="K7" s="205" t="s">
        <v>65</v>
      </c>
      <c r="L7" s="205" t="s">
        <v>66</v>
      </c>
      <c r="M7" s="205" t="s">
        <v>67</v>
      </c>
      <c r="N7" s="205" t="s">
        <v>68</v>
      </c>
      <c r="O7" s="205"/>
      <c r="P7" s="205"/>
      <c r="Q7" s="205"/>
      <c r="R7" s="205"/>
      <c r="S7" s="205"/>
    </row>
    <row r="8" s="109" customFormat="1" ht="25.4" customHeight="1" spans="1:19">
      <c r="A8" s="128">
        <v>1</v>
      </c>
      <c r="B8" s="126">
        <v>2</v>
      </c>
      <c r="C8" s="126">
        <v>3</v>
      </c>
      <c r="D8" s="126">
        <v>4</v>
      </c>
      <c r="E8" s="128">
        <v>5</v>
      </c>
      <c r="F8" s="126">
        <v>6</v>
      </c>
      <c r="G8" s="126">
        <v>7</v>
      </c>
      <c r="H8" s="128">
        <v>8</v>
      </c>
      <c r="I8" s="126">
        <v>9</v>
      </c>
      <c r="J8" s="111">
        <v>10</v>
      </c>
      <c r="K8" s="111">
        <v>11</v>
      </c>
      <c r="L8" s="206">
        <v>12</v>
      </c>
      <c r="M8" s="111">
        <v>13</v>
      </c>
      <c r="N8" s="111">
        <v>14</v>
      </c>
      <c r="O8" s="111">
        <v>15</v>
      </c>
      <c r="P8" s="111">
        <v>16</v>
      </c>
      <c r="Q8" s="111">
        <v>17</v>
      </c>
      <c r="R8" s="111">
        <v>18</v>
      </c>
      <c r="S8" s="111">
        <v>19</v>
      </c>
    </row>
    <row r="9" s="109" customFormat="1" ht="25.4" customHeight="1" spans="1:19">
      <c r="A9" s="126" t="s">
        <v>71</v>
      </c>
      <c r="B9" s="34" t="s">
        <v>72</v>
      </c>
      <c r="C9" s="193">
        <v>2173734.14</v>
      </c>
      <c r="D9" s="193">
        <v>2173734.14</v>
      </c>
      <c r="E9" s="193">
        <v>2173734.14</v>
      </c>
      <c r="F9" s="126"/>
      <c r="G9" s="126"/>
      <c r="H9" s="128"/>
      <c r="I9" s="126"/>
      <c r="J9" s="111"/>
      <c r="K9" s="111"/>
      <c r="L9" s="206"/>
      <c r="M9" s="111"/>
      <c r="N9" s="111"/>
      <c r="O9" s="111"/>
      <c r="P9" s="111"/>
      <c r="Q9" s="111"/>
      <c r="R9" s="111"/>
      <c r="S9" s="111"/>
    </row>
    <row r="10" s="109" customFormat="1" ht="25.4" customHeight="1" spans="1:19">
      <c r="A10" s="126">
        <v>320001</v>
      </c>
      <c r="B10" s="34" t="s">
        <v>72</v>
      </c>
      <c r="C10" s="193">
        <v>2173734.14</v>
      </c>
      <c r="D10" s="193">
        <v>2173734.14</v>
      </c>
      <c r="E10" s="193">
        <v>2173734.14</v>
      </c>
      <c r="F10" s="92"/>
      <c r="G10" s="92"/>
      <c r="H10" s="92"/>
      <c r="I10" s="92">
        <f>SUM(J10:N10)</f>
        <v>0</v>
      </c>
      <c r="J10" s="92"/>
      <c r="K10" s="92"/>
      <c r="L10" s="92"/>
      <c r="M10" s="92"/>
      <c r="N10" s="92"/>
      <c r="O10" s="92"/>
      <c r="P10" s="92"/>
      <c r="Q10" s="92"/>
      <c r="R10" s="92"/>
      <c r="S10" s="92"/>
    </row>
    <row r="11" s="109" customFormat="1" ht="25.4" customHeight="1" spans="1:19">
      <c r="A11" s="111" t="s">
        <v>57</v>
      </c>
      <c r="B11" s="207"/>
      <c r="C11" s="193">
        <f>C9</f>
        <v>2173734.14</v>
      </c>
      <c r="D11" s="193">
        <f>D9</f>
        <v>2173734.14</v>
      </c>
      <c r="E11" s="193">
        <f>E9</f>
        <v>2173734.14</v>
      </c>
      <c r="F11" s="92"/>
      <c r="G11" s="92"/>
      <c r="H11" s="92"/>
      <c r="I11" s="92"/>
      <c r="J11" s="92"/>
      <c r="K11" s="92"/>
      <c r="L11" s="92"/>
      <c r="M11" s="92"/>
      <c r="N11" s="92"/>
      <c r="O11" s="92"/>
      <c r="P11" s="92"/>
      <c r="Q11" s="92"/>
      <c r="R11" s="92"/>
      <c r="S11" s="92"/>
    </row>
  </sheetData>
  <mergeCells count="20">
    <mergeCell ref="R2:S2"/>
    <mergeCell ref="A3:S3"/>
    <mergeCell ref="A4:D4"/>
    <mergeCell ref="R4:S4"/>
    <mergeCell ref="D5:N5"/>
    <mergeCell ref="O5:S5"/>
    <mergeCell ref="I6:N6"/>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3"/>
  <sheetViews>
    <sheetView showZeros="0" zoomScale="90" zoomScaleNormal="90" workbookViewId="0">
      <pane ySplit="1" topLeftCell="A17" activePane="bottomLeft" state="frozen"/>
      <selection/>
      <selection pane="bottomLeft" activeCell="F13" sqref="F13"/>
    </sheetView>
  </sheetViews>
  <sheetFormatPr defaultColWidth="9.13636363636364" defaultRowHeight="14.25" customHeight="1"/>
  <cols>
    <col min="1" max="1" width="14.2818181818182" customWidth="1"/>
    <col min="2" max="2" width="32.5727272727273" customWidth="1"/>
    <col min="3" max="6" width="18.8545454545455" customWidth="1"/>
    <col min="7" max="7" width="21.2818181818182" customWidth="1"/>
    <col min="8" max="9" width="18.8545454545455" customWidth="1"/>
    <col min="10" max="10" width="17.8545454545455" customWidth="1"/>
    <col min="11" max="15" width="18.8545454545455" customWidth="1"/>
  </cols>
  <sheetData>
    <row r="1" customHeight="1" spans="1:15">
      <c r="A1" s="1"/>
      <c r="B1" s="1"/>
      <c r="C1" s="1"/>
      <c r="D1" s="1"/>
      <c r="E1" s="1"/>
      <c r="F1" s="1"/>
      <c r="G1" s="1"/>
      <c r="H1" s="1"/>
      <c r="I1" s="1"/>
      <c r="J1" s="1"/>
      <c r="K1" s="1"/>
      <c r="L1" s="1"/>
      <c r="M1" s="1"/>
      <c r="N1" s="1"/>
      <c r="O1" s="1"/>
    </row>
    <row r="2" ht="15.75" customHeight="1" spans="1:15">
      <c r="O2" s="59" t="s">
        <v>73</v>
      </c>
    </row>
    <row r="3" ht="28.5" customHeight="1" spans="1:15">
      <c r="A3" s="29" t="s">
        <v>74</v>
      </c>
      <c r="B3" s="29"/>
      <c r="C3" s="29"/>
      <c r="D3" s="29"/>
      <c r="E3" s="29"/>
      <c r="F3" s="29"/>
      <c r="G3" s="29"/>
      <c r="H3" s="29"/>
      <c r="I3" s="29"/>
      <c r="J3" s="29"/>
      <c r="K3" s="29"/>
      <c r="L3" s="29"/>
      <c r="M3" s="29"/>
      <c r="N3" s="29"/>
      <c r="O3" s="29"/>
    </row>
    <row r="4" s="109" customFormat="1" ht="23" customHeight="1" spans="1:15">
      <c r="A4" s="104" t="str">
        <f>"单位名称："&amp;"中国共产党昆明市西山区委员会党史研究室"</f>
        <v>单位名称：中国共产党昆明市西山区委员会党史研究室</v>
      </c>
      <c r="B4" s="61"/>
      <c r="C4" s="189"/>
      <c r="D4" s="189"/>
      <c r="E4" s="189"/>
      <c r="F4" s="189"/>
      <c r="G4" s="120"/>
      <c r="H4" s="189"/>
      <c r="I4" s="189"/>
      <c r="J4" s="120"/>
      <c r="K4" s="189"/>
      <c r="L4" s="189"/>
      <c r="M4" s="120"/>
      <c r="N4" s="120"/>
      <c r="O4" s="98" t="s">
        <v>2</v>
      </c>
    </row>
    <row r="5" s="109" customFormat="1" ht="18.75" customHeight="1" spans="1:15">
      <c r="A5" s="124" t="s">
        <v>75</v>
      </c>
      <c r="B5" s="124" t="s">
        <v>76</v>
      </c>
      <c r="C5" s="172" t="s">
        <v>57</v>
      </c>
      <c r="D5" s="126" t="s">
        <v>60</v>
      </c>
      <c r="E5" s="126"/>
      <c r="F5" s="126"/>
      <c r="G5" s="124" t="s">
        <v>61</v>
      </c>
      <c r="H5" s="124" t="s">
        <v>62</v>
      </c>
      <c r="I5" s="124" t="s">
        <v>77</v>
      </c>
      <c r="J5" s="128" t="s">
        <v>78</v>
      </c>
      <c r="K5" s="190" t="s">
        <v>79</v>
      </c>
      <c r="L5" s="190" t="s">
        <v>80</v>
      </c>
      <c r="M5" s="190" t="s">
        <v>81</v>
      </c>
      <c r="N5" s="190" t="s">
        <v>82</v>
      </c>
      <c r="O5" s="191" t="s">
        <v>83</v>
      </c>
    </row>
    <row r="6" s="109" customFormat="1" ht="30" customHeight="1" spans="1:15">
      <c r="A6" s="140"/>
      <c r="B6" s="140"/>
      <c r="C6" s="140"/>
      <c r="D6" s="126" t="s">
        <v>59</v>
      </c>
      <c r="E6" s="126" t="s">
        <v>84</v>
      </c>
      <c r="F6" s="126" t="s">
        <v>85</v>
      </c>
      <c r="G6" s="140"/>
      <c r="H6" s="140"/>
      <c r="I6" s="140"/>
      <c r="J6" s="126" t="s">
        <v>59</v>
      </c>
      <c r="K6" s="192" t="s">
        <v>79</v>
      </c>
      <c r="L6" s="192" t="s">
        <v>80</v>
      </c>
      <c r="M6" s="192" t="s">
        <v>81</v>
      </c>
      <c r="N6" s="192" t="s">
        <v>82</v>
      </c>
      <c r="O6" s="192" t="s">
        <v>83</v>
      </c>
    </row>
    <row r="7" s="109" customFormat="1" ht="25.4" customHeight="1" spans="1:15">
      <c r="A7" s="126">
        <v>1</v>
      </c>
      <c r="B7" s="126">
        <v>2</v>
      </c>
      <c r="C7" s="126">
        <v>3</v>
      </c>
      <c r="D7" s="126">
        <v>4</v>
      </c>
      <c r="E7" s="126">
        <v>5</v>
      </c>
      <c r="F7" s="126">
        <v>6</v>
      </c>
      <c r="G7" s="126">
        <v>7</v>
      </c>
      <c r="H7" s="111">
        <v>8</v>
      </c>
      <c r="I7" s="111">
        <v>9</v>
      </c>
      <c r="J7" s="111">
        <v>10</v>
      </c>
      <c r="K7" s="111">
        <v>11</v>
      </c>
      <c r="L7" s="111">
        <v>12</v>
      </c>
      <c r="M7" s="111">
        <v>13</v>
      </c>
      <c r="N7" s="111">
        <v>14</v>
      </c>
      <c r="O7" s="126">
        <v>15</v>
      </c>
    </row>
    <row r="8" s="109" customFormat="1" ht="25.4" customHeight="1" spans="1:15">
      <c r="A8" s="126" t="s">
        <v>86</v>
      </c>
      <c r="B8" s="126" t="s">
        <v>87</v>
      </c>
      <c r="C8" s="193">
        <v>1603591.86</v>
      </c>
      <c r="D8" s="193">
        <v>1603591.86</v>
      </c>
      <c r="E8" s="193">
        <v>1403591.86</v>
      </c>
      <c r="F8" s="193">
        <v>200000</v>
      </c>
      <c r="G8" s="126"/>
      <c r="H8" s="111"/>
      <c r="I8" s="111"/>
      <c r="J8" s="111"/>
      <c r="K8" s="111"/>
      <c r="L8" s="111"/>
      <c r="M8" s="111"/>
      <c r="N8" s="111"/>
      <c r="O8" s="126"/>
    </row>
    <row r="9" s="109" customFormat="1" ht="25.4" customHeight="1" spans="1:15">
      <c r="A9" s="126" t="s">
        <v>88</v>
      </c>
      <c r="B9" s="126" t="s">
        <v>89</v>
      </c>
      <c r="C9" s="193">
        <v>1603591.86</v>
      </c>
      <c r="D9" s="193">
        <v>1603591.86</v>
      </c>
      <c r="E9" s="193">
        <v>1403591.86</v>
      </c>
      <c r="F9" s="193">
        <v>200000</v>
      </c>
      <c r="G9" s="126"/>
      <c r="H9" s="111"/>
      <c r="I9" s="111"/>
      <c r="J9" s="111"/>
      <c r="K9" s="111"/>
      <c r="L9" s="111"/>
      <c r="M9" s="111"/>
      <c r="N9" s="111"/>
      <c r="O9" s="126"/>
    </row>
    <row r="10" s="109" customFormat="1" ht="25.4" customHeight="1" spans="1:15">
      <c r="A10" s="126" t="s">
        <v>90</v>
      </c>
      <c r="B10" s="126" t="s">
        <v>91</v>
      </c>
      <c r="C10" s="193">
        <v>1603591.86</v>
      </c>
      <c r="D10" s="193">
        <v>1603591.86</v>
      </c>
      <c r="E10" s="193">
        <v>1403591.86</v>
      </c>
      <c r="F10" s="193">
        <v>200000</v>
      </c>
      <c r="G10" s="126"/>
      <c r="H10" s="111"/>
      <c r="I10" s="111"/>
      <c r="J10" s="111"/>
      <c r="K10" s="111"/>
      <c r="L10" s="111"/>
      <c r="M10" s="111"/>
      <c r="N10" s="111"/>
      <c r="O10" s="126"/>
    </row>
    <row r="11" s="109" customFormat="1" ht="25.4" customHeight="1" spans="1:15">
      <c r="A11" s="126" t="s">
        <v>92</v>
      </c>
      <c r="B11" s="126" t="s">
        <v>93</v>
      </c>
      <c r="C11" s="193">
        <v>321096</v>
      </c>
      <c r="D11" s="193">
        <v>321096</v>
      </c>
      <c r="E11" s="193">
        <v>321096</v>
      </c>
      <c r="F11" s="193"/>
      <c r="G11" s="126"/>
      <c r="H11" s="111"/>
      <c r="I11" s="111"/>
      <c r="J11" s="111"/>
      <c r="K11" s="111"/>
      <c r="L11" s="111"/>
      <c r="M11" s="111"/>
      <c r="N11" s="111"/>
      <c r="O11" s="126"/>
    </row>
    <row r="12" s="109" customFormat="1" ht="25.4" customHeight="1" spans="1:15">
      <c r="A12" s="126" t="s">
        <v>94</v>
      </c>
      <c r="B12" s="126" t="s">
        <v>95</v>
      </c>
      <c r="C12" s="193">
        <v>321096</v>
      </c>
      <c r="D12" s="193">
        <v>321096</v>
      </c>
      <c r="E12" s="193">
        <v>321096</v>
      </c>
      <c r="F12" s="193"/>
      <c r="G12" s="126"/>
      <c r="H12" s="111"/>
      <c r="I12" s="111"/>
      <c r="J12" s="111"/>
      <c r="K12" s="111"/>
      <c r="L12" s="111"/>
      <c r="M12" s="111"/>
      <c r="N12" s="111"/>
      <c r="O12" s="126"/>
    </row>
    <row r="13" s="109" customFormat="1" ht="25.4" customHeight="1" spans="1:15">
      <c r="A13" s="126" t="s">
        <v>96</v>
      </c>
      <c r="B13" s="126" t="s">
        <v>97</v>
      </c>
      <c r="C13" s="193">
        <v>124476</v>
      </c>
      <c r="D13" s="193">
        <v>124476</v>
      </c>
      <c r="E13" s="193">
        <v>124476</v>
      </c>
      <c r="F13" s="193"/>
      <c r="G13" s="126"/>
      <c r="H13" s="111"/>
      <c r="I13" s="111"/>
      <c r="J13" s="111"/>
      <c r="K13" s="111"/>
      <c r="L13" s="111"/>
      <c r="M13" s="111"/>
      <c r="N13" s="111"/>
      <c r="O13" s="126"/>
    </row>
    <row r="14" s="109" customFormat="1" ht="25.4" customHeight="1" spans="1:15">
      <c r="A14" s="126" t="s">
        <v>98</v>
      </c>
      <c r="B14" s="126" t="s">
        <v>99</v>
      </c>
      <c r="C14" s="193">
        <v>196620</v>
      </c>
      <c r="D14" s="193">
        <v>196620</v>
      </c>
      <c r="E14" s="193">
        <v>196620</v>
      </c>
      <c r="F14" s="193"/>
      <c r="G14" s="126"/>
      <c r="H14" s="111"/>
      <c r="I14" s="111"/>
      <c r="J14" s="111"/>
      <c r="K14" s="111"/>
      <c r="L14" s="111"/>
      <c r="M14" s="111"/>
      <c r="N14" s="111"/>
      <c r="O14" s="126"/>
    </row>
    <row r="15" s="109" customFormat="1" ht="25.4" customHeight="1" spans="1:15">
      <c r="A15" s="126" t="s">
        <v>100</v>
      </c>
      <c r="B15" s="126" t="s">
        <v>101</v>
      </c>
      <c r="C15" s="193">
        <v>128050.28</v>
      </c>
      <c r="D15" s="193">
        <v>128050.28</v>
      </c>
      <c r="E15" s="193">
        <v>128050.28</v>
      </c>
      <c r="F15" s="193"/>
      <c r="G15" s="126"/>
      <c r="H15" s="111"/>
      <c r="I15" s="111"/>
      <c r="J15" s="111"/>
      <c r="K15" s="111"/>
      <c r="L15" s="111"/>
      <c r="M15" s="111"/>
      <c r="N15" s="111"/>
      <c r="O15" s="126"/>
    </row>
    <row r="16" s="109" customFormat="1" ht="25.4" customHeight="1" spans="1:15">
      <c r="A16" s="126" t="s">
        <v>102</v>
      </c>
      <c r="B16" s="126" t="s">
        <v>103</v>
      </c>
      <c r="C16" s="193">
        <v>128050.28</v>
      </c>
      <c r="D16" s="193">
        <v>128050.28</v>
      </c>
      <c r="E16" s="193">
        <v>128050.28</v>
      </c>
      <c r="F16" s="193"/>
      <c r="G16" s="126"/>
      <c r="H16" s="111"/>
      <c r="I16" s="111"/>
      <c r="J16" s="111"/>
      <c r="K16" s="111"/>
      <c r="L16" s="111"/>
      <c r="M16" s="111"/>
      <c r="N16" s="111"/>
      <c r="O16" s="126"/>
    </row>
    <row r="17" s="109" customFormat="1" ht="25.4" customHeight="1" spans="1:15">
      <c r="A17" s="126" t="s">
        <v>104</v>
      </c>
      <c r="B17" s="126" t="s">
        <v>105</v>
      </c>
      <c r="C17" s="193">
        <v>55392</v>
      </c>
      <c r="D17" s="193">
        <v>55392</v>
      </c>
      <c r="E17" s="193">
        <v>55392</v>
      </c>
      <c r="F17" s="193"/>
      <c r="G17" s="126"/>
      <c r="H17" s="111"/>
      <c r="I17" s="111"/>
      <c r="J17" s="111"/>
      <c r="K17" s="111"/>
      <c r="L17" s="111"/>
      <c r="M17" s="111"/>
      <c r="N17" s="111"/>
      <c r="O17" s="126"/>
    </row>
    <row r="18" s="109" customFormat="1" ht="25.4" customHeight="1" spans="1:15">
      <c r="A18" s="126" t="s">
        <v>106</v>
      </c>
      <c r="B18" s="126" t="s">
        <v>107</v>
      </c>
      <c r="C18" s="193">
        <v>64571</v>
      </c>
      <c r="D18" s="193">
        <v>64571</v>
      </c>
      <c r="E18" s="193">
        <v>64571</v>
      </c>
      <c r="F18" s="193"/>
      <c r="G18" s="126"/>
      <c r="H18" s="111"/>
      <c r="I18" s="111"/>
      <c r="J18" s="111"/>
      <c r="K18" s="111"/>
      <c r="L18" s="111"/>
      <c r="M18" s="111"/>
      <c r="N18" s="111"/>
      <c r="O18" s="126"/>
    </row>
    <row r="19" s="109" customFormat="1" ht="25.4" customHeight="1" spans="1:15">
      <c r="A19" s="126" t="s">
        <v>108</v>
      </c>
      <c r="B19" s="126" t="s">
        <v>109</v>
      </c>
      <c r="C19" s="193">
        <v>8087.28</v>
      </c>
      <c r="D19" s="193">
        <v>8087.28</v>
      </c>
      <c r="E19" s="193">
        <v>8087.28</v>
      </c>
      <c r="F19" s="193"/>
      <c r="G19" s="126"/>
      <c r="H19" s="111"/>
      <c r="I19" s="111"/>
      <c r="J19" s="111"/>
      <c r="K19" s="111"/>
      <c r="L19" s="111"/>
      <c r="M19" s="111"/>
      <c r="N19" s="111"/>
      <c r="O19" s="126"/>
    </row>
    <row r="20" s="109" customFormat="1" ht="25.4" customHeight="1" spans="1:15">
      <c r="A20" s="126" t="s">
        <v>110</v>
      </c>
      <c r="B20" s="126" t="s">
        <v>111</v>
      </c>
      <c r="C20" s="193">
        <v>120996</v>
      </c>
      <c r="D20" s="193">
        <v>120996</v>
      </c>
      <c r="E20" s="193">
        <v>120996</v>
      </c>
      <c r="F20" s="193"/>
      <c r="G20" s="126"/>
      <c r="H20" s="111"/>
      <c r="I20" s="111"/>
      <c r="J20" s="111"/>
      <c r="K20" s="111"/>
      <c r="L20" s="111"/>
      <c r="M20" s="111"/>
      <c r="N20" s="111"/>
      <c r="O20" s="126"/>
    </row>
    <row r="21" s="109" customFormat="1" ht="25.4" customHeight="1" spans="1:15">
      <c r="A21" s="126" t="s">
        <v>112</v>
      </c>
      <c r="B21" s="126" t="s">
        <v>113</v>
      </c>
      <c r="C21" s="193">
        <v>120996</v>
      </c>
      <c r="D21" s="193">
        <v>120996</v>
      </c>
      <c r="E21" s="193">
        <v>120996</v>
      </c>
      <c r="F21" s="193"/>
      <c r="G21" s="126"/>
      <c r="H21" s="111"/>
      <c r="I21" s="111"/>
      <c r="J21" s="111"/>
      <c r="K21" s="111"/>
      <c r="L21" s="111"/>
      <c r="M21" s="111"/>
      <c r="N21" s="111"/>
      <c r="O21" s="126"/>
    </row>
    <row r="22" s="109" customFormat="1" ht="25.4" customHeight="1" spans="1:15">
      <c r="A22" s="126" t="s">
        <v>114</v>
      </c>
      <c r="B22" s="126" t="s">
        <v>115</v>
      </c>
      <c r="C22" s="193">
        <v>120996</v>
      </c>
      <c r="D22" s="193">
        <v>120996</v>
      </c>
      <c r="E22" s="193">
        <v>120996</v>
      </c>
      <c r="F22" s="193"/>
      <c r="G22" s="126"/>
      <c r="H22" s="111"/>
      <c r="I22" s="111"/>
      <c r="J22" s="111"/>
      <c r="K22" s="111"/>
      <c r="L22" s="111"/>
      <c r="M22" s="111"/>
      <c r="N22" s="111"/>
      <c r="O22" s="126"/>
    </row>
    <row r="23" s="109" customFormat="1" ht="25.4" customHeight="1" spans="1:15">
      <c r="A23" s="192" t="s">
        <v>116</v>
      </c>
      <c r="B23" s="110" t="s">
        <v>116</v>
      </c>
      <c r="C23" s="193">
        <v>2173734.14</v>
      </c>
      <c r="D23" s="193">
        <v>2173734.14</v>
      </c>
      <c r="E23" s="193">
        <v>1973734.14</v>
      </c>
      <c r="F23" s="193">
        <v>200000</v>
      </c>
      <c r="G23" s="92"/>
      <c r="H23" s="151"/>
      <c r="I23" s="151"/>
      <c r="J23" s="151"/>
      <c r="K23" s="151"/>
      <c r="L23" s="151"/>
      <c r="M23" s="92"/>
      <c r="N23" s="151"/>
      <c r="O23" s="151"/>
    </row>
  </sheetData>
  <mergeCells count="11">
    <mergeCell ref="A3:O3"/>
    <mergeCell ref="A4:L4"/>
    <mergeCell ref="D5:F5"/>
    <mergeCell ref="J5:O5"/>
    <mergeCell ref="A23:B23"/>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Zeros="0" workbookViewId="0">
      <pane ySplit="1" topLeftCell="A20" activePane="bottomLeft" state="frozen"/>
      <selection/>
      <selection pane="bottomLeft" activeCell="D13" sqref="D13"/>
    </sheetView>
  </sheetViews>
  <sheetFormatPr defaultColWidth="9.13636363636364" defaultRowHeight="14.25" customHeight="1" outlineLevelCol="3"/>
  <cols>
    <col min="1" max="1" width="49.2818181818182" customWidth="1"/>
    <col min="2" max="2" width="43.3090909090909" customWidth="1"/>
    <col min="3" max="3" width="48.5727272727273" customWidth="1"/>
    <col min="4" max="4" width="41.1727272727273" style="164" customWidth="1"/>
  </cols>
  <sheetData>
    <row r="1" customHeight="1" spans="1:4">
      <c r="A1" s="1"/>
      <c r="B1" s="1"/>
      <c r="C1" s="1"/>
      <c r="D1" s="165"/>
    </row>
    <row r="2" customHeight="1" spans="1:4">
      <c r="D2" s="166" t="s">
        <v>117</v>
      </c>
    </row>
    <row r="3" ht="31.5" customHeight="1" spans="1:4">
      <c r="A3" s="50" t="s">
        <v>118</v>
      </c>
      <c r="B3" s="167"/>
      <c r="C3" s="167"/>
      <c r="D3" s="168"/>
    </row>
    <row r="4" s="109" customFormat="1" ht="25.4" customHeight="1" spans="1:4">
      <c r="A4" s="5" t="str">
        <f>"单位名称："&amp;"中国共产党昆明市西山区委员会党史研究室"</f>
        <v>单位名称：中国共产党昆明市西山区委员会党史研究室</v>
      </c>
      <c r="B4" s="169"/>
      <c r="C4" s="169"/>
      <c r="D4" s="170" t="s">
        <v>2</v>
      </c>
    </row>
    <row r="5" s="109" customFormat="1" ht="25.4" customHeight="1" spans="1:4">
      <c r="A5" s="128" t="s">
        <v>3</v>
      </c>
      <c r="B5" s="130"/>
      <c r="C5" s="128" t="s">
        <v>4</v>
      </c>
      <c r="D5" s="171"/>
    </row>
    <row r="6" s="109" customFormat="1" ht="25.4" customHeight="1" spans="1:4">
      <c r="A6" s="172" t="s">
        <v>5</v>
      </c>
      <c r="B6" s="173" t="s">
        <v>6</v>
      </c>
      <c r="C6" s="172" t="s">
        <v>119</v>
      </c>
      <c r="D6" s="174" t="s">
        <v>6</v>
      </c>
    </row>
    <row r="7" s="109" customFormat="1" ht="25.4" customHeight="1" spans="1:4">
      <c r="A7" s="140"/>
      <c r="B7" s="138"/>
      <c r="C7" s="140"/>
      <c r="D7" s="175"/>
    </row>
    <row r="8" s="109" customFormat="1" ht="25.4" customHeight="1" spans="1:4">
      <c r="A8" s="176" t="s">
        <v>120</v>
      </c>
      <c r="B8" s="177">
        <v>2173734.14</v>
      </c>
      <c r="C8" s="178" t="s">
        <v>121</v>
      </c>
      <c r="D8" s="179">
        <v>2173734.14</v>
      </c>
    </row>
    <row r="9" s="109" customFormat="1" ht="25.4" customHeight="1" spans="1:4">
      <c r="A9" s="180" t="s">
        <v>122</v>
      </c>
      <c r="B9" s="92">
        <v>2173734.14</v>
      </c>
      <c r="C9" s="180" t="s">
        <v>123</v>
      </c>
      <c r="D9" s="181">
        <v>1603591.86</v>
      </c>
    </row>
    <row r="10" s="109" customFormat="1" ht="25.4" customHeight="1" spans="1:4">
      <c r="A10" s="180" t="s">
        <v>124</v>
      </c>
      <c r="B10" s="92"/>
      <c r="C10" s="180" t="s">
        <v>125</v>
      </c>
      <c r="D10" s="181"/>
    </row>
    <row r="11" s="109" customFormat="1" ht="25.4" customHeight="1" spans="1:4">
      <c r="A11" s="180" t="s">
        <v>126</v>
      </c>
      <c r="B11" s="92"/>
      <c r="C11" s="180" t="s">
        <v>127</v>
      </c>
      <c r="D11" s="181"/>
    </row>
    <row r="12" s="109" customFormat="1" ht="25.4" customHeight="1" spans="1:4">
      <c r="A12" s="182" t="s">
        <v>128</v>
      </c>
      <c r="B12" s="183"/>
      <c r="C12" s="180" t="s">
        <v>129</v>
      </c>
      <c r="D12" s="181"/>
    </row>
    <row r="13" s="109" customFormat="1" ht="25.4" customHeight="1" spans="1:4">
      <c r="A13" s="180" t="s">
        <v>122</v>
      </c>
      <c r="B13" s="151"/>
      <c r="C13" s="180" t="s">
        <v>130</v>
      </c>
      <c r="D13" s="181"/>
    </row>
    <row r="14" s="109" customFormat="1" ht="25.4" customHeight="1" spans="1:4">
      <c r="A14" s="184" t="s">
        <v>124</v>
      </c>
      <c r="B14" s="151"/>
      <c r="C14" s="180" t="s">
        <v>131</v>
      </c>
      <c r="D14" s="181"/>
    </row>
    <row r="15" s="109" customFormat="1" ht="25.4" customHeight="1" spans="1:4">
      <c r="A15" s="184" t="s">
        <v>126</v>
      </c>
      <c r="B15" s="183"/>
      <c r="C15" s="180" t="s">
        <v>132</v>
      </c>
      <c r="D15" s="181"/>
    </row>
    <row r="16" s="109" customFormat="1" ht="25.4" customHeight="1" spans="1:4">
      <c r="A16" s="184"/>
      <c r="B16" s="183"/>
      <c r="C16" s="180" t="s">
        <v>133</v>
      </c>
      <c r="D16" s="181">
        <v>321096</v>
      </c>
    </row>
    <row r="17" s="109" customFormat="1" ht="25.4" customHeight="1" spans="1:4">
      <c r="A17" s="184"/>
      <c r="B17" s="183"/>
      <c r="C17" s="180" t="s">
        <v>134</v>
      </c>
      <c r="D17" s="181">
        <v>128050.28</v>
      </c>
    </row>
    <row r="18" s="109" customFormat="1" ht="25.4" customHeight="1" spans="1:4">
      <c r="A18" s="184"/>
      <c r="B18" s="183"/>
      <c r="C18" s="180" t="s">
        <v>135</v>
      </c>
      <c r="D18" s="181"/>
    </row>
    <row r="19" s="109" customFormat="1" ht="25.4" customHeight="1" spans="1:4">
      <c r="A19" s="184"/>
      <c r="B19" s="183"/>
      <c r="C19" s="180" t="s">
        <v>136</v>
      </c>
      <c r="D19" s="181"/>
    </row>
    <row r="20" s="109" customFormat="1" ht="25.4" customHeight="1" spans="1:4">
      <c r="A20" s="184"/>
      <c r="B20" s="183"/>
      <c r="C20" s="180" t="s">
        <v>137</v>
      </c>
      <c r="D20" s="181"/>
    </row>
    <row r="21" s="109" customFormat="1" ht="25.4" customHeight="1" spans="1:4">
      <c r="A21" s="184"/>
      <c r="B21" s="183"/>
      <c r="C21" s="180" t="s">
        <v>138</v>
      </c>
      <c r="D21" s="181"/>
    </row>
    <row r="22" s="109" customFormat="1" ht="25.4" customHeight="1" spans="1:4">
      <c r="A22" s="184"/>
      <c r="B22" s="183"/>
      <c r="C22" s="180" t="s">
        <v>139</v>
      </c>
      <c r="D22" s="181"/>
    </row>
    <row r="23" s="109" customFormat="1" ht="25.4" customHeight="1" spans="1:4">
      <c r="A23" s="184"/>
      <c r="B23" s="183"/>
      <c r="C23" s="180" t="s">
        <v>140</v>
      </c>
      <c r="D23" s="181"/>
    </row>
    <row r="24" s="109" customFormat="1" ht="25.4" customHeight="1" spans="1:4">
      <c r="A24" s="184"/>
      <c r="B24" s="183"/>
      <c r="C24" s="180" t="s">
        <v>141</v>
      </c>
      <c r="D24" s="181"/>
    </row>
    <row r="25" s="109" customFormat="1" ht="25.4" customHeight="1" spans="1:4">
      <c r="A25" s="184"/>
      <c r="B25" s="183"/>
      <c r="C25" s="180" t="s">
        <v>142</v>
      </c>
      <c r="D25" s="181"/>
    </row>
    <row r="26" s="109" customFormat="1" ht="25.4" customHeight="1" spans="1:4">
      <c r="A26" s="184"/>
      <c r="B26" s="183"/>
      <c r="C26" s="180" t="s">
        <v>143</v>
      </c>
      <c r="D26" s="181"/>
    </row>
    <row r="27" s="109" customFormat="1" ht="25.4" customHeight="1" spans="1:4">
      <c r="A27" s="184"/>
      <c r="B27" s="183"/>
      <c r="C27" s="180" t="s">
        <v>144</v>
      </c>
      <c r="D27" s="181">
        <v>120996</v>
      </c>
    </row>
    <row r="28" s="109" customFormat="1" ht="25.4" customHeight="1" spans="1:4">
      <c r="A28" s="184"/>
      <c r="B28" s="183"/>
      <c r="C28" s="180" t="s">
        <v>145</v>
      </c>
      <c r="D28" s="181"/>
    </row>
    <row r="29" s="109" customFormat="1" ht="25.4" customHeight="1" spans="1:4">
      <c r="A29" s="184"/>
      <c r="B29" s="183"/>
      <c r="C29" s="180" t="s">
        <v>146</v>
      </c>
      <c r="D29" s="181"/>
    </row>
    <row r="30" s="109" customFormat="1" ht="25.4" customHeight="1" spans="1:4">
      <c r="A30" s="184"/>
      <c r="B30" s="183"/>
      <c r="C30" s="180" t="s">
        <v>147</v>
      </c>
      <c r="D30" s="181"/>
    </row>
    <row r="31" s="109" customFormat="1" ht="25.4" customHeight="1" spans="1:4">
      <c r="A31" s="184"/>
      <c r="B31" s="183"/>
      <c r="C31" s="180" t="s">
        <v>148</v>
      </c>
      <c r="D31" s="181"/>
    </row>
    <row r="32" s="109" customFormat="1" ht="25.4" customHeight="1" spans="1:4">
      <c r="A32" s="184"/>
      <c r="B32" s="183"/>
      <c r="C32" s="180" t="s">
        <v>149</v>
      </c>
      <c r="D32" s="181"/>
    </row>
    <row r="33" s="109" customFormat="1" ht="25.4" customHeight="1" spans="1:4">
      <c r="A33" s="184"/>
      <c r="B33" s="183"/>
      <c r="C33" s="180" t="s">
        <v>150</v>
      </c>
      <c r="D33" s="181"/>
    </row>
    <row r="34" s="109" customFormat="1" ht="25.4" customHeight="1" spans="1:4">
      <c r="A34" s="184"/>
      <c r="B34" s="183"/>
      <c r="C34" s="180" t="s">
        <v>151</v>
      </c>
      <c r="D34" s="181"/>
    </row>
    <row r="35" s="109" customFormat="1" ht="25.4" customHeight="1" spans="1:4">
      <c r="A35" s="185"/>
      <c r="B35" s="183"/>
      <c r="C35" s="186" t="s">
        <v>152</v>
      </c>
      <c r="D35" s="187"/>
    </row>
    <row r="36" s="109" customFormat="1" ht="25.4" customHeight="1" spans="1:4">
      <c r="A36" s="185" t="s">
        <v>153</v>
      </c>
      <c r="B36" s="183">
        <v>2173734.14</v>
      </c>
      <c r="C36" s="188" t="s">
        <v>52</v>
      </c>
      <c r="D36" s="187">
        <v>2173734.14</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3"/>
  <sheetViews>
    <sheetView showZeros="0" workbookViewId="0">
      <pane ySplit="1" topLeftCell="A3" activePane="bottomLeft" state="frozen"/>
      <selection/>
      <selection pane="bottomLeft" activeCell="F15" sqref="F15"/>
    </sheetView>
  </sheetViews>
  <sheetFormatPr defaultColWidth="9.13636363636364" defaultRowHeight="14.25" customHeight="1" outlineLevelCol="6"/>
  <cols>
    <col min="1" max="1" width="20.1363636363636" customWidth="1"/>
    <col min="2" max="2" width="37.3090909090909" customWidth="1"/>
    <col min="3" max="3" width="24.2818181818182" customWidth="1"/>
    <col min="4" max="6" width="25.0272727272727" customWidth="1"/>
    <col min="7" max="7" width="24.2818181818182" customWidth="1"/>
  </cols>
  <sheetData>
    <row r="1" customHeight="1" spans="1:7">
      <c r="A1" s="1"/>
      <c r="B1" s="1"/>
      <c r="C1" s="1"/>
      <c r="D1" s="1"/>
      <c r="E1" s="1"/>
      <c r="F1" s="1"/>
      <c r="G1" s="1"/>
    </row>
    <row r="2" ht="12" customHeight="1" spans="1:7">
      <c r="D2" s="118"/>
      <c r="F2" s="59"/>
      <c r="G2" s="59" t="s">
        <v>154</v>
      </c>
    </row>
    <row r="3" ht="39" customHeight="1" spans="1:7">
      <c r="A3" s="4" t="s">
        <v>155</v>
      </c>
      <c r="B3" s="4"/>
      <c r="C3" s="4"/>
      <c r="D3" s="4"/>
      <c r="E3" s="4"/>
      <c r="F3" s="4"/>
      <c r="G3" s="4"/>
    </row>
    <row r="4" ht="18" customHeight="1" spans="1:7">
      <c r="A4" s="5" t="str">
        <f>"单位名称："&amp;"中国共产党昆明市西山区委员会党史研究室"</f>
        <v>单位名称：中国共产党昆明市西山区委员会党史研究室</v>
      </c>
      <c r="F4" s="106"/>
      <c r="G4" s="106" t="s">
        <v>2</v>
      </c>
    </row>
    <row r="5" ht="20.25" customHeight="1" spans="1:7">
      <c r="A5" s="153" t="s">
        <v>156</v>
      </c>
      <c r="B5" s="154"/>
      <c r="C5" s="155" t="s">
        <v>57</v>
      </c>
      <c r="D5" s="12" t="s">
        <v>84</v>
      </c>
      <c r="E5" s="12"/>
      <c r="F5" s="13"/>
      <c r="G5" s="155" t="s">
        <v>85</v>
      </c>
    </row>
    <row r="6" ht="20.25" customHeight="1" spans="1:7">
      <c r="A6" s="156" t="s">
        <v>75</v>
      </c>
      <c r="B6" s="157" t="s">
        <v>76</v>
      </c>
      <c r="C6" s="99"/>
      <c r="D6" s="99" t="s">
        <v>59</v>
      </c>
      <c r="E6" s="99" t="s">
        <v>157</v>
      </c>
      <c r="F6" s="99" t="s">
        <v>158</v>
      </c>
      <c r="G6" s="99"/>
    </row>
    <row r="7" ht="13.5" customHeight="1" spans="1:7">
      <c r="A7" s="158" t="s">
        <v>159</v>
      </c>
      <c r="B7" s="158" t="s">
        <v>160</v>
      </c>
      <c r="C7" s="158" t="s">
        <v>161</v>
      </c>
      <c r="D7" s="67"/>
      <c r="E7" s="158" t="s">
        <v>162</v>
      </c>
      <c r="F7" s="158" t="s">
        <v>163</v>
      </c>
      <c r="G7" s="158" t="s">
        <v>164</v>
      </c>
    </row>
    <row r="8" ht="18" customHeight="1" spans="1:7">
      <c r="A8" s="112" t="s">
        <v>86</v>
      </c>
      <c r="B8" s="112" t="s">
        <v>87</v>
      </c>
      <c r="C8" s="159">
        <v>1603591.86</v>
      </c>
      <c r="D8" s="160">
        <v>1403591.86</v>
      </c>
      <c r="E8" s="160">
        <v>1206517</v>
      </c>
      <c r="F8" s="160">
        <v>197074.86</v>
      </c>
      <c r="G8" s="160">
        <v>200000</v>
      </c>
    </row>
    <row r="9" ht="18" customHeight="1" spans="1:7">
      <c r="A9" s="116" t="s">
        <v>88</v>
      </c>
      <c r="B9" s="116" t="s">
        <v>89</v>
      </c>
      <c r="C9" s="159">
        <v>1603591.86</v>
      </c>
      <c r="D9" s="160">
        <v>1403591.86</v>
      </c>
      <c r="E9" s="160">
        <v>1206517</v>
      </c>
      <c r="F9" s="160">
        <v>197074.86</v>
      </c>
      <c r="G9" s="160">
        <v>200000</v>
      </c>
    </row>
    <row r="10" ht="18" customHeight="1" spans="1:7">
      <c r="A10" s="161" t="s">
        <v>90</v>
      </c>
      <c r="B10" s="161" t="s">
        <v>91</v>
      </c>
      <c r="C10" s="159">
        <v>1603591.86</v>
      </c>
      <c r="D10" s="160">
        <v>1403591.86</v>
      </c>
      <c r="E10" s="160">
        <v>1206517</v>
      </c>
      <c r="F10" s="160">
        <v>197074.86</v>
      </c>
      <c r="G10" s="160">
        <v>200000</v>
      </c>
    </row>
    <row r="11" ht="18" customHeight="1" spans="1:7">
      <c r="A11" s="112" t="s">
        <v>92</v>
      </c>
      <c r="B11" s="112" t="s">
        <v>93</v>
      </c>
      <c r="C11" s="159">
        <v>321096</v>
      </c>
      <c r="D11" s="160">
        <v>321096</v>
      </c>
      <c r="E11" s="160">
        <v>321096</v>
      </c>
      <c r="F11" s="160"/>
      <c r="G11" s="160"/>
    </row>
    <row r="12" ht="18" customHeight="1" spans="1:7">
      <c r="A12" s="116" t="s">
        <v>94</v>
      </c>
      <c r="B12" s="116" t="s">
        <v>95</v>
      </c>
      <c r="C12" s="159">
        <v>321096</v>
      </c>
      <c r="D12" s="160">
        <v>321096</v>
      </c>
      <c r="E12" s="160">
        <v>321096</v>
      </c>
      <c r="F12" s="160"/>
      <c r="G12" s="160"/>
    </row>
    <row r="13" ht="18" customHeight="1" spans="1:7">
      <c r="A13" s="161" t="s">
        <v>96</v>
      </c>
      <c r="B13" s="161" t="s">
        <v>97</v>
      </c>
      <c r="C13" s="159">
        <v>124476</v>
      </c>
      <c r="D13" s="160">
        <v>124476</v>
      </c>
      <c r="E13" s="160">
        <v>124476</v>
      </c>
      <c r="F13" s="160"/>
      <c r="G13" s="160"/>
    </row>
    <row r="14" ht="18" customHeight="1" spans="1:7">
      <c r="A14" s="161" t="s">
        <v>98</v>
      </c>
      <c r="B14" s="161" t="s">
        <v>99</v>
      </c>
      <c r="C14" s="159">
        <v>196620</v>
      </c>
      <c r="D14" s="160">
        <v>196620</v>
      </c>
      <c r="E14" s="160">
        <v>196620</v>
      </c>
      <c r="F14" s="160"/>
      <c r="G14" s="160"/>
    </row>
    <row r="15" ht="18" customHeight="1" spans="1:7">
      <c r="A15" s="112" t="s">
        <v>100</v>
      </c>
      <c r="B15" s="112" t="s">
        <v>101</v>
      </c>
      <c r="C15" s="159">
        <v>128050.28</v>
      </c>
      <c r="D15" s="160">
        <v>128050.28</v>
      </c>
      <c r="E15" s="160">
        <v>128050.28</v>
      </c>
      <c r="F15" s="160"/>
      <c r="G15" s="160"/>
    </row>
    <row r="16" ht="18" customHeight="1" spans="1:7">
      <c r="A16" s="116" t="s">
        <v>102</v>
      </c>
      <c r="B16" s="116" t="s">
        <v>103</v>
      </c>
      <c r="C16" s="159">
        <v>128050.28</v>
      </c>
      <c r="D16" s="160">
        <v>128050.28</v>
      </c>
      <c r="E16" s="160">
        <v>128050.28</v>
      </c>
      <c r="F16" s="160"/>
      <c r="G16" s="160"/>
    </row>
    <row r="17" ht="18" customHeight="1" spans="1:7">
      <c r="A17" s="161" t="s">
        <v>104</v>
      </c>
      <c r="B17" s="161" t="s">
        <v>105</v>
      </c>
      <c r="C17" s="159">
        <v>55392</v>
      </c>
      <c r="D17" s="160">
        <v>55392</v>
      </c>
      <c r="E17" s="160">
        <v>55392</v>
      </c>
      <c r="F17" s="160"/>
      <c r="G17" s="160"/>
    </row>
    <row r="18" ht="18" customHeight="1" spans="1:7">
      <c r="A18" s="161" t="s">
        <v>106</v>
      </c>
      <c r="B18" s="161" t="s">
        <v>107</v>
      </c>
      <c r="C18" s="159">
        <v>64571</v>
      </c>
      <c r="D18" s="160">
        <v>64571</v>
      </c>
      <c r="E18" s="160">
        <v>64571</v>
      </c>
      <c r="F18" s="160"/>
      <c r="G18" s="160"/>
    </row>
    <row r="19" ht="18" customHeight="1" spans="1:7">
      <c r="A19" s="161" t="s">
        <v>108</v>
      </c>
      <c r="B19" s="161" t="s">
        <v>109</v>
      </c>
      <c r="C19" s="159">
        <v>8087.28</v>
      </c>
      <c r="D19" s="160">
        <v>8087.28</v>
      </c>
      <c r="E19" s="160">
        <v>8087.28</v>
      </c>
      <c r="F19" s="160"/>
      <c r="G19" s="160"/>
    </row>
    <row r="20" ht="18" customHeight="1" spans="1:7">
      <c r="A20" s="112" t="s">
        <v>110</v>
      </c>
      <c r="B20" s="112" t="s">
        <v>111</v>
      </c>
      <c r="C20" s="159">
        <v>120996</v>
      </c>
      <c r="D20" s="160">
        <v>120996</v>
      </c>
      <c r="E20" s="160">
        <v>120996</v>
      </c>
      <c r="F20" s="160"/>
      <c r="G20" s="160"/>
    </row>
    <row r="21" ht="18" customHeight="1" spans="1:7">
      <c r="A21" s="116" t="s">
        <v>112</v>
      </c>
      <c r="B21" s="116" t="s">
        <v>113</v>
      </c>
      <c r="C21" s="159">
        <v>120996</v>
      </c>
      <c r="D21" s="160">
        <v>120996</v>
      </c>
      <c r="E21" s="160">
        <v>120996</v>
      </c>
      <c r="F21" s="160"/>
      <c r="G21" s="160"/>
    </row>
    <row r="22" ht="18" customHeight="1" spans="1:7">
      <c r="A22" s="161" t="s">
        <v>114</v>
      </c>
      <c r="B22" s="161" t="s">
        <v>115</v>
      </c>
      <c r="C22" s="159">
        <v>120996</v>
      </c>
      <c r="D22" s="160">
        <v>120996</v>
      </c>
      <c r="E22" s="160">
        <v>120996</v>
      </c>
      <c r="F22" s="160"/>
      <c r="G22" s="160"/>
    </row>
    <row r="23" ht="18" customHeight="1" spans="1:7">
      <c r="A23" s="162" t="s">
        <v>116</v>
      </c>
      <c r="B23" s="163" t="s">
        <v>116</v>
      </c>
      <c r="C23" s="25">
        <v>2173734.14</v>
      </c>
      <c r="D23" s="25">
        <v>1973734.14</v>
      </c>
      <c r="E23" s="25">
        <v>1776659.28</v>
      </c>
      <c r="F23" s="25">
        <v>197074.86</v>
      </c>
      <c r="G23" s="25">
        <v>200000</v>
      </c>
    </row>
  </sheetData>
  <mergeCells count="7">
    <mergeCell ref="A3:G3"/>
    <mergeCell ref="A4:E4"/>
    <mergeCell ref="A5:B5"/>
    <mergeCell ref="D5:F5"/>
    <mergeCell ref="A23:B23"/>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1"/>
  <sheetViews>
    <sheetView showZeros="0" workbookViewId="0">
      <pane ySplit="1" topLeftCell="A2" activePane="bottomLeft" state="frozen"/>
      <selection/>
      <selection pane="bottomLeft" activeCell="B13" sqref="B13"/>
    </sheetView>
  </sheetViews>
  <sheetFormatPr defaultColWidth="9.13636363636364" defaultRowHeight="14.25" customHeight="1" outlineLevelCol="5"/>
  <cols>
    <col min="1" max="1" width="27.4272727272727" customWidth="1"/>
    <col min="2" max="6" width="31.1727272727273" customWidth="1"/>
  </cols>
  <sheetData>
    <row r="1" customHeight="1" spans="1:6">
      <c r="A1" s="1"/>
      <c r="B1" s="1"/>
      <c r="C1" s="1"/>
      <c r="D1" s="1"/>
      <c r="E1" s="1"/>
      <c r="F1" s="1"/>
    </row>
    <row r="2" ht="12" customHeight="1" spans="1:6">
      <c r="A2" s="147"/>
      <c r="B2" s="147"/>
      <c r="C2" s="64"/>
      <c r="F2" s="63" t="s">
        <v>165</v>
      </c>
    </row>
    <row r="3" ht="25.5" customHeight="1" spans="1:6">
      <c r="A3" s="148" t="s">
        <v>166</v>
      </c>
      <c r="B3" s="148"/>
      <c r="C3" s="148"/>
      <c r="D3" s="148"/>
      <c r="E3" s="148"/>
      <c r="F3" s="148"/>
    </row>
    <row r="4" ht="15.75" customHeight="1" spans="1:6">
      <c r="A4" s="5" t="str">
        <f>"单位名称："&amp;"中国共产党昆明市西山区委员会党史研究室"</f>
        <v>单位名称：中国共产党昆明市西山区委员会党史研究室</v>
      </c>
      <c r="B4" s="147"/>
      <c r="C4" s="64"/>
      <c r="F4" s="63" t="s">
        <v>167</v>
      </c>
    </row>
    <row r="5" ht="19.5" customHeight="1" spans="1:6">
      <c r="A5" s="10" t="s">
        <v>168</v>
      </c>
      <c r="B5" s="30" t="s">
        <v>169</v>
      </c>
      <c r="C5" s="11" t="s">
        <v>170</v>
      </c>
      <c r="D5" s="12"/>
      <c r="E5" s="13"/>
      <c r="F5" s="30" t="s">
        <v>171</v>
      </c>
    </row>
    <row r="6" ht="19.5" customHeight="1" spans="1:6">
      <c r="A6" s="17"/>
      <c r="B6" s="32"/>
      <c r="C6" s="67" t="s">
        <v>59</v>
      </c>
      <c r="D6" s="67" t="s">
        <v>172</v>
      </c>
      <c r="E6" s="67" t="s">
        <v>173</v>
      </c>
      <c r="F6" s="32"/>
    </row>
    <row r="7" ht="18.75" customHeight="1" spans="1:6">
      <c r="A7" s="149">
        <v>1</v>
      </c>
      <c r="B7" s="149">
        <v>2</v>
      </c>
      <c r="C7" s="150">
        <v>3</v>
      </c>
      <c r="D7" s="149">
        <v>4</v>
      </c>
      <c r="E7" s="149">
        <v>5</v>
      </c>
      <c r="F7" s="149">
        <v>6</v>
      </c>
    </row>
    <row r="8" ht="18.75" customHeight="1" spans="1:6">
      <c r="A8" s="151"/>
      <c r="B8" s="151"/>
      <c r="C8" s="152"/>
      <c r="D8" s="151"/>
      <c r="E8" s="151"/>
      <c r="F8" s="151"/>
    </row>
    <row r="11" customHeight="1" spans="1:6">
      <c r="A11" t="s">
        <v>174</v>
      </c>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0"/>
  <sheetViews>
    <sheetView showZeros="0" workbookViewId="0">
      <pane xSplit="2" ySplit="9" topLeftCell="E34" activePane="bottomRight" state="frozen"/>
      <selection/>
      <selection pane="topRight"/>
      <selection pane="bottomLeft"/>
      <selection pane="bottomRight" activeCell="F35" sqref="F35"/>
    </sheetView>
  </sheetViews>
  <sheetFormatPr defaultColWidth="9.13636363636364" defaultRowHeight="14.25" customHeight="1"/>
  <cols>
    <col min="1" max="1" width="28.7" customWidth="1"/>
    <col min="2" max="3" width="23.8545454545455" customWidth="1"/>
    <col min="4" max="4" width="14.6" customWidth="1"/>
    <col min="5" max="5" width="18.4545454545455" customWidth="1"/>
    <col min="6" max="6" width="14.7363636363636" customWidth="1"/>
    <col min="7" max="7" width="18.8909090909091" customWidth="1"/>
    <col min="8" max="13" width="15.3090909090909" customWidth="1"/>
    <col min="14" max="16" width="14.7363636363636" customWidth="1"/>
    <col min="17" max="17" width="14.8909090909091" customWidth="1"/>
    <col min="18" max="23" width="15.0272727272727"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D2" s="2"/>
      <c r="E2" s="2"/>
      <c r="F2" s="2"/>
      <c r="G2" s="2"/>
      <c r="U2" s="118"/>
      <c r="W2" s="59" t="s">
        <v>175</v>
      </c>
    </row>
    <row r="3" ht="27.75" customHeight="1" spans="1:23">
      <c r="A3" s="29" t="s">
        <v>176</v>
      </c>
      <c r="B3" s="29"/>
      <c r="C3" s="29"/>
      <c r="D3" s="29"/>
      <c r="E3" s="29"/>
      <c r="F3" s="29"/>
      <c r="G3" s="29"/>
      <c r="H3" s="29"/>
      <c r="I3" s="29"/>
      <c r="J3" s="29"/>
      <c r="K3" s="29"/>
      <c r="L3" s="29"/>
      <c r="M3" s="29"/>
      <c r="N3" s="29"/>
      <c r="O3" s="29"/>
      <c r="P3" s="29"/>
      <c r="Q3" s="29"/>
      <c r="R3" s="29"/>
      <c r="S3" s="29"/>
      <c r="T3" s="29"/>
      <c r="U3" s="29"/>
      <c r="V3" s="29"/>
      <c r="W3" s="29"/>
    </row>
    <row r="4" s="109" customFormat="1" ht="13.5" customHeight="1" spans="1:23">
      <c r="A4" s="5" t="str">
        <f>"单位名称："&amp;"中国共产党昆明市西山区委员会党史研究室"</f>
        <v>单位名称：中国共产党昆明市西山区委员会党史研究室</v>
      </c>
      <c r="B4" s="97"/>
      <c r="C4" s="97"/>
      <c r="D4" s="97"/>
      <c r="E4" s="97"/>
      <c r="F4" s="97"/>
      <c r="G4" s="97"/>
      <c r="H4" s="120"/>
      <c r="I4" s="120"/>
      <c r="J4" s="120"/>
      <c r="K4" s="120"/>
      <c r="L4" s="120"/>
      <c r="M4" s="120"/>
      <c r="N4" s="120"/>
      <c r="O4" s="120"/>
      <c r="P4" s="120"/>
      <c r="Q4" s="120"/>
      <c r="U4" s="121"/>
      <c r="W4" s="98" t="s">
        <v>167</v>
      </c>
    </row>
    <row r="5" s="109" customFormat="1" ht="21.75" customHeight="1" spans="1:23">
      <c r="A5" s="122" t="s">
        <v>177</v>
      </c>
      <c r="B5" s="122" t="s">
        <v>178</v>
      </c>
      <c r="C5" s="122" t="s">
        <v>179</v>
      </c>
      <c r="D5" s="124" t="s">
        <v>180</v>
      </c>
      <c r="E5" s="124" t="s">
        <v>181</v>
      </c>
      <c r="F5" s="124" t="s">
        <v>182</v>
      </c>
      <c r="G5" s="124" t="s">
        <v>183</v>
      </c>
      <c r="H5" s="126" t="s">
        <v>184</v>
      </c>
      <c r="I5" s="126"/>
      <c r="J5" s="126"/>
      <c r="K5" s="126"/>
      <c r="L5" s="127"/>
      <c r="M5" s="127"/>
      <c r="N5" s="127"/>
      <c r="O5" s="127"/>
      <c r="P5" s="127"/>
      <c r="Q5" s="110"/>
      <c r="R5" s="126"/>
      <c r="S5" s="126"/>
      <c r="T5" s="126"/>
      <c r="U5" s="126"/>
      <c r="V5" s="126"/>
      <c r="W5" s="126"/>
    </row>
    <row r="6" s="109" customFormat="1" ht="21.75" customHeight="1" spans="1:23">
      <c r="A6" s="131"/>
      <c r="B6" s="131"/>
      <c r="C6" s="131"/>
      <c r="D6" s="133"/>
      <c r="E6" s="133"/>
      <c r="F6" s="133"/>
      <c r="G6" s="133"/>
      <c r="H6" s="126" t="s">
        <v>57</v>
      </c>
      <c r="I6" s="110" t="s">
        <v>60</v>
      </c>
      <c r="J6" s="110"/>
      <c r="K6" s="110"/>
      <c r="L6" s="127"/>
      <c r="M6" s="127"/>
      <c r="N6" s="127" t="s">
        <v>185</v>
      </c>
      <c r="O6" s="127"/>
      <c r="P6" s="127"/>
      <c r="Q6" s="110" t="s">
        <v>63</v>
      </c>
      <c r="R6" s="126" t="s">
        <v>78</v>
      </c>
      <c r="S6" s="110"/>
      <c r="T6" s="110"/>
      <c r="U6" s="110"/>
      <c r="V6" s="110"/>
      <c r="W6" s="110"/>
    </row>
    <row r="7" s="109" customFormat="1" ht="15" customHeight="1" spans="1:23">
      <c r="A7" s="136"/>
      <c r="B7" s="136"/>
      <c r="C7" s="136"/>
      <c r="D7" s="138"/>
      <c r="E7" s="138"/>
      <c r="F7" s="138"/>
      <c r="G7" s="138"/>
      <c r="H7" s="126"/>
      <c r="I7" s="110" t="s">
        <v>186</v>
      </c>
      <c r="J7" s="110" t="s">
        <v>187</v>
      </c>
      <c r="K7" s="110" t="s">
        <v>188</v>
      </c>
      <c r="L7" s="144" t="s">
        <v>189</v>
      </c>
      <c r="M7" s="144" t="s">
        <v>190</v>
      </c>
      <c r="N7" s="144" t="s">
        <v>60</v>
      </c>
      <c r="O7" s="144" t="s">
        <v>61</v>
      </c>
      <c r="P7" s="144" t="s">
        <v>62</v>
      </c>
      <c r="Q7" s="110"/>
      <c r="R7" s="110" t="s">
        <v>59</v>
      </c>
      <c r="S7" s="110" t="s">
        <v>70</v>
      </c>
      <c r="T7" s="110" t="s">
        <v>191</v>
      </c>
      <c r="U7" s="110" t="s">
        <v>66</v>
      </c>
      <c r="V7" s="110" t="s">
        <v>67</v>
      </c>
      <c r="W7" s="110" t="s">
        <v>68</v>
      </c>
    </row>
    <row r="8" s="109" customFormat="1" ht="27.75" customHeight="1" spans="1:23">
      <c r="A8" s="136"/>
      <c r="B8" s="136"/>
      <c r="C8" s="136"/>
      <c r="D8" s="138"/>
      <c r="E8" s="138"/>
      <c r="F8" s="138"/>
      <c r="G8" s="138"/>
      <c r="H8" s="126"/>
      <c r="I8" s="110"/>
      <c r="J8" s="110"/>
      <c r="K8" s="110"/>
      <c r="L8" s="144"/>
      <c r="M8" s="144"/>
      <c r="N8" s="144"/>
      <c r="O8" s="144"/>
      <c r="P8" s="144"/>
      <c r="Q8" s="110"/>
      <c r="R8" s="110"/>
      <c r="S8" s="110"/>
      <c r="T8" s="110"/>
      <c r="U8" s="110"/>
      <c r="V8" s="110"/>
      <c r="W8" s="110"/>
    </row>
    <row r="9" s="109" customFormat="1" ht="25.4" customHeight="1" spans="1:23">
      <c r="A9" s="145">
        <v>1</v>
      </c>
      <c r="B9" s="145">
        <v>2</v>
      </c>
      <c r="C9" s="145">
        <v>3</v>
      </c>
      <c r="D9" s="145">
        <v>4</v>
      </c>
      <c r="E9" s="145">
        <v>5</v>
      </c>
      <c r="F9" s="145">
        <v>6</v>
      </c>
      <c r="G9" s="145">
        <v>7</v>
      </c>
      <c r="H9" s="145">
        <v>8</v>
      </c>
      <c r="I9" s="145">
        <v>9</v>
      </c>
      <c r="J9" s="145">
        <v>10</v>
      </c>
      <c r="K9" s="145">
        <v>11</v>
      </c>
      <c r="L9" s="145">
        <v>12</v>
      </c>
      <c r="M9" s="145">
        <v>13</v>
      </c>
      <c r="N9" s="145">
        <v>14</v>
      </c>
      <c r="O9" s="145">
        <v>15</v>
      </c>
      <c r="P9" s="145">
        <v>16</v>
      </c>
      <c r="Q9" s="145">
        <v>17</v>
      </c>
      <c r="R9" s="145">
        <v>18</v>
      </c>
      <c r="S9" s="145">
        <v>19</v>
      </c>
      <c r="T9" s="145">
        <v>20</v>
      </c>
      <c r="U9" s="145">
        <v>21</v>
      </c>
      <c r="V9" s="145">
        <v>22</v>
      </c>
      <c r="W9" s="145">
        <v>23</v>
      </c>
    </row>
    <row r="10" s="109" customFormat="1" ht="25.4" customHeight="1" spans="1:23">
      <c r="A10" s="141" t="s">
        <v>72</v>
      </c>
      <c r="B10" s="142"/>
      <c r="C10" s="141" t="s">
        <v>192</v>
      </c>
      <c r="D10" s="141" t="s">
        <v>90</v>
      </c>
      <c r="E10" s="141" t="s">
        <v>91</v>
      </c>
      <c r="F10" s="141" t="s">
        <v>193</v>
      </c>
      <c r="G10" s="141" t="s">
        <v>194</v>
      </c>
      <c r="H10" s="146">
        <v>17700</v>
      </c>
      <c r="I10" s="146">
        <v>17700</v>
      </c>
      <c r="J10" s="25"/>
      <c r="K10" s="25"/>
      <c r="L10" s="25"/>
      <c r="M10" s="25"/>
      <c r="N10" s="25"/>
      <c r="O10" s="25"/>
      <c r="P10" s="25"/>
      <c r="Q10" s="25"/>
      <c r="R10" s="25"/>
      <c r="S10" s="25"/>
      <c r="T10" s="25"/>
      <c r="U10" s="25"/>
      <c r="V10" s="25"/>
      <c r="W10" s="25"/>
    </row>
    <row r="11" s="109" customFormat="1" ht="25.4" customHeight="1" spans="1:23">
      <c r="A11" s="141" t="s">
        <v>72</v>
      </c>
      <c r="B11" s="142"/>
      <c r="C11" s="141" t="s">
        <v>192</v>
      </c>
      <c r="D11" s="141" t="s">
        <v>90</v>
      </c>
      <c r="E11" s="141" t="s">
        <v>91</v>
      </c>
      <c r="F11" s="141" t="s">
        <v>195</v>
      </c>
      <c r="G11" s="141" t="s">
        <v>196</v>
      </c>
      <c r="H11" s="146">
        <v>2400</v>
      </c>
      <c r="I11" s="146">
        <v>2400</v>
      </c>
      <c r="J11" s="25"/>
      <c r="K11" s="25"/>
      <c r="L11" s="25"/>
      <c r="M11" s="25"/>
      <c r="N11" s="25"/>
      <c r="O11" s="25"/>
      <c r="P11" s="25"/>
      <c r="Q11" s="25"/>
      <c r="R11" s="25"/>
      <c r="S11" s="25"/>
      <c r="T11" s="25"/>
      <c r="U11" s="25"/>
      <c r="V11" s="25"/>
      <c r="W11" s="25"/>
    </row>
    <row r="12" s="109" customFormat="1" ht="25.4" customHeight="1" spans="1:23">
      <c r="A12" s="141" t="s">
        <v>72</v>
      </c>
      <c r="B12" s="142"/>
      <c r="C12" s="141" t="s">
        <v>192</v>
      </c>
      <c r="D12" s="141" t="s">
        <v>90</v>
      </c>
      <c r="E12" s="141" t="s">
        <v>91</v>
      </c>
      <c r="F12" s="141" t="s">
        <v>197</v>
      </c>
      <c r="G12" s="141" t="s">
        <v>198</v>
      </c>
      <c r="H12" s="146">
        <v>4398</v>
      </c>
      <c r="I12" s="146">
        <v>4398</v>
      </c>
      <c r="J12" s="25"/>
      <c r="K12" s="25"/>
      <c r="L12" s="25"/>
      <c r="M12" s="25"/>
      <c r="N12" s="25"/>
      <c r="O12" s="25"/>
      <c r="P12" s="25"/>
      <c r="Q12" s="25"/>
      <c r="R12" s="25"/>
      <c r="S12" s="25"/>
      <c r="T12" s="25"/>
      <c r="U12" s="25"/>
      <c r="V12" s="25"/>
      <c r="W12" s="25"/>
    </row>
    <row r="13" s="109" customFormat="1" ht="25.4" customHeight="1" spans="1:23">
      <c r="A13" s="141" t="s">
        <v>72</v>
      </c>
      <c r="B13" s="142"/>
      <c r="C13" s="141" t="s">
        <v>192</v>
      </c>
      <c r="D13" s="141" t="s">
        <v>90</v>
      </c>
      <c r="E13" s="141" t="s">
        <v>91</v>
      </c>
      <c r="F13" s="141" t="s">
        <v>199</v>
      </c>
      <c r="G13" s="141" t="s">
        <v>200</v>
      </c>
      <c r="H13" s="146">
        <v>13800</v>
      </c>
      <c r="I13" s="146">
        <v>13800</v>
      </c>
      <c r="J13" s="25"/>
      <c r="K13" s="25"/>
      <c r="L13" s="25"/>
      <c r="M13" s="25"/>
      <c r="N13" s="25"/>
      <c r="O13" s="25"/>
      <c r="P13" s="25"/>
      <c r="Q13" s="25"/>
      <c r="R13" s="25"/>
      <c r="S13" s="25"/>
      <c r="T13" s="25"/>
      <c r="U13" s="25"/>
      <c r="V13" s="25"/>
      <c r="W13" s="25"/>
    </row>
    <row r="14" s="109" customFormat="1" ht="25.4" customHeight="1" spans="1:23">
      <c r="A14" s="141" t="s">
        <v>72</v>
      </c>
      <c r="B14" s="142"/>
      <c r="C14" s="141" t="s">
        <v>192</v>
      </c>
      <c r="D14" s="141" t="s">
        <v>90</v>
      </c>
      <c r="E14" s="141" t="s">
        <v>91</v>
      </c>
      <c r="F14" s="141" t="s">
        <v>201</v>
      </c>
      <c r="G14" s="141" t="s">
        <v>202</v>
      </c>
      <c r="H14" s="146">
        <v>7020</v>
      </c>
      <c r="I14" s="146">
        <v>7020</v>
      </c>
      <c r="J14" s="25"/>
      <c r="K14" s="25"/>
      <c r="L14" s="25"/>
      <c r="M14" s="25"/>
      <c r="N14" s="25"/>
      <c r="O14" s="25"/>
      <c r="P14" s="25"/>
      <c r="Q14" s="25"/>
      <c r="R14" s="25"/>
      <c r="S14" s="25"/>
      <c r="T14" s="25"/>
      <c r="U14" s="25"/>
      <c r="V14" s="25"/>
      <c r="W14" s="25"/>
    </row>
    <row r="15" s="109" customFormat="1" ht="25.4" customHeight="1" spans="1:23">
      <c r="A15" s="141" t="s">
        <v>72</v>
      </c>
      <c r="B15" s="142"/>
      <c r="C15" s="141" t="s">
        <v>192</v>
      </c>
      <c r="D15" s="141" t="s">
        <v>90</v>
      </c>
      <c r="E15" s="141" t="s">
        <v>91</v>
      </c>
      <c r="F15" s="141" t="s">
        <v>203</v>
      </c>
      <c r="G15" s="141" t="s">
        <v>204</v>
      </c>
      <c r="H15" s="146">
        <v>2100</v>
      </c>
      <c r="I15" s="146">
        <v>2100</v>
      </c>
      <c r="J15" s="25"/>
      <c r="K15" s="25"/>
      <c r="L15" s="25"/>
      <c r="M15" s="25"/>
      <c r="N15" s="25"/>
      <c r="O15" s="25"/>
      <c r="P15" s="25"/>
      <c r="Q15" s="25"/>
      <c r="R15" s="25"/>
      <c r="S15" s="25"/>
      <c r="T15" s="25"/>
      <c r="U15" s="25"/>
      <c r="V15" s="25"/>
      <c r="W15" s="25"/>
    </row>
    <row r="16" s="109" customFormat="1" ht="25.4" customHeight="1" spans="1:23">
      <c r="A16" s="141" t="s">
        <v>72</v>
      </c>
      <c r="B16" s="142"/>
      <c r="C16" s="141" t="s">
        <v>192</v>
      </c>
      <c r="D16" s="141" t="s">
        <v>90</v>
      </c>
      <c r="E16" s="141" t="s">
        <v>91</v>
      </c>
      <c r="F16" s="141" t="s">
        <v>205</v>
      </c>
      <c r="G16" s="141" t="s">
        <v>206</v>
      </c>
      <c r="H16" s="146">
        <v>9600</v>
      </c>
      <c r="I16" s="146">
        <v>9600</v>
      </c>
      <c r="J16" s="25"/>
      <c r="K16" s="25"/>
      <c r="L16" s="25"/>
      <c r="M16" s="25"/>
      <c r="N16" s="25"/>
      <c r="O16" s="25"/>
      <c r="P16" s="25"/>
      <c r="Q16" s="25"/>
      <c r="R16" s="25"/>
      <c r="S16" s="25"/>
      <c r="T16" s="25"/>
      <c r="U16" s="25"/>
      <c r="V16" s="25"/>
      <c r="W16" s="25"/>
    </row>
    <row r="17" s="109" customFormat="1" ht="25.4" customHeight="1" spans="1:23">
      <c r="A17" s="141" t="s">
        <v>72</v>
      </c>
      <c r="B17" s="142"/>
      <c r="C17" s="141" t="s">
        <v>192</v>
      </c>
      <c r="D17" s="141" t="s">
        <v>90</v>
      </c>
      <c r="E17" s="141" t="s">
        <v>91</v>
      </c>
      <c r="F17" s="141" t="s">
        <v>207</v>
      </c>
      <c r="G17" s="141" t="s">
        <v>208</v>
      </c>
      <c r="H17" s="146">
        <v>18000</v>
      </c>
      <c r="I17" s="146">
        <v>18000</v>
      </c>
      <c r="J17" s="25"/>
      <c r="K17" s="25"/>
      <c r="L17" s="25"/>
      <c r="M17" s="25"/>
      <c r="N17" s="25"/>
      <c r="O17" s="25"/>
      <c r="P17" s="25"/>
      <c r="Q17" s="25"/>
      <c r="R17" s="25"/>
      <c r="S17" s="25"/>
      <c r="T17" s="25"/>
      <c r="U17" s="25"/>
      <c r="V17" s="25"/>
      <c r="W17" s="25"/>
    </row>
    <row r="18" s="109" customFormat="1" ht="25.4" customHeight="1" spans="1:23">
      <c r="A18" s="141" t="s">
        <v>72</v>
      </c>
      <c r="B18" s="142"/>
      <c r="C18" s="141" t="s">
        <v>192</v>
      </c>
      <c r="D18" s="141" t="s">
        <v>90</v>
      </c>
      <c r="E18" s="141" t="s">
        <v>91</v>
      </c>
      <c r="F18" s="141" t="s">
        <v>209</v>
      </c>
      <c r="G18" s="141" t="s">
        <v>210</v>
      </c>
      <c r="H18" s="146">
        <v>14000</v>
      </c>
      <c r="I18" s="146">
        <v>14000</v>
      </c>
      <c r="J18" s="25"/>
      <c r="K18" s="25"/>
      <c r="L18" s="25"/>
      <c r="M18" s="25"/>
      <c r="N18" s="25"/>
      <c r="O18" s="25"/>
      <c r="P18" s="25"/>
      <c r="Q18" s="25"/>
      <c r="R18" s="25"/>
      <c r="S18" s="25"/>
      <c r="T18" s="25"/>
      <c r="U18" s="25"/>
      <c r="V18" s="25"/>
      <c r="W18" s="25"/>
    </row>
    <row r="19" s="109" customFormat="1" ht="25.4" customHeight="1" spans="1:23">
      <c r="A19" s="141" t="s">
        <v>72</v>
      </c>
      <c r="B19" s="142"/>
      <c r="C19" s="141" t="s">
        <v>211</v>
      </c>
      <c r="D19" s="141" t="s">
        <v>90</v>
      </c>
      <c r="E19" s="141" t="s">
        <v>91</v>
      </c>
      <c r="F19" s="141" t="s">
        <v>212</v>
      </c>
      <c r="G19" s="141" t="s">
        <v>213</v>
      </c>
      <c r="H19" s="146">
        <v>20496</v>
      </c>
      <c r="I19" s="146">
        <v>20496</v>
      </c>
      <c r="J19" s="25"/>
      <c r="K19" s="25"/>
      <c r="L19" s="25"/>
      <c r="M19" s="25"/>
      <c r="N19" s="25"/>
      <c r="O19" s="25"/>
      <c r="P19" s="25"/>
      <c r="Q19" s="25"/>
      <c r="R19" s="25"/>
      <c r="S19" s="25"/>
      <c r="T19" s="25"/>
      <c r="U19" s="25"/>
      <c r="V19" s="25"/>
      <c r="W19" s="25"/>
    </row>
    <row r="20" s="109" customFormat="1" ht="25.4" customHeight="1" spans="1:23">
      <c r="A20" s="141" t="s">
        <v>72</v>
      </c>
      <c r="B20" s="142"/>
      <c r="C20" s="141" t="s">
        <v>211</v>
      </c>
      <c r="D20" s="141" t="s">
        <v>90</v>
      </c>
      <c r="E20" s="141" t="s">
        <v>91</v>
      </c>
      <c r="F20" s="141" t="s">
        <v>212</v>
      </c>
      <c r="G20" s="141" t="s">
        <v>213</v>
      </c>
      <c r="H20" s="146">
        <v>97128</v>
      </c>
      <c r="I20" s="146">
        <v>97128</v>
      </c>
      <c r="J20" s="25"/>
      <c r="K20" s="25"/>
      <c r="L20" s="25"/>
      <c r="M20" s="25"/>
      <c r="N20" s="25"/>
      <c r="O20" s="25"/>
      <c r="P20" s="25"/>
      <c r="Q20" s="25"/>
      <c r="R20" s="25"/>
      <c r="S20" s="25"/>
      <c r="T20" s="25"/>
      <c r="U20" s="25"/>
      <c r="V20" s="25"/>
      <c r="W20" s="25"/>
    </row>
    <row r="21" s="109" customFormat="1" ht="25.4" customHeight="1" spans="1:23">
      <c r="A21" s="141" t="s">
        <v>72</v>
      </c>
      <c r="B21" s="142"/>
      <c r="C21" s="141" t="s">
        <v>214</v>
      </c>
      <c r="D21" s="141" t="s">
        <v>90</v>
      </c>
      <c r="E21" s="141" t="s">
        <v>91</v>
      </c>
      <c r="F21" s="141" t="s">
        <v>207</v>
      </c>
      <c r="G21" s="141" t="s">
        <v>208</v>
      </c>
      <c r="H21" s="146">
        <v>16800</v>
      </c>
      <c r="I21" s="146">
        <v>16800</v>
      </c>
      <c r="J21" s="25"/>
      <c r="K21" s="25"/>
      <c r="L21" s="25"/>
      <c r="M21" s="25"/>
      <c r="N21" s="25"/>
      <c r="O21" s="25"/>
      <c r="P21" s="25"/>
      <c r="Q21" s="25"/>
      <c r="R21" s="25"/>
      <c r="S21" s="25"/>
      <c r="T21" s="25"/>
      <c r="U21" s="25"/>
      <c r="V21" s="25"/>
      <c r="W21" s="25"/>
    </row>
    <row r="22" s="109" customFormat="1" ht="25.4" customHeight="1" spans="1:23">
      <c r="A22" s="141" t="s">
        <v>72</v>
      </c>
      <c r="B22" s="142"/>
      <c r="C22" s="141" t="s">
        <v>215</v>
      </c>
      <c r="D22" s="141" t="s">
        <v>90</v>
      </c>
      <c r="E22" s="141" t="s">
        <v>91</v>
      </c>
      <c r="F22" s="141" t="s">
        <v>216</v>
      </c>
      <c r="G22" s="141" t="s">
        <v>217</v>
      </c>
      <c r="H22" s="146">
        <v>120000</v>
      </c>
      <c r="I22" s="146">
        <v>120000</v>
      </c>
      <c r="J22" s="25"/>
      <c r="K22" s="25"/>
      <c r="L22" s="25"/>
      <c r="M22" s="25"/>
      <c r="N22" s="25"/>
      <c r="O22" s="25"/>
      <c r="P22" s="25"/>
      <c r="Q22" s="25"/>
      <c r="R22" s="25"/>
      <c r="S22" s="25"/>
      <c r="T22" s="25"/>
      <c r="U22" s="25"/>
      <c r="V22" s="25"/>
      <c r="W22" s="25"/>
    </row>
    <row r="23" s="109" customFormat="1" ht="25.4" customHeight="1" spans="1:23">
      <c r="A23" s="141" t="s">
        <v>72</v>
      </c>
      <c r="B23" s="142"/>
      <c r="C23" s="141" t="s">
        <v>215</v>
      </c>
      <c r="D23" s="141" t="s">
        <v>90</v>
      </c>
      <c r="E23" s="141" t="s">
        <v>91</v>
      </c>
      <c r="F23" s="141" t="s">
        <v>216</v>
      </c>
      <c r="G23" s="141" t="s">
        <v>217</v>
      </c>
      <c r="H23" s="146">
        <v>168120</v>
      </c>
      <c r="I23" s="146">
        <v>168120</v>
      </c>
      <c r="J23" s="25"/>
      <c r="K23" s="25"/>
      <c r="L23" s="25"/>
      <c r="M23" s="25"/>
      <c r="N23" s="25"/>
      <c r="O23" s="25"/>
      <c r="P23" s="25"/>
      <c r="Q23" s="25"/>
      <c r="R23" s="25"/>
      <c r="S23" s="25"/>
      <c r="T23" s="25"/>
      <c r="U23" s="25"/>
      <c r="V23" s="25"/>
      <c r="W23" s="25"/>
    </row>
    <row r="24" s="109" customFormat="1" ht="25.4" customHeight="1" spans="1:23">
      <c r="A24" s="141" t="s">
        <v>72</v>
      </c>
      <c r="B24" s="142"/>
      <c r="C24" s="141" t="s">
        <v>115</v>
      </c>
      <c r="D24" s="141" t="s">
        <v>114</v>
      </c>
      <c r="E24" s="141" t="s">
        <v>115</v>
      </c>
      <c r="F24" s="141" t="s">
        <v>218</v>
      </c>
      <c r="G24" s="141" t="s">
        <v>115</v>
      </c>
      <c r="H24" s="146">
        <v>120996</v>
      </c>
      <c r="I24" s="146">
        <v>120996</v>
      </c>
      <c r="J24" s="25"/>
      <c r="K24" s="25"/>
      <c r="L24" s="25"/>
      <c r="M24" s="25"/>
      <c r="N24" s="25"/>
      <c r="O24" s="25"/>
      <c r="P24" s="25"/>
      <c r="Q24" s="25"/>
      <c r="R24" s="25"/>
      <c r="S24" s="25"/>
      <c r="T24" s="25"/>
      <c r="U24" s="25"/>
      <c r="V24" s="25"/>
      <c r="W24" s="25"/>
    </row>
    <row r="25" s="109" customFormat="1" ht="25.4" customHeight="1" spans="1:23">
      <c r="A25" s="141" t="s">
        <v>72</v>
      </c>
      <c r="B25" s="142"/>
      <c r="C25" s="141" t="s">
        <v>219</v>
      </c>
      <c r="D25" s="141" t="s">
        <v>90</v>
      </c>
      <c r="E25" s="141" t="s">
        <v>91</v>
      </c>
      <c r="F25" s="141" t="s">
        <v>193</v>
      </c>
      <c r="G25" s="141" t="s">
        <v>194</v>
      </c>
      <c r="H25" s="146">
        <v>4200</v>
      </c>
      <c r="I25" s="146">
        <v>4200</v>
      </c>
      <c r="J25" s="25"/>
      <c r="K25" s="25"/>
      <c r="L25" s="25"/>
      <c r="M25" s="25"/>
      <c r="N25" s="25"/>
      <c r="O25" s="25"/>
      <c r="P25" s="25"/>
      <c r="Q25" s="25"/>
      <c r="R25" s="25"/>
      <c r="S25" s="25"/>
      <c r="T25" s="25"/>
      <c r="U25" s="25"/>
      <c r="V25" s="25"/>
      <c r="W25" s="25"/>
    </row>
    <row r="26" s="109" customFormat="1" ht="25.4" customHeight="1" spans="1:23">
      <c r="A26" s="141" t="s">
        <v>72</v>
      </c>
      <c r="B26" s="142"/>
      <c r="C26" s="141" t="s">
        <v>220</v>
      </c>
      <c r="D26" s="141" t="s">
        <v>98</v>
      </c>
      <c r="E26" s="141" t="s">
        <v>99</v>
      </c>
      <c r="F26" s="141" t="s">
        <v>221</v>
      </c>
      <c r="G26" s="141" t="s">
        <v>222</v>
      </c>
      <c r="H26" s="146">
        <v>100800</v>
      </c>
      <c r="I26" s="146">
        <v>100800</v>
      </c>
      <c r="J26" s="25"/>
      <c r="K26" s="25"/>
      <c r="L26" s="25"/>
      <c r="M26" s="25"/>
      <c r="N26" s="25"/>
      <c r="O26" s="25"/>
      <c r="P26" s="25"/>
      <c r="Q26" s="25"/>
      <c r="R26" s="25"/>
      <c r="S26" s="25"/>
      <c r="T26" s="25"/>
      <c r="U26" s="25"/>
      <c r="V26" s="25"/>
      <c r="W26" s="25"/>
    </row>
    <row r="27" s="109" customFormat="1" ht="25.4" customHeight="1" spans="1:23">
      <c r="A27" s="141" t="s">
        <v>72</v>
      </c>
      <c r="B27" s="142"/>
      <c r="C27" s="141" t="s">
        <v>220</v>
      </c>
      <c r="D27" s="141" t="s">
        <v>98</v>
      </c>
      <c r="E27" s="141" t="s">
        <v>99</v>
      </c>
      <c r="F27" s="141" t="s">
        <v>221</v>
      </c>
      <c r="G27" s="141" t="s">
        <v>222</v>
      </c>
      <c r="H27" s="146">
        <v>95820</v>
      </c>
      <c r="I27" s="146">
        <v>95820</v>
      </c>
      <c r="J27" s="25"/>
      <c r="K27" s="25"/>
      <c r="L27" s="25"/>
      <c r="M27" s="25"/>
      <c r="N27" s="25"/>
      <c r="O27" s="25"/>
      <c r="P27" s="25"/>
      <c r="Q27" s="25"/>
      <c r="R27" s="25"/>
      <c r="S27" s="25"/>
      <c r="T27" s="25"/>
      <c r="U27" s="25"/>
      <c r="V27" s="25"/>
      <c r="W27" s="25"/>
    </row>
    <row r="28" s="109" customFormat="1" ht="25.4" customHeight="1" spans="1:23">
      <c r="A28" s="141" t="s">
        <v>72</v>
      </c>
      <c r="B28" s="142"/>
      <c r="C28" s="141" t="s">
        <v>223</v>
      </c>
      <c r="D28" s="141" t="s">
        <v>90</v>
      </c>
      <c r="E28" s="141" t="s">
        <v>91</v>
      </c>
      <c r="F28" s="141" t="s">
        <v>224</v>
      </c>
      <c r="G28" s="141" t="s">
        <v>225</v>
      </c>
      <c r="H28" s="146">
        <v>366204</v>
      </c>
      <c r="I28" s="146">
        <v>366204</v>
      </c>
      <c r="J28" s="25"/>
      <c r="K28" s="25"/>
      <c r="L28" s="25"/>
      <c r="M28" s="25"/>
      <c r="N28" s="25"/>
      <c r="O28" s="25"/>
      <c r="P28" s="25"/>
      <c r="Q28" s="25"/>
      <c r="R28" s="25"/>
      <c r="S28" s="25"/>
      <c r="T28" s="25"/>
      <c r="U28" s="25"/>
      <c r="V28" s="25"/>
      <c r="W28" s="25"/>
    </row>
    <row r="29" s="109" customFormat="1" ht="25.4" customHeight="1" spans="1:23">
      <c r="A29" s="141" t="s">
        <v>72</v>
      </c>
      <c r="B29" s="142"/>
      <c r="C29" s="141" t="s">
        <v>223</v>
      </c>
      <c r="D29" s="141" t="s">
        <v>90</v>
      </c>
      <c r="E29" s="141" t="s">
        <v>91</v>
      </c>
      <c r="F29" s="141" t="s">
        <v>226</v>
      </c>
      <c r="G29" s="141" t="s">
        <v>227</v>
      </c>
      <c r="H29" s="146">
        <v>77100</v>
      </c>
      <c r="I29" s="146">
        <v>77100</v>
      </c>
      <c r="J29" s="25"/>
      <c r="K29" s="25"/>
      <c r="L29" s="25"/>
      <c r="M29" s="25"/>
      <c r="N29" s="25"/>
      <c r="O29" s="25"/>
      <c r="P29" s="25"/>
      <c r="Q29" s="25"/>
      <c r="R29" s="25"/>
      <c r="S29" s="25"/>
      <c r="T29" s="25"/>
      <c r="U29" s="25"/>
      <c r="V29" s="25"/>
      <c r="W29" s="25"/>
    </row>
    <row r="30" s="109" customFormat="1" ht="25.4" customHeight="1" spans="1:23">
      <c r="A30" s="141" t="s">
        <v>72</v>
      </c>
      <c r="B30" s="142"/>
      <c r="C30" s="141" t="s">
        <v>223</v>
      </c>
      <c r="D30" s="141" t="s">
        <v>90</v>
      </c>
      <c r="E30" s="141" t="s">
        <v>91</v>
      </c>
      <c r="F30" s="141" t="s">
        <v>226</v>
      </c>
      <c r="G30" s="141" t="s">
        <v>227</v>
      </c>
      <c r="H30" s="146">
        <v>326952</v>
      </c>
      <c r="I30" s="146">
        <v>326952</v>
      </c>
      <c r="J30" s="25"/>
      <c r="K30" s="25"/>
      <c r="L30" s="25"/>
      <c r="M30" s="25"/>
      <c r="N30" s="25"/>
      <c r="O30" s="25"/>
      <c r="P30" s="25"/>
      <c r="Q30" s="25"/>
      <c r="R30" s="25"/>
      <c r="S30" s="25"/>
      <c r="T30" s="25"/>
      <c r="U30" s="25"/>
      <c r="V30" s="25"/>
      <c r="W30" s="25"/>
    </row>
    <row r="31" s="109" customFormat="1" ht="25.4" customHeight="1" spans="1:23">
      <c r="A31" s="141" t="s">
        <v>72</v>
      </c>
      <c r="B31" s="142"/>
      <c r="C31" s="141" t="s">
        <v>223</v>
      </c>
      <c r="D31" s="141" t="s">
        <v>90</v>
      </c>
      <c r="E31" s="141" t="s">
        <v>91</v>
      </c>
      <c r="F31" s="141" t="s">
        <v>216</v>
      </c>
      <c r="G31" s="141" t="s">
        <v>217</v>
      </c>
      <c r="H31" s="146">
        <v>30517</v>
      </c>
      <c r="I31" s="146">
        <v>30517</v>
      </c>
      <c r="J31" s="25"/>
      <c r="K31" s="25"/>
      <c r="L31" s="25"/>
      <c r="M31" s="25"/>
      <c r="N31" s="25"/>
      <c r="O31" s="25"/>
      <c r="P31" s="25"/>
      <c r="Q31" s="25"/>
      <c r="R31" s="25"/>
      <c r="S31" s="25"/>
      <c r="T31" s="25"/>
      <c r="U31" s="25"/>
      <c r="V31" s="25"/>
      <c r="W31" s="25"/>
    </row>
    <row r="32" s="109" customFormat="1" ht="25.4" customHeight="1" spans="1:23">
      <c r="A32" s="141" t="s">
        <v>72</v>
      </c>
      <c r="B32" s="142"/>
      <c r="C32" s="141" t="s">
        <v>228</v>
      </c>
      <c r="D32" s="141" t="s">
        <v>96</v>
      </c>
      <c r="E32" s="141" t="s">
        <v>97</v>
      </c>
      <c r="F32" s="141" t="s">
        <v>229</v>
      </c>
      <c r="G32" s="141" t="s">
        <v>230</v>
      </c>
      <c r="H32" s="146">
        <v>124476</v>
      </c>
      <c r="I32" s="146">
        <v>124476</v>
      </c>
      <c r="J32" s="25"/>
      <c r="K32" s="25"/>
      <c r="L32" s="25"/>
      <c r="M32" s="25"/>
      <c r="N32" s="25"/>
      <c r="O32" s="25"/>
      <c r="P32" s="25"/>
      <c r="Q32" s="25"/>
      <c r="R32" s="25"/>
      <c r="S32" s="25"/>
      <c r="T32" s="25"/>
      <c r="U32" s="25"/>
      <c r="V32" s="25"/>
      <c r="W32" s="25"/>
    </row>
    <row r="33" s="109" customFormat="1" ht="25.4" customHeight="1" spans="1:23">
      <c r="A33" s="141" t="s">
        <v>72</v>
      </c>
      <c r="B33" s="142"/>
      <c r="C33" s="141" t="s">
        <v>228</v>
      </c>
      <c r="D33" s="141" t="s">
        <v>104</v>
      </c>
      <c r="E33" s="141" t="s">
        <v>105</v>
      </c>
      <c r="F33" s="141" t="s">
        <v>231</v>
      </c>
      <c r="G33" s="141" t="s">
        <v>232</v>
      </c>
      <c r="H33" s="146">
        <v>55392</v>
      </c>
      <c r="I33" s="146">
        <v>55392</v>
      </c>
      <c r="J33" s="25"/>
      <c r="K33" s="25"/>
      <c r="L33" s="25"/>
      <c r="M33" s="25"/>
      <c r="N33" s="25"/>
      <c r="O33" s="25"/>
      <c r="P33" s="25"/>
      <c r="Q33" s="25"/>
      <c r="R33" s="25"/>
      <c r="S33" s="25"/>
      <c r="T33" s="25"/>
      <c r="U33" s="25"/>
      <c r="V33" s="25"/>
      <c r="W33" s="25"/>
    </row>
    <row r="34" s="109" customFormat="1" ht="25.4" customHeight="1" spans="1:23">
      <c r="A34" s="141" t="s">
        <v>72</v>
      </c>
      <c r="B34" s="142"/>
      <c r="C34" s="141" t="s">
        <v>228</v>
      </c>
      <c r="D34" s="141" t="s">
        <v>106</v>
      </c>
      <c r="E34" s="141" t="s">
        <v>107</v>
      </c>
      <c r="F34" s="141" t="s">
        <v>233</v>
      </c>
      <c r="G34" s="141" t="s">
        <v>234</v>
      </c>
      <c r="H34" s="146">
        <v>64571</v>
      </c>
      <c r="I34" s="146">
        <v>64571</v>
      </c>
      <c r="J34" s="25"/>
      <c r="K34" s="25"/>
      <c r="L34" s="25"/>
      <c r="M34" s="25"/>
      <c r="N34" s="25"/>
      <c r="O34" s="25"/>
      <c r="P34" s="25"/>
      <c r="Q34" s="25"/>
      <c r="R34" s="25"/>
      <c r="S34" s="25"/>
      <c r="T34" s="25"/>
      <c r="U34" s="25"/>
      <c r="V34" s="25"/>
      <c r="W34" s="25"/>
    </row>
    <row r="35" s="109" customFormat="1" ht="25.4" customHeight="1" spans="1:23">
      <c r="A35" s="141" t="s">
        <v>72</v>
      </c>
      <c r="B35" s="142"/>
      <c r="C35" s="141" t="s">
        <v>228</v>
      </c>
      <c r="D35" s="141" t="s">
        <v>108</v>
      </c>
      <c r="E35" s="141" t="s">
        <v>109</v>
      </c>
      <c r="F35" s="141" t="s">
        <v>235</v>
      </c>
      <c r="G35" s="141" t="s">
        <v>236</v>
      </c>
      <c r="H35" s="146">
        <v>1613.28</v>
      </c>
      <c r="I35" s="146">
        <v>1613.28</v>
      </c>
      <c r="J35" s="25"/>
      <c r="K35" s="25"/>
      <c r="L35" s="25"/>
      <c r="M35" s="25"/>
      <c r="N35" s="25"/>
      <c r="O35" s="25"/>
      <c r="P35" s="25"/>
      <c r="Q35" s="25"/>
      <c r="R35" s="25"/>
      <c r="S35" s="25"/>
      <c r="T35" s="25"/>
      <c r="U35" s="25"/>
      <c r="V35" s="25"/>
      <c r="W35" s="25"/>
    </row>
    <row r="36" s="109" customFormat="1" ht="25.4" customHeight="1" spans="1:23">
      <c r="A36" s="141" t="s">
        <v>72</v>
      </c>
      <c r="B36" s="142"/>
      <c r="C36" s="141" t="s">
        <v>228</v>
      </c>
      <c r="D36" s="141" t="s">
        <v>108</v>
      </c>
      <c r="E36" s="141" t="s">
        <v>109</v>
      </c>
      <c r="F36" s="141" t="s">
        <v>235</v>
      </c>
      <c r="G36" s="141" t="s">
        <v>236</v>
      </c>
      <c r="H36" s="146">
        <v>6474</v>
      </c>
      <c r="I36" s="146">
        <v>6474</v>
      </c>
      <c r="J36" s="25"/>
      <c r="K36" s="25"/>
      <c r="L36" s="25"/>
      <c r="M36" s="25"/>
      <c r="N36" s="25"/>
      <c r="O36" s="25"/>
      <c r="P36" s="25"/>
      <c r="Q36" s="25"/>
      <c r="R36" s="25"/>
      <c r="S36" s="25"/>
      <c r="T36" s="25"/>
      <c r="U36" s="25"/>
      <c r="V36" s="25"/>
      <c r="W36" s="25"/>
    </row>
    <row r="37" s="109" customFormat="1" ht="25.4" customHeight="1" spans="1:23">
      <c r="A37" s="141" t="s">
        <v>72</v>
      </c>
      <c r="B37" s="142"/>
      <c r="C37" s="141" t="s">
        <v>237</v>
      </c>
      <c r="D37" s="141" t="s">
        <v>90</v>
      </c>
      <c r="E37" s="141" t="s">
        <v>91</v>
      </c>
      <c r="F37" s="141" t="s">
        <v>238</v>
      </c>
      <c r="G37" s="141" t="s">
        <v>237</v>
      </c>
      <c r="H37" s="146">
        <v>7324.08</v>
      </c>
      <c r="I37" s="146">
        <v>7324.08</v>
      </c>
      <c r="J37" s="25"/>
      <c r="K37" s="25"/>
      <c r="L37" s="25"/>
      <c r="M37" s="25"/>
      <c r="N37" s="25"/>
      <c r="O37" s="25"/>
      <c r="P37" s="25"/>
      <c r="Q37" s="25"/>
      <c r="R37" s="25"/>
      <c r="S37" s="25"/>
      <c r="T37" s="25"/>
      <c r="U37" s="25"/>
      <c r="V37" s="25"/>
      <c r="W37" s="25"/>
    </row>
    <row r="38" s="109" customFormat="1" ht="25.4" customHeight="1" spans="1:23">
      <c r="A38" s="141" t="s">
        <v>72</v>
      </c>
      <c r="B38" s="142"/>
      <c r="C38" s="141" t="s">
        <v>239</v>
      </c>
      <c r="D38" s="141" t="s">
        <v>90</v>
      </c>
      <c r="E38" s="141" t="s">
        <v>91</v>
      </c>
      <c r="F38" s="141" t="s">
        <v>207</v>
      </c>
      <c r="G38" s="141" t="s">
        <v>208</v>
      </c>
      <c r="H38" s="146">
        <v>9532.78</v>
      </c>
      <c r="I38" s="146">
        <v>9532.78</v>
      </c>
      <c r="J38" s="25"/>
      <c r="K38" s="25"/>
      <c r="L38" s="25"/>
      <c r="M38" s="25"/>
      <c r="N38" s="25"/>
      <c r="O38" s="25"/>
      <c r="P38" s="25"/>
      <c r="Q38" s="25"/>
      <c r="R38" s="25"/>
      <c r="S38" s="25"/>
      <c r="T38" s="25"/>
      <c r="U38" s="25"/>
      <c r="V38" s="25"/>
      <c r="W38" s="25"/>
    </row>
    <row r="39" s="109" customFormat="1" ht="25.4" customHeight="1" spans="1:23">
      <c r="A39" s="141" t="s">
        <v>72</v>
      </c>
      <c r="B39" s="142"/>
      <c r="C39" s="141" t="s">
        <v>240</v>
      </c>
      <c r="D39" s="141" t="s">
        <v>90</v>
      </c>
      <c r="E39" s="141" t="s">
        <v>91</v>
      </c>
      <c r="F39" s="141" t="s">
        <v>201</v>
      </c>
      <c r="G39" s="141" t="s">
        <v>202</v>
      </c>
      <c r="H39" s="146">
        <v>70200</v>
      </c>
      <c r="I39" s="146">
        <v>70200</v>
      </c>
      <c r="J39" s="25"/>
      <c r="K39" s="25"/>
      <c r="L39" s="25"/>
      <c r="M39" s="25"/>
      <c r="N39" s="25"/>
      <c r="O39" s="25"/>
      <c r="P39" s="25"/>
      <c r="Q39" s="25"/>
      <c r="R39" s="25"/>
      <c r="S39" s="25"/>
      <c r="T39" s="25"/>
      <c r="U39" s="25"/>
      <c r="V39" s="25"/>
      <c r="W39" s="25"/>
    </row>
    <row r="40" s="109" customFormat="1" ht="25.4" customHeight="1" spans="1:23">
      <c r="A40" s="26" t="s">
        <v>116</v>
      </c>
      <c r="B40" s="38"/>
      <c r="C40" s="38"/>
      <c r="D40" s="38"/>
      <c r="E40" s="38"/>
      <c r="F40" s="38"/>
      <c r="G40" s="39"/>
      <c r="H40" s="146">
        <v>1973734.14</v>
      </c>
      <c r="I40" s="146">
        <v>1973734.14</v>
      </c>
      <c r="J40" s="25"/>
      <c r="K40" s="25"/>
      <c r="L40" s="25"/>
      <c r="M40" s="25"/>
      <c r="N40" s="25"/>
      <c r="O40" s="25"/>
      <c r="P40" s="25"/>
      <c r="Q40" s="25"/>
      <c r="R40" s="25"/>
      <c r="S40" s="25"/>
      <c r="T40" s="25"/>
      <c r="U40" s="25"/>
      <c r="V40" s="25"/>
      <c r="W40" s="25"/>
    </row>
  </sheetData>
  <mergeCells count="30">
    <mergeCell ref="A3:W3"/>
    <mergeCell ref="A4:G4"/>
    <mergeCell ref="H5:W5"/>
    <mergeCell ref="I6:M6"/>
    <mergeCell ref="N6:P6"/>
    <mergeCell ref="R6:W6"/>
    <mergeCell ref="A40:G40"/>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3"/>
  <sheetViews>
    <sheetView showZeros="0" workbookViewId="0">
      <pane ySplit="1" topLeftCell="A2" activePane="bottomLeft" state="frozen"/>
      <selection/>
      <selection pane="bottomLeft" activeCell="G19" sqref="G19"/>
    </sheetView>
  </sheetViews>
  <sheetFormatPr defaultColWidth="9.13636363636364" defaultRowHeight="14.25" customHeight="1"/>
  <cols>
    <col min="1" max="1" width="14.5727272727273" customWidth="1"/>
    <col min="2" max="2" width="13" customWidth="1"/>
    <col min="3" max="3" width="31.3090909090909" customWidth="1"/>
    <col min="4" max="4" width="23.8545454545455" customWidth="1"/>
    <col min="5" max="5" width="15.6" customWidth="1"/>
    <col min="6" max="6" width="19.7363636363636" customWidth="1"/>
    <col min="7" max="7" width="14.8909090909091" customWidth="1"/>
    <col min="8" max="8" width="19.7363636363636" customWidth="1"/>
    <col min="9" max="16" width="14.1727272727273" customWidth="1"/>
    <col min="17" max="17" width="13.6" customWidth="1"/>
    <col min="18" max="23" width="15.1727272727273" customWidth="1"/>
  </cols>
  <sheetData>
    <row r="1" customHeight="1" spans="1:23">
      <c r="A1" s="1"/>
      <c r="B1" s="1"/>
      <c r="C1" s="1"/>
      <c r="D1" s="1"/>
      <c r="E1" s="1"/>
      <c r="F1" s="1"/>
      <c r="G1" s="1"/>
      <c r="H1" s="1"/>
      <c r="I1" s="1"/>
      <c r="J1" s="1"/>
      <c r="K1" s="1"/>
      <c r="L1" s="1"/>
      <c r="M1" s="1"/>
      <c r="N1" s="1"/>
      <c r="O1" s="1"/>
      <c r="P1" s="1"/>
      <c r="Q1" s="1"/>
      <c r="R1" s="1"/>
      <c r="S1" s="1"/>
      <c r="T1" s="1"/>
      <c r="U1" s="1"/>
      <c r="V1" s="1"/>
      <c r="W1" s="1"/>
    </row>
    <row r="2" ht="13.5" customHeight="1" spans="1:23">
      <c r="E2" s="2"/>
      <c r="F2" s="2"/>
      <c r="G2" s="2"/>
      <c r="H2" s="2"/>
      <c r="U2" s="118"/>
      <c r="W2" s="59" t="s">
        <v>241</v>
      </c>
    </row>
    <row r="3" ht="27.75" customHeight="1" spans="1:23">
      <c r="A3" s="29" t="s">
        <v>242</v>
      </c>
      <c r="B3" s="29"/>
      <c r="C3" s="29"/>
      <c r="D3" s="29"/>
      <c r="E3" s="29"/>
      <c r="F3" s="29"/>
      <c r="G3" s="29"/>
      <c r="H3" s="29"/>
      <c r="I3" s="29"/>
      <c r="J3" s="29"/>
      <c r="K3" s="29"/>
      <c r="L3" s="29"/>
      <c r="M3" s="29"/>
      <c r="N3" s="29"/>
      <c r="O3" s="29"/>
      <c r="P3" s="29"/>
      <c r="Q3" s="29"/>
      <c r="R3" s="29"/>
      <c r="S3" s="29"/>
      <c r="T3" s="29"/>
      <c r="U3" s="29"/>
      <c r="V3" s="29"/>
      <c r="W3" s="29"/>
    </row>
    <row r="4" s="109" customFormat="1" ht="13.5" customHeight="1" spans="1:23">
      <c r="A4" s="5" t="str">
        <f>"单位名称："&amp;"中国共产党昆明市西山区委员会党史研究室"</f>
        <v>单位名称：中国共产党昆明市西山区委员会党史研究室</v>
      </c>
      <c r="B4" s="119" t="str">
        <f t="shared" ref="A4:B4" si="0">"单位名称："&amp;"绩效评价中心"</f>
        <v>单位名称：绩效评价中心</v>
      </c>
      <c r="C4" s="119"/>
      <c r="D4" s="119"/>
      <c r="E4" s="119"/>
      <c r="F4" s="119"/>
      <c r="G4" s="119"/>
      <c r="H4" s="119"/>
      <c r="I4" s="119"/>
      <c r="J4" s="120"/>
      <c r="K4" s="120"/>
      <c r="L4" s="120"/>
      <c r="M4" s="120"/>
      <c r="N4" s="120"/>
      <c r="O4" s="120"/>
      <c r="P4" s="120"/>
      <c r="Q4" s="120"/>
      <c r="U4" s="121"/>
      <c r="W4" s="98" t="s">
        <v>167</v>
      </c>
    </row>
    <row r="5" s="109" customFormat="1" ht="21.75" customHeight="1" spans="1:23">
      <c r="A5" s="122" t="s">
        <v>243</v>
      </c>
      <c r="B5" s="123" t="s">
        <v>178</v>
      </c>
      <c r="C5" s="122" t="s">
        <v>179</v>
      </c>
      <c r="D5" s="122" t="s">
        <v>244</v>
      </c>
      <c r="E5" s="124" t="s">
        <v>180</v>
      </c>
      <c r="F5" s="124" t="s">
        <v>181</v>
      </c>
      <c r="G5" s="125" t="s">
        <v>182</v>
      </c>
      <c r="H5" s="125" t="s">
        <v>183</v>
      </c>
      <c r="I5" s="126" t="s">
        <v>57</v>
      </c>
      <c r="J5" s="126" t="s">
        <v>245</v>
      </c>
      <c r="K5" s="126"/>
      <c r="L5" s="126"/>
      <c r="M5" s="126"/>
      <c r="N5" s="127" t="s">
        <v>185</v>
      </c>
      <c r="O5" s="127"/>
      <c r="P5" s="127"/>
      <c r="Q5" s="124" t="s">
        <v>63</v>
      </c>
      <c r="R5" s="128" t="s">
        <v>78</v>
      </c>
      <c r="S5" s="129"/>
      <c r="T5" s="129"/>
      <c r="U5" s="129"/>
      <c r="V5" s="129"/>
      <c r="W5" s="130"/>
    </row>
    <row r="6" s="109" customFormat="1" ht="21.75" customHeight="1" spans="1:23">
      <c r="A6" s="131"/>
      <c r="B6" s="132"/>
      <c r="C6" s="131"/>
      <c r="D6" s="131"/>
      <c r="E6" s="133"/>
      <c r="F6" s="133"/>
      <c r="G6" s="134"/>
      <c r="H6" s="134"/>
      <c r="I6" s="126"/>
      <c r="J6" s="110" t="s">
        <v>60</v>
      </c>
      <c r="K6" s="110"/>
      <c r="L6" s="110" t="s">
        <v>61</v>
      </c>
      <c r="M6" s="110" t="s">
        <v>62</v>
      </c>
      <c r="N6" s="135" t="s">
        <v>60</v>
      </c>
      <c r="O6" s="135" t="s">
        <v>61</v>
      </c>
      <c r="P6" s="135" t="s">
        <v>62</v>
      </c>
      <c r="Q6" s="133"/>
      <c r="R6" s="124" t="s">
        <v>59</v>
      </c>
      <c r="S6" s="124" t="s">
        <v>70</v>
      </c>
      <c r="T6" s="124" t="s">
        <v>191</v>
      </c>
      <c r="U6" s="124" t="s">
        <v>66</v>
      </c>
      <c r="V6" s="124" t="s">
        <v>67</v>
      </c>
      <c r="W6" s="124" t="s">
        <v>68</v>
      </c>
    </row>
    <row r="7" s="109" customFormat="1" ht="40.5" customHeight="1" spans="1:23">
      <c r="A7" s="136"/>
      <c r="B7" s="137"/>
      <c r="C7" s="136"/>
      <c r="D7" s="136"/>
      <c r="E7" s="138"/>
      <c r="F7" s="138"/>
      <c r="G7" s="139"/>
      <c r="H7" s="139"/>
      <c r="I7" s="126"/>
      <c r="J7" s="110" t="s">
        <v>59</v>
      </c>
      <c r="K7" s="110" t="s">
        <v>246</v>
      </c>
      <c r="L7" s="110"/>
      <c r="M7" s="110"/>
      <c r="N7" s="138"/>
      <c r="O7" s="138"/>
      <c r="P7" s="138"/>
      <c r="Q7" s="138"/>
      <c r="R7" s="138"/>
      <c r="S7" s="138"/>
      <c r="T7" s="138"/>
      <c r="U7" s="140"/>
      <c r="V7" s="138"/>
      <c r="W7" s="138"/>
    </row>
    <row r="8" s="109" customFormat="1" ht="25.4" customHeight="1" spans="1:23">
      <c r="A8" s="126">
        <v>1</v>
      </c>
      <c r="B8" s="126">
        <v>2</v>
      </c>
      <c r="C8" s="126">
        <v>3</v>
      </c>
      <c r="D8" s="126">
        <v>4</v>
      </c>
      <c r="E8" s="126">
        <v>5</v>
      </c>
      <c r="F8" s="126">
        <v>6</v>
      </c>
      <c r="G8" s="126">
        <v>7</v>
      </c>
      <c r="H8" s="126">
        <v>8</v>
      </c>
      <c r="I8" s="126">
        <v>9</v>
      </c>
      <c r="J8" s="126">
        <v>10</v>
      </c>
      <c r="K8" s="126">
        <v>11</v>
      </c>
      <c r="L8" s="126">
        <v>12</v>
      </c>
      <c r="M8" s="126">
        <v>13</v>
      </c>
      <c r="N8" s="126">
        <v>14</v>
      </c>
      <c r="O8" s="126">
        <v>15</v>
      </c>
      <c r="P8" s="126">
        <v>16</v>
      </c>
      <c r="Q8" s="126">
        <v>17</v>
      </c>
      <c r="R8" s="126">
        <v>18</v>
      </c>
      <c r="S8" s="126">
        <v>19</v>
      </c>
      <c r="T8" s="126">
        <v>20</v>
      </c>
      <c r="U8" s="126">
        <v>21</v>
      </c>
      <c r="V8" s="126">
        <v>22</v>
      </c>
      <c r="W8" s="126">
        <v>23</v>
      </c>
    </row>
    <row r="9" s="109" customFormat="1" ht="25.4" customHeight="1" spans="1:23">
      <c r="A9" s="141" t="s">
        <v>247</v>
      </c>
      <c r="B9" s="142" t="s">
        <v>248</v>
      </c>
      <c r="C9" s="141" t="s">
        <v>249</v>
      </c>
      <c r="D9" s="141" t="s">
        <v>72</v>
      </c>
      <c r="E9" s="141" t="s">
        <v>90</v>
      </c>
      <c r="F9" s="141" t="s">
        <v>91</v>
      </c>
      <c r="G9" s="141" t="s">
        <v>250</v>
      </c>
      <c r="H9" s="141" t="s">
        <v>251</v>
      </c>
      <c r="I9" s="143">
        <v>20000</v>
      </c>
      <c r="J9" s="143">
        <v>20000</v>
      </c>
      <c r="K9" s="143">
        <v>20000</v>
      </c>
      <c r="L9" s="143"/>
      <c r="M9" s="143"/>
      <c r="N9" s="143"/>
      <c r="O9" s="143"/>
      <c r="P9" s="143"/>
      <c r="Q9" s="143"/>
      <c r="R9" s="143"/>
      <c r="S9" s="143"/>
      <c r="T9" s="143"/>
      <c r="U9" s="92"/>
      <c r="V9" s="143"/>
      <c r="W9" s="143"/>
    </row>
    <row r="10" s="109" customFormat="1" ht="25.4" customHeight="1" spans="1:23">
      <c r="A10" s="141" t="s">
        <v>247</v>
      </c>
      <c r="B10" s="142" t="s">
        <v>248</v>
      </c>
      <c r="C10" s="141" t="s">
        <v>252</v>
      </c>
      <c r="D10" s="141" t="s">
        <v>72</v>
      </c>
      <c r="E10" s="141" t="s">
        <v>90</v>
      </c>
      <c r="F10" s="141" t="s">
        <v>91</v>
      </c>
      <c r="G10" s="141" t="s">
        <v>253</v>
      </c>
      <c r="H10" s="141" t="s">
        <v>254</v>
      </c>
      <c r="I10" s="143">
        <v>36000</v>
      </c>
      <c r="J10" s="143">
        <v>36000</v>
      </c>
      <c r="K10" s="143">
        <v>36000</v>
      </c>
      <c r="L10" s="143"/>
      <c r="M10" s="143"/>
      <c r="N10" s="143"/>
      <c r="O10" s="143"/>
      <c r="P10" s="143"/>
      <c r="Q10" s="143"/>
      <c r="R10" s="143"/>
      <c r="S10" s="143"/>
      <c r="T10" s="143"/>
      <c r="U10" s="92"/>
      <c r="V10" s="143"/>
      <c r="W10" s="143"/>
    </row>
    <row r="11" s="109" customFormat="1" ht="25.4" customHeight="1" spans="1:23">
      <c r="A11" s="141" t="s">
        <v>247</v>
      </c>
      <c r="B11" s="142" t="s">
        <v>255</v>
      </c>
      <c r="C11" s="141" t="s">
        <v>252</v>
      </c>
      <c r="D11" s="141" t="s">
        <v>72</v>
      </c>
      <c r="E11" s="141" t="s">
        <v>90</v>
      </c>
      <c r="F11" s="141" t="s">
        <v>91</v>
      </c>
      <c r="G11" s="141" t="s">
        <v>256</v>
      </c>
      <c r="H11" s="141" t="s">
        <v>257</v>
      </c>
      <c r="I11" s="143">
        <v>126000</v>
      </c>
      <c r="J11" s="143">
        <v>126000</v>
      </c>
      <c r="K11" s="143">
        <v>126000</v>
      </c>
      <c r="L11" s="143"/>
      <c r="M11" s="143"/>
      <c r="N11" s="143"/>
      <c r="O11" s="143"/>
      <c r="P11" s="143"/>
      <c r="Q11" s="143"/>
      <c r="R11" s="143"/>
      <c r="S11" s="143"/>
      <c r="T11" s="143"/>
      <c r="U11" s="92"/>
      <c r="V11" s="143"/>
      <c r="W11" s="143"/>
    </row>
    <row r="12" s="109" customFormat="1" ht="25.4" customHeight="1" spans="1:23">
      <c r="A12" s="141" t="s">
        <v>247</v>
      </c>
      <c r="B12" s="216" t="s">
        <v>258</v>
      </c>
      <c r="C12" s="141" t="s">
        <v>252</v>
      </c>
      <c r="D12" s="141" t="s">
        <v>72</v>
      </c>
      <c r="E12" s="141" t="s">
        <v>90</v>
      </c>
      <c r="F12" s="141" t="s">
        <v>91</v>
      </c>
      <c r="G12" s="141" t="s">
        <v>250</v>
      </c>
      <c r="H12" s="141" t="s">
        <v>251</v>
      </c>
      <c r="I12" s="143">
        <v>18000</v>
      </c>
      <c r="J12" s="143">
        <v>18000</v>
      </c>
      <c r="K12" s="143">
        <v>18000</v>
      </c>
      <c r="L12" s="143"/>
      <c r="M12" s="143"/>
      <c r="N12" s="143"/>
      <c r="O12" s="143"/>
      <c r="P12" s="143"/>
      <c r="Q12" s="143"/>
      <c r="R12" s="143"/>
      <c r="S12" s="143"/>
      <c r="T12" s="143"/>
      <c r="U12" s="92"/>
      <c r="V12" s="143"/>
      <c r="W12" s="143"/>
    </row>
    <row r="13" s="109" customFormat="1" ht="25.4" customHeight="1" spans="1:23">
      <c r="A13" s="26" t="s">
        <v>116</v>
      </c>
      <c r="B13" s="38"/>
      <c r="C13" s="38"/>
      <c r="D13" s="38"/>
      <c r="E13" s="38"/>
      <c r="F13" s="38"/>
      <c r="G13" s="38"/>
      <c r="H13" s="39"/>
      <c r="I13" s="143">
        <v>200000</v>
      </c>
      <c r="J13" s="143">
        <v>200000</v>
      </c>
      <c r="K13" s="143">
        <v>200000</v>
      </c>
      <c r="L13" s="143"/>
      <c r="M13" s="143"/>
      <c r="N13" s="143"/>
      <c r="O13" s="143"/>
      <c r="P13" s="143"/>
      <c r="Q13" s="143"/>
      <c r="R13" s="143"/>
      <c r="S13" s="143"/>
      <c r="T13" s="143"/>
      <c r="U13" s="92"/>
      <c r="V13" s="143"/>
      <c r="W13" s="143"/>
    </row>
  </sheetData>
  <mergeCells count="28">
    <mergeCell ref="A3:W3"/>
    <mergeCell ref="A4:I4"/>
    <mergeCell ref="J5:M5"/>
    <mergeCell ref="N5:P5"/>
    <mergeCell ref="R5:W5"/>
    <mergeCell ref="J6:K6"/>
    <mergeCell ref="A13:H13"/>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30"/>
  <sheetViews>
    <sheetView showZeros="0" workbookViewId="0">
      <pane ySplit="1" topLeftCell="A5" activePane="bottomLeft" state="frozen"/>
      <selection/>
      <selection pane="bottomLeft" activeCell="C18" sqref="C18"/>
    </sheetView>
  </sheetViews>
  <sheetFormatPr defaultColWidth="9.13636363636364" defaultRowHeight="12" customHeight="1"/>
  <cols>
    <col min="1" max="1" width="34.2818181818182" customWidth="1"/>
    <col min="2" max="2" width="29" customWidth="1"/>
    <col min="3" max="3" width="17.1727272727273" customWidth="1"/>
    <col min="4" max="4" width="21.0272727272727" customWidth="1"/>
    <col min="5" max="5" width="23.5727272727273" customWidth="1"/>
    <col min="6" max="6" width="11.2818181818182" customWidth="1"/>
    <col min="7" max="7" width="10.3090909090909" customWidth="1"/>
    <col min="8" max="8" width="9.30909090909091" customWidth="1"/>
    <col min="9" max="9" width="13.4272727272727" customWidth="1"/>
    <col min="10" max="10" width="27.4545454545455" customWidth="1"/>
  </cols>
  <sheetData>
    <row r="1" customHeight="1" spans="1:10">
      <c r="A1" s="1"/>
      <c r="B1" s="1"/>
      <c r="C1" s="1"/>
      <c r="D1" s="1"/>
      <c r="E1" s="1"/>
      <c r="F1" s="1"/>
      <c r="G1" s="1"/>
      <c r="H1" s="1"/>
      <c r="I1" s="1"/>
      <c r="J1" s="1"/>
    </row>
    <row r="2" customHeight="1" spans="1:10">
      <c r="J2" s="49" t="s">
        <v>259</v>
      </c>
    </row>
    <row r="3" ht="28.5" customHeight="1" spans="1:10">
      <c r="A3" s="50" t="s">
        <v>260</v>
      </c>
      <c r="B3" s="29"/>
      <c r="C3" s="29"/>
      <c r="D3" s="29"/>
      <c r="E3" s="29"/>
      <c r="F3" s="51"/>
      <c r="G3" s="29"/>
      <c r="H3" s="51"/>
      <c r="I3" s="51"/>
      <c r="J3" s="29"/>
    </row>
    <row r="4" s="109" customFormat="1" ht="25.4" customHeight="1" spans="1:10">
      <c r="A4" s="5" t="str">
        <f>"单位名称："&amp;"中国共产党昆明市西山区委员会党史研究室"</f>
        <v>单位名称：中国共产党昆明市西山区委员会党史研究室</v>
      </c>
    </row>
    <row r="5" s="109" customFormat="1" ht="25.4" customHeight="1" spans="1:10">
      <c r="A5" s="110" t="s">
        <v>261</v>
      </c>
      <c r="B5" s="110" t="s">
        <v>262</v>
      </c>
      <c r="C5" s="110" t="s">
        <v>263</v>
      </c>
      <c r="D5" s="110" t="s">
        <v>264</v>
      </c>
      <c r="E5" s="110" t="s">
        <v>265</v>
      </c>
      <c r="F5" s="111" t="s">
        <v>266</v>
      </c>
      <c r="G5" s="110" t="s">
        <v>267</v>
      </c>
      <c r="H5" s="111" t="s">
        <v>268</v>
      </c>
      <c r="I5" s="111" t="s">
        <v>269</v>
      </c>
      <c r="J5" s="110" t="s">
        <v>270</v>
      </c>
    </row>
    <row r="6" s="109" customFormat="1" ht="25.4" customHeight="1" spans="1:10">
      <c r="A6" s="110">
        <v>1</v>
      </c>
      <c r="B6" s="110">
        <v>2</v>
      </c>
      <c r="C6" s="110">
        <v>3</v>
      </c>
      <c r="D6" s="110">
        <v>4</v>
      </c>
      <c r="E6" s="110">
        <v>5</v>
      </c>
      <c r="F6" s="111">
        <v>6</v>
      </c>
      <c r="G6" s="110">
        <v>7</v>
      </c>
      <c r="H6" s="111">
        <v>8</v>
      </c>
      <c r="I6" s="111">
        <v>9</v>
      </c>
      <c r="J6" s="110">
        <v>10</v>
      </c>
    </row>
    <row r="7" s="109" customFormat="1" ht="25.4" customHeight="1" spans="1:10">
      <c r="A7" s="112" t="s">
        <v>72</v>
      </c>
      <c r="B7" s="113"/>
      <c r="C7" s="113"/>
      <c r="D7" s="113"/>
      <c r="E7" s="114"/>
      <c r="F7" s="115"/>
      <c r="G7" s="114"/>
      <c r="H7" s="115"/>
      <c r="I7" s="115"/>
      <c r="J7" s="114"/>
    </row>
    <row r="8" s="109" customFormat="1" ht="25.4" customHeight="1" spans="1:10">
      <c r="A8" s="116" t="s">
        <v>72</v>
      </c>
      <c r="B8" s="24"/>
      <c r="C8" s="24"/>
      <c r="D8" s="24"/>
      <c r="E8" s="24"/>
      <c r="F8" s="24"/>
      <c r="G8" s="24"/>
      <c r="H8" s="24"/>
      <c r="I8" s="24"/>
      <c r="J8" s="24"/>
    </row>
    <row r="9" s="109" customFormat="1" ht="25.4" customHeight="1" spans="1:10">
      <c r="A9" s="117" t="s">
        <v>249</v>
      </c>
      <c r="B9" s="24" t="s">
        <v>271</v>
      </c>
      <c r="C9" s="24" t="s">
        <v>272</v>
      </c>
      <c r="D9" s="24" t="s">
        <v>273</v>
      </c>
      <c r="E9" s="24" t="s">
        <v>274</v>
      </c>
      <c r="F9" s="24" t="s">
        <v>275</v>
      </c>
      <c r="G9" s="24" t="s">
        <v>276</v>
      </c>
      <c r="H9" s="24" t="s">
        <v>277</v>
      </c>
      <c r="I9" s="24" t="s">
        <v>278</v>
      </c>
      <c r="J9" s="24" t="s">
        <v>274</v>
      </c>
    </row>
    <row r="10" s="109" customFormat="1" ht="25.4" customHeight="1" spans="1:10">
      <c r="A10" s="117" t="s">
        <v>249</v>
      </c>
      <c r="B10" s="24" t="s">
        <v>271</v>
      </c>
      <c r="C10" s="24" t="s">
        <v>272</v>
      </c>
      <c r="D10" s="24" t="s">
        <v>279</v>
      </c>
      <c r="E10" s="24" t="s">
        <v>280</v>
      </c>
      <c r="F10" s="24" t="s">
        <v>275</v>
      </c>
      <c r="G10" s="24" t="s">
        <v>281</v>
      </c>
      <c r="H10" s="24" t="s">
        <v>277</v>
      </c>
      <c r="I10" s="24" t="s">
        <v>282</v>
      </c>
      <c r="J10" s="24" t="s">
        <v>280</v>
      </c>
    </row>
    <row r="11" s="109" customFormat="1" ht="25.4" customHeight="1" spans="1:10">
      <c r="A11" s="117" t="s">
        <v>249</v>
      </c>
      <c r="B11" s="24" t="s">
        <v>271</v>
      </c>
      <c r="C11" s="24" t="s">
        <v>272</v>
      </c>
      <c r="D11" s="24" t="s">
        <v>283</v>
      </c>
      <c r="E11" s="24" t="s">
        <v>284</v>
      </c>
      <c r="F11" s="24" t="s">
        <v>275</v>
      </c>
      <c r="G11" s="24" t="s">
        <v>285</v>
      </c>
      <c r="H11" s="24" t="s">
        <v>286</v>
      </c>
      <c r="I11" s="24" t="s">
        <v>278</v>
      </c>
      <c r="J11" s="24" t="s">
        <v>284</v>
      </c>
    </row>
    <row r="12" s="109" customFormat="1" ht="25.4" customHeight="1" spans="1:10">
      <c r="A12" s="117" t="s">
        <v>249</v>
      </c>
      <c r="B12" s="24" t="s">
        <v>271</v>
      </c>
      <c r="C12" s="24" t="s">
        <v>287</v>
      </c>
      <c r="D12" s="24" t="s">
        <v>288</v>
      </c>
      <c r="E12" s="24" t="s">
        <v>289</v>
      </c>
      <c r="F12" s="24" t="s">
        <v>275</v>
      </c>
      <c r="G12" s="24" t="s">
        <v>290</v>
      </c>
      <c r="H12" s="24" t="s">
        <v>291</v>
      </c>
      <c r="I12" s="24" t="s">
        <v>282</v>
      </c>
      <c r="J12" s="24" t="s">
        <v>289</v>
      </c>
    </row>
    <row r="13" s="109" customFormat="1" ht="25.4" customHeight="1" spans="1:10">
      <c r="A13" s="117" t="s">
        <v>249</v>
      </c>
      <c r="B13" s="24" t="s">
        <v>271</v>
      </c>
      <c r="C13" s="24" t="s">
        <v>292</v>
      </c>
      <c r="D13" s="24" t="s">
        <v>293</v>
      </c>
      <c r="E13" s="24" t="s">
        <v>294</v>
      </c>
      <c r="F13" s="24" t="s">
        <v>295</v>
      </c>
      <c r="G13" s="24" t="s">
        <v>296</v>
      </c>
      <c r="H13" s="24" t="s">
        <v>297</v>
      </c>
      <c r="I13" s="24" t="s">
        <v>282</v>
      </c>
      <c r="J13" s="24" t="s">
        <v>293</v>
      </c>
    </row>
    <row r="14" s="109" customFormat="1" ht="25.4" customHeight="1" spans="1:10">
      <c r="A14" s="117" t="s">
        <v>249</v>
      </c>
      <c r="B14" s="24" t="s">
        <v>271</v>
      </c>
      <c r="C14" s="24" t="s">
        <v>298</v>
      </c>
      <c r="D14" s="24" t="s">
        <v>299</v>
      </c>
      <c r="E14" s="24" t="s">
        <v>299</v>
      </c>
      <c r="F14" s="24" t="s">
        <v>275</v>
      </c>
      <c r="G14" s="24" t="s">
        <v>160</v>
      </c>
      <c r="H14" s="24" t="s">
        <v>300</v>
      </c>
      <c r="I14" s="24" t="s">
        <v>278</v>
      </c>
      <c r="J14" s="24" t="s">
        <v>301</v>
      </c>
    </row>
    <row r="15" s="109" customFormat="1" ht="25.4" customHeight="1" spans="1:10">
      <c r="A15" s="117" t="s">
        <v>252</v>
      </c>
      <c r="B15" s="24" t="s">
        <v>302</v>
      </c>
      <c r="C15" s="24" t="s">
        <v>272</v>
      </c>
      <c r="D15" s="24" t="s">
        <v>273</v>
      </c>
      <c r="E15" s="24" t="s">
        <v>303</v>
      </c>
      <c r="F15" s="24" t="s">
        <v>295</v>
      </c>
      <c r="G15" s="24" t="s">
        <v>304</v>
      </c>
      <c r="H15" s="24" t="s">
        <v>291</v>
      </c>
      <c r="I15" s="24" t="s">
        <v>278</v>
      </c>
      <c r="J15" s="24" t="s">
        <v>305</v>
      </c>
    </row>
    <row r="16" s="109" customFormat="1" ht="25.4" customHeight="1" spans="1:10">
      <c r="A16" s="117" t="s">
        <v>252</v>
      </c>
      <c r="B16" s="24" t="s">
        <v>302</v>
      </c>
      <c r="C16" s="24" t="s">
        <v>272</v>
      </c>
      <c r="D16" s="24" t="s">
        <v>273</v>
      </c>
      <c r="E16" s="24" t="s">
        <v>306</v>
      </c>
      <c r="F16" s="24" t="s">
        <v>295</v>
      </c>
      <c r="G16" s="24" t="s">
        <v>307</v>
      </c>
      <c r="H16" s="24" t="s">
        <v>308</v>
      </c>
      <c r="I16" s="24" t="s">
        <v>278</v>
      </c>
      <c r="J16" s="24" t="s">
        <v>309</v>
      </c>
    </row>
    <row r="17" s="109" customFormat="1" ht="25.4" customHeight="1" spans="1:10">
      <c r="A17" s="117" t="s">
        <v>252</v>
      </c>
      <c r="B17" s="24" t="s">
        <v>302</v>
      </c>
      <c r="C17" s="24" t="s">
        <v>272</v>
      </c>
      <c r="D17" s="24" t="s">
        <v>273</v>
      </c>
      <c r="E17" s="24" t="s">
        <v>310</v>
      </c>
      <c r="F17" s="24" t="s">
        <v>275</v>
      </c>
      <c r="G17" s="24" t="s">
        <v>311</v>
      </c>
      <c r="H17" s="24" t="s">
        <v>291</v>
      </c>
      <c r="I17" s="24" t="s">
        <v>278</v>
      </c>
      <c r="J17" s="24" t="s">
        <v>312</v>
      </c>
    </row>
    <row r="18" s="109" customFormat="1" ht="25.4" customHeight="1" spans="1:10">
      <c r="A18" s="117" t="s">
        <v>252</v>
      </c>
      <c r="B18" s="24" t="s">
        <v>302</v>
      </c>
      <c r="C18" s="24" t="s">
        <v>272</v>
      </c>
      <c r="D18" s="24" t="s">
        <v>273</v>
      </c>
      <c r="E18" s="24" t="s">
        <v>313</v>
      </c>
      <c r="F18" s="24" t="s">
        <v>295</v>
      </c>
      <c r="G18" s="24" t="s">
        <v>314</v>
      </c>
      <c r="H18" s="24" t="s">
        <v>308</v>
      </c>
      <c r="I18" s="24" t="s">
        <v>278</v>
      </c>
      <c r="J18" s="24" t="s">
        <v>315</v>
      </c>
    </row>
    <row r="19" s="109" customFormat="1" ht="25.4" customHeight="1" spans="1:10">
      <c r="A19" s="117" t="s">
        <v>252</v>
      </c>
      <c r="B19" s="24" t="s">
        <v>302</v>
      </c>
      <c r="C19" s="24" t="s">
        <v>272</v>
      </c>
      <c r="D19" s="24" t="s">
        <v>279</v>
      </c>
      <c r="E19" s="24" t="s">
        <v>316</v>
      </c>
      <c r="F19" s="24" t="s">
        <v>275</v>
      </c>
      <c r="G19" s="24" t="s">
        <v>317</v>
      </c>
      <c r="H19" s="24" t="s">
        <v>291</v>
      </c>
      <c r="I19" s="24" t="s">
        <v>282</v>
      </c>
      <c r="J19" s="24" t="s">
        <v>318</v>
      </c>
    </row>
    <row r="20" s="109" customFormat="1" ht="25.4" customHeight="1" spans="1:10">
      <c r="A20" s="117" t="s">
        <v>252</v>
      </c>
      <c r="B20" s="24" t="s">
        <v>302</v>
      </c>
      <c r="C20" s="24" t="s">
        <v>272</v>
      </c>
      <c r="D20" s="24" t="s">
        <v>279</v>
      </c>
      <c r="E20" s="24" t="s">
        <v>319</v>
      </c>
      <c r="F20" s="24" t="s">
        <v>275</v>
      </c>
      <c r="G20" s="24" t="s">
        <v>320</v>
      </c>
      <c r="H20" s="24" t="s">
        <v>291</v>
      </c>
      <c r="I20" s="24" t="s">
        <v>282</v>
      </c>
      <c r="J20" s="24" t="s">
        <v>321</v>
      </c>
    </row>
    <row r="21" s="109" customFormat="1" ht="25.4" customHeight="1" spans="1:10">
      <c r="A21" s="117" t="s">
        <v>252</v>
      </c>
      <c r="B21" s="24" t="s">
        <v>302</v>
      </c>
      <c r="C21" s="24" t="s">
        <v>272</v>
      </c>
      <c r="D21" s="24" t="s">
        <v>279</v>
      </c>
      <c r="E21" s="24" t="s">
        <v>322</v>
      </c>
      <c r="F21" s="24" t="s">
        <v>275</v>
      </c>
      <c r="G21" s="24" t="s">
        <v>323</v>
      </c>
      <c r="H21" s="24" t="s">
        <v>291</v>
      </c>
      <c r="I21" s="24" t="s">
        <v>282</v>
      </c>
      <c r="J21" s="24" t="s">
        <v>324</v>
      </c>
    </row>
    <row r="22" s="109" customFormat="1" ht="25.4" customHeight="1" spans="1:10">
      <c r="A22" s="117" t="s">
        <v>252</v>
      </c>
      <c r="B22" s="24" t="s">
        <v>302</v>
      </c>
      <c r="C22" s="24" t="s">
        <v>272</v>
      </c>
      <c r="D22" s="24" t="s">
        <v>283</v>
      </c>
      <c r="E22" s="24" t="s">
        <v>325</v>
      </c>
      <c r="F22" s="24" t="s">
        <v>326</v>
      </c>
      <c r="G22" s="24" t="s">
        <v>327</v>
      </c>
      <c r="H22" s="24" t="s">
        <v>291</v>
      </c>
      <c r="I22" s="24" t="s">
        <v>278</v>
      </c>
      <c r="J22" s="24" t="s">
        <v>328</v>
      </c>
    </row>
    <row r="23" s="109" customFormat="1" ht="25.4" customHeight="1" spans="1:10">
      <c r="A23" s="117" t="s">
        <v>252</v>
      </c>
      <c r="B23" s="24" t="s">
        <v>302</v>
      </c>
      <c r="C23" s="24" t="s">
        <v>272</v>
      </c>
      <c r="D23" s="24" t="s">
        <v>283</v>
      </c>
      <c r="E23" s="24" t="s">
        <v>329</v>
      </c>
      <c r="F23" s="24" t="s">
        <v>275</v>
      </c>
      <c r="G23" s="24" t="s">
        <v>327</v>
      </c>
      <c r="H23" s="24" t="s">
        <v>291</v>
      </c>
      <c r="I23" s="24" t="s">
        <v>282</v>
      </c>
      <c r="J23" s="24" t="s">
        <v>330</v>
      </c>
    </row>
    <row r="24" s="109" customFormat="1" ht="25.4" customHeight="1" spans="1:10">
      <c r="A24" s="117" t="s">
        <v>252</v>
      </c>
      <c r="B24" s="24" t="s">
        <v>302</v>
      </c>
      <c r="C24" s="24" t="s">
        <v>272</v>
      </c>
      <c r="D24" s="24" t="s">
        <v>283</v>
      </c>
      <c r="E24" s="24" t="s">
        <v>331</v>
      </c>
      <c r="F24" s="24" t="s">
        <v>275</v>
      </c>
      <c r="G24" s="24" t="s">
        <v>332</v>
      </c>
      <c r="H24" s="24" t="s">
        <v>333</v>
      </c>
      <c r="I24" s="24" t="s">
        <v>278</v>
      </c>
      <c r="J24" s="24" t="s">
        <v>334</v>
      </c>
    </row>
    <row r="25" s="109" customFormat="1" ht="25.4" customHeight="1" spans="1:10">
      <c r="A25" s="117" t="s">
        <v>252</v>
      </c>
      <c r="B25" s="24" t="s">
        <v>302</v>
      </c>
      <c r="C25" s="24" t="s">
        <v>287</v>
      </c>
      <c r="D25" s="24" t="s">
        <v>335</v>
      </c>
      <c r="E25" s="24" t="s">
        <v>336</v>
      </c>
      <c r="F25" s="24" t="s">
        <v>275</v>
      </c>
      <c r="G25" s="24" t="s">
        <v>337</v>
      </c>
      <c r="H25" s="24" t="s">
        <v>291</v>
      </c>
      <c r="I25" s="24" t="s">
        <v>282</v>
      </c>
      <c r="J25" s="24" t="s">
        <v>338</v>
      </c>
    </row>
    <row r="26" s="109" customFormat="1" ht="25.4" customHeight="1" spans="1:10">
      <c r="A26" s="117" t="s">
        <v>252</v>
      </c>
      <c r="B26" s="24" t="s">
        <v>302</v>
      </c>
      <c r="C26" s="24" t="s">
        <v>287</v>
      </c>
      <c r="D26" s="24" t="s">
        <v>335</v>
      </c>
      <c r="E26" s="24" t="s">
        <v>339</v>
      </c>
      <c r="F26" s="24" t="s">
        <v>295</v>
      </c>
      <c r="G26" s="24" t="s">
        <v>340</v>
      </c>
      <c r="H26" s="24" t="s">
        <v>308</v>
      </c>
      <c r="I26" s="24" t="s">
        <v>282</v>
      </c>
      <c r="J26" s="24" t="s">
        <v>341</v>
      </c>
    </row>
    <row r="27" s="109" customFormat="1" ht="25.4" customHeight="1" spans="1:10">
      <c r="A27" s="117" t="s">
        <v>252</v>
      </c>
      <c r="B27" s="24" t="s">
        <v>302</v>
      </c>
      <c r="C27" s="24" t="s">
        <v>292</v>
      </c>
      <c r="D27" s="24" t="s">
        <v>293</v>
      </c>
      <c r="E27" s="24" t="s">
        <v>342</v>
      </c>
      <c r="F27" s="24" t="s">
        <v>295</v>
      </c>
      <c r="G27" s="24" t="s">
        <v>343</v>
      </c>
      <c r="H27" s="24" t="s">
        <v>297</v>
      </c>
      <c r="I27" s="24" t="s">
        <v>278</v>
      </c>
      <c r="J27" s="24" t="s">
        <v>344</v>
      </c>
    </row>
    <row r="28" s="109" customFormat="1" ht="25.4" customHeight="1" spans="1:10">
      <c r="A28" s="117" t="s">
        <v>252</v>
      </c>
      <c r="B28" s="24" t="s">
        <v>302</v>
      </c>
      <c r="C28" s="24" t="s">
        <v>292</v>
      </c>
      <c r="D28" s="24" t="s">
        <v>293</v>
      </c>
      <c r="E28" s="24" t="s">
        <v>345</v>
      </c>
      <c r="F28" s="24" t="s">
        <v>295</v>
      </c>
      <c r="G28" s="24" t="s">
        <v>343</v>
      </c>
      <c r="H28" s="24" t="s">
        <v>297</v>
      </c>
      <c r="I28" s="24" t="s">
        <v>278</v>
      </c>
      <c r="J28" s="24" t="s">
        <v>346</v>
      </c>
    </row>
    <row r="29" s="109" customFormat="1" ht="25.4" customHeight="1" spans="1:10">
      <c r="A29" s="117" t="s">
        <v>252</v>
      </c>
      <c r="B29" s="24" t="s">
        <v>302</v>
      </c>
      <c r="C29" s="24" t="s">
        <v>298</v>
      </c>
      <c r="D29" s="24" t="s">
        <v>299</v>
      </c>
      <c r="E29" s="24" t="s">
        <v>299</v>
      </c>
      <c r="F29" s="24" t="s">
        <v>275</v>
      </c>
      <c r="G29" s="24" t="s">
        <v>347</v>
      </c>
      <c r="H29" s="24" t="s">
        <v>300</v>
      </c>
      <c r="I29" s="24" t="s">
        <v>278</v>
      </c>
      <c r="J29" s="24" t="s">
        <v>301</v>
      </c>
    </row>
    <row r="30" s="109" customFormat="1" ht="25.4" customHeight="1"/>
  </sheetData>
  <mergeCells count="6">
    <mergeCell ref="A3:J3"/>
    <mergeCell ref="A4:H4"/>
    <mergeCell ref="A9:A14"/>
    <mergeCell ref="A15:A29"/>
    <mergeCell ref="B9:B14"/>
    <mergeCell ref="B15:B29"/>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巧</cp:lastModifiedBy>
  <dcterms:created xsi:type="dcterms:W3CDTF">2025-01-21T02:50:00Z</dcterms:created>
  <dcterms:modified xsi:type="dcterms:W3CDTF">2026-04-29T12:50:53Z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2052-12.1.0.25865</vt:lpwstr>
  </property>
  <property fmtid="{D5CDD505-2E9C-101B-9397-08002B2CF9AE}" pid="4" name="CalculationRule">
    <vt:i4>0</vt:i4>
  </property>
  <property fmtid="{D5CDD505-2E9C-101B-9397-08002B2CF9AE}" pid="5" name="KSOReadingLayout">
    <vt:bool>true</vt:bool>
  </property>
</Properties>
</file>