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118" windowHeight="9008" tabRatio="904" activeTab="2"/>
  </bookViews>
  <sheets>
    <sheet name="1-1西山区一般公共预算收入情况表" sheetId="28" r:id="rId1"/>
    <sheet name="1-2西山区一般公共预算支出情况表" sheetId="29" r:id="rId2"/>
    <sheet name="1-3区本级一般公共预算收入情况表" sheetId="31" r:id="rId3"/>
    <sheet name="1-4区本级一般公共预算支出情况表（公开到项级）" sheetId="33" r:id="rId4"/>
    <sheet name="1-5区本级一般公共预算基本支出情况表（公开到款级）" sheetId="132" r:id="rId5"/>
    <sheet name="1-6一般公共预算支出表（州（市）对下转移支付项目）" sheetId="35" r:id="rId6"/>
    <sheet name="1-7西山区分地区税收返还和转移支付预算表" sheetId="36" r:id="rId7"/>
    <sheet name="1-8区本级“三公”经费预算财政拨款情况统计表" sheetId="131" r:id="rId8"/>
    <sheet name="2-1西山区政府性基金预算收入情况表" sheetId="54" r:id="rId9"/>
    <sheet name="2-2西山区政府性基金预算支出情况表" sheetId="55" r:id="rId10"/>
    <sheet name="2-3区本级政府性基金预算收入情况表" sheetId="56" r:id="rId11"/>
    <sheet name="2-4区本级政府性基金预算支出情况表（公开到项级）" sheetId="57" r:id="rId12"/>
    <sheet name="2-5本级政府性基金支出表（州（市）对下转移支付）" sheetId="58" r:id="rId13"/>
    <sheet name="3-1西山区国有资本经营收入预算情况表" sheetId="108" r:id="rId14"/>
    <sheet name="3-2西山区国有资本经营支出预算情况表" sheetId="109" r:id="rId15"/>
    <sheet name="3-3区本级国有资本经营收入预算情况表" sheetId="110" r:id="rId16"/>
    <sheet name="3-4区本级国有资本经营支出预算情况表（公开到项级）" sheetId="111" r:id="rId17"/>
    <sheet name="3-5 西山区国有资本经营预算转移支付表 （分地区）" sheetId="129" r:id="rId18"/>
    <sheet name="3-6 国有资本经营预算转移支付表（分项目）" sheetId="130" r:id="rId19"/>
    <sheet name="4-1西山区社会保险基金收入预算情况表" sheetId="113" r:id="rId20"/>
    <sheet name="4-2西山区社会保险基金支出预算情况表" sheetId="114" r:id="rId21"/>
    <sheet name="4-3区本级社会保险基金收入预算情况表" sheetId="117" r:id="rId22"/>
    <sheet name="4-4区本级社会保险基金支出预算情况表" sheetId="118" r:id="rId23"/>
    <sheet name="5-1   2025年地方政府债务限额及余额预算情况表" sheetId="119" r:id="rId24"/>
    <sheet name="5-2  2025年地方政府一般债务余额情况表" sheetId="120" r:id="rId25"/>
    <sheet name="5-3  区本级2025年地方政府一般债务余额情况表" sheetId="121" r:id="rId26"/>
    <sheet name="5-4 西山区2025年地方政府专项债务余额情况表" sheetId="122" r:id="rId27"/>
    <sheet name="5-5 区本级2025年地方政府专项债务余额情况表（本级）" sheetId="123" r:id="rId28"/>
    <sheet name="5-6 地方政府债券发行及还本付息情况表" sheetId="124" r:id="rId29"/>
    <sheet name="5-7 2026年政府专项债务限额和余额情况表" sheetId="125" r:id="rId30"/>
    <sheet name="5-8 2026年年初新增地方政府债券资金安排表" sheetId="126" r:id="rId31"/>
    <sheet name="6-1重大政策和重点项目绩效目标表" sheetId="127" r:id="rId32"/>
    <sheet name="6-2重点工作情况解释说明汇总表" sheetId="133" r:id="rId33"/>
  </sheets>
  <externalReferences>
    <externalReference r:id="rId34"/>
    <externalReference r:id="rId35"/>
    <externalReference r:id="rId36"/>
  </externalReferences>
  <definedNames>
    <definedName name="_xlnm._FilterDatabase" localSheetId="3" hidden="1">'1-4区本级一般公共预算支出情况表（公开到项级）'!$A$3:$G$1386</definedName>
    <definedName name="_xlnm._FilterDatabase" localSheetId="4" hidden="1">'1-5区本级一般公共预算基本支出情况表（公开到款级）'!$A$3:$B$31</definedName>
    <definedName name="_xlnm._FilterDatabase" localSheetId="5" hidden="1">'1-6一般公共预算支出表（州（市）对下转移支付项目）'!$A$3:$E$43</definedName>
    <definedName name="_xlnm._FilterDatabase" localSheetId="9" hidden="1">'2-2西山区政府性基金预算支出情况表'!$3:$280</definedName>
    <definedName name="_xlnm._FilterDatabase" localSheetId="13" hidden="1">'3-1西山区国有资本经营收入预算情况表'!$A$3:$E$41</definedName>
    <definedName name="_xlnm._FilterDatabase" localSheetId="14" hidden="1">'3-2西山区国有资本经营支出预算情况表'!$A$3:$E$28</definedName>
    <definedName name="_xlnm._FilterDatabase" localSheetId="19" hidden="1">'4-1西山区社会保险基金收入预算情况表'!$A$3:$E$39</definedName>
    <definedName name="_xlnm._FilterDatabase" localSheetId="20" hidden="1">'4-2西山区社会保险基金支出预算情况表'!$A$3:$E$23</definedName>
    <definedName name="_xlnm._FilterDatabase" localSheetId="21" hidden="1">'4-3区本级社会保险基金收入预算情况表'!$A$3:$E$39</definedName>
    <definedName name="_xlnm._FilterDatabase" localSheetId="22" hidden="1">'4-4区本级社会保险基金支出预算情况表'!$A$3:$F$23</definedName>
    <definedName name="_xlnm._FilterDatabase" localSheetId="0" hidden="1">'1-1西山区一般公共预算收入情况表'!$A$4:$F$40</definedName>
    <definedName name="_xlnm._FilterDatabase" localSheetId="1" hidden="1">'1-2西山区一般公共预算支出情况表'!$A$3:$F$40</definedName>
    <definedName name="_xlnm._FilterDatabase" localSheetId="2" hidden="1">'1-3区本级一般公共预算收入情况表'!$A$3:$F$40</definedName>
    <definedName name="_xlnm._FilterDatabase" localSheetId="8" hidden="1">'2-1西山区政府性基金预算收入情况表'!$A$3:$F$37</definedName>
    <definedName name="_xlnm._FilterDatabase" localSheetId="10" hidden="1">'2-3区本级政府性基金预算收入情况表'!$A$3:$F$37</definedName>
    <definedName name="_xlnm._FilterDatabase" localSheetId="11" hidden="1">'2-4区本级政府性基金预算支出情况表（公开到项级）'!$A$3:$G$282</definedName>
    <definedName name="_xlnm._FilterDatabase" localSheetId="15" hidden="1">'3-3区本级国有资本经营收入预算情况表'!$A$3:$E$35</definedName>
    <definedName name="_xlnm._FilterDatabase" localSheetId="16" hidden="1">'3-4区本级国有资本经营支出预算情况表（公开到项级）'!$A$3:$E$21</definedName>
    <definedName name="_xlnm._FilterDatabase" localSheetId="12" hidden="1">'2-5本级政府性基金支出表（州（市）对下转移支付）'!$A$3:$E$18</definedName>
    <definedName name="_lst_r_地方财政预算表2015年全省汇总_10_科目编码名称">[2]_ESList!$A$1:$A$27</definedName>
    <definedName name="_xlnm.Print_Area" localSheetId="0">'1-1西山区一般公共预算收入情况表'!$B$1:$E$40</definedName>
    <definedName name="_xlnm.Print_Area" localSheetId="1">'1-2西山区一般公共预算支出情况表'!$B$1:$E$39</definedName>
    <definedName name="_xlnm.Print_Area" localSheetId="2">'1-3区本级一般公共预算收入情况表'!$B$1:$E$40</definedName>
    <definedName name="_xlnm.Print_Area" localSheetId="3">'1-4区本级一般公共预算支出情况表（公开到项级）'!$B$1:$E$1386</definedName>
    <definedName name="_xlnm.Print_Area" localSheetId="5">'1-6一般公共预算支出表（州（市）对下转移支付项目）'!$A$1:$C$44</definedName>
    <definedName name="_xlnm.Print_Area" localSheetId="6">'1-7西山区分地区税收返还和转移支付预算表'!$A$1:$D$22</definedName>
    <definedName name="_xlnm.Print_Area" localSheetId="8">'2-1西山区政府性基金预算收入情况表'!$B$1:$E$37</definedName>
    <definedName name="_xlnm.Print_Area" localSheetId="9">'2-2西山区政府性基金预算支出情况表'!$B$1:$E$280</definedName>
    <definedName name="_xlnm.Print_Area" localSheetId="10">'2-3区本级政府性基金预算收入情况表'!$B$1:$E$37</definedName>
    <definedName name="_xlnm.Print_Area" localSheetId="11">'2-4区本级政府性基金预算支出情况表（公开到项级）'!$B$1:$E$282</definedName>
    <definedName name="_xlnm.Print_Area" localSheetId="12">'2-5本级政府性基金支出表（州（市）对下转移支付）'!$A$1:$D$16</definedName>
    <definedName name="_xlnm.Print_Titles" localSheetId="0">'1-1西山区一般公共预算收入情况表'!$2:$4</definedName>
    <definedName name="_xlnm.Print_Titles" localSheetId="1">'1-2西山区一般公共预算支出情况表'!$1:$3</definedName>
    <definedName name="_xlnm.Print_Titles" localSheetId="2">'1-3区本级一般公共预算收入情况表'!$1:$3</definedName>
    <definedName name="_xlnm.Print_Titles" localSheetId="3">'1-4区本级一般公共预算支出情况表（公开到项级）'!$1:$3</definedName>
    <definedName name="_xlnm.Print_Titles" localSheetId="5">'1-6一般公共预算支出表（州（市）对下转移支付项目）'!$1:$3</definedName>
    <definedName name="_xlnm.Print_Titles" localSheetId="6">'1-7西山区分地区税收返还和转移支付预算表'!$1:$3</definedName>
    <definedName name="_xlnm.Print_Titles" localSheetId="8">'2-1西山区政府性基金预算收入情况表'!$1:$3</definedName>
    <definedName name="_xlnm.Print_Titles" localSheetId="9">'2-2西山区政府性基金预算支出情况表'!$1:$3</definedName>
    <definedName name="_xlnm.Print_Titles" localSheetId="10">'2-3区本级政府性基金预算收入情况表'!$1:$3</definedName>
    <definedName name="_xlnm.Print_Titles" localSheetId="11">'2-4区本级政府性基金预算支出情况表（公开到项级）'!$1:$3</definedName>
    <definedName name="_xlnm.Print_Titles" localSheetId="12">'2-5本级政府性基金支出表（州（市）对下转移支付）'!$1:$3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'3-1西山区国有资本经营收入预算情况表'!$A$1:$D$41</definedName>
    <definedName name="_xlnm.Print_Titles" localSheetId="13">'3-1西山区国有资本经营收入预算情况表'!$1:$3</definedName>
    <definedName name="专项收入年初预算数" localSheetId="13">#REF!</definedName>
    <definedName name="专项收入全年预计数" localSheetId="13">#REF!</definedName>
    <definedName name="_xlnm.Print_Area" localSheetId="14">'3-2西山区国有资本经营支出预算情况表'!$A$1:$D$28</definedName>
    <definedName name="_xlnm.Print_Titles" localSheetId="14">'3-2西山区国有资本经营支出预算情况表'!$1:$3</definedName>
    <definedName name="专项收入年初预算数" localSheetId="14">#REF!</definedName>
    <definedName name="专项收入全年预计数" localSheetId="14">#REF!</definedName>
    <definedName name="_xlnm.Print_Area" localSheetId="15">'3-3区本级国有资本经营收入预算情况表'!$A$1:$D$35</definedName>
    <definedName name="_xlnm.Print_Titles" localSheetId="15">'3-3区本级国有资本经营收入预算情况表'!$1:$3</definedName>
    <definedName name="专项收入年初预算数" localSheetId="15">#REF!</definedName>
    <definedName name="专项收入全年预计数" localSheetId="15">#REF!</definedName>
    <definedName name="_xlnm.Print_Area" localSheetId="16">'3-4区本级国有资本经营支出预算情况表（公开到项级）'!$A$1:$D$21</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'4-1西山区社会保险基金收入预算情况表'!$A$1:$D$39</definedName>
    <definedName name="_xlnm.Print_Titles" localSheetId="19">'4-1西山区社会保险基金收入预算情况表'!$1:$3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'4-2西山区社会保险基金支出预算情况表'!$A$1:$D$23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'4-3区本级社会保险基金收入预算情况表'!$A$1:$D$39</definedName>
    <definedName name="_xlnm.Print_Titles" localSheetId="21">'4-3区本级社会保险基金收入预算情况表'!$1:$3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'4-4区本级社会保险基金支出预算情况表'!$A$1:$D$23</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'1-5区本级一般公共预算基本支出情况表（公开到款级）'!$A$1:$B$31</definedName>
    <definedName name="_xlnm.Print_Titles" localSheetId="4">'1-5区本级一般公共预算基本支出情况表（公开到款级）'!$1:$3</definedName>
    <definedName name="专项收入年初预算数" localSheetId="32">#REF!</definedName>
    <definedName name="专项收入全年预计数" localSheetId="32">#REF!</definedName>
    <definedName name="_xlnm.Print_Area" localSheetId="18">'3-6 国有资本经营预算转移支付表（分项目）'!$A$1:$B$21</definedName>
  </definedNames>
  <calcPr calcId="144525" fullPrecision="0"/>
</workbook>
</file>

<file path=xl/sharedStrings.xml><?xml version="1.0" encoding="utf-8"?>
<sst xmlns="http://schemas.openxmlformats.org/spreadsheetml/2006/main" count="4465" uniqueCount="2317">
  <si>
    <t>附件1</t>
  </si>
  <si>
    <t>1-1  2026年昆明市西山区一般公共预算收入情况表</t>
  </si>
  <si>
    <t>单位：万元</t>
  </si>
  <si>
    <t>科目编码</t>
  </si>
  <si>
    <t>项目</t>
  </si>
  <si>
    <t>2025年执行数</t>
  </si>
  <si>
    <t>2026年预算数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</si>
  <si>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</si>
  <si>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</si>
  <si>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</si>
  <si>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</si>
  <si>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</si>
  <si>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</si>
  <si>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</si>
  <si>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</si>
  <si>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</si>
  <si>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</si>
  <si>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</si>
  <si>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</si>
  <si>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</si>
  <si>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</si>
  <si>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</si>
  <si>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</si>
  <si>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</si>
  <si>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</si>
  <si>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</si>
  <si>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</si>
  <si>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</si>
  <si>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</si>
  <si>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</si>
  <si>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</si>
  <si>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</si>
  <si>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</si>
  <si>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</si>
  <si>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</si>
  <si>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</si>
  <si>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</si>
  <si>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</si>
  <si>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</si>
  <si>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</si>
  <si>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</si>
  <si>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</si>
  <si>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</si>
  <si>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</si>
  <si>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</si>
  <si>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</si>
  <si>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</si>
  <si>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</si>
  <si>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</si>
  <si>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</si>
  <si>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</si>
  <si>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</si>
  <si>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</si>
  <si>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</si>
  <si>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</si>
  <si>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</si>
  <si>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</si>
  <si>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</si>
  <si>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</si>
  <si>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全区一般公共预算收入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</si>
  <si>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</si>
  <si>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</si>
  <si>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</si>
  <si>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</si>
  <si>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</si>
  <si>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</si>
  <si>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接受其他地区援助收入</t>
  </si>
  <si>
    <t xml:space="preserve">   动用预算稳定调节基金</t>
  </si>
  <si>
    <t>各项收入合计</t>
  </si>
  <si>
    <t>1-2  2026年昆明市西山区一般公共预算支出情况表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</si>
  <si>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</si>
  <si>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</si>
  <si>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</si>
  <si>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</si>
  <si>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</si>
  <si>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</si>
  <si>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</si>
  <si>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</si>
  <si>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</si>
  <si>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</si>
  <si>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</si>
  <si>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</si>
  <si>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</si>
  <si>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</si>
  <si>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</si>
  <si>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</si>
  <si>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</si>
  <si>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</si>
  <si>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</si>
  <si>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</si>
  <si>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</si>
  <si>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</si>
  <si>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</si>
  <si>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</si>
  <si>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</si>
  <si>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</si>
  <si>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</si>
  <si>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</si>
  <si>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</si>
  <si>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</si>
  <si>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</si>
  <si>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</si>
  <si>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</si>
  <si>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</si>
  <si>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</si>
  <si>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</si>
  <si>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</si>
  <si>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</si>
  <si>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</si>
  <si>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</si>
  <si>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</si>
  <si>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</si>
  <si>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</si>
  <si>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</si>
  <si>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</si>
  <si>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</si>
  <si>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</si>
  <si>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</si>
  <si>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</si>
  <si>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</si>
  <si>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全区一般公共预算支出</t>
  </si>
  <si>
    <t>转移性支出</t>
  </si>
  <si>
    <t xml:space="preserve">    上解支出</t>
  </si>
  <si>
    <t xml:space="preserve">    调出资金</t>
  </si>
  <si>
    <t xml:space="preserve">    安排预算稳定调节基金</t>
  </si>
  <si>
    <t xml:space="preserve">    补充预算周转金</t>
  </si>
  <si>
    <t xml:space="preserve">    区域间转移性支出</t>
  </si>
  <si>
    <t>地方政府一般债务还本支出</t>
  </si>
  <si>
    <t>年终结转</t>
  </si>
  <si>
    <t>各项支出合计</t>
  </si>
  <si>
    <t>1-3  2026年昆明市西山区区本级一般公共预算收入情况表</t>
  </si>
  <si>
    <t>2025年预算数</t>
  </si>
  <si>
    <t>比上年预算数增长%</t>
  </si>
  <si>
    <r>
      <rPr>
        <sz val="14"/>
        <rFont val="宋体"/>
        <charset val="134"/>
      </rPr>
      <t>10199</t>
    </r>
  </si>
  <si>
    <t>区本级一般公共预算收入</t>
  </si>
  <si>
    <t xml:space="preserve">   上解收入</t>
  </si>
  <si>
    <t>1-4  2026年昆明市西山区区本级一般公共预算支出情况表</t>
  </si>
  <si>
    <t>类-款-项</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</si>
  <si>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</si>
  <si>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</si>
  <si>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</si>
  <si>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</si>
  <si>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</si>
  <si>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</si>
  <si>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</si>
  <si>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</si>
  <si>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</si>
  <si>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</si>
  <si>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</si>
  <si>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</si>
  <si>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</si>
  <si>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</si>
  <si>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</si>
  <si>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</si>
  <si>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</si>
  <si>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</si>
  <si>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</si>
  <si>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</si>
  <si>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</si>
  <si>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</si>
  <si>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</si>
  <si>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</si>
  <si>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</si>
  <si>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</si>
  <si>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</si>
  <si>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</si>
  <si>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</si>
  <si>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</si>
  <si>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</si>
  <si>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</si>
  <si>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</si>
  <si>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</si>
  <si>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</si>
  <si>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</si>
  <si>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</si>
  <si>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</si>
  <si>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</si>
  <si>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</si>
  <si>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</si>
  <si>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</si>
  <si>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</si>
  <si>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</si>
  <si>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</si>
  <si>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</si>
  <si>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</si>
  <si>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发票管理及税务登记</t>
  </si>
  <si>
    <t xml:space="preserve">     代扣代收代征税款手续费</t>
  </si>
  <si>
    <t xml:space="preserve">     税务宣传</t>
  </si>
  <si>
    <t xml:space="preserve">     协税护税</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</si>
  <si>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</si>
  <si>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</si>
  <si>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</si>
  <si>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</si>
  <si>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</si>
  <si>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</si>
  <si>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</si>
  <si>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</si>
  <si>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</si>
  <si>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</si>
  <si>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</si>
  <si>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</si>
  <si>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</si>
  <si>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</si>
  <si>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人力资源事务</t>
  </si>
  <si>
    <t xml:space="preserve">     政府特殊津贴</t>
  </si>
  <si>
    <t xml:space="preserve">     资助留学回国人员</t>
  </si>
  <si>
    <t xml:space="preserve">     博士后日常经费</t>
  </si>
  <si>
    <t xml:space="preserve">     引进人才费用</t>
  </si>
  <si>
    <t xml:space="preserve">     其他人力资源事务支出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</si>
  <si>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</si>
  <si>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</si>
  <si>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</si>
  <si>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</si>
  <si>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</si>
  <si>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</si>
  <si>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</si>
  <si>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</si>
  <si>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</si>
  <si>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</si>
  <si>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</si>
  <si>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</si>
  <si>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</si>
  <si>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</si>
  <si>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产权战略与规划</t>
  </si>
  <si>
    <t xml:space="preserve">     专利试点和产业化推进</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</si>
  <si>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</si>
  <si>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</si>
  <si>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</si>
  <si>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</si>
  <si>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</si>
  <si>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</si>
  <si>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</si>
  <si>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</si>
  <si>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</si>
  <si>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</si>
  <si>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</si>
  <si>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</si>
  <si>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</si>
  <si>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</si>
  <si>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</si>
  <si>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</si>
  <si>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</si>
  <si>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</si>
  <si>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</si>
  <si>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</si>
  <si>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</si>
  <si>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</si>
  <si>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</si>
  <si>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</si>
  <si>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</si>
  <si>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</si>
  <si>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</si>
  <si>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</si>
  <si>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</si>
  <si>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</si>
  <si>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</si>
  <si>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</si>
  <si>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</si>
  <si>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</si>
  <si>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</si>
  <si>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</si>
  <si>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</si>
  <si>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</si>
  <si>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</si>
  <si>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</si>
  <si>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</si>
  <si>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</si>
  <si>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</si>
  <si>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</si>
  <si>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</si>
  <si>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</si>
  <si>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</si>
  <si>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</si>
  <si>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</si>
  <si>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</si>
  <si>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</si>
  <si>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</si>
  <si>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信访事务</t>
  </si>
  <si>
    <t>行政运行</t>
  </si>
  <si>
    <t>一般行政管理事务</t>
  </si>
  <si>
    <t>机关服务</t>
  </si>
  <si>
    <t>信访业务</t>
  </si>
  <si>
    <t>其他信访事务支出</t>
  </si>
  <si>
    <t>数据事务</t>
  </si>
  <si>
    <t>事业运行</t>
  </si>
  <si>
    <t>其他数据事务支出</t>
  </si>
  <si>
    <t xml:space="preserve">   其他一般公共服务支出</t>
  </si>
  <si>
    <t xml:space="preserve">     国家赔偿费用支出</t>
  </si>
  <si>
    <t xml:space="preserve">     其他一般公共服务支出</t>
  </si>
  <si>
    <t>201A</t>
  </si>
  <si>
    <t>省对下专项转移支付补助</t>
  </si>
  <si>
    <t xml:space="preserve">   对外合作与交流</t>
  </si>
  <si>
    <t xml:space="preserve">   其他外交支出</t>
  </si>
  <si>
    <t xml:space="preserve">   现役部队</t>
  </si>
  <si>
    <t xml:space="preserve">     现役部队</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</si>
  <si>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</si>
  <si>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</si>
  <si>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</si>
  <si>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</si>
  <si>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</si>
  <si>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</si>
  <si>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</si>
  <si>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</si>
  <si>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</si>
  <si>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</si>
  <si>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</si>
  <si>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</si>
  <si>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</si>
  <si>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</si>
  <si>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t>
  </si>
  <si>
    <t xml:space="preserve">     其他国防支出</t>
  </si>
  <si>
    <t>203A</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</si>
  <si>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</si>
  <si>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</si>
  <si>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</si>
  <si>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</si>
  <si>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</si>
  <si>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</si>
  <si>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</si>
  <si>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</si>
  <si>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</si>
  <si>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</si>
  <si>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</si>
  <si>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</si>
  <si>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</si>
  <si>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</si>
  <si>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</si>
  <si>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</si>
  <si>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</si>
  <si>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</si>
  <si>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</si>
  <si>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</si>
  <si>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</si>
  <si>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</si>
  <si>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</si>
  <si>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</si>
  <si>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</si>
  <si>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</si>
  <si>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</si>
  <si>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仲裁</t>
  </si>
  <si>
    <t xml:space="preserve">     社区矫正</t>
  </si>
  <si>
    <t xml:space="preserve">     司法鉴定</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</si>
  <si>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</si>
  <si>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</si>
  <si>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</si>
  <si>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</si>
  <si>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</si>
  <si>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</si>
  <si>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</si>
  <si>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</si>
  <si>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</si>
  <si>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</si>
  <si>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</si>
  <si>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</si>
  <si>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</si>
  <si>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</si>
  <si>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</si>
  <si>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</si>
  <si>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</si>
  <si>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</si>
  <si>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</si>
  <si>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</si>
  <si>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</si>
  <si>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</si>
  <si>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204A</t>
  </si>
  <si>
    <t>204B</t>
  </si>
  <si>
    <t>省对下一般性转移支付补助</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</si>
  <si>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</si>
  <si>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</si>
  <si>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</si>
  <si>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</si>
  <si>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</si>
  <si>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</si>
  <si>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</si>
  <si>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</si>
  <si>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</si>
  <si>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</si>
  <si>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</si>
  <si>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</si>
  <si>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</si>
  <si>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</si>
  <si>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</si>
  <si>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</si>
  <si>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</si>
  <si>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</si>
  <si>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</si>
  <si>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</si>
  <si>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</si>
  <si>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</si>
  <si>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</si>
  <si>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</si>
  <si>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</si>
  <si>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</si>
  <si>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</si>
  <si>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</si>
  <si>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</si>
  <si>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</si>
  <si>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</si>
  <si>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</si>
  <si>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</si>
  <si>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</si>
  <si>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</si>
  <si>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</si>
  <si>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</si>
  <si>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</si>
  <si>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</si>
  <si>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</si>
  <si>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</si>
  <si>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</si>
  <si>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</si>
  <si>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</si>
  <si>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</si>
  <si>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</si>
  <si>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</si>
  <si>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</si>
  <si>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</si>
  <si>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</si>
  <si>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205A</t>
  </si>
  <si>
    <t>205B</t>
  </si>
  <si>
    <t>省对下一般性转移支付补助（义务教育）</t>
  </si>
  <si>
    <t xml:space="preserve">   科学技术管理事务</t>
  </si>
  <si>
    <t xml:space="preserve">     其他科学技术管理事务支出</t>
  </si>
  <si>
    <t xml:space="preserve">   基础研究</t>
  </si>
  <si>
    <t xml:space="preserve">     机构运行</t>
  </si>
  <si>
    <t xml:space="preserve">     自然科学基金</t>
  </si>
  <si>
    <t xml:space="preserve">     重点实验室及相关设施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</si>
  <si>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</si>
  <si>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</si>
  <si>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</si>
  <si>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</si>
  <si>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</si>
  <si>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</si>
  <si>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</si>
  <si>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</si>
  <si>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</si>
  <si>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</si>
  <si>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</si>
  <si>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</si>
  <si>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</si>
  <si>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</si>
  <si>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</si>
  <si>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</si>
  <si>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</si>
  <si>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</si>
  <si>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</si>
  <si>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</si>
  <si>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</si>
  <si>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</si>
  <si>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</si>
  <si>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</si>
  <si>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</si>
  <si>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</si>
  <si>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</si>
  <si>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</si>
  <si>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</si>
  <si>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</si>
  <si>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</si>
  <si>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</si>
  <si>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</si>
  <si>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</si>
  <si>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</si>
  <si>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</si>
  <si>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</si>
  <si>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</si>
  <si>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</si>
  <si>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</si>
  <si>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</si>
  <si>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</si>
  <si>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206A</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</si>
  <si>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</si>
  <si>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</si>
  <si>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</si>
  <si>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</si>
  <si>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</si>
  <si>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</si>
  <si>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</si>
  <si>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</si>
  <si>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</si>
  <si>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</si>
  <si>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</si>
  <si>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</si>
  <si>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</si>
  <si>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</si>
  <si>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</si>
  <si>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</si>
  <si>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</si>
  <si>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</si>
  <si>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</si>
  <si>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</si>
  <si>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</si>
  <si>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</si>
  <si>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</si>
  <si>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</si>
  <si>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</si>
  <si>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</si>
  <si>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</si>
  <si>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</si>
  <si>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</si>
  <si>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</si>
  <si>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</si>
  <si>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</si>
  <si>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</si>
  <si>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广播</t>
  </si>
  <si>
    <t xml:space="preserve">     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</si>
  <si>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</si>
  <si>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</si>
  <si>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</si>
  <si>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</si>
  <si>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</si>
  <si>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</si>
  <si>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</si>
  <si>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</si>
  <si>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207A</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</si>
  <si>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</si>
  <si>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</si>
  <si>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</si>
  <si>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</si>
  <si>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</si>
  <si>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</si>
  <si>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</si>
  <si>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</si>
  <si>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</si>
  <si>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</si>
  <si>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</si>
  <si>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</si>
  <si>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</si>
  <si>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</si>
  <si>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老龄事务</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</si>
  <si>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</si>
  <si>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</si>
  <si>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</si>
  <si>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</si>
  <si>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</si>
  <si>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</si>
  <si>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</si>
  <si>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</si>
  <si>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</si>
  <si>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</si>
  <si>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</si>
  <si>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</si>
  <si>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</si>
  <si>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</si>
  <si>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</si>
  <si>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</si>
  <si>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</si>
  <si>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</si>
  <si>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</si>
  <si>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</si>
  <si>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</si>
  <si>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</si>
  <si>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</si>
  <si>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</si>
  <si>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</si>
  <si>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</si>
  <si>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</si>
  <si>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</si>
  <si>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</si>
  <si>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</si>
  <si>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</si>
  <si>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</si>
  <si>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</si>
  <si>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</si>
  <si>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</si>
  <si>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</si>
  <si>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</si>
  <si>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</si>
  <si>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</si>
  <si>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</si>
  <si>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</si>
  <si>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</si>
  <si>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</si>
  <si>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</si>
  <si>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</si>
  <si>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</si>
  <si>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</si>
  <si>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</si>
  <si>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</si>
  <si>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</si>
  <si>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</si>
  <si>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</si>
  <si>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</si>
  <si>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</si>
  <si>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</si>
  <si>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</si>
  <si>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</si>
  <si>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</si>
  <si>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</si>
  <si>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</si>
  <si>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</si>
  <si>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</si>
  <si>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</si>
  <si>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</si>
  <si>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</si>
  <si>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</si>
  <si>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</si>
  <si>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</si>
  <si>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</si>
  <si>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</si>
  <si>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</si>
  <si>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</si>
  <si>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</si>
  <si>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</si>
  <si>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</si>
  <si>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</si>
  <si>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</si>
  <si>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</si>
  <si>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</si>
  <si>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财政对生育保险基金的补助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</si>
  <si>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</si>
  <si>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</si>
  <si>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</si>
  <si>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</si>
  <si>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</si>
  <si>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</si>
  <si>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</si>
  <si>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</si>
  <si>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</si>
  <si>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</si>
  <si>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208A</t>
  </si>
  <si>
    <t>208B</t>
  </si>
  <si>
    <t>省对下一般性转移支付补助（基本养老保险和低保）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</si>
  <si>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</si>
  <si>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</si>
  <si>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</si>
  <si>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</si>
  <si>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</si>
  <si>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</si>
  <si>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</si>
  <si>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</si>
  <si>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</si>
  <si>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</si>
  <si>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</si>
  <si>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</si>
  <si>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</si>
  <si>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</si>
  <si>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</si>
  <si>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</si>
  <si>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</si>
  <si>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</si>
  <si>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</si>
  <si>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</si>
  <si>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</si>
  <si>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</si>
  <si>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</si>
  <si>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</si>
  <si>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</si>
  <si>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</si>
  <si>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</si>
  <si>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</si>
  <si>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</si>
  <si>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</si>
  <si>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</si>
  <si>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</si>
  <si>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</si>
  <si>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</si>
  <si>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</si>
  <si>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</si>
  <si>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</si>
  <si>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</si>
  <si>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</si>
  <si>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</si>
  <si>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</si>
  <si>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</si>
  <si>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</si>
  <si>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</si>
  <si>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</si>
  <si>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</si>
  <si>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</si>
  <si>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</si>
  <si>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</si>
  <si>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</si>
  <si>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</si>
  <si>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</si>
  <si>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</si>
  <si>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</si>
  <si>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</si>
  <si>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</si>
  <si>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</si>
  <si>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</si>
  <si>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</si>
  <si>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</si>
  <si>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老龄卫生健康事务</t>
  </si>
  <si>
    <t xml:space="preserve">   中医药事务</t>
  </si>
  <si>
    <t xml:space="preserve">     其他中医药事务支出</t>
  </si>
  <si>
    <t xml:space="preserve">   育幼服务</t>
  </si>
  <si>
    <t xml:space="preserve">     其他育幼服务支出</t>
  </si>
  <si>
    <t xml:space="preserve">   其他卫生健康支出</t>
  </si>
  <si>
    <t xml:space="preserve">     其他卫生健康支出</t>
  </si>
  <si>
    <t>210A</t>
  </si>
  <si>
    <t>210B</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</si>
  <si>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</si>
  <si>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</si>
  <si>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</si>
  <si>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</si>
  <si>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</si>
  <si>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</si>
  <si>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</si>
  <si>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</si>
  <si>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</si>
  <si>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</si>
  <si>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</si>
  <si>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</si>
  <si>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</si>
  <si>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</si>
  <si>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</si>
  <si>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</si>
  <si>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</si>
  <si>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</si>
  <si>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</si>
  <si>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</si>
  <si>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</si>
  <si>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</si>
  <si>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</si>
  <si>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</si>
  <si>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</si>
  <si>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</si>
  <si>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</si>
  <si>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</si>
  <si>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</si>
  <si>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</si>
  <si>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</si>
  <si>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</si>
  <si>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</si>
  <si>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</si>
  <si>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</si>
  <si>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</si>
  <si>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</si>
  <si>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</si>
  <si>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</si>
  <si>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</si>
  <si>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</si>
  <si>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</si>
  <si>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</si>
  <si>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</si>
  <si>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</si>
  <si>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</si>
  <si>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</si>
  <si>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</si>
  <si>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</si>
  <si>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</si>
  <si>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</si>
  <si>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</si>
  <si>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</si>
  <si>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</si>
  <si>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</si>
  <si>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可再生能源</t>
  </si>
  <si>
    <t xml:space="preserve">   循环经济</t>
  </si>
  <si>
    <t xml:space="preserve">     循环经济</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</si>
  <si>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</si>
  <si>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</si>
  <si>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</si>
  <si>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</si>
  <si>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</si>
  <si>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</si>
  <si>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</si>
  <si>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</si>
  <si>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</si>
  <si>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</si>
  <si>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t>
  </si>
  <si>
    <t xml:space="preserve">     其他节能环保支出</t>
  </si>
  <si>
    <t>211A</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</si>
  <si>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</si>
  <si>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</si>
  <si>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</si>
  <si>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</si>
  <si>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</si>
  <si>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</si>
  <si>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</si>
  <si>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</si>
  <si>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</si>
  <si>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</si>
  <si>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</si>
  <si>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</si>
  <si>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</si>
  <si>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</si>
  <si>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</si>
  <si>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</si>
  <si>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</si>
  <si>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</si>
  <si>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</si>
  <si>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212A</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</si>
  <si>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</si>
  <si>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</si>
  <si>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</si>
  <si>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</si>
  <si>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</si>
  <si>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</si>
  <si>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</si>
  <si>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</si>
  <si>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</si>
  <si>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</si>
  <si>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</si>
  <si>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</si>
  <si>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</si>
  <si>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</si>
  <si>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</si>
  <si>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</si>
  <si>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</si>
  <si>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</si>
  <si>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</si>
  <si>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</si>
  <si>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</si>
  <si>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</si>
  <si>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</si>
  <si>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</si>
  <si>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</si>
  <si>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</si>
  <si>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</si>
  <si>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</si>
  <si>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</si>
  <si>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</si>
  <si>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</si>
  <si>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</si>
  <si>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</si>
  <si>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</si>
  <si>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</si>
  <si>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</si>
  <si>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</si>
  <si>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</si>
  <si>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</si>
  <si>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</si>
  <si>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</si>
  <si>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</si>
  <si>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</si>
  <si>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</si>
  <si>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</si>
  <si>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</si>
  <si>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</si>
  <si>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</si>
  <si>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</si>
  <si>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</si>
  <si>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</si>
  <si>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</si>
  <si>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</si>
  <si>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</si>
  <si>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</si>
  <si>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</si>
  <si>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</si>
  <si>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</si>
  <si>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</si>
  <si>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</si>
  <si>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</si>
  <si>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</si>
  <si>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</si>
  <si>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</si>
  <si>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</si>
  <si>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</si>
  <si>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</si>
  <si>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</si>
  <si>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</si>
  <si>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</si>
  <si>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</si>
  <si>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</si>
  <si>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</si>
  <si>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</si>
  <si>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</si>
  <si>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</si>
  <si>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</si>
  <si>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</si>
  <si>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</si>
  <si>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</si>
  <si>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</si>
  <si>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</si>
  <si>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</si>
  <si>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</si>
  <si>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</si>
  <si>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</si>
  <si>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</si>
  <si>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</si>
  <si>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</si>
  <si>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</si>
  <si>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</si>
  <si>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</si>
  <si>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</si>
  <si>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</si>
  <si>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</si>
  <si>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213A</t>
  </si>
  <si>
    <t>213B</t>
  </si>
  <si>
    <t>省对下一般性转移支付补助（农村综合改革）</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</si>
  <si>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</si>
  <si>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</si>
  <si>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</si>
  <si>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</si>
  <si>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</si>
  <si>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</si>
  <si>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</si>
  <si>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</si>
  <si>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</si>
  <si>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</si>
  <si>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</si>
  <si>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</si>
  <si>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</si>
  <si>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</si>
  <si>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</si>
  <si>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</si>
  <si>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</si>
  <si>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</si>
  <si>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</si>
  <si>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</si>
  <si>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</si>
  <si>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</si>
  <si>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</si>
  <si>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</si>
  <si>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</si>
  <si>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</si>
  <si>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</si>
  <si>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</si>
  <si>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</si>
  <si>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</si>
  <si>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</si>
  <si>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</si>
  <si>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</si>
  <si>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</si>
  <si>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</si>
  <si>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</si>
  <si>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</si>
  <si>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</si>
  <si>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</si>
  <si>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</si>
  <si>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</si>
  <si>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</si>
  <si>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</si>
  <si>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</si>
  <si>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</si>
  <si>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</si>
  <si>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</si>
  <si>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</si>
  <si>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</si>
  <si>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</si>
  <si>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214A</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</si>
  <si>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</si>
  <si>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</si>
  <si>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</si>
  <si>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</si>
  <si>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</si>
  <si>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</si>
  <si>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</si>
  <si>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</si>
  <si>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</si>
  <si>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</si>
  <si>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</si>
  <si>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</si>
  <si>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</si>
  <si>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</si>
  <si>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</si>
  <si>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</si>
  <si>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</si>
  <si>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</si>
  <si>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</si>
  <si>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</si>
  <si>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</si>
  <si>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</si>
  <si>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</si>
  <si>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</si>
  <si>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</si>
  <si>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</si>
  <si>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无线电及信息通信监管</t>
  </si>
  <si>
    <t xml:space="preserve">     工业和信息产业战略研究与标准制定</t>
  </si>
  <si>
    <t xml:space="preserve">     工业和信息产业支持</t>
  </si>
  <si>
    <t xml:space="preserve">     电子专项工程</t>
  </si>
  <si>
    <t xml:space="preserve">     技术基础研究</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</si>
  <si>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</si>
  <si>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</si>
  <si>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</si>
  <si>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</si>
  <si>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</si>
  <si>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</si>
  <si>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</si>
  <si>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</si>
  <si>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</si>
  <si>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</si>
  <si>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</si>
  <si>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</si>
  <si>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</si>
  <si>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</si>
  <si>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</si>
  <si>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</si>
  <si>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</si>
  <si>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</si>
  <si>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215A</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</si>
  <si>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</si>
  <si>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</si>
  <si>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</si>
  <si>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</si>
  <si>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</si>
  <si>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</si>
  <si>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</si>
  <si>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</si>
  <si>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</si>
  <si>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</si>
  <si>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</si>
  <si>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</si>
  <si>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216A</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</si>
  <si>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</si>
  <si>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</si>
  <si>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</si>
  <si>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</si>
  <si>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</si>
  <si>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</si>
  <si>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</si>
  <si>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</si>
  <si>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</si>
  <si>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</si>
  <si>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</si>
  <si>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</si>
  <si>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</si>
  <si>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</si>
  <si>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</si>
  <si>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</si>
  <si>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</si>
  <si>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</si>
  <si>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</si>
  <si>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其他金融支出</t>
  </si>
  <si>
    <t xml:space="preserve">     重点企业贷款贴息</t>
  </si>
  <si>
    <t>217A</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</si>
  <si>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</si>
  <si>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</si>
  <si>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</si>
  <si>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</si>
  <si>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</si>
  <si>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</si>
  <si>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</si>
  <si>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</si>
  <si>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</si>
  <si>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</si>
  <si>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</si>
  <si>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</si>
  <si>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</si>
  <si>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</si>
  <si>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</si>
  <si>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</si>
  <si>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</si>
  <si>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</si>
  <si>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</si>
  <si>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</si>
  <si>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</si>
  <si>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</si>
  <si>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</si>
  <si>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</si>
  <si>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</si>
  <si>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</si>
  <si>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</si>
  <si>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</si>
  <si>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</si>
  <si>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</si>
  <si>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</si>
  <si>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</si>
  <si>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</si>
  <si>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</si>
  <si>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</si>
  <si>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</si>
  <si>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</si>
  <si>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</si>
  <si>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</si>
  <si>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</si>
  <si>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</si>
  <si>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</si>
  <si>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</si>
  <si>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</si>
  <si>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</si>
  <si>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</si>
  <si>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220A</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</si>
  <si>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</si>
  <si>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</si>
  <si>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</si>
  <si>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</si>
  <si>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</si>
  <si>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</si>
  <si>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</si>
  <si>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</si>
  <si>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</si>
  <si>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</si>
  <si>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</si>
  <si>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配租型住房保障</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</si>
  <si>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</si>
  <si>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</si>
  <si>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</si>
  <si>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</si>
  <si>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</si>
  <si>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</si>
  <si>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</si>
  <si>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</si>
  <si>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</si>
  <si>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221A</t>
  </si>
  <si>
    <t xml:space="preserve">   粮油事务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</si>
  <si>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</si>
  <si>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</si>
  <si>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</si>
  <si>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</si>
  <si>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</si>
  <si>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</si>
  <si>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</si>
  <si>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</si>
  <si>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</si>
  <si>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</si>
  <si>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</si>
  <si>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物资保管体系</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</si>
  <si>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</si>
  <si>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</si>
  <si>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</si>
  <si>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</si>
  <si>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</si>
  <si>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</si>
  <si>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</si>
  <si>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</si>
  <si>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</si>
  <si>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</si>
  <si>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</si>
  <si>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</si>
  <si>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</si>
  <si>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</si>
  <si>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</si>
  <si>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</si>
  <si>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</si>
  <si>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</si>
  <si>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</si>
  <si>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</si>
  <si>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</si>
  <si>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</si>
  <si>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</si>
  <si>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</si>
  <si>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</si>
  <si>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</si>
  <si>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</si>
  <si>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</si>
  <si>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</si>
  <si>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</si>
  <si>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</si>
  <si>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</si>
  <si>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</si>
  <si>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</si>
  <si>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</si>
  <si>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</si>
  <si>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222A</t>
  </si>
  <si>
    <t xml:space="preserve">   应急管理事务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</si>
  <si>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</si>
  <si>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</si>
  <si>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</si>
  <si>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</si>
  <si>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</si>
  <si>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</si>
  <si>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</si>
  <si>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</si>
  <si>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</si>
  <si>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</si>
  <si>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</si>
  <si>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</si>
  <si>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</si>
  <si>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</si>
  <si>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</si>
  <si>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</si>
  <si>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</si>
  <si>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</si>
  <si>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</si>
  <si>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</si>
  <si>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</si>
  <si>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</si>
  <si>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</si>
  <si>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</si>
  <si>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</si>
  <si>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</si>
  <si>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</si>
  <si>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</si>
  <si>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</si>
  <si>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</si>
  <si>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</si>
  <si>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</si>
  <si>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中央自然灾害生活补助</t>
  </si>
  <si>
    <t xml:space="preserve">     地方自然灾害生活补助</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</si>
  <si>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</si>
  <si>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</si>
  <si>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</si>
  <si>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</si>
  <si>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</si>
  <si>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224A</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</si>
  <si>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</si>
  <si>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</si>
  <si>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</si>
  <si>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</si>
  <si>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</si>
  <si>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232A</t>
  </si>
  <si>
    <t xml:space="preserve">   地方政府一般债务发行费用支出</t>
  </si>
  <si>
    <t xml:space="preserve">   年初预留</t>
  </si>
  <si>
    <t>229A</t>
  </si>
  <si>
    <t>区本级一般公共预算支出</t>
  </si>
  <si>
    <t>1-5  2026年昆明市西山区区本级一般公共预算政府预算经济分类表（基本支出）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</si>
  <si>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</si>
  <si>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</si>
  <si>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</si>
  <si>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</si>
  <si>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</si>
  <si>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</si>
  <si>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</si>
  <si>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</si>
  <si>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</si>
  <si>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</si>
  <si>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</si>
  <si>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</si>
  <si>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</si>
  <si>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</si>
  <si>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</si>
  <si>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</si>
  <si>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</si>
  <si>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</si>
  <si>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</si>
  <si>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</si>
  <si>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</si>
  <si>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</si>
  <si>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</si>
  <si>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t>
  </si>
  <si>
    <t>对个人和家庭的补助</t>
  </si>
  <si>
    <t xml:space="preserve">  社会福利和救助</t>
  </si>
  <si>
    <t xml:space="preserve">  离退休费</t>
  </si>
  <si>
    <t xml:space="preserve">  其他对个人和家庭的补助</t>
  </si>
  <si>
    <t>支  出  合  计</t>
  </si>
  <si>
    <t>1-6  2026年昆明市西山区区本级一般公共预算支出表(对下转移支付项目)</t>
  </si>
  <si>
    <t>项       目</t>
  </si>
  <si>
    <t>其中：延续项目</t>
  </si>
  <si>
    <t>其中：新增项目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</si>
  <si>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</si>
  <si>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</si>
  <si>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</si>
  <si>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</si>
  <si>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</si>
  <si>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</si>
  <si>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</si>
  <si>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</si>
  <si>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</si>
  <si>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</si>
  <si>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</si>
  <si>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</si>
  <si>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</si>
  <si>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</si>
  <si>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</si>
  <si>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</si>
  <si>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</si>
  <si>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</si>
  <si>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</si>
  <si>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</si>
  <si>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</si>
  <si>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注：西山区已实行乡财县管，按照区与乡（镇）财政管理体制，乡（镇）按照一级部门预算管理，无对下转移支付资金，故无分项目专项转移支付资金，按公开格式要求该表为空表公开。</t>
  </si>
  <si>
    <t>1-7  2026年昆明市西山区分地区税收返还和转移支付预算表</t>
  </si>
  <si>
    <t>州（市）</t>
  </si>
  <si>
    <t>税收返还</t>
  </si>
  <si>
    <t>转移支付</t>
  </si>
  <si>
    <t>一、提前下达数</t>
  </si>
  <si>
    <t>昆明市</t>
  </si>
  <si>
    <t xml:space="preserve"> </t>
  </si>
  <si>
    <t>昭通市</t>
  </si>
  <si>
    <t>曲靖市</t>
  </si>
  <si>
    <t>玉溪市</t>
  </si>
  <si>
    <t>红河州</t>
  </si>
  <si>
    <t>文山州</t>
  </si>
  <si>
    <t>普洱市</t>
  </si>
  <si>
    <t>西双版纳州</t>
  </si>
  <si>
    <t>楚雄州</t>
  </si>
  <si>
    <t>大理州</t>
  </si>
  <si>
    <t>保山市</t>
  </si>
  <si>
    <t>德宏州</t>
  </si>
  <si>
    <t>丽江市</t>
  </si>
  <si>
    <t>怒江州</t>
  </si>
  <si>
    <t>迪庆州</t>
  </si>
  <si>
    <t>临沧市</t>
  </si>
  <si>
    <t>二、预算数</t>
  </si>
  <si>
    <t>注：西山区已实行乡财县管，按照区与乡（镇）财政管理体制，乡（镇）按照一级部门预算管理，无税收返还及对下转移支付资金，按公开格式要求，该表为空表公开。</t>
  </si>
  <si>
    <t>1-8  2026年昆明市西山区区本级“三公”经费预算财政拨款情况统计表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</si>
  <si>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</si>
  <si>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</si>
  <si>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</si>
  <si>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</si>
  <si>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</si>
  <si>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</si>
  <si>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</si>
  <si>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</si>
  <si>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
   2026年“三公”经费预算拟安排1,469万元，比2025年年初预算数1,515万元减46万元，减3.04%。主要原因是认真贯彻落实中央八项规定精神，坚持厉行勤俭节约，进一步落实习惯过“紧日子”，进一步压缩公务用车运行维护经费、公务接待费、因公出国（境）费。
1.公务用车购置及运行维护费拟安排1,289万元，其中：
（1）公务用车购置拟安排160万元，与2025年年初预算数持平。主要是为保障全区调研、执法执勤等工作正常运行需更新部分车辆。
（2）公务用车运行维护费拟安排1,129万元，比2025年年初预算数1,169万元减少40万元，减3.42%。
2.公务接待费拟安排145万元，与2025年年初预算数150万元减少5万元，减3.33%，主要是按厉行节约要求，保障区级预算单位公务接待需求。
3.因公出国（境）经费拟安排35万元，与2025年年初预算数36万元减少1万元，减2.78%，主要是按厉行节约要求，保障区级因公出国（境）需求。</t>
  </si>
  <si>
    <t>2-1 2026年昆明市西山区政府性基金预算收入情况表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</si>
  <si>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</si>
  <si>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</si>
  <si>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</si>
  <si>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</si>
  <si>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</si>
  <si>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</si>
  <si>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</si>
  <si>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</si>
  <si>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</si>
  <si>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</si>
  <si>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</si>
  <si>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</si>
  <si>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</si>
  <si>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</si>
  <si>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</si>
  <si>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</si>
  <si>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</si>
  <si>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</si>
  <si>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</si>
  <si>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</si>
  <si>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</si>
  <si>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</si>
  <si>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</si>
  <si>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</si>
  <si>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</si>
  <si>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</si>
  <si>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</si>
  <si>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</si>
  <si>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</si>
  <si>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</si>
  <si>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</si>
  <si>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</si>
  <si>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</si>
  <si>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</si>
  <si>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</si>
  <si>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</si>
  <si>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</si>
  <si>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</si>
  <si>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</si>
  <si>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</si>
  <si>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</si>
  <si>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</si>
  <si>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</si>
  <si>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</si>
  <si>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</si>
  <si>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</si>
  <si>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</si>
  <si>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</si>
  <si>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全区政府性基金预算收入</t>
  </si>
  <si>
    <t>地方政府专项债务收入</t>
  </si>
  <si>
    <t xml:space="preserve">  政府性基金转移收入</t>
  </si>
  <si>
    <t xml:space="preserve">     政府性基金补助收入</t>
  </si>
  <si>
    <t xml:space="preserve">     抗疫特别国债转移支付收入</t>
  </si>
  <si>
    <t>2-2 2026年昆明市西山区政府性基金预算支出情况表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</si>
  <si>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</si>
  <si>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</si>
  <si>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</si>
  <si>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</si>
  <si>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</si>
  <si>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</si>
  <si>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</si>
  <si>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</si>
  <si>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</si>
  <si>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</si>
  <si>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</si>
  <si>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</si>
  <si>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</si>
  <si>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</si>
  <si>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</si>
  <si>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</si>
  <si>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</si>
  <si>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</si>
  <si>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</si>
  <si>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</si>
  <si>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</si>
  <si>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</si>
  <si>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</si>
  <si>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</si>
  <si>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</si>
  <si>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</si>
  <si>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</si>
  <si>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</si>
  <si>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</si>
  <si>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</si>
  <si>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</si>
  <si>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</si>
  <si>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</si>
  <si>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</si>
  <si>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</si>
  <si>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</si>
  <si>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</si>
  <si>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</si>
  <si>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</si>
  <si>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</si>
  <si>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</si>
  <si>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</si>
  <si>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</si>
  <si>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</si>
  <si>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</si>
  <si>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</si>
  <si>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</si>
  <si>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</si>
  <si>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</si>
  <si>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</si>
  <si>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</si>
  <si>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</si>
  <si>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</si>
  <si>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</si>
  <si>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</si>
  <si>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</si>
  <si>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</si>
  <si>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</si>
  <si>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</si>
  <si>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</si>
  <si>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</si>
  <si>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</si>
  <si>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</si>
  <si>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</si>
  <si>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</si>
  <si>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</si>
  <si>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</si>
  <si>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</si>
  <si>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</si>
  <si>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</si>
  <si>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</si>
  <si>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</si>
  <si>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</si>
  <si>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</si>
  <si>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</si>
  <si>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</si>
  <si>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</si>
  <si>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</si>
  <si>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</si>
  <si>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</si>
  <si>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</si>
  <si>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</si>
  <si>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</si>
  <si>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</si>
  <si>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</si>
  <si>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</si>
  <si>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</si>
  <si>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</si>
  <si>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</si>
  <si>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</si>
  <si>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</si>
  <si>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</si>
  <si>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</si>
  <si>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</si>
  <si>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</si>
  <si>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</si>
  <si>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</si>
  <si>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</si>
  <si>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</si>
  <si>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</si>
  <si>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</si>
  <si>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</si>
  <si>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</si>
  <si>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</si>
  <si>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</si>
  <si>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</si>
  <si>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</si>
  <si>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</si>
  <si>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</si>
  <si>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</si>
  <si>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</si>
  <si>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</si>
  <si>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</si>
  <si>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</si>
  <si>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</si>
  <si>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</si>
  <si>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</si>
  <si>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</si>
  <si>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</si>
  <si>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</si>
  <si>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</si>
  <si>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</si>
  <si>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</si>
  <si>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</si>
  <si>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</si>
  <si>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</si>
  <si>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</si>
  <si>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</si>
  <si>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</si>
  <si>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</si>
  <si>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</si>
  <si>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</si>
  <si>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</si>
  <si>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</si>
  <si>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</si>
  <si>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</si>
  <si>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</si>
  <si>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</si>
  <si>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</si>
  <si>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</si>
  <si>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</si>
  <si>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</si>
  <si>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</si>
  <si>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</si>
  <si>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</si>
  <si>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</si>
  <si>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</si>
  <si>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</si>
  <si>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</si>
  <si>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</si>
  <si>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</si>
  <si>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</si>
  <si>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</si>
  <si>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</si>
  <si>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 xml:space="preserve">     超长期特别国债安排的支出</t>
  </si>
  <si>
    <t xml:space="preserve">      城乡社区公共设施</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</si>
  <si>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</si>
  <si>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</si>
  <si>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</si>
  <si>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</si>
  <si>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</si>
  <si>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</si>
  <si>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</si>
  <si>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</si>
  <si>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</si>
  <si>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</si>
  <si>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</si>
  <si>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</si>
  <si>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</si>
  <si>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</si>
  <si>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</si>
  <si>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</si>
  <si>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</si>
  <si>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</si>
  <si>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</si>
  <si>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</si>
  <si>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</si>
  <si>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</si>
  <si>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</si>
  <si>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</si>
  <si>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</si>
  <si>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</si>
  <si>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</si>
  <si>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</si>
  <si>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</si>
  <si>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</si>
  <si>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</si>
  <si>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</si>
  <si>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</si>
  <si>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</si>
  <si>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</si>
  <si>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</si>
  <si>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</si>
  <si>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</si>
  <si>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</si>
  <si>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</si>
  <si>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</si>
  <si>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</si>
  <si>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</si>
  <si>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</si>
  <si>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</si>
  <si>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</si>
  <si>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</si>
  <si>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</si>
  <si>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</si>
  <si>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</si>
  <si>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</si>
  <si>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</si>
  <si>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</si>
  <si>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</si>
  <si>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</si>
  <si>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</si>
  <si>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</si>
  <si>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</si>
  <si>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</si>
  <si>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</si>
  <si>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</si>
  <si>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</si>
  <si>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</si>
  <si>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</si>
  <si>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</si>
  <si>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</si>
  <si>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</si>
  <si>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</si>
  <si>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</si>
  <si>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</si>
  <si>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</si>
  <si>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</si>
  <si>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</si>
  <si>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</si>
  <si>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</si>
  <si>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</si>
  <si>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</si>
  <si>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</si>
  <si>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</si>
  <si>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</si>
  <si>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</si>
  <si>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</si>
  <si>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</si>
  <si>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</si>
  <si>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</si>
  <si>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</si>
  <si>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</si>
  <si>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</si>
  <si>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</si>
  <si>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</si>
  <si>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</si>
  <si>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</si>
  <si>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</si>
  <si>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</si>
  <si>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</si>
  <si>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</si>
  <si>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</si>
  <si>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</si>
  <si>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</si>
  <si>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</si>
  <si>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</si>
  <si>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</si>
  <si>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</si>
  <si>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</si>
  <si>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</si>
  <si>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</si>
  <si>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</si>
  <si>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</si>
  <si>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</si>
  <si>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</si>
  <si>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</si>
  <si>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</si>
  <si>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</si>
  <si>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</si>
  <si>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</si>
  <si>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</si>
  <si>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</si>
  <si>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</si>
  <si>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</si>
  <si>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</si>
  <si>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</si>
  <si>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</si>
  <si>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</si>
  <si>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</si>
  <si>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</si>
  <si>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</si>
  <si>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</si>
  <si>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</si>
  <si>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</si>
  <si>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</si>
  <si>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</si>
  <si>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</si>
  <si>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</si>
  <si>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</si>
  <si>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</si>
  <si>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</si>
  <si>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</si>
  <si>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</si>
  <si>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 xml:space="preserve">      制造业</t>
  </si>
  <si>
    <t>八、住房保障支出</t>
  </si>
  <si>
    <t xml:space="preserve">      其他住房保障支出</t>
  </si>
  <si>
    <t>九、其他支出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</si>
  <si>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</si>
  <si>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</si>
  <si>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</si>
  <si>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</si>
  <si>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</si>
  <si>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</si>
  <si>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</si>
  <si>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</si>
  <si>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</si>
  <si>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</si>
  <si>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</si>
  <si>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</si>
  <si>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</si>
  <si>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</si>
  <si>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</si>
  <si>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</si>
  <si>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</si>
  <si>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</si>
  <si>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</si>
  <si>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</si>
  <si>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</si>
  <si>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</si>
  <si>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</si>
  <si>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</si>
  <si>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</si>
  <si>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</si>
  <si>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</si>
  <si>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</si>
  <si>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</si>
  <si>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</si>
  <si>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</si>
  <si>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</si>
  <si>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</si>
  <si>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</si>
  <si>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</si>
  <si>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</si>
  <si>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</si>
  <si>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</si>
  <si>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</si>
  <si>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</si>
  <si>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</si>
  <si>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</si>
  <si>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</si>
  <si>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</si>
  <si>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</si>
  <si>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</si>
  <si>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</si>
  <si>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</si>
  <si>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</si>
  <si>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 xml:space="preserve">     超长期特别国债安排的其他支出</t>
  </si>
  <si>
    <t xml:space="preserve">      其他支出</t>
  </si>
  <si>
    <t>十、债务付息支出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</si>
  <si>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</si>
  <si>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</si>
  <si>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</si>
  <si>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</si>
  <si>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</si>
  <si>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</si>
  <si>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</si>
  <si>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</si>
  <si>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</si>
  <si>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</si>
  <si>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</si>
  <si>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</si>
  <si>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</si>
  <si>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</si>
  <si>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</si>
  <si>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</si>
  <si>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</si>
  <si>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</si>
  <si>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</si>
  <si>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</si>
  <si>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</si>
  <si>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</si>
  <si>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</si>
  <si>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</si>
  <si>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</si>
  <si>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</si>
  <si>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</si>
  <si>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</si>
  <si>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</si>
  <si>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</si>
  <si>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</si>
  <si>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</si>
  <si>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十一、债务发行费用支出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</si>
  <si>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</si>
  <si>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</si>
  <si>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</si>
  <si>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</si>
  <si>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</si>
  <si>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</si>
  <si>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</si>
  <si>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</si>
  <si>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</si>
  <si>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</si>
  <si>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</si>
  <si>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</si>
  <si>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</si>
  <si>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</si>
  <si>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</si>
  <si>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</si>
  <si>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</si>
  <si>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</si>
  <si>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</si>
  <si>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</si>
  <si>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</si>
  <si>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</si>
  <si>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</si>
  <si>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</si>
  <si>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</si>
  <si>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</si>
  <si>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</si>
  <si>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</si>
  <si>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</si>
  <si>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</si>
  <si>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</si>
  <si>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</si>
  <si>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</si>
  <si>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</si>
  <si>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十二、抗疫特别国债安排的支出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</si>
  <si>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</si>
  <si>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</si>
  <si>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</si>
  <si>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</si>
  <si>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</si>
  <si>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</si>
  <si>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</si>
  <si>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</si>
  <si>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</si>
  <si>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</si>
  <si>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</si>
  <si>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</si>
  <si>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</si>
  <si>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</si>
  <si>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</si>
  <si>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</si>
  <si>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</si>
  <si>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</si>
  <si>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</si>
  <si>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</si>
  <si>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</si>
  <si>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</si>
  <si>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</si>
  <si>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</si>
  <si>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</si>
  <si>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</si>
  <si>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</si>
  <si>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</si>
  <si>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</si>
  <si>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</si>
  <si>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</si>
  <si>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</si>
  <si>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</si>
  <si>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</si>
  <si>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</si>
  <si>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</si>
  <si>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</si>
  <si>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</si>
  <si>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</si>
  <si>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</si>
  <si>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全区政府性基金支出</t>
  </si>
  <si>
    <t>是</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</si>
  <si>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</si>
  <si>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</si>
  <si>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</si>
  <si>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</si>
  <si>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</si>
  <si>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</si>
  <si>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</si>
  <si>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</si>
  <si>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</si>
  <si>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</si>
  <si>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</si>
  <si>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</si>
  <si>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</si>
  <si>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2026年昆明市西山区区本级政府性基金预算收入情况表</t>
  </si>
  <si>
    <t>区本级政府性基金预算收入</t>
  </si>
  <si>
    <t xml:space="preserve">   政府性基金补助收入</t>
  </si>
  <si>
    <t>否</t>
  </si>
  <si>
    <t xml:space="preserve">     政府性基金上解收入</t>
  </si>
  <si>
    <t>2-4 2026年昆明市西山区区本级政府性基金预算支出情况表</t>
  </si>
  <si>
    <t>类</t>
  </si>
  <si>
    <t xml:space="preserve">      超长期特别国债安排的支出</t>
  </si>
  <si>
    <t xml:space="preserve">       城乡社区公共设施</t>
  </si>
  <si>
    <t>21372</t>
  </si>
  <si>
    <t>区本级政府性基金支出</t>
  </si>
  <si>
    <t>2300401</t>
  </si>
  <si>
    <t xml:space="preserve">     政府性基金补助支出</t>
  </si>
  <si>
    <t>203308</t>
  </si>
  <si>
    <t>23011</t>
  </si>
  <si>
    <t xml:space="preserve">   地方政府专项债务转贷支出</t>
  </si>
  <si>
    <t>上年结转对应安排支出</t>
  </si>
  <si>
    <t>2-5  2026年昆明市西山区区本级政府性基金支出表(省对下转移支付)</t>
  </si>
  <si>
    <t>八、其他支出</t>
  </si>
  <si>
    <t>九、债务付息支出</t>
  </si>
  <si>
    <t>十、债务发行费用支出</t>
  </si>
  <si>
    <t>十一、抗疫特别国债安排的支出</t>
  </si>
  <si>
    <t>本年支出小计</t>
  </si>
  <si>
    <t>注：西山区已实行乡财县管，按照区与乡（镇）财政管理体制，乡（镇）按照一级部门预算管理，无对下转移支付资金，按公开格式要求该表为空表公开。</t>
  </si>
  <si>
    <t>3-1  2026年昆明市西山区国有资本经营收入预算情况表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</si>
  <si>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</si>
  <si>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</si>
  <si>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</si>
  <si>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</si>
  <si>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</si>
  <si>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</si>
  <si>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</si>
  <si>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</si>
  <si>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</si>
  <si>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</si>
  <si>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</si>
  <si>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</si>
  <si>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</si>
  <si>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</si>
  <si>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</si>
  <si>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</si>
  <si>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</si>
  <si>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</si>
  <si>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</si>
  <si>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</si>
  <si>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</si>
  <si>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</si>
  <si>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</si>
  <si>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</si>
  <si>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</si>
  <si>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</si>
  <si>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</si>
  <si>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</si>
  <si>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</si>
  <si>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</si>
  <si>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</si>
  <si>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</si>
  <si>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</si>
  <si>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</si>
  <si>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</si>
  <si>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全区国有资本经营收入</t>
  </si>
  <si>
    <t>上年结转</t>
  </si>
  <si>
    <t>账务调整收入</t>
  </si>
  <si>
    <t>3-2  2026年昆明市西山区国有资本经营支出预算情况表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</si>
  <si>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</si>
  <si>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</si>
  <si>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</si>
  <si>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</si>
  <si>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</si>
  <si>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</si>
  <si>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</si>
  <si>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</si>
  <si>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</si>
  <si>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</si>
  <si>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</si>
  <si>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</si>
  <si>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</si>
  <si>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</si>
  <si>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</si>
  <si>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</si>
  <si>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</si>
  <si>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</si>
  <si>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</si>
  <si>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全区国有资本经营支出</t>
  </si>
  <si>
    <t>国有资本经营预算转移支付</t>
  </si>
  <si>
    <t>调出资金</t>
  </si>
  <si>
    <t>结转下年</t>
  </si>
  <si>
    <t>3-3  2026年昆明市西山区区本级国有资本经营收入预算情况表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</si>
  <si>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</si>
  <si>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</si>
  <si>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</si>
  <si>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</si>
  <si>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</si>
  <si>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</si>
  <si>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</si>
  <si>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</si>
  <si>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</si>
  <si>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区本级国有资本经营收入</t>
  </si>
  <si>
    <t>3-4  2026年昆明市西山区区本级国有资本经营支出预算情况表</t>
  </si>
  <si>
    <t>项   目</t>
  </si>
  <si>
    <t xml:space="preserve">    "三供一业"移交补助支出</t>
  </si>
  <si>
    <t xml:space="preserve">   其他金融国有资本经营预算支出</t>
  </si>
  <si>
    <t>区本级国有资本经营支出</t>
  </si>
  <si>
    <t>3-5  2026年昆明市西山区国有资本经营预算转移支付表（分地区）</t>
  </si>
  <si>
    <t>地  区</t>
  </si>
  <si>
    <t>预算数</t>
  </si>
  <si>
    <t>合  计</t>
  </si>
  <si>
    <t>3-6  2026年昆明市西山区国有资本经营预算转移支付表（分项目）</t>
  </si>
  <si>
    <t>项目名称</t>
  </si>
  <si>
    <t>4-1  2026年昆明市西山区社会保险基金收入预算情况表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</si>
  <si>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</si>
  <si>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</si>
  <si>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</si>
  <si>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</si>
  <si>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</si>
  <si>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</si>
  <si>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</si>
  <si>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</si>
  <si>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</si>
  <si>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</si>
  <si>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</si>
  <si>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</si>
  <si>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</si>
  <si>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</si>
  <si>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</si>
  <si>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</si>
  <si>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</si>
  <si>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</si>
  <si>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注：由于社会保险基金为市级统筹，故社保基金预算统一由市财政局编报，按公开格式要求该表为空表公开。</t>
  </si>
  <si>
    <t>4-2  2026年昆明市西山区社会保险基金支出预算情况表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</si>
  <si>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</si>
  <si>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</si>
  <si>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</si>
  <si>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</si>
  <si>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</si>
  <si>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</si>
  <si>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</si>
  <si>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</si>
  <si>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</si>
  <si>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</si>
  <si>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</si>
  <si>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</si>
  <si>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</si>
  <si>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</si>
  <si>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2026年昆明市西山区区本级社会保险基金收入预算情况表</t>
  </si>
  <si>
    <t>4-4  2026年昆明市西山区区本级社会保险基金支出预算情况表</t>
  </si>
  <si>
    <t>没有数据，省级不经办</t>
  </si>
  <si>
    <t>5-1  昆明市西山区2025年地方政府债务限额及余额预算情况表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</si>
  <si>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</si>
  <si>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</si>
  <si>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</si>
  <si>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</si>
  <si>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</si>
  <si>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</si>
  <si>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</si>
  <si>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</si>
  <si>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</si>
  <si>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</si>
  <si>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</si>
  <si>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</si>
  <si>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</si>
  <si>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西山区</t>
  </si>
  <si>
    <t>注：1.本表反映上一年度本地区、本级及分地区地方政府债务限额及余额预计执行数。</t>
  </si>
  <si>
    <t xml:space="preserve">    2.本表由县级以上地方各级财政部门在本级人民代表大会批准预算后二十日内公开。</t>
  </si>
  <si>
    <t>5-2  昆明市西山区2025年地方政府一般债务余额情况表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</si>
  <si>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</si>
  <si>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</si>
  <si>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</si>
  <si>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</si>
  <si>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</si>
  <si>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</si>
  <si>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</si>
  <si>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</si>
  <si>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</si>
  <si>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</si>
  <si>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</si>
  <si>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t>
  </si>
  <si>
    <t>5-3  昆明市西山区区本级2025年地方政府一般债务余额情况表</t>
  </si>
  <si>
    <t>注：1.本表反映本地区上两年度一般债务余额，上一年度一般债务限额、发行额、还本支出及余额，本年度财政赤
      字及一般债务限额。  
    2.本表由县级以上地方各级财政部门在本级人民代表大会批准预算后二十日内公开。</t>
  </si>
  <si>
    <t>5-4  昆明市西山区2025年地方政府专项债务余额情况表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</si>
  <si>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</si>
  <si>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</si>
  <si>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</si>
  <si>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</si>
  <si>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</si>
  <si>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</si>
  <si>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</si>
  <si>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t>
  </si>
  <si>
    <t>5-5  昆明市西山区本级2025年地方政府专项债务余额情况表</t>
  </si>
  <si>
    <t>注：1.本表反映本地区上两年度专项债务余额，上一年度专项债务限额、发行额、还本额及余额，本年度专项债务
      新增限额及限额。
    2.本表由县级以上地方各级财政部门在本级人民代表大会批准预算后二十日内公开。</t>
  </si>
  <si>
    <t>5-6  昆明市西山区地方政府债券发行及还本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</si>
  <si>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</si>
  <si>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</si>
  <si>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</si>
  <si>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</si>
  <si>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</si>
  <si>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</si>
  <si>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</si>
  <si>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</si>
  <si>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</si>
  <si>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</si>
  <si>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</si>
  <si>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</si>
  <si>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</si>
  <si>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</si>
  <si>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</si>
  <si>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</si>
  <si>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</si>
  <si>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</si>
  <si>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</si>
  <si>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</si>
  <si>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</si>
  <si>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</si>
  <si>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</si>
  <si>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</si>
  <si>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</si>
  <si>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</si>
  <si>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</si>
  <si>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</si>
  <si>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</si>
  <si>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</si>
  <si>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</si>
  <si>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昆明市西山区2026年地方政府债务限额提前下达情况表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</si>
  <si>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</si>
  <si>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</si>
  <si>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</si>
  <si>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</si>
  <si>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</si>
  <si>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</si>
  <si>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昆明市西山区2026年年初新增地方政府债券资金安排表</t>
  </si>
  <si>
    <t>序号</t>
  </si>
  <si>
    <t>项目类型</t>
  </si>
  <si>
    <t>项目主管部门</t>
  </si>
  <si>
    <t>债券性质</t>
  </si>
  <si>
    <t>债券规模</t>
  </si>
  <si>
    <t>注：目前暂未收到2026年年初新增地方政府债券资金安排，按公开格式要求以空表公开。</t>
  </si>
  <si>
    <t>6-1   2026年区级重大政策和重点项目绩效目标表</t>
  </si>
  <si>
    <t>项目年度绩效目标</t>
  </si>
  <si>
    <t>一级指标</t>
  </si>
  <si>
    <t>二级指标</t>
  </si>
  <si>
    <t>三级指标</t>
  </si>
  <si>
    <t>指标性质</t>
  </si>
  <si>
    <t>指标值</t>
  </si>
  <si>
    <t>度量单位</t>
  </si>
  <si>
    <t>指标属性</t>
  </si>
  <si>
    <t>指标内容</t>
  </si>
  <si>
    <t>昆明市西山区团结谷律中心学校律则分校排危新建项目</t>
  </si>
  <si>
    <t>完成学校扩建工程。</t>
  </si>
  <si>
    <t>产出指标</t>
  </si>
  <si>
    <t/>
  </si>
  <si>
    <t>空</t>
  </si>
  <si>
    <t>数量指标</t>
  </si>
  <si>
    <t>工程总量</t>
  </si>
  <si>
    <t>&gt;=</t>
  </si>
  <si>
    <t>521.8</t>
  </si>
  <si>
    <t>平方米</t>
  </si>
  <si>
    <t>001</t>
  </si>
  <si>
    <t>反映新建、改造、修缮工程量完成情况。</t>
  </si>
  <si>
    <t>主体工程完成率</t>
  </si>
  <si>
    <t>=</t>
  </si>
  <si>
    <t>100</t>
  </si>
  <si>
    <t>%</t>
  </si>
  <si>
    <t>反映主体工程完成情况。
主体工程完成率=（按计划完成主体工程的工程量/计划完成主体工程量）*100%。</t>
  </si>
  <si>
    <t>质量指标</t>
  </si>
  <si>
    <t>安全事故发生率</t>
  </si>
  <si>
    <t>&lt;=</t>
  </si>
  <si>
    <t>5</t>
  </si>
  <si>
    <t>反映工程实施期间的安全目标。</t>
  </si>
  <si>
    <t>竣工验收合格率</t>
  </si>
  <si>
    <t>95</t>
  </si>
  <si>
    <t>反映项目验收情况。
竣工验收合格率=（验收合格单元工程数量/完工单元工程总数）×100%。</t>
  </si>
  <si>
    <t>设计变更率</t>
  </si>
  <si>
    <t>10</t>
  </si>
  <si>
    <t>反映项目设计变更情况。
设计变更率=（项目变更金额/项目总预算金额）*00%。</t>
  </si>
  <si>
    <t>时效指标</t>
  </si>
  <si>
    <t>计划完工率</t>
  </si>
  <si>
    <t>反映工程按计划完工情况。
计划完工率=实际完成工程项目个数/按计划应完成项目个数。</t>
  </si>
  <si>
    <t>效益指标</t>
  </si>
  <si>
    <t>社会效益</t>
  </si>
  <si>
    <t>综合使用率</t>
  </si>
  <si>
    <t>反映设施建成后的利用、使用的情况。
综合使用率=（投入使用的基础建设工程建设内容/完成建设内容）*100%</t>
  </si>
  <si>
    <t>受益人群覆盖率</t>
  </si>
  <si>
    <t>反映项目设计受益人群或地区的实现情况。
受益人群覆盖率=（实际实现受益人群数/计划实现受益人群数）*100%</t>
  </si>
  <si>
    <t>可持续影响</t>
  </si>
  <si>
    <t>使用年限</t>
  </si>
  <si>
    <t>75</t>
  </si>
  <si>
    <t>年</t>
  </si>
  <si>
    <t>通过工程设计使用年限反映可持续的效果。</t>
  </si>
  <si>
    <t>满意度指标</t>
  </si>
  <si>
    <t>服务对象满意度</t>
  </si>
  <si>
    <t>受益人群满意度</t>
  </si>
  <si>
    <t>调查人群中对设施建设或设施运行的满意度。
受益人群覆盖率=（调查人群中对设施建设或设施运行的人数/问卷调查人数）*100%</t>
  </si>
  <si>
    <t>成本指标</t>
  </si>
  <si>
    <t>经济成本指标</t>
  </si>
  <si>
    <t>律则分校排危新建项目建设资金</t>
  </si>
  <si>
    <t>4570000</t>
  </si>
  <si>
    <t>元</t>
  </si>
  <si>
    <t>律则分校排危新建项目，根据学校现有建设用地情况，重新规划校园布局。</t>
  </si>
  <si>
    <t>就业创业创新补助资金</t>
  </si>
  <si>
    <t>1.根据《昆明市就业促进条例》第十条:县（市、区）人民政府安排的就业补助资金不得低于上级转移支付就业补助资金的15%；通过为公益性岗位人员发放岗位补贴以及缴纳社会保险、发放来昆留昆高校毕业生就业创业补贴、社会保险补贴、非国有企业就近就地吸纳安置劳动者就业一次性奖励补贴等为就业困难人员提供就业援助并鼓励企业积极吸纳安置劳动者就业，促进各类劳动者公平就业。                                                               
2.根据《昆明市就业工作领导小组关于认真做好2024年高校毕业生就业创业工作的通知》（昆就领发〔2023〕1号)文件组织10场招聘会，通过实施“精准服务”行动，坚持线上线下相结合，分行业、分专业灵活举办各类小型招聘活动，提高供需对接精准性，全力促进高校毕业生等青年群体高质量充分就业。</t>
  </si>
  <si>
    <t>公益性岗位人员数量</t>
  </si>
  <si>
    <t>人</t>
  </si>
  <si>
    <t>定量指标</t>
  </si>
  <si>
    <t>反映公益性岗位人员数量</t>
  </si>
  <si>
    <t>组织招聘会数量</t>
  </si>
  <si>
    <t>场</t>
  </si>
  <si>
    <t>反映组织招聘会数量</t>
  </si>
  <si>
    <t>公益性岗位补贴发放准确率</t>
  </si>
  <si>
    <t>反映公益性岗位补贴发放准确率</t>
  </si>
  <si>
    <t>享受鼓励非国有企业就地就近吸纳安置劳动就业奖励发放准确率</t>
  </si>
  <si>
    <t>反映享受鼓励非国有企业就地就近吸纳安置劳动就业奖励发放准确率</t>
  </si>
  <si>
    <t>补贴发放及时率</t>
  </si>
  <si>
    <t>反映发放单位及时发放补助资金的情况。
发放及时率=在时限内发放资金/应发放资金*100%</t>
  </si>
  <si>
    <t>项目时间</t>
  </si>
  <si>
    <t>1.00</t>
  </si>
  <si>
    <t>反映项目实施时间</t>
  </si>
  <si>
    <t>社会效益指标</t>
  </si>
  <si>
    <t>就业政策知晓率</t>
  </si>
  <si>
    <t>90</t>
  </si>
  <si>
    <t>反映补助政策的宣传效果情况。
政策知晓率=调查中补助政策知晓人数/调查总人数*100%</t>
  </si>
  <si>
    <t>服务对象满意度指标</t>
  </si>
  <si>
    <t>社会公众满意率</t>
  </si>
  <si>
    <t>反映社会公众满意率</t>
  </si>
  <si>
    <t>部门日常工作的服务对象满意率</t>
  </si>
  <si>
    <t>反映部门日常工作的服务对象满意率</t>
  </si>
  <si>
    <t>内部职工满意率</t>
  </si>
  <si>
    <t>反映内部职工满意率</t>
  </si>
  <si>
    <t>就业创业补助资金</t>
  </si>
  <si>
    <t>444</t>
  </si>
  <si>
    <t>万元</t>
  </si>
  <si>
    <t>反映就业创业补助资金支出情况：主要用于拨付公益性岗位补贴、高校毕业生来昆留昆四项补贴、鼓励非国有企业就地就近吸纳安置劳动就业奖励等。</t>
  </si>
  <si>
    <t>育儿补贴</t>
  </si>
  <si>
    <t>根据《云南省育儿补贴制度管理规范（试行）》《云南省育儿补贴制度实施方案》，通过向2025年1月1日以后符合法律法规规定生育或收养的户籍内3周岁以下婴幼儿（包括三周岁以下的孤儿、事实无人抚养的婴幼儿）发放补贴至其年满三周岁来减轻家庭育儿经济压力，提升生育意愿，应对人口负增长，建设生育友好型社会，改善和保障民生。</t>
  </si>
  <si>
    <t>符合申领条件婴幼儿数</t>
  </si>
  <si>
    <t>20000</t>
  </si>
  <si>
    <t>依据2023年至2025年人口监测统计表测算</t>
  </si>
  <si>
    <t>申报审核时限达标率</t>
  </si>
  <si>
    <t>反映是否街道办事处及区卫生健康局在审核工作的时限内完成审核</t>
  </si>
  <si>
    <t>育儿补贴发放频次</t>
  </si>
  <si>
    <t>1</t>
  </si>
  <si>
    <t>次/季度</t>
  </si>
  <si>
    <t>反映区级发放的频次</t>
  </si>
  <si>
    <t>育儿补贴发放标准</t>
  </si>
  <si>
    <t>3600</t>
  </si>
  <si>
    <t>元/人/年</t>
  </si>
  <si>
    <t>区级资金承担比例为3.2%，区级需配套115.2元/人/年，合计需要230400元。</t>
  </si>
  <si>
    <t>符合条件对象政策宣传覆盖率</t>
  </si>
  <si>
    <t>反映政策宣传的覆盖面</t>
  </si>
  <si>
    <t>促进降低家庭生育成本，构建生育友好型社会</t>
  </si>
  <si>
    <t>持续推动</t>
  </si>
  <si>
    <t>定性指标</t>
  </si>
  <si>
    <t>反映政策的有效性</t>
  </si>
  <si>
    <t>育儿补贴领取对象满意度</t>
  </si>
  <si>
    <t>反映群众对生育政策及发放服务的满意度</t>
  </si>
  <si>
    <t>城乡低保补助资金</t>
  </si>
  <si>
    <t>围绕“兜住、兜牢、兜好”基本民生底线，全面覆盖符合条件的困难群体，重点落实低收入家庭中重度残疾人、重病患者等特殊群体的“单人户纳入低保”政策，确保无遗漏。健全低保边缘人口、支出型困难人口动态监测和救助机制，将救助覆盖从收入型贫困向支出型贫困延伸，缩小保障缺口。资金发放及时率保持100%，做到按月足额发放。同时完善低保退出动态管理机制，实现“应退尽退”，确保资金使用合规高效，成本控制规范有序，做到“应保尽保”。</t>
  </si>
  <si>
    <t>低保覆盖人数</t>
  </si>
  <si>
    <t>5048</t>
  </si>
  <si>
    <t>按照2025年8月发放人数预测2026年发放数。</t>
  </si>
  <si>
    <t>低保覆盖率</t>
  </si>
  <si>
    <t>年度内，按照民政部门职能职责，及时对低保申请材料进行审核，审核确认通过后严格按程序发放。全面完成应发尽发的最低生活保障金，进一步保障群众合法权益。</t>
  </si>
  <si>
    <t>低保按月发放</t>
  </si>
  <si>
    <t>按月发放，每月10日</t>
  </si>
  <si>
    <t>月</t>
  </si>
  <si>
    <t>反映年度内申请低保的人员，是否及时且足额收到低保金</t>
  </si>
  <si>
    <t>补助人群生活改善情况</t>
  </si>
  <si>
    <t>&gt;</t>
  </si>
  <si>
    <t>改善困难群众生活水平</t>
  </si>
  <si>
    <t>维护社会稳定和谐</t>
  </si>
  <si>
    <t>年度内，按照民政部门职能职责，及时对低保申请材料进行审核，审核确认通过后严格按程序发放。全面完成应发尽发的最低生活保障金，进一步保障群众合法权益，维护社会稳定和谐。</t>
  </si>
  <si>
    <t>反映受益群体对资金发放的满意度。最低生活保障发放群众满意度测评</t>
  </si>
  <si>
    <t>最低生活保证金发放金额</t>
  </si>
  <si>
    <t>5498382.56</t>
  </si>
  <si>
    <t>2026年度内，按照民政部门职能职责，及时对低保申请材料进行审核，审核确认通过后严格按程序发放。全面完成应发尽发的最低生活保障金，进一步保障群众合法权益。</t>
  </si>
  <si>
    <t>特困人员供养补助资金</t>
  </si>
  <si>
    <t>特困供养聚焦特困人员“生存有保障、生活有质量、尊严有维护”，全面覆盖无劳动能力、无生活来源、无法定赡养抚养义务人或其法定义务人无履行义务能力的“三无”人员，确保特殊困难群体不遗漏。通过建立特困人员动态监测预警机制，对潜在特困对象提前排查，实现“早发现、早纳入”。对符合特困供养条件的人员，实现“物质保障+精神关怀”双提升。建立与当地经济发展、物价水平挂钩的特困供养标准动态调整机制。对集中供养对象，实现失能、半失能人员专业护理服务覆盖率100%；对分散供养对象，全面落实定期探访制度，并为失能人员配备上门护理服务。联动社区、志愿者组织，为特困人员提供定期心理疏导、节日慰问等服务。</t>
  </si>
  <si>
    <t>特困供养覆盖人数</t>
  </si>
  <si>
    <t>320</t>
  </si>
  <si>
    <t>按照2025年8月发放人数预测2026年发放数</t>
  </si>
  <si>
    <t>特困供养覆盖率</t>
  </si>
  <si>
    <t xml:space="preserve">年度内，按照民政部门职能职责，及时对特困供养申请材料进行审核，审核确认通过后严格按程序发放。全面完成应发尽发的特困供养金和照料护理费，进一步保障群众合法权益。
</t>
  </si>
  <si>
    <t>特困供养按月发放</t>
  </si>
  <si>
    <t>是/否</t>
  </si>
  <si>
    <t xml:space="preserve">反映年度内申请特困供养金的人员，是否及时且足额收到救助金
</t>
  </si>
  <si>
    <t>改善</t>
  </si>
  <si>
    <t xml:space="preserve">改善困难群众生活水平
</t>
  </si>
  <si>
    <t>反映受益群体对资金发放的满意度。特困人员满意度测评</t>
  </si>
  <si>
    <t>　服务对象满意度</t>
  </si>
  <si>
    <t xml:space="preserve">反映服务对象对项目实施的满意情况
</t>
  </si>
  <si>
    <t>特困供养金和照料护理费发放金额</t>
  </si>
  <si>
    <t>4457028</t>
  </si>
  <si>
    <t>2026年度内，按照民政部门职能职责，及时对特困供养申请材料进行审核，审核确认通过后严格按程序发放。全面完成应发尽发的特困供养金和照料护理费，进一步保障群众合法权益</t>
  </si>
  <si>
    <t>安全生命防护工程建设项目专项资金</t>
  </si>
  <si>
    <t>按照《昆明市交通运输局 昆明市公安局关于印发昆明市公路安全设施和精细化提升实施行动方案的通知》（昆交联发｛2022｝21号）要求，通过对辖区农村公路的安全设施、五小工程、千灯万带等项目，到达进完善，开展农村公路的安全防护、交通设施、安全隐患的工程整治工作的目的，以实现居民出行安全的效果。 2025年积极争取资金，尽快建设辖区农村公路的安全设施、五小工程、千灯万带，早日投产以保护人民群众的财产及人身安全。</t>
  </si>
  <si>
    <t>10公里</t>
  </si>
  <si>
    <t>平方米/公里/立方/亩等</t>
  </si>
  <si>
    <t>99</t>
  </si>
  <si>
    <t>工程数量</t>
  </si>
  <si>
    <t>1标段</t>
  </si>
  <si>
    <t>个/标段</t>
  </si>
  <si>
    <t>反映工程设计实现的功能数量或工程的相对独立单元的数量。</t>
  </si>
  <si>
    <t>配套设施完成率</t>
  </si>
  <si>
    <t>99%</t>
  </si>
  <si>
    <t>反映配套设施完成情况。
配套设施完成率=（按计划完成配套设施的工程量/计划完成配套设施工程量）*100%。</t>
  </si>
  <si>
    <t>1%</t>
  </si>
  <si>
    <t>工期控制率</t>
  </si>
  <si>
    <t>2022年3月--2022年12月</t>
  </si>
  <si>
    <t>天/月</t>
  </si>
  <si>
    <t>反映工期控制情况
工期控制率=实际工期/计划工期x100%</t>
  </si>
  <si>
    <t>项目实施开始时间</t>
  </si>
  <si>
    <t>2022年6月</t>
  </si>
  <si>
    <t>项目实施完成时间</t>
  </si>
  <si>
    <t>2022年12月</t>
  </si>
  <si>
    <t>98</t>
  </si>
  <si>
    <t>10,976,469.82</t>
  </si>
  <si>
    <t>反映项目经济成本情况，根据签订合同相关标准拨付成本资金。</t>
  </si>
  <si>
    <t>高火险期防火专项资金</t>
  </si>
  <si>
    <t>按要求严格落实森林防火工作责任，确保森林防火高火险期各项工作措施落到实处，加强森林防火宣传力度，严格执行护林员延时值守，避免森林火情、火灾发生，提升森林火情防控能力，有效保护森林资源安全。</t>
  </si>
  <si>
    <t>森林防火宣传物资</t>
  </si>
  <si>
    <t>1批</t>
  </si>
  <si>
    <t>批</t>
  </si>
  <si>
    <t>森林防火宣传物资制作、信息化宣传</t>
  </si>
  <si>
    <t>高火险期延时值守增人加岗护林人员补贴</t>
  </si>
  <si>
    <t>1040</t>
  </si>
  <si>
    <t>高火险期按要求执行延时值班值守</t>
  </si>
  <si>
    <t>指挥对讲机设备购置</t>
  </si>
  <si>
    <t>1套</t>
  </si>
  <si>
    <t>套</t>
  </si>
  <si>
    <t>采购1套指挥对讲机设备</t>
  </si>
  <si>
    <t>高火险期应急队员带装靠前巡防补助</t>
  </si>
  <si>
    <t>195</t>
  </si>
  <si>
    <t>高火险期应急队伍按要求带装靠前巡防巡护</t>
  </si>
  <si>
    <t>西山景区及涉林社区防火工作经费</t>
  </si>
  <si>
    <t>38个社区及西山景区</t>
  </si>
  <si>
    <t>个</t>
  </si>
  <si>
    <t>保障西山景区及涉林社区森林草原防灭火工作，完成工作任务</t>
  </si>
  <si>
    <t>防火基础设施维修维护</t>
  </si>
  <si>
    <t>维修状元山、挂红山瞭望台；雨花管护站；维护团结街道68.1公里、马街街道5公里、碧鸡街道12公里防火通道</t>
  </si>
  <si>
    <t>应急办公物品购置</t>
  </si>
  <si>
    <t>采购1批应急办公物品</t>
  </si>
  <si>
    <t>购置初发火处置试点装备、工具</t>
  </si>
  <si>
    <t>初发火处置试点装备、工具购置</t>
  </si>
  <si>
    <t>购置无人机巡护蜂巢及运维</t>
  </si>
  <si>
    <t>2套</t>
  </si>
  <si>
    <t>购置2套无人机巡护蜂巢及运维</t>
  </si>
  <si>
    <t>西山区森林草原防火预警信息化设备运维</t>
  </si>
  <si>
    <t>1项</t>
  </si>
  <si>
    <t>项</t>
  </si>
  <si>
    <t>圆满完成2026年度森林防灭火工作目标</t>
  </si>
  <si>
    <t>不发生重（特）大森林草原火灾及重大人员伤亡事故</t>
  </si>
  <si>
    <t>按时完成2026年度森林防火工作任务</t>
  </si>
  <si>
    <t>2026年5月31日</t>
  </si>
  <si>
    <t>年月日</t>
  </si>
  <si>
    <t>根据《西山区2026年森林草原防灭火工作安排意见》要求，确保不发生重（特）大森林草原火灾及重大人员伤亡事故。</t>
  </si>
  <si>
    <t>一定程度解决农村剩余劳动力，维护社会和谐稳定</t>
  </si>
  <si>
    <t>效果明显</t>
  </si>
  <si>
    <t>符合部门职能职责</t>
  </si>
  <si>
    <t>生态效益指标</t>
  </si>
  <si>
    <t>提高森林覆盖率，维护生态平衡，共享生态建设成果。</t>
  </si>
  <si>
    <t>有效防控森林火情，保护森林资源安全</t>
  </si>
  <si>
    <t>可持续影响指标</t>
  </si>
  <si>
    <t>保护森林资源安全，促进现代林业生产可持续发展</t>
  </si>
  <si>
    <t>保护生态环境，促进森林资源可持续性发展</t>
  </si>
  <si>
    <t>辖区群众满意度</t>
  </si>
  <si>
    <t>服务群众</t>
  </si>
  <si>
    <t>云南海口产业园区管理委员会园区生产废水事故应急收集池和初期雨水收集池购买服务项目经费</t>
  </si>
  <si>
    <t>旨在建设在长期使用过程中能够保持良好的性能的废水收集池及雨水收集池；项目建成后将能快速、有效地收集和处理化工园区内发生的消防应急事故所产生的废水，防止废水外泄，保护周边环境和生态安全。</t>
  </si>
  <si>
    <t>生产废水事故应急收集池</t>
  </si>
  <si>
    <t>1个</t>
  </si>
  <si>
    <t>《化工园区综合评价导则》（GB/T39217-2020）、《化工园区开发建设导则》（GB/T42078-2022）</t>
  </si>
  <si>
    <t>初期雨水收集池</t>
  </si>
  <si>
    <t>事故废水收集池和初期雨水收集池设施设备完全，水池承载能力正常，设施设备正常运行</t>
  </si>
  <si>
    <t>《化工园区综合评价导则》（GB/T39217-2020）、《化工园区开发建设导则》（GB/T42078-2022）、《云南海口产业园区西山海口化工园区事故应急池分析报告》</t>
  </si>
  <si>
    <t>服务采购完成时间</t>
  </si>
  <si>
    <t>2026年12月20日前</t>
  </si>
  <si>
    <t>年-月-日</t>
  </si>
  <si>
    <t>根据：海管复（2024）103号关于同意签订《事故应急废水和初期雨水收集池建设及运行协作的框架协议》的批复、海管复（2024）104号关于同意将化工园区初期雨水收集池、事故应急处理池项目用地进行协议出让的批复、框架协议、海口产业园区管委会2024年第12次行政办公会会议纪要（2024.8.12）、《关于同意园区生产废水事故应急收集池和初期雨水收集池购买服务的批复》（海管复〔2025〕26号）</t>
  </si>
  <si>
    <t>生态效益</t>
  </si>
  <si>
    <t>化工园区配备的事故废水收集和初期雨水收集设施，服务于化工园区企业，确保环境不收污染</t>
  </si>
  <si>
    <t>《云南海口产业园区总体规划环境影响评价报告》、《海口化工园区环境影响评价》</t>
  </si>
  <si>
    <t>未来化工园区发展过程中的必要配套设施，确保化工园区正常的安全生产</t>
  </si>
  <si>
    <t>园区内企业满意度</t>
  </si>
  <si>
    <t>问卷调查</t>
  </si>
  <si>
    <t>份</t>
  </si>
  <si>
    <t>园区周边群众满意度</t>
  </si>
  <si>
    <t>3744000.00</t>
  </si>
  <si>
    <t>园区生产废水事故应急储存和初期雨水储存，正常运转</t>
  </si>
  <si>
    <t>6-2  重点工作情况解释说明汇总表</t>
  </si>
  <si>
    <t>重点工作</t>
  </si>
  <si>
    <t>2026年工作重点及工作情况</t>
  </si>
  <si>
    <t>一般公共预算</t>
  </si>
  <si>
    <t>是以税收为主体的财政收入，安排用于保障和改善民生、推动经济社会发展、维护国家安全、维持国家机构正常运转等方面的收支预算。</t>
  </si>
  <si>
    <t>返还性收入</t>
  </si>
  <si>
    <t>反映下级政府收到上级政府的税收返还收入。</t>
  </si>
  <si>
    <t>专项转移支付</t>
  </si>
  <si>
    <t>是指上级政府为实现特定的宏观政策目标，以及委托对下级政府代理的一些事务进行补偿而设立的专项补助资金。资金接受者需按规定用途使用资金。</t>
  </si>
  <si>
    <t>一般性转移支付</t>
  </si>
  <si>
    <t>是指上级政府对下级政府的财力性转移支付。地方可以按照相关规定统筹安排和使用资金。</t>
  </si>
  <si>
    <t>政府性基金预算</t>
  </si>
  <si>
    <t>是国家通过向社会征收以及出让土地、发行彩票等方式取得收入，并专项用于支持特定基础设施建设和社会事业发展的财政收支预算，是政府预算体系的重要组成部分。</t>
  </si>
  <si>
    <t>国有资本经营预算</t>
  </si>
  <si>
    <t>是国家与所有者身份依法取得国有资本收益，并对国有资本收益作出支出安排的收、支预算。应当按照收支平衡的原则编制，不列赤字，并安排资金调入一般公共预算。</t>
  </si>
  <si>
    <t>预算稳定调节基金</t>
  </si>
  <si>
    <t>是指各级财政通过超收或清理整合结余资金安排的具有储备性质的基金，用于弥补短收年份预算执行的收支缺口，以及视预算平衡情况，在安排年初预算时调入并安排使用。</t>
  </si>
  <si>
    <t>非税收入</t>
  </si>
  <si>
    <t>反映各级政府及其所属部门和单位依法利用行政、政府信誉、国家资源、国有资产或提供特定公共服务征收、收取、提取、募集的除税收和政府债务收入以外的财政收入。</t>
  </si>
  <si>
    <t>地方政府债务</t>
  </si>
  <si>
    <t>是指县级以上政府为公益性事业发展举借，需地方政府通过财政资金偿还的债务。包括：纳入政府债务管理的非政府债券形成的存量债务；通过发行地方政府债券形成的债务；《中华人民共和国预算法》实施后在国务院批准的政府债务限额内举借并以财政资金偿还的外债转贷债务。</t>
  </si>
  <si>
    <t>存量债务</t>
  </si>
  <si>
    <t xml:space="preserve">是指经清理甄别并报国务院批准锁定的地方政府性债务。  </t>
  </si>
  <si>
    <t>政府置换债券</t>
  </si>
  <si>
    <t>是指由省级政府通过发行政府债券融资，并转贷各地政府，由各地承担还本付息责任的债券。</t>
  </si>
  <si>
    <t>预算绩效管理</t>
  </si>
  <si>
    <t>是以“预算”为对象开展的绩效管理，也就是将绩效管理理念和绩效管理方法贯彻于预算编制、执行、监督的全过程，并实现与预算管理有机融合的一种预算管理模式。</t>
  </si>
</sst>
</file>

<file path=xl/styles.xml><?xml version="1.0" encoding="utf-8"?>
<styleSheet xmlns="http://schemas.openxmlformats.org/spreadsheetml/2006/main">
  <numFmts count="33">
    <numFmt numFmtId="176" formatCode="#\ ??/??"/>
    <numFmt numFmtId="177" formatCode="_(&quot;$&quot;* #,##0.00_);_(&quot;$&quot;* \(#,##0.00\);_(&quot;$&quot;* &quot;-&quot;??_);_(@_)"/>
    <numFmt numFmtId="178" formatCode="_-&quot;$&quot;\ * #,##0_-;_-&quot;$&quot;\ * #,##0\-;_-&quot;$&quot;\ * &quot;-&quot;_-;_-@_-"/>
    <numFmt numFmtId="179" formatCode="&quot;$&quot;#,##0.00_);[Red]\(&quot;$&quot;#,##0.00\)"/>
    <numFmt numFmtId="180" formatCode="yy\.mm\.dd"/>
    <numFmt numFmtId="181" formatCode="#,##0_ "/>
    <numFmt numFmtId="182" formatCode="_ * #,##0_ ;_ * \-#,##0_ ;_ * &quot;-&quot;??_ ;_ @_ "/>
    <numFmt numFmtId="183" formatCode="0\.0,&quot;0&quot;"/>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 numFmtId="184" formatCode="_-* #,##0_-;\-* #,##0_-;_-* &quot;-&quot;_-;_-@_-"/>
    <numFmt numFmtId="185" formatCode="_-&quot;$&quot;\ * #,##0.00_-;_-&quot;$&quot;\ * #,##0.00\-;_-&quot;$&quot;\ * &quot;-&quot;??_-;_-@_-"/>
    <numFmt numFmtId="186" formatCode="#,##0.0_);\(#,##0.0\)"/>
    <numFmt numFmtId="187" formatCode="\$#,##0;\(\$#,##0\)"/>
    <numFmt numFmtId="188" formatCode="0.00_ "/>
    <numFmt numFmtId="189" formatCode="_(* #,##0_);_(* \(#,##0\);_(* &quot;-&quot;_);_(@_)"/>
    <numFmt numFmtId="190" formatCode="&quot;$&quot;#,##0_);[Red]\(&quot;$&quot;#,##0\)"/>
    <numFmt numFmtId="191" formatCode="#,##0.00_);[Red]\(#,##0.00\)"/>
    <numFmt numFmtId="192" formatCode="0.0"/>
    <numFmt numFmtId="193" formatCode="&quot;$&quot;\ #,##0.00_-;[Red]&quot;$&quot;\ #,##0.00\-"/>
    <numFmt numFmtId="194" formatCode="0.0%"/>
    <numFmt numFmtId="195" formatCode="#,##0;\(#,##0\)"/>
    <numFmt numFmtId="196" formatCode="#,##0.000000"/>
    <numFmt numFmtId="197" formatCode="_(* #,##0.00_);_(* \(#,##0.00\);_(* &quot;-&quot;??_);_(@_)"/>
    <numFmt numFmtId="198" formatCode="_(&quot;$&quot;* #,##0_);_(&quot;$&quot;* \(#,##0\);_(&quot;$&quot;* &quot;-&quot;_);_(@_)"/>
    <numFmt numFmtId="199" formatCode="_-* #,##0.00_-;\-* #,##0.00_-;_-* &quot;-&quot;??_-;_-@_-"/>
    <numFmt numFmtId="200" formatCode="&quot;$&quot;\ #,##0_-;[Red]&quot;$&quot;\ #,##0\-"/>
    <numFmt numFmtId="201" formatCode="\$#,##0.00;\(\$#,##0.00\)"/>
    <numFmt numFmtId="202" formatCode="#,##0_ ;[Red]\-#,##0\ "/>
    <numFmt numFmtId="203" formatCode="#,##0.00_ ;\-#,##0.00;;"/>
    <numFmt numFmtId="204" formatCode="0_ "/>
  </numFmts>
  <fonts count="141">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0"/>
      <name val="宋体"/>
      <charset val="134"/>
    </font>
    <font>
      <b/>
      <sz val="10"/>
      <name val="宋体"/>
      <charset val="134"/>
    </font>
    <font>
      <sz val="12"/>
      <name val="宋体"/>
      <charset val="134"/>
    </font>
    <font>
      <sz val="16"/>
      <name val="宋体"/>
      <charset val="134"/>
    </font>
    <font>
      <sz val="16"/>
      <color rgb="FFFF0000"/>
      <name val="宋体"/>
      <charset val="134"/>
    </font>
    <font>
      <sz val="10"/>
      <color indexed="8"/>
      <name val="宋体"/>
      <charset val="134"/>
    </font>
    <font>
      <sz val="20"/>
      <color indexed="8"/>
      <name val="方正小标宋简体"/>
      <charset val="134"/>
    </font>
    <font>
      <b/>
      <sz val="14"/>
      <color indexed="8"/>
      <name val="宋体"/>
      <charset val="134"/>
    </font>
    <font>
      <sz val="14"/>
      <color indexed="8"/>
      <name val="宋体"/>
      <charset val="134"/>
    </font>
    <font>
      <sz val="11"/>
      <name val="宋体"/>
      <charset val="134"/>
    </font>
    <font>
      <sz val="12"/>
      <color indexed="8"/>
      <name val="宋体"/>
      <charset val="134"/>
    </font>
    <font>
      <sz val="10"/>
      <color rgb="FFFF0000"/>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4"/>
      <name val="宋体"/>
      <charset val="134"/>
    </font>
    <font>
      <b/>
      <sz val="14"/>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20"/>
      <color rgb="FF000000"/>
      <name val="方正小标宋简体"/>
      <charset val="134"/>
    </font>
    <font>
      <b/>
      <sz val="12"/>
      <name val="宋体"/>
      <charset val="134"/>
    </font>
    <font>
      <sz val="9"/>
      <color indexed="8"/>
      <name val="宋体"/>
      <charset val="134"/>
    </font>
    <font>
      <sz val="16"/>
      <color indexed="8"/>
      <name val="方正小标宋简体"/>
      <charset val="134"/>
    </font>
    <font>
      <sz val="16"/>
      <color indexed="8"/>
      <name val="宋体"/>
      <charset val="134"/>
    </font>
    <font>
      <sz val="14"/>
      <color rgb="FF000000"/>
      <name val="宋体"/>
      <charset val="134"/>
    </font>
    <font>
      <sz val="14"/>
      <color theme="1"/>
      <name val="宋体"/>
      <charset val="134"/>
    </font>
    <font>
      <sz val="20"/>
      <color indexed="8"/>
      <name val="华文中宋"/>
      <charset val="134"/>
    </font>
    <font>
      <b/>
      <sz val="11"/>
      <name val="宋体"/>
      <charset val="134"/>
    </font>
    <font>
      <sz val="14"/>
      <color theme="1"/>
      <name val="宋体"/>
      <charset val="134"/>
      <scheme val="minor"/>
    </font>
    <font>
      <sz val="20"/>
      <color indexed="8"/>
      <name val="宋体"/>
      <charset val="134"/>
    </font>
    <font>
      <sz val="18"/>
      <color indexed="8"/>
      <name val="方正小标宋简体"/>
      <charset val="134"/>
    </font>
    <font>
      <sz val="20"/>
      <color theme="1"/>
      <name val="方正小标宋简体"/>
      <charset val="134"/>
    </font>
    <font>
      <b/>
      <sz val="14"/>
      <name val="黑体"/>
      <charset val="134"/>
    </font>
    <font>
      <sz val="14"/>
      <color indexed="9"/>
      <name val="宋体"/>
      <charset val="134"/>
    </font>
    <font>
      <sz val="12"/>
      <name val="仿宋_GB2312"/>
      <charset val="134"/>
    </font>
    <font>
      <sz val="14"/>
      <color indexed="8"/>
      <name val="Times New Roman"/>
      <charset val="134"/>
    </font>
    <font>
      <sz val="20"/>
      <color theme="1"/>
      <name val="方正小标宋_GBK"/>
      <charset val="134"/>
    </font>
    <font>
      <sz val="12"/>
      <color theme="1"/>
      <name val="宋体"/>
      <charset val="134"/>
      <scheme val="minor"/>
    </font>
    <font>
      <sz val="9"/>
      <name val="宋体"/>
      <charset val="134"/>
    </font>
    <font>
      <sz val="14"/>
      <name val="Arial"/>
      <charset val="134"/>
    </font>
    <font>
      <b/>
      <sz val="9"/>
      <name val="宋体"/>
      <charset val="134"/>
    </font>
    <font>
      <b/>
      <sz val="18"/>
      <color indexed="8"/>
      <name val="方正小标宋简体"/>
      <charset val="134"/>
    </font>
    <font>
      <b/>
      <sz val="14"/>
      <name val="Arial"/>
      <charset val="134"/>
    </font>
    <font>
      <b/>
      <sz val="14"/>
      <color theme="1"/>
      <name val="宋体"/>
      <charset val="134"/>
    </font>
    <font>
      <b/>
      <sz val="10"/>
      <color theme="1"/>
      <name val="宋体"/>
      <charset val="134"/>
    </font>
    <font>
      <b/>
      <sz val="11"/>
      <name val="Times New Roman"/>
      <charset val="134"/>
    </font>
    <font>
      <sz val="11"/>
      <name val="Times New Roman"/>
      <charset val="134"/>
    </font>
    <font>
      <b/>
      <sz val="10"/>
      <name val="Times New Roman"/>
      <charset val="134"/>
    </font>
    <font>
      <sz val="10"/>
      <name val="Times New Roman"/>
      <charset val="134"/>
    </font>
    <font>
      <sz val="14"/>
      <color indexed="10"/>
      <name val="宋体"/>
      <charset val="134"/>
    </font>
    <font>
      <b/>
      <sz val="14"/>
      <name val="Times New Roman"/>
      <charset val="134"/>
    </font>
    <font>
      <sz val="12"/>
      <color rgb="FFFF0000"/>
      <name val="宋体"/>
      <charset val="134"/>
    </font>
    <font>
      <sz val="18"/>
      <name val="黑体"/>
      <charset val="134"/>
    </font>
    <font>
      <b/>
      <sz val="14"/>
      <color indexed="8"/>
      <name val="Times New Roman"/>
      <charset val="134"/>
    </font>
    <font>
      <i/>
      <sz val="11"/>
      <color rgb="FF7F7F7F"/>
      <name val="宋体"/>
      <charset val="0"/>
      <scheme val="minor"/>
    </font>
    <font>
      <sz val="11"/>
      <color rgb="FF9C0006"/>
      <name val="宋体"/>
      <charset val="0"/>
      <scheme val="minor"/>
    </font>
    <font>
      <sz val="10"/>
      <name val="Geneva"/>
      <charset val="134"/>
    </font>
    <font>
      <sz val="11"/>
      <color theme="1"/>
      <name val="宋体"/>
      <charset val="0"/>
      <scheme val="minor"/>
    </font>
    <font>
      <sz val="12"/>
      <color indexed="9"/>
      <name val="宋体"/>
      <charset val="134"/>
    </font>
    <font>
      <sz val="10"/>
      <name val="楷体"/>
      <charset val="134"/>
    </font>
    <font>
      <sz val="11"/>
      <color indexed="17"/>
      <name val="宋体"/>
      <charset val="134"/>
    </font>
    <font>
      <b/>
      <sz val="11"/>
      <color indexed="8"/>
      <name val="宋体"/>
      <charset val="134"/>
    </font>
    <font>
      <sz val="11"/>
      <color theme="0"/>
      <name val="宋体"/>
      <charset val="0"/>
      <scheme val="minor"/>
    </font>
    <font>
      <sz val="11"/>
      <color indexed="9"/>
      <name val="宋体"/>
      <charset val="134"/>
    </font>
    <font>
      <b/>
      <sz val="10"/>
      <name val="MS Sans Serif"/>
      <charset val="134"/>
    </font>
    <font>
      <sz val="11"/>
      <color rgb="FF3F3F76"/>
      <name val="宋体"/>
      <charset val="0"/>
      <scheme val="minor"/>
    </font>
    <font>
      <sz val="8"/>
      <name val="Times New Roman"/>
      <charset val="134"/>
    </font>
    <font>
      <sz val="11"/>
      <color indexed="20"/>
      <name val="宋体"/>
      <charset val="134"/>
    </font>
    <font>
      <sz val="12"/>
      <name val="Times New Roman"/>
      <charset val="134"/>
    </font>
    <font>
      <u/>
      <sz val="12"/>
      <color indexed="12"/>
      <name val="宋体"/>
      <charset val="134"/>
    </font>
    <font>
      <sz val="10"/>
      <name val="Helv"/>
      <charset val="134"/>
    </font>
    <font>
      <sz val="10"/>
      <name val="Arial"/>
      <charset val="134"/>
    </font>
    <font>
      <u/>
      <sz val="11"/>
      <color rgb="FF0000FF"/>
      <name val="宋体"/>
      <charset val="0"/>
      <scheme val="minor"/>
    </font>
    <font>
      <sz val="8"/>
      <name val="Arial"/>
      <charset val="134"/>
    </font>
    <font>
      <b/>
      <sz val="15"/>
      <color indexed="56"/>
      <name val="宋体"/>
      <charset val="134"/>
    </font>
    <font>
      <sz val="12"/>
      <color indexed="16"/>
      <name val="宋体"/>
      <charset val="134"/>
    </font>
    <font>
      <sz val="12"/>
      <color indexed="17"/>
      <name val="宋体"/>
      <charset val="134"/>
    </font>
    <font>
      <u/>
      <sz val="11"/>
      <color rgb="FF800080"/>
      <name val="宋体"/>
      <charset val="0"/>
      <scheme val="minor"/>
    </font>
    <font>
      <b/>
      <sz val="10"/>
      <name val="Tms Rmn"/>
      <charset val="134"/>
    </font>
    <font>
      <b/>
      <sz val="11"/>
      <color theme="3"/>
      <name val="宋体"/>
      <charset val="134"/>
      <scheme val="minor"/>
    </font>
    <font>
      <sz val="11"/>
      <color rgb="FFFF0000"/>
      <name val="宋体"/>
      <charset val="0"/>
      <scheme val="minor"/>
    </font>
    <font>
      <b/>
      <sz val="18"/>
      <color theme="3"/>
      <name val="宋体"/>
      <charset val="134"/>
      <scheme val="minor"/>
    </font>
    <font>
      <sz val="7"/>
      <name val="Small Fonts"/>
      <charset val="134"/>
    </font>
    <font>
      <b/>
      <sz val="15"/>
      <color theme="3"/>
      <name val="宋体"/>
      <charset val="134"/>
      <scheme val="minor"/>
    </font>
    <font>
      <b/>
      <sz val="13"/>
      <color theme="3"/>
      <name val="宋体"/>
      <charset val="134"/>
      <scheme val="minor"/>
    </font>
    <font>
      <sz val="10"/>
      <name val="仿宋_GB2312"/>
      <charset val="134"/>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3"/>
      <color indexed="56"/>
      <name val="宋体"/>
      <charset val="134"/>
    </font>
    <font>
      <sz val="11"/>
      <color indexed="60"/>
      <name val="宋体"/>
      <charset val="134"/>
    </font>
    <font>
      <b/>
      <sz val="11"/>
      <color indexed="63"/>
      <name val="宋体"/>
      <charset val="134"/>
    </font>
    <font>
      <b/>
      <sz val="12"/>
      <name val="Arial"/>
      <charset val="134"/>
    </font>
    <font>
      <b/>
      <sz val="11"/>
      <color indexed="56"/>
      <name val="宋体"/>
      <charset val="134"/>
    </font>
    <font>
      <b/>
      <sz val="18"/>
      <color indexed="56"/>
      <name val="宋体"/>
      <charset val="134"/>
    </font>
    <font>
      <sz val="10"/>
      <name val="MS Sans Serif"/>
      <charset val="134"/>
    </font>
    <font>
      <sz val="11"/>
      <color indexed="62"/>
      <name val="宋体"/>
      <charset val="134"/>
    </font>
    <font>
      <b/>
      <sz val="10"/>
      <color indexed="9"/>
      <name val="宋体"/>
      <charset val="134"/>
    </font>
    <font>
      <b/>
      <sz val="12"/>
      <color indexed="8"/>
      <name val="宋体"/>
      <charset val="134"/>
    </font>
    <font>
      <b/>
      <sz val="15"/>
      <color indexed="54"/>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s>
  <fills count="7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7" tint="0.799920651875362"/>
        <bgColor indexed="64"/>
      </patternFill>
    </fill>
    <fill>
      <patternFill patternType="solid">
        <fgColor rgb="FFFFFFCC"/>
        <bgColor indexed="64"/>
      </patternFill>
    </fill>
    <fill>
      <patternFill patternType="solid">
        <fgColor rgb="FFFFC7CE"/>
        <bgColor indexed="64"/>
      </patternFill>
    </fill>
    <fill>
      <patternFill patternType="solid">
        <fgColor theme="5" tint="0.599993896298105"/>
        <bgColor indexed="64"/>
      </patternFill>
    </fill>
    <fill>
      <patternFill patternType="solid">
        <fgColor indexed="49"/>
        <bgColor indexed="64"/>
      </patternFill>
    </fill>
    <fill>
      <patternFill patternType="solid">
        <fgColor indexed="42"/>
        <bgColor indexed="64"/>
      </patternFill>
    </fill>
    <fill>
      <patternFill patternType="solid">
        <fgColor theme="6" tint="0.399975585192419"/>
        <bgColor indexed="64"/>
      </patternFill>
    </fill>
    <fill>
      <patternFill patternType="solid">
        <fgColor indexed="10"/>
        <bgColor indexed="64"/>
      </patternFill>
    </fill>
    <fill>
      <patternFill patternType="solid">
        <fgColor rgb="FFFFCC99"/>
        <bgColor indexed="64"/>
      </patternFill>
    </fill>
    <fill>
      <patternFill patternType="solid">
        <fgColor indexed="54"/>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indexed="45"/>
        <bgColor indexed="64"/>
      </patternFill>
    </fill>
    <fill>
      <patternFill patternType="solid">
        <fgColor indexed="46"/>
        <bgColor indexed="64"/>
      </patternFill>
    </fill>
    <fill>
      <patternFill patternType="solid">
        <fgColor indexed="22"/>
        <bgColor indexed="64"/>
      </patternFill>
    </fill>
    <fill>
      <patternFill patternType="solid">
        <fgColor indexed="27"/>
        <bgColor indexed="64"/>
      </patternFill>
    </fill>
    <fill>
      <patternFill patternType="solid">
        <fgColor indexed="52"/>
        <bgColor indexed="64"/>
      </patternFill>
    </fill>
    <fill>
      <patternFill patternType="solid">
        <fgColor indexed="26"/>
        <bgColor indexed="64"/>
      </patternFill>
    </fill>
    <fill>
      <patternFill patternType="solid">
        <fgColor indexed="36"/>
        <bgColor indexed="64"/>
      </patternFill>
    </fill>
    <fill>
      <patternFill patternType="solid">
        <fgColor indexed="30"/>
        <bgColor indexed="64"/>
      </patternFill>
    </fill>
    <fill>
      <patternFill patternType="solid">
        <fgColor indexed="47"/>
        <bgColor indexed="64"/>
      </patternFill>
    </fill>
    <fill>
      <patternFill patternType="solid">
        <fgColor indexed="55"/>
        <bgColor indexed="64"/>
      </patternFill>
    </fill>
    <fill>
      <patternFill patternType="solid">
        <fgColor indexed="43"/>
        <bgColor indexed="64"/>
      </patternFill>
    </fill>
    <fill>
      <patternFill patternType="solid">
        <fgColor indexed="29"/>
        <bgColor indexed="64"/>
      </patternFill>
    </fill>
    <fill>
      <patternFill patternType="solid">
        <fgColor indexed="14"/>
        <bgColor indexed="64"/>
      </patternFill>
    </fill>
    <fill>
      <patternFill patternType="solid">
        <fgColor theme="6" tint="0.599993896298105"/>
        <bgColor indexed="64"/>
      </patternFill>
    </fill>
    <fill>
      <patternFill patternType="solid">
        <fgColor indexed="48"/>
        <bgColor indexed="64"/>
      </patternFill>
    </fill>
    <fill>
      <patternFill patternType="solid">
        <fgColor indexed="44"/>
        <bgColor indexed="64"/>
      </patternFill>
    </fill>
    <fill>
      <patternFill patternType="solid">
        <fgColor indexed="11"/>
        <bgColor indexed="64"/>
      </patternFill>
    </fill>
    <fill>
      <patternFill patternType="solid">
        <fgColor indexed="31"/>
        <bgColor indexed="64"/>
      </patternFill>
    </fill>
    <fill>
      <patternFill patternType="solid">
        <fgColor theme="5" tint="0.399975585192419"/>
        <bgColor indexed="64"/>
      </patternFill>
    </fill>
    <fill>
      <patternFill patternType="gray0625"/>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
      <patternFill patternType="solid">
        <fgColor indexed="25"/>
        <bgColor indexed="64"/>
      </patternFill>
    </fill>
    <fill>
      <patternFill patternType="solid">
        <fgColor indexed="51"/>
        <bgColor indexed="64"/>
      </patternFill>
    </fill>
    <fill>
      <patternFill patternType="mediumGray">
        <fgColor indexed="22"/>
      </patternFill>
    </fill>
    <fill>
      <patternFill patternType="lightUp">
        <fgColor indexed="9"/>
        <bgColor indexed="29"/>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
      <left style="thin">
        <color auto="1"/>
      </left>
      <right/>
      <top/>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diagonal/>
    </border>
    <border>
      <left style="thin">
        <color auto="1"/>
      </left>
      <right style="thin">
        <color auto="1"/>
      </right>
      <top/>
      <bottom style="thin">
        <color auto="1"/>
      </bottom>
      <diagonal/>
    </border>
    <border>
      <left style="thin">
        <color auto="1"/>
      </left>
      <right style="thin">
        <color theme="1"/>
      </right>
      <top style="thin">
        <color auto="1"/>
      </top>
      <bottom/>
      <diagonal/>
    </border>
    <border>
      <left style="thin">
        <color auto="1"/>
      </left>
      <right style="thin">
        <color theme="1"/>
      </right>
      <top/>
      <bottom/>
      <diagonal/>
    </border>
    <border>
      <left style="thin">
        <color auto="1"/>
      </left>
      <right style="thin">
        <color theme="1"/>
      </right>
      <top/>
      <bottom style="thin">
        <color auto="1"/>
      </bottom>
      <diagonal/>
    </border>
    <border>
      <left/>
      <right style="thin">
        <color theme="1"/>
      </right>
      <top style="thin">
        <color theme="1"/>
      </top>
      <bottom style="thin">
        <color theme="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style="thin">
        <color auto="1"/>
      </right>
      <top/>
      <bottom style="thin">
        <color auto="1"/>
      </bottom>
      <diagonal/>
    </border>
    <border>
      <left/>
      <right/>
      <top style="thin">
        <color indexed="62"/>
      </top>
      <bottom style="double">
        <color indexed="62"/>
      </bottom>
      <diagonal/>
    </border>
    <border>
      <left style="thin">
        <color rgb="FF7F7F7F"/>
      </left>
      <right style="thin">
        <color rgb="FF7F7F7F"/>
      </right>
      <top style="thin">
        <color rgb="FF7F7F7F"/>
      </top>
      <bottom style="thin">
        <color rgb="FF7F7F7F"/>
      </bottom>
      <diagonal/>
    </border>
    <border>
      <left/>
      <right/>
      <top/>
      <bottom style="medium">
        <color auto="1"/>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11"/>
      </bottom>
      <diagonal/>
    </border>
    <border>
      <left/>
      <right/>
      <top style="medium">
        <color auto="1"/>
      </top>
      <bottom style="medium">
        <color auto="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1335">
    <xf numFmtId="0" fontId="0" fillId="0" borderId="0">
      <alignment vertical="center"/>
    </xf>
    <xf numFmtId="42" fontId="1" fillId="0" borderId="0" applyFont="0" applyFill="0" applyBorder="0" applyAlignment="0" applyProtection="0">
      <alignment vertical="center"/>
    </xf>
    <xf numFmtId="0" fontId="78" fillId="11" borderId="0" applyNumberFormat="0" applyBorder="0" applyAlignment="0" applyProtection="0">
      <alignment vertical="center"/>
    </xf>
    <xf numFmtId="0" fontId="80" fillId="12" borderId="21" applyNumberFormat="0" applyAlignment="0" applyProtection="0">
      <alignment vertical="center"/>
    </xf>
    <xf numFmtId="0" fontId="76" fillId="0" borderId="20" applyNumberFormat="0" applyFill="0" applyAlignment="0" applyProtection="0">
      <alignment vertical="center"/>
    </xf>
    <xf numFmtId="0" fontId="73" fillId="8" borderId="0" applyNumberFormat="0" applyBorder="0" applyAlignment="0" applyProtection="0">
      <alignment vertical="center"/>
    </xf>
    <xf numFmtId="44" fontId="1" fillId="0" borderId="0" applyFont="0" applyFill="0" applyBorder="0" applyAlignment="0" applyProtection="0">
      <alignment vertical="center"/>
    </xf>
    <xf numFmtId="0" fontId="74" fillId="0" borderId="19" applyNumberFormat="0" applyFill="0" applyProtection="0">
      <alignment horizontal="center" vertical="center"/>
    </xf>
    <xf numFmtId="0" fontId="71" fillId="0" borderId="0">
      <alignment vertical="center"/>
    </xf>
    <xf numFmtId="0" fontId="72" fillId="15" borderId="0" applyNumberFormat="0" applyBorder="0" applyAlignment="0" applyProtection="0">
      <alignment vertical="center"/>
    </xf>
    <xf numFmtId="9" fontId="8" fillId="0" borderId="0" applyFont="0" applyFill="0" applyBorder="0" applyAlignment="0" applyProtection="0">
      <alignment vertical="center"/>
    </xf>
    <xf numFmtId="0" fontId="75" fillId="9" borderId="0" applyNumberFormat="0" applyBorder="0" applyAlignment="0" applyProtection="0">
      <alignment vertical="center"/>
    </xf>
    <xf numFmtId="0" fontId="81" fillId="0" borderId="0">
      <alignment horizontal="center" vertical="center" wrapText="1"/>
      <protection locked="0"/>
    </xf>
    <xf numFmtId="0" fontId="73" fillId="13" borderId="0" applyNumberFormat="0" applyBorder="0" applyAlignment="0" applyProtection="0">
      <alignment vertical="center"/>
    </xf>
    <xf numFmtId="0" fontId="8" fillId="0" borderId="0">
      <alignment vertical="center"/>
    </xf>
    <xf numFmtId="0" fontId="16" fillId="21" borderId="0" applyNumberFormat="0" applyBorder="0" applyAlignment="0" applyProtection="0">
      <alignment vertical="center"/>
    </xf>
    <xf numFmtId="0" fontId="71" fillId="0" borderId="0">
      <alignment vertical="center"/>
    </xf>
    <xf numFmtId="0" fontId="8" fillId="0" borderId="0">
      <alignment vertical="center"/>
    </xf>
    <xf numFmtId="0" fontId="16" fillId="18" borderId="0" applyNumberFormat="0" applyBorder="0" applyAlignment="0" applyProtection="0">
      <alignment vertical="center"/>
    </xf>
    <xf numFmtId="41" fontId="1" fillId="0" borderId="0" applyFont="0" applyFill="0" applyBorder="0" applyAlignment="0" applyProtection="0">
      <alignment vertical="center"/>
    </xf>
    <xf numFmtId="0" fontId="0" fillId="0" borderId="0">
      <alignment vertical="center"/>
    </xf>
    <xf numFmtId="0" fontId="72" fillId="29" borderId="0" applyNumberFormat="0" applyBorder="0" applyAlignment="0" applyProtection="0">
      <alignment vertical="center"/>
    </xf>
    <xf numFmtId="0" fontId="70" fillId="6" borderId="0" applyNumberFormat="0" applyBorder="0" applyAlignment="0" applyProtection="0">
      <alignment vertical="center"/>
    </xf>
    <xf numFmtId="43" fontId="0" fillId="0" borderId="0" applyFont="0" applyFill="0" applyBorder="0" applyAlignment="0" applyProtection="0">
      <alignment vertical="center"/>
    </xf>
    <xf numFmtId="0" fontId="77" fillId="10" borderId="0" applyNumberFormat="0" applyBorder="0" applyAlignment="0" applyProtection="0">
      <alignment vertical="center"/>
    </xf>
    <xf numFmtId="0" fontId="73" fillId="20" borderId="0" applyNumberFormat="0" applyBorder="0" applyAlignment="0" applyProtection="0">
      <alignment vertical="center"/>
    </xf>
    <xf numFmtId="0" fontId="75" fillId="19" borderId="0" applyNumberFormat="0" applyBorder="0" applyAlignment="0" applyProtection="0">
      <alignment vertical="center"/>
    </xf>
    <xf numFmtId="0" fontId="88" fillId="21" borderId="1" applyNumberFormat="0" applyBorder="0" applyAlignment="0" applyProtection="0">
      <alignment vertical="center"/>
    </xf>
    <xf numFmtId="0" fontId="73" fillId="25" borderId="0" applyNumberFormat="0" applyBorder="0" applyAlignment="0" applyProtection="0">
      <alignment vertical="center"/>
    </xf>
    <xf numFmtId="180" fontId="86" fillId="0" borderId="19" applyFill="0" applyProtection="0">
      <alignment horizontal="right" vertical="center"/>
    </xf>
    <xf numFmtId="0" fontId="78" fillId="20" borderId="0" applyNumberFormat="0" applyBorder="0" applyAlignment="0" applyProtection="0">
      <alignment vertical="center"/>
    </xf>
    <xf numFmtId="0" fontId="87" fillId="0" borderId="0" applyNumberFormat="0" applyFill="0" applyBorder="0" applyAlignment="0" applyProtection="0">
      <alignment vertical="center"/>
    </xf>
    <xf numFmtId="9" fontId="8" fillId="0" borderId="0" applyFont="0" applyFill="0" applyBorder="0" applyAlignment="0" applyProtection="0">
      <alignment vertical="center"/>
    </xf>
    <xf numFmtId="0" fontId="90" fillId="16" borderId="0" applyNumberFormat="0" applyBorder="0" applyAlignment="0" applyProtection="0">
      <alignment vertical="center"/>
    </xf>
    <xf numFmtId="0" fontId="73" fillId="13" borderId="0" applyNumberFormat="0" applyBorder="0" applyAlignment="0" applyProtection="0">
      <alignment vertical="center"/>
    </xf>
    <xf numFmtId="0" fontId="78" fillId="30" borderId="0" applyNumberFormat="0" applyBorder="0" applyAlignment="0" applyProtection="0">
      <alignment vertical="center"/>
    </xf>
    <xf numFmtId="0" fontId="92" fillId="0" borderId="0" applyNumberFormat="0" applyFill="0" applyBorder="0" applyAlignment="0" applyProtection="0">
      <alignment vertical="center"/>
    </xf>
    <xf numFmtId="0" fontId="1" fillId="5" borderId="18" applyNumberFormat="0" applyFont="0" applyAlignment="0" applyProtection="0">
      <alignment vertical="center"/>
    </xf>
    <xf numFmtId="0" fontId="78" fillId="27" borderId="0" applyNumberFormat="0" applyBorder="0" applyAlignment="0" applyProtection="0">
      <alignment vertical="center"/>
    </xf>
    <xf numFmtId="0" fontId="83" fillId="0" borderId="0">
      <alignment vertical="center"/>
    </xf>
    <xf numFmtId="0" fontId="73" fillId="20" borderId="0" applyNumberFormat="0" applyBorder="0" applyAlignment="0" applyProtection="0">
      <alignment vertical="center"/>
    </xf>
    <xf numFmtId="0" fontId="73" fillId="31" borderId="0" applyNumberFormat="0" applyBorder="0" applyAlignment="0" applyProtection="0">
      <alignment vertical="center"/>
    </xf>
    <xf numFmtId="0" fontId="77" fillId="34" borderId="0" applyNumberFormat="0" applyBorder="0" applyAlignment="0" applyProtection="0">
      <alignment vertical="center"/>
    </xf>
    <xf numFmtId="0" fontId="73" fillId="25" borderId="0" applyNumberFormat="0" applyBorder="0" applyAlignment="0" applyProtection="0">
      <alignment vertical="center"/>
    </xf>
    <xf numFmtId="9" fontId="8" fillId="0" borderId="0" applyFont="0" applyFill="0" applyBorder="0" applyAlignment="0" applyProtection="0">
      <alignment vertical="center"/>
    </xf>
    <xf numFmtId="0" fontId="94"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8" fillId="0" borderId="0">
      <alignment vertical="center"/>
    </xf>
    <xf numFmtId="0" fontId="8" fillId="0" borderId="0">
      <alignment vertical="center"/>
    </xf>
    <xf numFmtId="0" fontId="78" fillId="16" borderId="0" applyNumberFormat="0" applyBorder="0" applyAlignment="0" applyProtection="0">
      <alignment vertical="center"/>
    </xf>
    <xf numFmtId="0" fontId="96"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89" fillId="0" borderId="23" applyNumberFormat="0" applyFill="0" applyAlignment="0" applyProtection="0">
      <alignment vertical="center"/>
    </xf>
    <xf numFmtId="0" fontId="73" fillId="31" borderId="0" applyNumberFormat="0" applyBorder="0" applyAlignment="0" applyProtection="0">
      <alignment vertical="center"/>
    </xf>
    <xf numFmtId="9" fontId="8" fillId="0" borderId="0" applyFont="0" applyFill="0" applyBorder="0" applyAlignment="0" applyProtection="0">
      <alignment vertical="center"/>
    </xf>
    <xf numFmtId="0" fontId="98" fillId="0" borderId="24" applyNumberFormat="0" applyFill="0" applyAlignment="0" applyProtection="0">
      <alignment vertical="center"/>
    </xf>
    <xf numFmtId="9" fontId="8" fillId="0" borderId="0" applyFont="0" applyFill="0" applyBorder="0" applyAlignment="0" applyProtection="0">
      <alignment vertical="center"/>
    </xf>
    <xf numFmtId="0" fontId="82" fillId="16" borderId="0" applyNumberFormat="0" applyBorder="0" applyAlignment="0" applyProtection="0">
      <alignment vertical="center"/>
    </xf>
    <xf numFmtId="0" fontId="83" fillId="0" borderId="0">
      <alignment vertical="center"/>
    </xf>
    <xf numFmtId="0" fontId="78" fillId="16" borderId="0" applyNumberFormat="0" applyBorder="0" applyAlignment="0" applyProtection="0">
      <alignment vertical="center"/>
    </xf>
    <xf numFmtId="0" fontId="99" fillId="0" borderId="24" applyNumberFormat="0" applyFill="0" applyAlignment="0" applyProtection="0">
      <alignment vertical="center"/>
    </xf>
    <xf numFmtId="0" fontId="73" fillId="20" borderId="0" applyNumberFormat="0" applyBorder="0" applyAlignment="0" applyProtection="0">
      <alignment vertical="center"/>
    </xf>
    <xf numFmtId="0" fontId="77" fillId="36" borderId="0" applyNumberFormat="0" applyBorder="0" applyAlignment="0" applyProtection="0">
      <alignment vertical="center"/>
    </xf>
    <xf numFmtId="0" fontId="73" fillId="13" borderId="0" applyNumberFormat="0" applyBorder="0" applyAlignment="0" applyProtection="0">
      <alignment vertical="center"/>
    </xf>
    <xf numFmtId="9" fontId="8" fillId="0" borderId="0" applyFont="0" applyFill="0" applyBorder="0" applyAlignment="0" applyProtection="0">
      <alignment vertical="center"/>
    </xf>
    <xf numFmtId="0" fontId="94" fillId="0" borderId="25" applyNumberFormat="0" applyFill="0" applyAlignment="0" applyProtection="0">
      <alignment vertical="center"/>
    </xf>
    <xf numFmtId="0" fontId="73" fillId="20" borderId="0" applyNumberFormat="0" applyBorder="0" applyAlignment="0" applyProtection="0">
      <alignment vertical="center"/>
    </xf>
    <xf numFmtId="0" fontId="77" fillId="37" borderId="0" applyNumberFormat="0" applyBorder="0" applyAlignment="0" applyProtection="0">
      <alignment vertical="center"/>
    </xf>
    <xf numFmtId="0" fontId="101" fillId="38" borderId="26" applyNumberFormat="0" applyAlignment="0" applyProtection="0">
      <alignment vertical="center"/>
    </xf>
    <xf numFmtId="0" fontId="102" fillId="38" borderId="21" applyNumberFormat="0" applyAlignment="0" applyProtection="0">
      <alignment vertical="center"/>
    </xf>
    <xf numFmtId="0" fontId="0" fillId="31" borderId="0" applyNumberFormat="0" applyBorder="0" applyAlignment="0" applyProtection="0">
      <alignment vertical="center"/>
    </xf>
    <xf numFmtId="0" fontId="103" fillId="39" borderId="27" applyNumberFormat="0" applyAlignment="0" applyProtection="0">
      <alignment vertical="center"/>
    </xf>
    <xf numFmtId="0" fontId="72" fillId="40" borderId="0" applyNumberFormat="0" applyBorder="0" applyAlignment="0" applyProtection="0">
      <alignment vertical="center"/>
    </xf>
    <xf numFmtId="0" fontId="77" fillId="41" borderId="0" applyNumberFormat="0" applyBorder="0" applyAlignment="0" applyProtection="0">
      <alignment vertical="center"/>
    </xf>
    <xf numFmtId="0" fontId="8" fillId="0" borderId="0">
      <alignment vertical="center"/>
    </xf>
    <xf numFmtId="0" fontId="79" fillId="0" borderId="22">
      <alignment horizontal="center" vertical="center"/>
    </xf>
    <xf numFmtId="0" fontId="104" fillId="0" borderId="28" applyNumberFormat="0" applyFill="0" applyAlignment="0" applyProtection="0">
      <alignment vertical="center"/>
    </xf>
    <xf numFmtId="0" fontId="78" fillId="30" borderId="0" applyNumberFormat="0" applyBorder="0" applyAlignment="0" applyProtection="0">
      <alignment vertical="center"/>
    </xf>
    <xf numFmtId="0" fontId="105" fillId="0" borderId="29" applyNumberFormat="0" applyFill="0" applyAlignment="0" applyProtection="0">
      <alignment vertical="center"/>
    </xf>
    <xf numFmtId="0" fontId="106" fillId="42" borderId="0" applyNumberFormat="0" applyBorder="0" applyAlignment="0" applyProtection="0">
      <alignment vertical="center"/>
    </xf>
    <xf numFmtId="0" fontId="0" fillId="9" borderId="0" applyNumberFormat="0" applyBorder="0" applyAlignment="0" applyProtection="0">
      <alignment vertical="center"/>
    </xf>
    <xf numFmtId="0" fontId="107" fillId="43" borderId="0" applyNumberFormat="0" applyBorder="0" applyAlignment="0" applyProtection="0">
      <alignment vertical="center"/>
    </xf>
    <xf numFmtId="0" fontId="72" fillId="45" borderId="0" applyNumberFormat="0" applyBorder="0" applyAlignment="0" applyProtection="0">
      <alignment vertical="center"/>
    </xf>
    <xf numFmtId="0" fontId="77" fillId="46" borderId="0" applyNumberFormat="0" applyBorder="0" applyAlignment="0" applyProtection="0">
      <alignment vertical="center"/>
    </xf>
    <xf numFmtId="0" fontId="8" fillId="0" borderId="0">
      <alignment vertical="center"/>
    </xf>
    <xf numFmtId="0" fontId="86" fillId="0" borderId="8" applyNumberFormat="0" applyFill="0" applyProtection="0">
      <alignment horizontal="right" vertical="center"/>
    </xf>
    <xf numFmtId="0" fontId="72" fillId="44" borderId="0" applyNumberFormat="0" applyBorder="0" applyAlignment="0" applyProtection="0">
      <alignment vertical="center"/>
    </xf>
    <xf numFmtId="0" fontId="16" fillId="21" borderId="0" applyNumberFormat="0" applyBorder="0" applyAlignment="0" applyProtection="0">
      <alignment vertical="center"/>
    </xf>
    <xf numFmtId="0" fontId="72" fillId="47" borderId="0" applyNumberFormat="0" applyBorder="0" applyAlignment="0" applyProtection="0">
      <alignment vertical="center"/>
    </xf>
    <xf numFmtId="0" fontId="72" fillId="48" borderId="0" applyNumberFormat="0" applyBorder="0" applyAlignment="0" applyProtection="0">
      <alignment vertical="center"/>
    </xf>
    <xf numFmtId="0" fontId="72" fillId="7" borderId="0" applyNumberFormat="0" applyBorder="0" applyAlignment="0" applyProtection="0">
      <alignment vertical="center"/>
    </xf>
    <xf numFmtId="0" fontId="16" fillId="18" borderId="0" applyNumberFormat="0" applyBorder="0" applyAlignment="0" applyProtection="0">
      <alignment vertical="center"/>
    </xf>
    <xf numFmtId="0" fontId="77" fillId="49" borderId="0" applyNumberFormat="0" applyBorder="0" applyAlignment="0" applyProtection="0">
      <alignment vertical="center"/>
    </xf>
    <xf numFmtId="0" fontId="8" fillId="0" borderId="0" applyNumberFormat="0" applyFont="0" applyFill="0" applyBorder="0" applyAlignment="0" applyProtection="0">
      <alignment horizontal="left" vertical="center"/>
    </xf>
    <xf numFmtId="0" fontId="91" fillId="9" borderId="0" applyNumberFormat="0" applyBorder="0" applyAlignment="0" applyProtection="0">
      <alignment vertical="center"/>
    </xf>
    <xf numFmtId="0" fontId="16" fillId="18" borderId="0" applyNumberFormat="0" applyBorder="0" applyAlignment="0" applyProtection="0">
      <alignment vertical="center"/>
    </xf>
    <xf numFmtId="0" fontId="77" fillId="50" borderId="0" applyNumberFormat="0" applyBorder="0" applyAlignment="0" applyProtection="0">
      <alignment vertical="center"/>
    </xf>
    <xf numFmtId="0" fontId="72" fillId="51" borderId="0" applyNumberFormat="0" applyBorder="0" applyAlignment="0" applyProtection="0">
      <alignment vertical="center"/>
    </xf>
    <xf numFmtId="0" fontId="72" fillId="52" borderId="0" applyNumberFormat="0" applyBorder="0" applyAlignment="0" applyProtection="0">
      <alignment vertical="center"/>
    </xf>
    <xf numFmtId="0" fontId="77" fillId="53" borderId="0" applyNumberFormat="0" applyBorder="0" applyAlignment="0" applyProtection="0">
      <alignment vertical="center"/>
    </xf>
    <xf numFmtId="0" fontId="78" fillId="18" borderId="0" applyNumberFormat="0" applyBorder="0" applyAlignment="0" applyProtection="0">
      <alignment vertical="center"/>
    </xf>
    <xf numFmtId="0" fontId="72" fillId="54" borderId="0" applyNumberFormat="0" applyBorder="0" applyAlignment="0" applyProtection="0">
      <alignment vertical="center"/>
    </xf>
    <xf numFmtId="0" fontId="89" fillId="0" borderId="23" applyNumberFormat="0" applyFill="0" applyAlignment="0" applyProtection="0">
      <alignment vertical="center"/>
    </xf>
    <xf numFmtId="0" fontId="73" fillId="20" borderId="0" applyNumberFormat="0" applyBorder="0" applyAlignment="0" applyProtection="0">
      <alignment vertical="center"/>
    </xf>
    <xf numFmtId="0" fontId="77" fillId="55" borderId="0" applyNumberFormat="0" applyBorder="0" applyAlignment="0" applyProtection="0">
      <alignment vertical="center"/>
    </xf>
    <xf numFmtId="0" fontId="77" fillId="56" borderId="0" applyNumberFormat="0" applyBorder="0" applyAlignment="0" applyProtection="0">
      <alignment vertical="center"/>
    </xf>
    <xf numFmtId="0" fontId="85" fillId="0" borderId="0">
      <alignment vertical="center"/>
    </xf>
    <xf numFmtId="0" fontId="72" fillId="14" borderId="0" applyNumberFormat="0" applyBorder="0" applyAlignment="0" applyProtection="0">
      <alignment vertical="center"/>
    </xf>
    <xf numFmtId="0" fontId="89" fillId="0" borderId="23" applyNumberFormat="0" applyFill="0" applyAlignment="0" applyProtection="0">
      <alignment vertical="center"/>
    </xf>
    <xf numFmtId="0" fontId="73" fillId="20" borderId="0" applyNumberFormat="0" applyBorder="0" applyAlignment="0" applyProtection="0">
      <alignment vertical="center"/>
    </xf>
    <xf numFmtId="0" fontId="77" fillId="57" borderId="0" applyNumberFormat="0" applyBorder="0" applyAlignment="0" applyProtection="0">
      <alignment vertical="center"/>
    </xf>
    <xf numFmtId="0" fontId="8" fillId="0" borderId="0">
      <alignment vertical="center"/>
    </xf>
    <xf numFmtId="0" fontId="16" fillId="21" borderId="0" applyNumberFormat="0" applyBorder="0" applyAlignment="0" applyProtection="0">
      <alignment vertical="center"/>
    </xf>
    <xf numFmtId="0" fontId="71" fillId="0" borderId="0">
      <alignment vertical="center"/>
    </xf>
    <xf numFmtId="0" fontId="83" fillId="0" borderId="0">
      <alignment vertical="center"/>
    </xf>
    <xf numFmtId="0" fontId="85" fillId="0" borderId="0">
      <alignment vertical="center"/>
    </xf>
    <xf numFmtId="0" fontId="85" fillId="0" borderId="0">
      <alignment vertical="center"/>
    </xf>
    <xf numFmtId="0" fontId="83" fillId="0" borderId="0">
      <alignment vertical="center"/>
    </xf>
    <xf numFmtId="0" fontId="16" fillId="21" borderId="0" applyNumberFormat="0" applyBorder="0" applyAlignment="0" applyProtection="0">
      <alignment vertical="center"/>
    </xf>
    <xf numFmtId="9" fontId="8" fillId="0" borderId="0" applyFont="0" applyFill="0" applyBorder="0" applyAlignment="0" applyProtection="0">
      <alignment vertical="center"/>
    </xf>
    <xf numFmtId="0" fontId="71"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71" fillId="0" borderId="0">
      <alignment vertical="center"/>
    </xf>
    <xf numFmtId="9" fontId="8" fillId="0" borderId="0" applyFont="0" applyFill="0" applyBorder="0" applyAlignment="0" applyProtection="0">
      <alignment vertical="center"/>
    </xf>
    <xf numFmtId="0" fontId="71" fillId="0" borderId="0">
      <alignment vertical="center"/>
    </xf>
    <xf numFmtId="49" fontId="8" fillId="0" borderId="0" applyFont="0" applyFill="0" applyBorder="0" applyAlignment="0" applyProtection="0">
      <alignment vertical="center"/>
    </xf>
    <xf numFmtId="0" fontId="0" fillId="0" borderId="0">
      <alignment vertical="center"/>
    </xf>
    <xf numFmtId="0" fontId="83" fillId="0" borderId="0">
      <alignment vertical="center"/>
    </xf>
    <xf numFmtId="0" fontId="8" fillId="0" borderId="0">
      <alignment vertical="center"/>
    </xf>
    <xf numFmtId="0" fontId="16" fillId="21" borderId="0" applyNumberFormat="0" applyBorder="0" applyAlignment="0" applyProtection="0">
      <alignment vertical="center"/>
    </xf>
    <xf numFmtId="0" fontId="71" fillId="0" borderId="0">
      <alignment vertical="center"/>
    </xf>
    <xf numFmtId="9" fontId="8" fillId="0" borderId="0" applyFont="0" applyFill="0" applyBorder="0" applyAlignment="0" applyProtection="0">
      <alignment vertical="center"/>
    </xf>
    <xf numFmtId="0" fontId="71" fillId="0" borderId="0">
      <alignment vertical="center"/>
    </xf>
    <xf numFmtId="0" fontId="71" fillId="0" borderId="0">
      <alignment vertical="center"/>
    </xf>
    <xf numFmtId="0" fontId="84" fillId="0" borderId="0" applyNumberFormat="0" applyFill="0" applyBorder="0" applyAlignment="0" applyProtection="0">
      <alignment vertical="top"/>
      <protection locked="0"/>
    </xf>
    <xf numFmtId="0" fontId="73" fillId="13" borderId="0" applyNumberFormat="0" applyBorder="0" applyAlignment="0" applyProtection="0">
      <alignment vertical="center"/>
    </xf>
    <xf numFmtId="49" fontId="8" fillId="0" borderId="0" applyFont="0" applyFill="0" applyBorder="0" applyAlignment="0" applyProtection="0">
      <alignment vertical="center"/>
    </xf>
    <xf numFmtId="0" fontId="73" fillId="31" borderId="0" applyNumberFormat="0" applyBorder="0" applyAlignment="0" applyProtection="0">
      <alignment vertical="center"/>
    </xf>
    <xf numFmtId="0" fontId="71" fillId="0" borderId="0">
      <alignment vertical="center"/>
    </xf>
    <xf numFmtId="0" fontId="71" fillId="0" borderId="0">
      <alignment vertical="center"/>
    </xf>
    <xf numFmtId="0" fontId="71" fillId="0" borderId="0">
      <alignment vertical="center"/>
    </xf>
    <xf numFmtId="0" fontId="71" fillId="0" borderId="0">
      <alignment vertical="center"/>
    </xf>
    <xf numFmtId="0" fontId="108" fillId="0" borderId="30" applyNumberFormat="0" applyFill="0" applyAlignment="0" applyProtection="0">
      <alignment vertical="center"/>
    </xf>
    <xf numFmtId="10" fontId="8" fillId="0" borderId="0" applyFont="0" applyFill="0" applyBorder="0" applyAlignment="0" applyProtection="0">
      <alignment vertical="center"/>
    </xf>
    <xf numFmtId="9" fontId="8" fillId="0" borderId="0" applyFont="0" applyFill="0" applyBorder="0" applyAlignment="0" applyProtection="0">
      <alignment vertical="center"/>
    </xf>
    <xf numFmtId="0" fontId="71" fillId="0" borderId="0">
      <alignment vertical="center"/>
    </xf>
    <xf numFmtId="0" fontId="84" fillId="0" borderId="0" applyNumberFormat="0" applyFill="0" applyBorder="0" applyAlignment="0" applyProtection="0">
      <alignment vertical="top"/>
      <protection locked="0"/>
    </xf>
    <xf numFmtId="0" fontId="73" fillId="13" borderId="0" applyNumberFormat="0" applyBorder="0" applyAlignment="0" applyProtection="0">
      <alignment vertical="center"/>
    </xf>
    <xf numFmtId="0" fontId="71" fillId="0" borderId="0">
      <alignment vertical="center"/>
    </xf>
    <xf numFmtId="0" fontId="71" fillId="0" borderId="0">
      <alignment vertical="center"/>
    </xf>
    <xf numFmtId="0" fontId="73" fillId="8" borderId="0" applyNumberFormat="0" applyBorder="0" applyAlignment="0" applyProtection="0">
      <alignment vertical="center"/>
    </xf>
    <xf numFmtId="0" fontId="86" fillId="0" borderId="0">
      <alignment vertical="center"/>
    </xf>
    <xf numFmtId="0" fontId="83" fillId="0" borderId="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78" fillId="28" borderId="0" applyNumberFormat="0" applyBorder="0" applyAlignment="0" applyProtection="0">
      <alignment vertical="center"/>
    </xf>
    <xf numFmtId="0" fontId="0" fillId="33" borderId="0" applyNumberFormat="0" applyBorder="0" applyAlignment="0" applyProtection="0">
      <alignment vertical="center"/>
    </xf>
    <xf numFmtId="0" fontId="16" fillId="33" borderId="0" applyNumberFormat="0" applyBorder="0" applyAlignment="0" applyProtection="0">
      <alignment vertical="center"/>
    </xf>
    <xf numFmtId="0" fontId="0" fillId="16" borderId="0" applyNumberFormat="0" applyBorder="0" applyAlignment="0" applyProtection="0">
      <alignment vertical="center"/>
    </xf>
    <xf numFmtId="0" fontId="0" fillId="16" borderId="0" applyNumberFormat="0" applyBorder="0" applyAlignment="0" applyProtection="0">
      <alignment vertical="center"/>
    </xf>
    <xf numFmtId="0" fontId="78" fillId="24" borderId="0" applyNumberFormat="0" applyBorder="0" applyAlignment="0" applyProtection="0">
      <alignment vertical="center"/>
    </xf>
    <xf numFmtId="0" fontId="0" fillId="16" borderId="0" applyNumberFormat="0" applyBorder="0" applyAlignment="0" applyProtection="0">
      <alignment vertical="center"/>
    </xf>
    <xf numFmtId="0" fontId="8"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178" fontId="8" fillId="0" borderId="0" applyFont="0" applyFill="0" applyBorder="0" applyAlignment="0" applyProtection="0">
      <alignment vertical="center"/>
    </xf>
    <xf numFmtId="0" fontId="8" fillId="0" borderId="0">
      <alignment vertical="center"/>
    </xf>
    <xf numFmtId="0" fontId="0" fillId="19" borderId="0" applyNumberFormat="0" applyBorder="0" applyAlignment="0" applyProtection="0">
      <alignment vertical="center"/>
    </xf>
    <xf numFmtId="0" fontId="8" fillId="0" borderId="0">
      <alignment vertical="center"/>
    </xf>
    <xf numFmtId="0" fontId="0" fillId="19" borderId="0" applyNumberFormat="0" applyBorder="0" applyAlignment="0" applyProtection="0">
      <alignment vertical="center"/>
    </xf>
    <xf numFmtId="0" fontId="73" fillId="24" borderId="0" applyNumberFormat="0" applyBorder="0" applyAlignment="0" applyProtection="0">
      <alignment vertical="center"/>
    </xf>
    <xf numFmtId="0" fontId="8" fillId="0" borderId="0">
      <alignment vertical="center"/>
    </xf>
    <xf numFmtId="0" fontId="0"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16" fillId="21" borderId="0" applyNumberFormat="0" applyBorder="0" applyAlignment="0" applyProtection="0">
      <alignment vertical="center"/>
    </xf>
    <xf numFmtId="0" fontId="0" fillId="24" borderId="0" applyNumberFormat="0" applyBorder="0" applyAlignment="0" applyProtection="0">
      <alignment vertical="center"/>
    </xf>
    <xf numFmtId="0" fontId="0" fillId="26" borderId="0" applyNumberFormat="0" applyBorder="0" applyAlignment="0" applyProtection="0">
      <alignment vertical="center"/>
    </xf>
    <xf numFmtId="0" fontId="0" fillId="26" borderId="0" applyNumberFormat="0" applyBorder="0" applyAlignment="0" applyProtection="0">
      <alignment vertical="center"/>
    </xf>
    <xf numFmtId="0" fontId="73" fillId="13" borderId="0" applyNumberFormat="0" applyBorder="0" applyAlignment="0" applyProtection="0">
      <alignment vertical="center"/>
    </xf>
    <xf numFmtId="0" fontId="100" fillId="0" borderId="1">
      <alignment horizontal="left" vertical="center"/>
    </xf>
    <xf numFmtId="0" fontId="0" fillId="31" borderId="0" applyNumberFormat="0" applyBorder="0" applyAlignment="0" applyProtection="0">
      <alignment vertical="center"/>
    </xf>
    <xf numFmtId="0" fontId="0" fillId="16" borderId="0" applyNumberFormat="0" applyBorder="0" applyAlignment="0" applyProtection="0">
      <alignment vertical="center"/>
    </xf>
    <xf numFmtId="0" fontId="0" fillId="16" borderId="0" applyNumberFormat="0" applyBorder="0" applyAlignment="0" applyProtection="0">
      <alignment vertical="center"/>
    </xf>
    <xf numFmtId="0" fontId="0" fillId="27" borderId="0" applyNumberFormat="0" applyBorder="0" applyAlignment="0" applyProtection="0">
      <alignment vertical="center"/>
    </xf>
    <xf numFmtId="0" fontId="0" fillId="24" borderId="0" applyNumberFormat="0" applyBorder="0" applyAlignment="0" applyProtection="0">
      <alignment vertical="center"/>
    </xf>
    <xf numFmtId="0" fontId="0" fillId="24" borderId="0" applyNumberFormat="0" applyBorder="0" applyAlignment="0" applyProtection="0">
      <alignment vertical="center"/>
    </xf>
    <xf numFmtId="0" fontId="0" fillId="32" borderId="0" applyNumberFormat="0" applyBorder="0" applyAlignment="0" applyProtection="0">
      <alignment vertical="center"/>
    </xf>
    <xf numFmtId="0" fontId="0" fillId="31" borderId="0" applyNumberFormat="0" applyBorder="0" applyAlignment="0" applyProtection="0">
      <alignment vertical="center"/>
    </xf>
    <xf numFmtId="0" fontId="16" fillId="21" borderId="0" applyNumberFormat="0" applyBorder="0" applyAlignment="0" applyProtection="0">
      <alignment vertical="center"/>
    </xf>
    <xf numFmtId="0" fontId="0" fillId="17" borderId="0" applyNumberFormat="0" applyBorder="0" applyAlignment="0" applyProtection="0">
      <alignment vertical="center"/>
    </xf>
    <xf numFmtId="0" fontId="75" fillId="9" borderId="0" applyNumberFormat="0" applyBorder="0" applyAlignment="0" applyProtection="0">
      <alignment vertical="center"/>
    </xf>
    <xf numFmtId="0" fontId="0" fillId="18" borderId="0" applyNumberFormat="0" applyBorder="0" applyAlignment="0" applyProtection="0">
      <alignment vertical="center"/>
    </xf>
    <xf numFmtId="0" fontId="78" fillId="22" borderId="0" applyNumberFormat="0" applyBorder="0" applyAlignment="0" applyProtection="0">
      <alignment vertical="center"/>
    </xf>
    <xf numFmtId="0" fontId="0" fillId="18" borderId="0" applyNumberFormat="0" applyBorder="0" applyAlignment="0" applyProtection="0">
      <alignment vertical="center"/>
    </xf>
    <xf numFmtId="0" fontId="75" fillId="9" borderId="0" applyNumberFormat="0" applyBorder="0" applyAlignment="0" applyProtection="0">
      <alignment vertical="center"/>
    </xf>
    <xf numFmtId="0" fontId="0" fillId="31" borderId="0" applyNumberFormat="0" applyBorder="0" applyAlignment="0" applyProtection="0">
      <alignment vertical="center"/>
    </xf>
    <xf numFmtId="0" fontId="108" fillId="0" borderId="30" applyNumberFormat="0" applyFill="0" applyAlignment="0" applyProtection="0">
      <alignment vertical="center"/>
    </xf>
    <xf numFmtId="0" fontId="109" fillId="26" borderId="0" applyNumberFormat="0" applyBorder="0" applyAlignment="0" applyProtection="0">
      <alignment vertical="center"/>
    </xf>
    <xf numFmtId="9" fontId="8" fillId="0" borderId="0" applyFont="0" applyFill="0" applyBorder="0" applyAlignment="0" applyProtection="0">
      <alignment vertical="center"/>
    </xf>
    <xf numFmtId="0" fontId="75" fillId="9" borderId="0" applyNumberFormat="0" applyBorder="0" applyAlignment="0" applyProtection="0">
      <alignment vertical="center"/>
    </xf>
    <xf numFmtId="0" fontId="0" fillId="19" borderId="0" applyNumberFormat="0" applyBorder="0" applyAlignment="0" applyProtection="0">
      <alignment vertical="center"/>
    </xf>
    <xf numFmtId="0" fontId="109" fillId="26" borderId="0" applyNumberFormat="0" applyBorder="0" applyAlignment="0" applyProtection="0">
      <alignment vertical="center"/>
    </xf>
    <xf numFmtId="9" fontId="8" fillId="0" borderId="0" applyFont="0" applyFill="0" applyBorder="0" applyAlignment="0" applyProtection="0">
      <alignment vertical="center"/>
    </xf>
    <xf numFmtId="0" fontId="73" fillId="58" borderId="0" applyNumberFormat="0" applyBorder="0" applyAlignment="0" applyProtection="0">
      <alignment vertical="center"/>
    </xf>
    <xf numFmtId="0" fontId="0" fillId="19" borderId="0" applyNumberFormat="0" applyBorder="0" applyAlignment="0" applyProtection="0">
      <alignment vertical="center"/>
    </xf>
    <xf numFmtId="0" fontId="75" fillId="9" borderId="0" applyNumberFormat="0" applyBorder="0" applyAlignment="0" applyProtection="0">
      <alignment vertical="center"/>
    </xf>
    <xf numFmtId="0" fontId="0" fillId="59" borderId="0" applyNumberFormat="0" applyBorder="0" applyAlignment="0" applyProtection="0">
      <alignment vertical="center"/>
    </xf>
    <xf numFmtId="0" fontId="110" fillId="18" borderId="31" applyNumberFormat="0" applyAlignment="0" applyProtection="0">
      <alignment vertical="center"/>
    </xf>
    <xf numFmtId="0" fontId="73" fillId="20"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5" fillId="9" borderId="0" applyNumberFormat="0" applyBorder="0" applyAlignment="0" applyProtection="0">
      <alignment vertical="center"/>
    </xf>
    <xf numFmtId="0" fontId="112" fillId="0" borderId="33" applyNumberFormat="0" applyFill="0" applyAlignment="0" applyProtection="0">
      <alignment vertical="center"/>
    </xf>
    <xf numFmtId="0" fontId="78" fillId="26" borderId="0" applyNumberFormat="0" applyBorder="0" applyAlignment="0" applyProtection="0">
      <alignment vertical="center"/>
    </xf>
    <xf numFmtId="9" fontId="8" fillId="0" borderId="0" applyFont="0" applyFill="0" applyBorder="0" applyAlignment="0" applyProtection="0">
      <alignment vertical="center"/>
    </xf>
    <xf numFmtId="0" fontId="78" fillId="26" borderId="0" applyNumberFormat="0" applyBorder="0" applyAlignment="0" applyProtection="0">
      <alignment vertical="center"/>
    </xf>
    <xf numFmtId="0" fontId="78" fillId="23" borderId="0" applyNumberFormat="0" applyBorder="0" applyAlignment="0" applyProtection="0">
      <alignment vertical="center"/>
    </xf>
    <xf numFmtId="0" fontId="78" fillId="23" borderId="0" applyNumberFormat="0" applyBorder="0" applyAlignment="0" applyProtection="0">
      <alignment vertical="center"/>
    </xf>
    <xf numFmtId="0" fontId="110" fillId="18" borderId="31" applyNumberFormat="0" applyAlignment="0" applyProtection="0">
      <alignment vertical="center"/>
    </xf>
    <xf numFmtId="0" fontId="8" fillId="0" borderId="0">
      <alignment vertical="center"/>
    </xf>
    <xf numFmtId="0" fontId="73" fillId="20" borderId="0" applyNumberFormat="0" applyBorder="0" applyAlignment="0" applyProtection="0">
      <alignment vertical="center"/>
    </xf>
    <xf numFmtId="0" fontId="78" fillId="16" borderId="0" applyNumberFormat="0" applyBorder="0" applyAlignment="0" applyProtection="0">
      <alignment vertical="center"/>
    </xf>
    <xf numFmtId="0" fontId="73" fillId="24" borderId="0" applyNumberFormat="0" applyBorder="0" applyAlignment="0" applyProtection="0">
      <alignment vertical="center"/>
    </xf>
    <xf numFmtId="0" fontId="78" fillId="16" borderId="0" applyNumberFormat="0" applyBorder="0" applyAlignment="0" applyProtection="0">
      <alignment vertical="center"/>
    </xf>
    <xf numFmtId="0" fontId="0" fillId="21" borderId="32" applyNumberFormat="0" applyFont="0" applyAlignment="0" applyProtection="0">
      <alignment vertical="center"/>
    </xf>
    <xf numFmtId="0" fontId="78" fillId="27" borderId="0" applyNumberFormat="0" applyBorder="0" applyAlignment="0" applyProtection="0">
      <alignment vertical="center"/>
    </xf>
    <xf numFmtId="0" fontId="73" fillId="20" borderId="0" applyNumberFormat="0" applyBorder="0" applyAlignment="0" applyProtection="0">
      <alignment vertical="center"/>
    </xf>
    <xf numFmtId="0" fontId="78" fillId="24" borderId="0" applyNumberFormat="0" applyBorder="0" applyAlignment="0" applyProtection="0">
      <alignment vertical="center"/>
    </xf>
    <xf numFmtId="0" fontId="78" fillId="24" borderId="0" applyNumberFormat="0" applyBorder="0" applyAlignment="0" applyProtection="0">
      <alignment vertical="center"/>
    </xf>
    <xf numFmtId="0" fontId="78" fillId="24" borderId="0" applyNumberFormat="0" applyBorder="0" applyAlignment="0" applyProtection="0">
      <alignment vertical="center"/>
    </xf>
    <xf numFmtId="0" fontId="16" fillId="33" borderId="0" applyNumberFormat="0" applyBorder="0" applyAlignment="0" applyProtection="0">
      <alignment vertical="center"/>
    </xf>
    <xf numFmtId="0" fontId="78" fillId="32" borderId="0" applyNumberFormat="0" applyBorder="0" applyAlignment="0" applyProtection="0">
      <alignment vertical="center"/>
    </xf>
    <xf numFmtId="0" fontId="16" fillId="33" borderId="0" applyNumberFormat="0" applyBorder="0" applyAlignment="0" applyProtection="0">
      <alignment vertical="center"/>
    </xf>
    <xf numFmtId="0" fontId="78" fillId="32" borderId="0" applyNumberFormat="0" applyBorder="0" applyAlignment="0" applyProtection="0">
      <alignment vertical="center"/>
    </xf>
    <xf numFmtId="0" fontId="73" fillId="2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86" fillId="0" borderId="0" applyProtection="0">
      <alignment vertical="center"/>
    </xf>
    <xf numFmtId="0" fontId="8" fillId="0" borderId="0">
      <alignment vertical="center"/>
    </xf>
    <xf numFmtId="0" fontId="78" fillId="22" borderId="0" applyNumberFormat="0" applyBorder="0" applyAlignment="0" applyProtection="0">
      <alignment vertical="center"/>
    </xf>
    <xf numFmtId="0" fontId="89" fillId="0" borderId="23" applyNumberFormat="0" applyFill="0" applyAlignment="0" applyProtection="0">
      <alignment vertical="center"/>
    </xf>
    <xf numFmtId="0" fontId="78" fillId="18" borderId="0" applyNumberFormat="0" applyBorder="0" applyAlignment="0" applyProtection="0">
      <alignment vertical="center"/>
    </xf>
    <xf numFmtId="0" fontId="78" fillId="18" borderId="0" applyNumberFormat="0" applyBorder="0" applyAlignment="0" applyProtection="0">
      <alignment vertical="center"/>
    </xf>
    <xf numFmtId="9" fontId="8" fillId="0" borderId="0" applyFont="0" applyFill="0" applyBorder="0" applyAlignment="0" applyProtection="0">
      <alignment vertical="center"/>
    </xf>
    <xf numFmtId="0" fontId="78" fillId="18" borderId="0" applyNumberFormat="0" applyBorder="0" applyAlignment="0" applyProtection="0">
      <alignment vertical="center"/>
    </xf>
    <xf numFmtId="0" fontId="78" fillId="8" borderId="0" applyNumberFormat="0" applyBorder="0" applyAlignment="0" applyProtection="0">
      <alignment vertical="center"/>
    </xf>
    <xf numFmtId="0" fontId="8" fillId="0" borderId="0" applyNumberFormat="0" applyFill="0" applyBorder="0" applyAlignment="0" applyProtection="0">
      <alignment vertical="center"/>
    </xf>
    <xf numFmtId="0" fontId="78" fillId="8" borderId="0" applyNumberFormat="0" applyBorder="0" applyAlignment="0" applyProtection="0">
      <alignment vertical="center"/>
    </xf>
    <xf numFmtId="0" fontId="78" fillId="8" borderId="0" applyNumberFormat="0" applyBorder="0" applyAlignment="0" applyProtection="0">
      <alignment vertical="center"/>
    </xf>
    <xf numFmtId="0" fontId="78" fillId="13" borderId="0" applyNumberFormat="0" applyBorder="0" applyAlignment="0" applyProtection="0">
      <alignment vertical="center"/>
    </xf>
    <xf numFmtId="0" fontId="111" fillId="0" borderId="14">
      <alignment horizontal="left" vertical="center"/>
    </xf>
    <xf numFmtId="0" fontId="78" fillId="8" borderId="0" applyNumberFormat="0" applyBorder="0" applyAlignment="0" applyProtection="0">
      <alignment vertical="center"/>
    </xf>
    <xf numFmtId="0" fontId="111" fillId="0" borderId="14">
      <alignment horizontal="left" vertical="center"/>
    </xf>
    <xf numFmtId="0" fontId="78" fillId="8" borderId="0" applyNumberFormat="0" applyBorder="0" applyAlignment="0" applyProtection="0">
      <alignment vertical="center"/>
    </xf>
    <xf numFmtId="0" fontId="78" fillId="8" borderId="0" applyNumberFormat="0" applyBorder="0" applyAlignment="0" applyProtection="0">
      <alignment vertical="center"/>
    </xf>
    <xf numFmtId="0" fontId="78" fillId="20" borderId="0" applyNumberFormat="0" applyBorder="0" applyAlignment="0" applyProtection="0">
      <alignment vertical="center"/>
    </xf>
    <xf numFmtId="0" fontId="85" fillId="0" borderId="0">
      <alignment vertical="center"/>
      <protection locked="0"/>
    </xf>
    <xf numFmtId="0" fontId="73" fillId="13" borderId="0" applyNumberFormat="0" applyBorder="0" applyAlignment="0" applyProtection="0">
      <alignment vertical="center"/>
    </xf>
    <xf numFmtId="0" fontId="78" fillId="28" borderId="0" applyNumberFormat="0" applyBorder="0" applyAlignment="0" applyProtection="0">
      <alignment vertical="center"/>
    </xf>
    <xf numFmtId="0" fontId="16" fillId="33" borderId="0" applyNumberFormat="0" applyBorder="0" applyAlignment="0" applyProtection="0">
      <alignment vertical="center"/>
    </xf>
    <xf numFmtId="0" fontId="16" fillId="19"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13" fillId="0" borderId="0" applyNumberFormat="0" applyFill="0" applyBorder="0" applyAlignment="0" applyProtection="0">
      <alignment vertical="center"/>
    </xf>
    <xf numFmtId="0" fontId="73" fillId="20"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79" fillId="0" borderId="22">
      <alignment horizontal="center" vertical="center"/>
    </xf>
    <xf numFmtId="0" fontId="16" fillId="33" borderId="0" applyNumberFormat="0" applyBorder="0" applyAlignment="0" applyProtection="0">
      <alignment vertical="center"/>
    </xf>
    <xf numFmtId="0" fontId="73" fillId="31" borderId="0" applyNumberFormat="0" applyBorder="0" applyAlignment="0" applyProtection="0">
      <alignment vertical="center"/>
    </xf>
    <xf numFmtId="0" fontId="89" fillId="0" borderId="23" applyNumberFormat="0" applyFill="0" applyAlignment="0" applyProtection="0">
      <alignment vertical="center"/>
    </xf>
    <xf numFmtId="0" fontId="73" fillId="31" borderId="0" applyNumberFormat="0" applyBorder="0" applyAlignment="0" applyProtection="0">
      <alignment vertical="center"/>
    </xf>
    <xf numFmtId="0" fontId="89" fillId="0" borderId="23" applyNumberFormat="0" applyFill="0" applyAlignment="0" applyProtection="0">
      <alignment vertical="center"/>
    </xf>
    <xf numFmtId="0" fontId="73" fillId="31" borderId="0" applyNumberFormat="0" applyBorder="0" applyAlignment="0" applyProtection="0">
      <alignment vertical="center"/>
    </xf>
    <xf numFmtId="0" fontId="73" fillId="13" borderId="0" applyNumberFormat="0" applyBorder="0" applyAlignment="0" applyProtection="0">
      <alignment vertical="center"/>
    </xf>
    <xf numFmtId="15" fontId="114" fillId="0" borderId="0">
      <alignment vertical="center"/>
    </xf>
    <xf numFmtId="0" fontId="73" fillId="13" borderId="0" applyNumberFormat="0" applyBorder="0" applyAlignment="0" applyProtection="0">
      <alignment vertical="center"/>
    </xf>
    <xf numFmtId="178" fontId="8" fillId="0" borderId="0" applyFont="0" applyFill="0" applyBorder="0" applyAlignment="0" applyProtection="0">
      <alignment vertical="center"/>
    </xf>
    <xf numFmtId="0" fontId="73" fillId="13" borderId="0" applyNumberFormat="0" applyBorder="0" applyAlignment="0" applyProtection="0">
      <alignment vertical="center"/>
    </xf>
    <xf numFmtId="0" fontId="73" fillId="13" borderId="0" applyNumberFormat="0" applyBorder="0" applyAlignment="0" applyProtection="0">
      <alignment vertical="center"/>
    </xf>
    <xf numFmtId="0" fontId="73" fillId="13" borderId="0" applyNumberFormat="0" applyBorder="0" applyAlignment="0" applyProtection="0">
      <alignment vertical="center"/>
    </xf>
    <xf numFmtId="0" fontId="93" fillId="35" borderId="4">
      <alignment vertical="center"/>
      <protection locked="0"/>
    </xf>
    <xf numFmtId="0" fontId="8" fillId="0" borderId="0">
      <alignment vertical="center"/>
    </xf>
    <xf numFmtId="0" fontId="73" fillId="13" borderId="0" applyNumberFormat="0" applyBorder="0" applyAlignment="0" applyProtection="0">
      <alignment vertical="center"/>
    </xf>
    <xf numFmtId="0" fontId="8" fillId="0" borderId="0">
      <alignment vertical="center"/>
    </xf>
    <xf numFmtId="0" fontId="73" fillId="13" borderId="0" applyNumberFormat="0" applyBorder="0" applyAlignment="0" applyProtection="0">
      <alignment vertical="center"/>
    </xf>
    <xf numFmtId="0" fontId="8" fillId="0" borderId="0">
      <alignment vertical="center"/>
    </xf>
    <xf numFmtId="0" fontId="82" fillId="17" borderId="0" applyNumberFormat="0" applyBorder="0" applyAlignment="0" applyProtection="0">
      <alignment vertical="center"/>
    </xf>
    <xf numFmtId="0" fontId="73" fillId="13" borderId="0" applyNumberFormat="0" applyBorder="0" applyAlignment="0" applyProtection="0">
      <alignment vertical="center"/>
    </xf>
    <xf numFmtId="0" fontId="82" fillId="17" borderId="0" applyNumberFormat="0" applyBorder="0" applyAlignment="0" applyProtection="0">
      <alignment vertical="center"/>
    </xf>
    <xf numFmtId="0" fontId="73" fillId="13" borderId="0" applyNumberFormat="0" applyBorder="0" applyAlignment="0" applyProtection="0">
      <alignment vertical="center"/>
    </xf>
    <xf numFmtId="0" fontId="78" fillId="13" borderId="0" applyNumberFormat="0" applyBorder="0" applyAlignment="0" applyProtection="0">
      <alignment vertical="center"/>
    </xf>
    <xf numFmtId="0" fontId="111" fillId="0" borderId="38" applyNumberFormat="0" applyAlignment="0" applyProtection="0">
      <alignment horizontal="left" vertical="center"/>
    </xf>
    <xf numFmtId="0" fontId="73" fillId="58" borderId="0" applyNumberFormat="0" applyBorder="0" applyAlignment="0" applyProtection="0">
      <alignment vertical="center"/>
    </xf>
    <xf numFmtId="0" fontId="115" fillId="24" borderId="34" applyNumberFormat="0" applyAlignment="0" applyProtection="0">
      <alignment vertical="center"/>
    </xf>
    <xf numFmtId="0" fontId="16" fillId="18" borderId="0" applyNumberFormat="0" applyBorder="0" applyAlignment="0" applyProtection="0">
      <alignment vertical="center"/>
    </xf>
    <xf numFmtId="0" fontId="73" fillId="25" borderId="0" applyNumberFormat="0" applyBorder="0" applyAlignment="0" applyProtection="0">
      <alignment vertical="center"/>
    </xf>
    <xf numFmtId="0" fontId="16" fillId="33" borderId="0" applyNumberFormat="0" applyBorder="0" applyAlignment="0" applyProtection="0">
      <alignment vertical="center"/>
    </xf>
    <xf numFmtId="0" fontId="73" fillId="25" borderId="0" applyNumberFormat="0" applyBorder="0" applyAlignment="0" applyProtection="0">
      <alignment vertical="center"/>
    </xf>
    <xf numFmtId="0" fontId="73" fillId="25" borderId="0" applyNumberFormat="0" applyBorder="0" applyAlignment="0" applyProtection="0">
      <alignment vertical="center"/>
    </xf>
    <xf numFmtId="0" fontId="73" fillId="58" borderId="0" applyNumberFormat="0" applyBorder="0" applyAlignment="0" applyProtection="0">
      <alignment vertical="center"/>
    </xf>
    <xf numFmtId="0" fontId="93" fillId="35" borderId="4">
      <alignment vertical="center"/>
      <protection locked="0"/>
    </xf>
    <xf numFmtId="0" fontId="73" fillId="58" borderId="0" applyNumberFormat="0" applyBorder="0" applyAlignment="0" applyProtection="0">
      <alignment vertical="center"/>
    </xf>
    <xf numFmtId="0" fontId="73" fillId="58" borderId="0" applyNumberFormat="0" applyBorder="0" applyAlignment="0" applyProtection="0">
      <alignment vertical="center"/>
    </xf>
    <xf numFmtId="0" fontId="73" fillId="58" borderId="0" applyNumberFormat="0" applyBorder="0" applyAlignment="0" applyProtection="0">
      <alignment vertical="center"/>
    </xf>
    <xf numFmtId="0" fontId="73" fillId="58" borderId="0" applyNumberFormat="0" applyBorder="0" applyAlignment="0" applyProtection="0">
      <alignment vertical="center"/>
    </xf>
    <xf numFmtId="0" fontId="73" fillId="58" borderId="0" applyNumberFormat="0" applyBorder="0" applyAlignment="0" applyProtection="0">
      <alignment vertical="center"/>
    </xf>
    <xf numFmtId="9" fontId="8" fillId="0" borderId="0" applyFont="0" applyFill="0" applyBorder="0" applyAlignment="0" applyProtection="0">
      <alignment vertical="center"/>
    </xf>
    <xf numFmtId="0" fontId="73" fillId="58" borderId="0" applyNumberFormat="0" applyBorder="0" applyAlignment="0" applyProtection="0">
      <alignment vertical="center"/>
    </xf>
    <xf numFmtId="0" fontId="53" fillId="0" borderId="0">
      <alignment vertical="center"/>
    </xf>
    <xf numFmtId="9" fontId="8" fillId="0" borderId="0" applyFont="0" applyFill="0" applyBorder="0" applyAlignment="0" applyProtection="0">
      <alignment vertical="center"/>
    </xf>
    <xf numFmtId="15" fontId="114" fillId="0" borderId="0">
      <alignment vertical="center"/>
    </xf>
    <xf numFmtId="0" fontId="8" fillId="0" borderId="0">
      <alignment vertical="center"/>
    </xf>
    <xf numFmtId="0" fontId="73" fillId="58" borderId="0" applyNumberFormat="0" applyBorder="0" applyAlignment="0" applyProtection="0">
      <alignment vertical="center"/>
    </xf>
    <xf numFmtId="0" fontId="73" fillId="58" borderId="0" applyNumberFormat="0" applyBorder="0" applyAlignment="0" applyProtection="0">
      <alignment vertical="center"/>
    </xf>
    <xf numFmtId="0" fontId="73" fillId="58" borderId="0" applyNumberFormat="0" applyBorder="0" applyAlignment="0" applyProtection="0">
      <alignment vertical="center"/>
    </xf>
    <xf numFmtId="0" fontId="73" fillId="58" borderId="0" applyNumberFormat="0" applyBorder="0" applyAlignment="0" applyProtection="0">
      <alignment vertical="center"/>
    </xf>
    <xf numFmtId="0" fontId="73" fillId="25" borderId="0" applyNumberFormat="0" applyBorder="0" applyAlignment="0" applyProtection="0">
      <alignment vertical="center"/>
    </xf>
    <xf numFmtId="0" fontId="8" fillId="0" borderId="0" applyFont="0" applyFill="0" applyBorder="0" applyAlignment="0" applyProtection="0">
      <alignment vertical="center"/>
    </xf>
    <xf numFmtId="0" fontId="73" fillId="8" borderId="0" applyNumberFormat="0" applyBorder="0" applyAlignment="0" applyProtection="0">
      <alignment vertical="center"/>
    </xf>
    <xf numFmtId="0" fontId="16" fillId="21" borderId="0" applyNumberFormat="0" applyBorder="0" applyAlignment="0" applyProtection="0">
      <alignment vertical="center"/>
    </xf>
    <xf numFmtId="0" fontId="89" fillId="0" borderId="23"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3" fillId="8" borderId="0" applyNumberFormat="0" applyBorder="0" applyAlignment="0" applyProtection="0">
      <alignment vertical="center"/>
    </xf>
    <xf numFmtId="0" fontId="16" fillId="21" borderId="0" applyNumberFormat="0" applyBorder="0" applyAlignment="0" applyProtection="0">
      <alignment vertical="center"/>
    </xf>
    <xf numFmtId="0" fontId="89" fillId="0" borderId="23" applyNumberFormat="0" applyFill="0" applyAlignment="0" applyProtection="0">
      <alignment vertical="center"/>
    </xf>
    <xf numFmtId="0" fontId="76" fillId="0" borderId="20" applyNumberFormat="0" applyFill="0" applyAlignment="0" applyProtection="0">
      <alignment vertical="center"/>
    </xf>
    <xf numFmtId="0" fontId="73" fillId="8" borderId="0" applyNumberFormat="0" applyBorder="0" applyAlignment="0" applyProtection="0">
      <alignment vertical="center"/>
    </xf>
    <xf numFmtId="0" fontId="16" fillId="21" borderId="0" applyNumberFormat="0" applyBorder="0" applyAlignment="0" applyProtection="0">
      <alignment vertical="center"/>
    </xf>
    <xf numFmtId="0" fontId="89" fillId="0" borderId="23" applyNumberFormat="0" applyFill="0" applyAlignment="0" applyProtection="0">
      <alignment vertical="center"/>
    </xf>
    <xf numFmtId="0" fontId="16" fillId="21" borderId="0" applyNumberFormat="0" applyBorder="0" applyAlignment="0" applyProtection="0">
      <alignment vertical="center"/>
    </xf>
    <xf numFmtId="193" fontId="8" fillId="0" borderId="0" applyFont="0" applyFill="0" applyBorder="0" applyAlignment="0" applyProtection="0">
      <alignment vertical="center"/>
    </xf>
    <xf numFmtId="0" fontId="73" fillId="13"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73" fillId="18" borderId="0" applyNumberFormat="0" applyBorder="0" applyAlignment="0" applyProtection="0">
      <alignment vertical="center"/>
    </xf>
    <xf numFmtId="177" fontId="8"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6" fillId="9" borderId="0" applyNumberFormat="0" applyBorder="0" applyAlignment="0" applyProtection="0">
      <alignment vertical="center"/>
    </xf>
    <xf numFmtId="0" fontId="73" fillId="13" borderId="0" applyNumberFormat="0" applyBorder="0" applyAlignment="0" applyProtection="0">
      <alignment vertical="center"/>
    </xf>
    <xf numFmtId="0" fontId="73" fillId="18" borderId="0" applyNumberFormat="0" applyBorder="0" applyAlignment="0" applyProtection="0">
      <alignment vertical="center"/>
    </xf>
    <xf numFmtId="0" fontId="75" fillId="19" borderId="0" applyNumberFormat="0" applyBorder="0" applyAlignment="0" applyProtection="0">
      <alignment vertical="center"/>
    </xf>
    <xf numFmtId="0" fontId="73" fillId="18" borderId="0" applyNumberFormat="0" applyBorder="0" applyAlignment="0" applyProtection="0">
      <alignment vertical="center"/>
    </xf>
    <xf numFmtId="0" fontId="86" fillId="0" borderId="8" applyNumberFormat="0" applyFill="0" applyProtection="0">
      <alignment horizontal="right" vertical="center"/>
    </xf>
    <xf numFmtId="0" fontId="73" fillId="18" borderId="0" applyNumberFormat="0" applyBorder="0" applyAlignment="0" applyProtection="0">
      <alignment vertical="center"/>
    </xf>
    <xf numFmtId="0" fontId="73" fillId="18" borderId="0" applyNumberFormat="0" applyBorder="0" applyAlignment="0" applyProtection="0">
      <alignment vertical="center"/>
    </xf>
    <xf numFmtId="0" fontId="73" fillId="25" borderId="0" applyNumberFormat="0" applyBorder="0" applyAlignment="0" applyProtection="0">
      <alignment vertical="center"/>
    </xf>
    <xf numFmtId="195" fontId="63" fillId="0" borderId="0">
      <alignment vertical="center"/>
    </xf>
    <xf numFmtId="0" fontId="73" fillId="25" borderId="0" applyNumberFormat="0" applyBorder="0" applyAlignment="0" applyProtection="0">
      <alignment vertical="center"/>
    </xf>
    <xf numFmtId="0" fontId="73" fillId="25" borderId="0" applyNumberFormat="0" applyBorder="0" applyAlignment="0" applyProtection="0">
      <alignment vertical="center"/>
    </xf>
    <xf numFmtId="0" fontId="73" fillId="25" borderId="0" applyNumberFormat="0" applyBorder="0" applyAlignment="0" applyProtection="0">
      <alignment vertical="center"/>
    </xf>
    <xf numFmtId="0" fontId="73" fillId="25" borderId="0" applyNumberFormat="0" applyBorder="0" applyAlignment="0" applyProtection="0">
      <alignment vertical="center"/>
    </xf>
    <xf numFmtId="0" fontId="73" fillId="25" borderId="0" applyNumberFormat="0" applyBorder="0" applyAlignment="0" applyProtection="0">
      <alignment vertical="center"/>
    </xf>
    <xf numFmtId="0" fontId="73" fillId="25" borderId="0" applyNumberFormat="0" applyBorder="0" applyAlignment="0" applyProtection="0">
      <alignment vertical="center"/>
    </xf>
    <xf numFmtId="179" fontId="8" fillId="0" borderId="0" applyFont="0" applyFill="0" applyBorder="0" applyAlignment="0" applyProtection="0">
      <alignment vertical="center"/>
    </xf>
    <xf numFmtId="0" fontId="8" fillId="0" borderId="0">
      <alignment vertical="center"/>
    </xf>
    <xf numFmtId="0" fontId="73" fillId="25" borderId="0" applyNumberFormat="0" applyBorder="0" applyAlignment="0" applyProtection="0">
      <alignment vertical="center"/>
    </xf>
    <xf numFmtId="0" fontId="73" fillId="25" borderId="0" applyNumberFormat="0" applyBorder="0" applyAlignment="0" applyProtection="0">
      <alignment vertical="center"/>
    </xf>
    <xf numFmtId="0" fontId="73" fillId="25" borderId="0" applyNumberFormat="0" applyBorder="0" applyAlignment="0" applyProtection="0">
      <alignment vertical="center"/>
    </xf>
    <xf numFmtId="9" fontId="8" fillId="0" borderId="0" applyFont="0" applyFill="0" applyBorder="0" applyAlignment="0" applyProtection="0">
      <alignment vertical="center"/>
    </xf>
    <xf numFmtId="0" fontId="73" fillId="25" borderId="0" applyNumberFormat="0" applyBorder="0" applyAlignment="0" applyProtection="0">
      <alignment vertical="center"/>
    </xf>
    <xf numFmtId="0" fontId="73" fillId="13" borderId="0" applyNumberFormat="0" applyBorder="0" applyAlignment="0" applyProtection="0">
      <alignment vertical="center"/>
    </xf>
    <xf numFmtId="9" fontId="8" fillId="0" borderId="0" applyFont="0" applyFill="0" applyBorder="0" applyAlignment="0" applyProtection="0">
      <alignment vertical="center"/>
    </xf>
    <xf numFmtId="0" fontId="16" fillId="33" borderId="0" applyNumberFormat="0" applyBorder="0" applyAlignment="0" applyProtection="0">
      <alignment vertical="center"/>
    </xf>
    <xf numFmtId="9" fontId="8" fillId="0" borderId="0" applyFont="0" applyFill="0" applyBorder="0" applyAlignment="0" applyProtection="0">
      <alignment vertical="center"/>
    </xf>
    <xf numFmtId="0" fontId="16" fillId="33" borderId="0" applyNumberFormat="0" applyBorder="0" applyAlignment="0" applyProtection="0">
      <alignment vertical="center"/>
    </xf>
    <xf numFmtId="9" fontId="8" fillId="0" borderId="0" applyFont="0" applyFill="0" applyBorder="0" applyAlignment="0" applyProtection="0">
      <alignment vertical="center"/>
    </xf>
    <xf numFmtId="0" fontId="16" fillId="33" borderId="0" applyNumberFormat="0" applyBorder="0" applyAlignment="0" applyProtection="0">
      <alignment vertical="center"/>
    </xf>
    <xf numFmtId="0" fontId="117" fillId="61" borderId="0" applyNumberFormat="0" applyBorder="0" applyAlignment="0" applyProtection="0">
      <alignment vertical="center"/>
    </xf>
    <xf numFmtId="9" fontId="8" fillId="0" borderId="0" applyFont="0" applyFill="0" applyBorder="0" applyAlignment="0" applyProtection="0">
      <alignment vertical="center"/>
    </xf>
    <xf numFmtId="0" fontId="16" fillId="33" borderId="0" applyNumberFormat="0" applyBorder="0" applyAlignment="0" applyProtection="0">
      <alignment vertical="center"/>
    </xf>
    <xf numFmtId="9" fontId="8" fillId="0" borderId="0" applyFont="0" applyFill="0" applyBorder="0" applyAlignment="0" applyProtection="0">
      <alignment vertical="center"/>
    </xf>
    <xf numFmtId="0" fontId="16" fillId="18" borderId="0" applyNumberFormat="0" applyBorder="0" applyAlignment="0" applyProtection="0">
      <alignment vertical="center"/>
    </xf>
    <xf numFmtId="9" fontId="8" fillId="0" borderId="0" applyFont="0" applyFill="0" applyBorder="0" applyAlignment="0" applyProtection="0">
      <alignment vertical="center"/>
    </xf>
    <xf numFmtId="0" fontId="16" fillId="24" borderId="0" applyNumberFormat="0" applyBorder="0" applyAlignment="0" applyProtection="0">
      <alignment vertical="center"/>
    </xf>
    <xf numFmtId="0" fontId="16" fillId="18" borderId="0" applyNumberFormat="0" applyBorder="0" applyAlignment="0" applyProtection="0">
      <alignment vertical="center"/>
    </xf>
    <xf numFmtId="0" fontId="86" fillId="0" borderId="8" applyNumberFormat="0" applyFill="0" applyProtection="0">
      <alignment horizontal="left" vertical="center"/>
    </xf>
    <xf numFmtId="0" fontId="16" fillId="24"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73" fillId="18" borderId="0" applyNumberFormat="0" applyBorder="0" applyAlignment="0" applyProtection="0">
      <alignment vertical="center"/>
    </xf>
    <xf numFmtId="0" fontId="73" fillId="18" borderId="0" applyNumberFormat="0" applyBorder="0" applyAlignment="0" applyProtection="0">
      <alignment vertical="center"/>
    </xf>
    <xf numFmtId="0" fontId="73" fillId="18" borderId="0" applyNumberFormat="0" applyBorder="0" applyAlignment="0" applyProtection="0">
      <alignment vertical="center"/>
    </xf>
    <xf numFmtId="0" fontId="8" fillId="60" borderId="0" applyNumberFormat="0" applyFont="0" applyBorder="0" applyAlignment="0" applyProtection="0">
      <alignment vertical="center"/>
    </xf>
    <xf numFmtId="0" fontId="73" fillId="20" borderId="0" applyNumberFormat="0" applyBorder="0" applyAlignment="0" applyProtection="0">
      <alignment vertical="center"/>
    </xf>
    <xf numFmtId="0" fontId="73" fillId="13" borderId="0" applyNumberFormat="0" applyBorder="0" applyAlignment="0" applyProtection="0">
      <alignment vertical="center"/>
    </xf>
    <xf numFmtId="0" fontId="63" fillId="0" borderId="0">
      <alignment vertical="center"/>
    </xf>
    <xf numFmtId="0" fontId="73" fillId="13" borderId="0" applyNumberFormat="0" applyBorder="0" applyAlignment="0" applyProtection="0">
      <alignment vertical="center"/>
    </xf>
    <xf numFmtId="0" fontId="73" fillId="13" borderId="0" applyNumberFormat="0" applyBorder="0" applyAlignment="0" applyProtection="0">
      <alignment vertical="center"/>
    </xf>
    <xf numFmtId="0" fontId="73" fillId="13" borderId="0" applyNumberFormat="0" applyBorder="0" applyAlignment="0" applyProtection="0">
      <alignment vertical="center"/>
    </xf>
    <xf numFmtId="0" fontId="79" fillId="0" borderId="22">
      <alignment horizontal="center" vertical="center"/>
    </xf>
    <xf numFmtId="0" fontId="118" fillId="0" borderId="37" applyNumberFormat="0" applyFill="0" applyAlignment="0" applyProtection="0">
      <alignment vertical="center"/>
    </xf>
    <xf numFmtId="0" fontId="8" fillId="0" borderId="0">
      <alignment vertical="center"/>
    </xf>
    <xf numFmtId="0" fontId="73" fillId="13" borderId="0" applyNumberFormat="0" applyBorder="0" applyAlignment="0" applyProtection="0">
      <alignment vertical="center"/>
    </xf>
    <xf numFmtId="9" fontId="8" fillId="0" borderId="0" applyFont="0" applyFill="0" applyBorder="0" applyAlignment="0" applyProtection="0">
      <alignment vertical="center"/>
    </xf>
    <xf numFmtId="0" fontId="89" fillId="0" borderId="23" applyNumberFormat="0" applyFill="0" applyAlignment="0" applyProtection="0">
      <alignment vertical="center"/>
    </xf>
    <xf numFmtId="0" fontId="73" fillId="13" borderId="0" applyNumberFormat="0" applyBorder="0" applyAlignment="0" applyProtection="0">
      <alignment vertical="center"/>
    </xf>
    <xf numFmtId="0" fontId="89" fillId="0" borderId="23" applyNumberFormat="0" applyFill="0" applyAlignment="0" applyProtection="0">
      <alignment vertical="center"/>
    </xf>
    <xf numFmtId="0" fontId="73" fillId="13" borderId="0" applyNumberFormat="0" applyBorder="0" applyAlignment="0" applyProtection="0">
      <alignment vertical="center"/>
    </xf>
    <xf numFmtId="0" fontId="73" fillId="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88" fillId="21" borderId="1" applyNumberFormat="0" applyBorder="0" applyAlignment="0" applyProtection="0">
      <alignment vertical="center"/>
    </xf>
    <xf numFmtId="0" fontId="16" fillId="19" borderId="0" applyNumberFormat="0" applyBorder="0" applyAlignment="0" applyProtection="0">
      <alignment vertical="center"/>
    </xf>
    <xf numFmtId="0" fontId="16" fillId="33" borderId="0" applyNumberFormat="0" applyBorder="0" applyAlignment="0" applyProtection="0">
      <alignment vertical="center"/>
    </xf>
    <xf numFmtId="0" fontId="108" fillId="0" borderId="30" applyNumberFormat="0" applyFill="0" applyAlignment="0" applyProtection="0">
      <alignment vertical="center"/>
    </xf>
    <xf numFmtId="0" fontId="73" fillId="31" borderId="0" applyNumberFormat="0" applyBorder="0" applyAlignment="0" applyProtection="0">
      <alignment vertical="center"/>
    </xf>
    <xf numFmtId="0" fontId="73" fillId="31" borderId="0" applyNumberFormat="0" applyBorder="0" applyAlignment="0" applyProtection="0">
      <alignment vertical="center"/>
    </xf>
    <xf numFmtId="0" fontId="116" fillId="24" borderId="35">
      <alignment horizontal="left" vertical="center"/>
      <protection locked="0" hidden="1"/>
    </xf>
    <xf numFmtId="0" fontId="73" fillId="8" borderId="0" applyNumberFormat="0" applyBorder="0" applyAlignment="0" applyProtection="0">
      <alignment vertical="center"/>
    </xf>
    <xf numFmtId="0" fontId="108" fillId="0" borderId="30" applyNumberFormat="0" applyFill="0" applyAlignment="0" applyProtection="0">
      <alignment vertical="center"/>
    </xf>
    <xf numFmtId="0" fontId="116" fillId="24" borderId="35">
      <alignment horizontal="left" vertical="center"/>
      <protection locked="0" hidden="1"/>
    </xf>
    <xf numFmtId="0" fontId="73" fillId="8" borderId="0" applyNumberFormat="0" applyBorder="0" applyAlignment="0" applyProtection="0">
      <alignment vertical="center"/>
    </xf>
    <xf numFmtId="0" fontId="112" fillId="0" borderId="33" applyNumberFormat="0" applyFill="0" applyAlignment="0" applyProtection="0">
      <alignment vertical="center"/>
    </xf>
    <xf numFmtId="184" fontId="8" fillId="0" borderId="0" applyFont="0" applyFill="0" applyBorder="0" applyAlignment="0" applyProtection="0">
      <alignment vertical="center"/>
    </xf>
    <xf numFmtId="0" fontId="73" fillId="8" borderId="0" applyNumberFormat="0" applyBorder="0" applyAlignment="0" applyProtection="0">
      <alignment vertical="center"/>
    </xf>
    <xf numFmtId="0" fontId="76" fillId="0" borderId="36" applyNumberFormat="0" applyFill="0" applyAlignment="0" applyProtection="0">
      <alignment vertical="center"/>
    </xf>
    <xf numFmtId="0" fontId="73" fillId="8" borderId="0" applyNumberFormat="0" applyBorder="0" applyAlignment="0" applyProtection="0">
      <alignment vertical="center"/>
    </xf>
    <xf numFmtId="0" fontId="76" fillId="0" borderId="36" applyNumberFormat="0" applyFill="0" applyAlignment="0" applyProtection="0">
      <alignment vertical="center"/>
    </xf>
    <xf numFmtId="0" fontId="73" fillId="8" borderId="0" applyNumberFormat="0" applyBorder="0" applyAlignment="0" applyProtection="0">
      <alignment vertical="center"/>
    </xf>
    <xf numFmtId="0" fontId="89" fillId="0" borderId="23" applyNumberFormat="0" applyFill="0" applyAlignment="0" applyProtection="0">
      <alignment vertical="center"/>
    </xf>
    <xf numFmtId="0" fontId="76" fillId="0" borderId="20" applyNumberFormat="0" applyFill="0" applyAlignment="0" applyProtection="0">
      <alignment vertical="center"/>
    </xf>
    <xf numFmtId="0" fontId="73" fillId="8" borderId="0" applyNumberFormat="0" applyBorder="0" applyAlignment="0" applyProtection="0">
      <alignment vertical="center"/>
    </xf>
    <xf numFmtId="0" fontId="89" fillId="0" borderId="23" applyNumberFormat="0" applyFill="0" applyAlignment="0" applyProtection="0">
      <alignment vertical="center"/>
    </xf>
    <xf numFmtId="9" fontId="8" fillId="0" borderId="0" applyFont="0" applyFill="0" applyBorder="0" applyAlignment="0" applyProtection="0">
      <alignment vertical="center"/>
    </xf>
    <xf numFmtId="0" fontId="76" fillId="0" borderId="20" applyNumberFormat="0" applyFill="0" applyAlignment="0" applyProtection="0">
      <alignment vertical="center"/>
    </xf>
    <xf numFmtId="0" fontId="73" fillId="8" borderId="0" applyNumberFormat="0" applyBorder="0" applyAlignment="0" applyProtection="0">
      <alignment vertical="center"/>
    </xf>
    <xf numFmtId="0" fontId="16" fillId="21" borderId="0" applyNumberFormat="0" applyBorder="0" applyAlignment="0" applyProtection="0">
      <alignment vertical="center"/>
    </xf>
    <xf numFmtId="0" fontId="16" fillId="24" borderId="0" applyNumberFormat="0" applyBorder="0" applyAlignment="0" applyProtection="0">
      <alignment vertical="center"/>
    </xf>
    <xf numFmtId="0" fontId="79" fillId="0" borderId="0" applyNumberFormat="0" applyFill="0" applyBorder="0" applyAlignment="0" applyProtection="0">
      <alignment vertical="center"/>
    </xf>
    <xf numFmtId="0" fontId="16" fillId="24" borderId="0" applyNumberFormat="0" applyBorder="0" applyAlignment="0" applyProtection="0">
      <alignment vertical="center"/>
    </xf>
    <xf numFmtId="0" fontId="73" fillId="24" borderId="0" applyNumberFormat="0" applyBorder="0" applyAlignment="0" applyProtection="0">
      <alignment vertical="center"/>
    </xf>
    <xf numFmtId="0" fontId="73" fillId="24" borderId="0" applyNumberFormat="0" applyBorder="0" applyAlignment="0" applyProtection="0">
      <alignment vertical="center"/>
    </xf>
    <xf numFmtId="0" fontId="89" fillId="0" borderId="23" applyNumberFormat="0" applyFill="0" applyAlignment="0" applyProtection="0">
      <alignment vertical="center"/>
    </xf>
    <xf numFmtId="0" fontId="73" fillId="20" borderId="0" applyNumberFormat="0" applyBorder="0" applyAlignment="0" applyProtection="0">
      <alignment vertical="center"/>
    </xf>
    <xf numFmtId="9" fontId="8" fillId="0" borderId="0" applyFont="0" applyFill="0" applyBorder="0" applyAlignment="0" applyProtection="0">
      <alignment vertical="center"/>
    </xf>
    <xf numFmtId="199" fontId="8" fillId="0" borderId="0" applyFont="0" applyFill="0" applyBorder="0" applyAlignment="0" applyProtection="0">
      <alignment vertical="center"/>
    </xf>
    <xf numFmtId="0" fontId="119" fillId="0" borderId="0" applyNumberFormat="0" applyFill="0" applyBorder="0" applyAlignment="0" applyProtection="0">
      <alignment vertical="center"/>
    </xf>
    <xf numFmtId="0" fontId="112" fillId="0" borderId="33" applyNumberFormat="0" applyFill="0" applyAlignment="0" applyProtection="0">
      <alignment vertical="center"/>
    </xf>
    <xf numFmtId="185" fontId="8" fillId="0" borderId="0" applyFont="0" applyFill="0" applyBorder="0" applyAlignment="0" applyProtection="0">
      <alignment vertical="center"/>
    </xf>
    <xf numFmtId="0" fontId="108" fillId="0" borderId="30" applyNumberFormat="0" applyFill="0" applyAlignment="0" applyProtection="0">
      <alignment vertical="center"/>
    </xf>
    <xf numFmtId="201" fontId="63" fillId="0" borderId="0">
      <alignment vertical="center"/>
    </xf>
    <xf numFmtId="15" fontId="114" fillId="0" borderId="0">
      <alignment vertical="center"/>
    </xf>
    <xf numFmtId="15" fontId="114" fillId="0" borderId="0">
      <alignment vertical="center"/>
    </xf>
    <xf numFmtId="187" fontId="63" fillId="0" borderId="0">
      <alignment vertical="center"/>
    </xf>
    <xf numFmtId="0" fontId="120" fillId="0" borderId="39"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88" fillId="18" borderId="0" applyNumberFormat="0" applyBorder="0" applyAlignment="0" applyProtection="0">
      <alignment vertical="center"/>
    </xf>
    <xf numFmtId="0" fontId="78" fillId="13" borderId="0" applyNumberFormat="0" applyBorder="0" applyAlignment="0" applyProtection="0">
      <alignment vertical="center"/>
    </xf>
    <xf numFmtId="0" fontId="111" fillId="0" borderId="38" applyNumberFormat="0" applyAlignment="0" applyProtection="0">
      <alignment horizontal="left" vertical="center"/>
    </xf>
    <xf numFmtId="0" fontId="111" fillId="0" borderId="14">
      <alignment horizontal="left" vertical="center"/>
    </xf>
    <xf numFmtId="0" fontId="111" fillId="0" borderId="14">
      <alignment horizontal="left" vertical="center"/>
    </xf>
    <xf numFmtId="43" fontId="0" fillId="0" borderId="0" applyFont="0" applyFill="0" applyBorder="0" applyAlignment="0" applyProtection="0">
      <alignment vertical="center"/>
    </xf>
    <xf numFmtId="0" fontId="88" fillId="21" borderId="1" applyNumberFormat="0" applyBorder="0" applyAlignment="0" applyProtection="0">
      <alignment vertical="center"/>
    </xf>
    <xf numFmtId="43" fontId="0" fillId="0" borderId="0" applyFont="0" applyFill="0" applyBorder="0" applyAlignment="0" applyProtection="0">
      <alignment vertical="center"/>
    </xf>
    <xf numFmtId="0" fontId="88" fillId="21" borderId="1" applyNumberFormat="0" applyBorder="0" applyAlignment="0" applyProtection="0">
      <alignment vertical="center"/>
    </xf>
    <xf numFmtId="0" fontId="88" fillId="21" borderId="1" applyNumberFormat="0" applyBorder="0" applyAlignment="0" applyProtection="0">
      <alignment vertical="center"/>
    </xf>
    <xf numFmtId="0" fontId="88" fillId="21" borderId="1" applyNumberFormat="0" applyBorder="0" applyAlignment="0" applyProtection="0">
      <alignment vertical="center"/>
    </xf>
    <xf numFmtId="0" fontId="88" fillId="21" borderId="1" applyNumberFormat="0" applyBorder="0" applyAlignment="0" applyProtection="0">
      <alignment vertical="center"/>
    </xf>
    <xf numFmtId="0" fontId="88" fillId="21" borderId="1" applyNumberFormat="0" applyBorder="0" applyAlignment="0" applyProtection="0">
      <alignment vertical="center"/>
    </xf>
    <xf numFmtId="186" fontId="121" fillId="62" borderId="0">
      <alignment vertical="center"/>
    </xf>
    <xf numFmtId="186" fontId="122" fillId="63" borderId="0">
      <alignment vertical="center"/>
    </xf>
    <xf numFmtId="38" fontId="8" fillId="0" borderId="0" applyFont="0" applyFill="0" applyBorder="0" applyAlignment="0" applyProtection="0">
      <alignment vertical="center"/>
    </xf>
    <xf numFmtId="0" fontId="8" fillId="0" borderId="0">
      <alignment vertical="center"/>
    </xf>
    <xf numFmtId="40" fontId="8" fillId="0" borderId="0" applyFont="0" applyFill="0" applyBorder="0" applyAlignment="0" applyProtection="0">
      <alignment vertical="center"/>
    </xf>
    <xf numFmtId="43" fontId="0" fillId="0" borderId="0" applyFont="0" applyFill="0" applyBorder="0" applyAlignment="0" applyProtection="0">
      <alignment vertical="center"/>
    </xf>
    <xf numFmtId="178" fontId="8" fillId="0" borderId="0" applyFont="0" applyFill="0" applyBorder="0" applyAlignment="0" applyProtection="0">
      <alignment vertical="center"/>
    </xf>
    <xf numFmtId="190" fontId="8" fillId="0" borderId="0" applyFont="0" applyFill="0" applyBorder="0" applyAlignment="0" applyProtection="0">
      <alignment vertical="center"/>
    </xf>
    <xf numFmtId="1" fontId="86" fillId="0" borderId="19" applyFill="0" applyProtection="0">
      <alignment horizontal="center" vertical="center"/>
    </xf>
    <xf numFmtId="0" fontId="89" fillId="0" borderId="23" applyNumberFormat="0" applyFill="0" applyAlignment="0" applyProtection="0">
      <alignment vertical="center"/>
    </xf>
    <xf numFmtId="40" fontId="123" fillId="59" borderId="35">
      <alignment horizontal="centerContinuous" vertical="center"/>
    </xf>
    <xf numFmtId="40" fontId="123" fillId="59" borderId="35">
      <alignment horizontal="centerContinuous" vertical="center"/>
    </xf>
    <xf numFmtId="9" fontId="8" fillId="0" borderId="0" applyFont="0" applyFill="0" applyBorder="0" applyAlignment="0" applyProtection="0">
      <alignment vertical="center"/>
    </xf>
    <xf numFmtId="0" fontId="79" fillId="0" borderId="22">
      <alignment horizontal="center" vertical="center"/>
    </xf>
    <xf numFmtId="37" fontId="97" fillId="0" borderId="0">
      <alignment vertical="center"/>
    </xf>
    <xf numFmtId="0" fontId="79" fillId="0" borderId="22">
      <alignment horizontal="center" vertical="center"/>
    </xf>
    <xf numFmtId="37" fontId="97" fillId="0" borderId="0">
      <alignment vertical="center"/>
    </xf>
    <xf numFmtId="0" fontId="79" fillId="0" borderId="22">
      <alignment horizontal="center" vertical="center"/>
    </xf>
    <xf numFmtId="37" fontId="97" fillId="0" borderId="0">
      <alignment vertical="center"/>
    </xf>
    <xf numFmtId="9" fontId="8" fillId="0" borderId="0" applyFont="0" applyFill="0" applyBorder="0" applyAlignment="0" applyProtection="0">
      <alignment vertical="center"/>
    </xf>
    <xf numFmtId="0" fontId="79" fillId="0" borderId="22">
      <alignment horizontal="center" vertical="center"/>
    </xf>
    <xf numFmtId="37" fontId="97" fillId="0" borderId="0">
      <alignment vertical="center"/>
    </xf>
    <xf numFmtId="200" fontId="86" fillId="0" borderId="0">
      <alignment vertical="center"/>
    </xf>
    <xf numFmtId="9" fontId="8" fillId="0" borderId="0" applyFont="0" applyFill="0" applyBorder="0" applyAlignment="0" applyProtection="0">
      <alignment vertical="center"/>
    </xf>
    <xf numFmtId="0" fontId="85" fillId="0" borderId="0">
      <alignment vertical="center"/>
    </xf>
    <xf numFmtId="3" fontId="8" fillId="0" borderId="0" applyFont="0" applyFill="0" applyBorder="0" applyAlignment="0" applyProtection="0">
      <alignment vertical="center"/>
    </xf>
    <xf numFmtId="14" fontId="81" fillId="0" borderId="0">
      <alignment horizontal="center" vertical="center" wrapText="1"/>
      <protection locked="0"/>
    </xf>
    <xf numFmtId="0" fontId="8" fillId="0" borderId="0">
      <alignment vertical="center"/>
    </xf>
    <xf numFmtId="0" fontId="93" fillId="35" borderId="4">
      <alignment vertical="center"/>
      <protection locked="0"/>
    </xf>
    <xf numFmtId="10"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176" fontId="8" fillId="0" borderId="0" applyFont="0" applyFill="0" applyProtection="0">
      <alignment vertical="center"/>
    </xf>
    <xf numFmtId="0" fontId="8" fillId="0" borderId="0" applyNumberFormat="0" applyFont="0" applyFill="0" applyBorder="0" applyAlignment="0" applyProtection="0">
      <alignment horizontal="left" vertical="center"/>
    </xf>
    <xf numFmtId="0" fontId="86" fillId="0" borderId="8" applyNumberFormat="0" applyFill="0" applyProtection="0">
      <alignment horizontal="right" vertical="center"/>
    </xf>
    <xf numFmtId="0" fontId="79" fillId="0" borderId="22">
      <alignment horizontal="center" vertical="center"/>
    </xf>
    <xf numFmtId="15" fontId="8" fillId="0" borderId="0" applyFont="0" applyFill="0" applyBorder="0" applyAlignment="0" applyProtection="0">
      <alignment vertical="center"/>
    </xf>
    <xf numFmtId="0" fontId="86" fillId="0" borderId="8" applyNumberFormat="0" applyFill="0" applyProtection="0">
      <alignment horizontal="right" vertical="center"/>
    </xf>
    <xf numFmtId="15" fontId="8" fillId="0" borderId="0" applyFont="0" applyFill="0" applyBorder="0" applyAlignment="0" applyProtection="0">
      <alignment vertical="center"/>
    </xf>
    <xf numFmtId="4" fontId="8" fillId="0" borderId="0" applyFont="0" applyFill="0" applyBorder="0" applyAlignment="0" applyProtection="0">
      <alignment vertical="center"/>
    </xf>
    <xf numFmtId="0" fontId="86" fillId="0" borderId="8" applyNumberFormat="0" applyFill="0" applyProtection="0">
      <alignment horizontal="right" vertical="center"/>
    </xf>
    <xf numFmtId="0" fontId="8" fillId="0" borderId="0">
      <alignment vertical="center"/>
    </xf>
    <xf numFmtId="4" fontId="8" fillId="0" borderId="0" applyFont="0" applyFill="0" applyBorder="0" applyAlignment="0" applyProtection="0">
      <alignment vertical="center"/>
    </xf>
    <xf numFmtId="0" fontId="79" fillId="0" borderId="22">
      <alignment horizontal="center" vertical="center"/>
    </xf>
    <xf numFmtId="0" fontId="79" fillId="0" borderId="22">
      <alignment horizontal="center" vertical="center"/>
    </xf>
    <xf numFmtId="0" fontId="79" fillId="0" borderId="22">
      <alignment horizontal="center" vertical="center"/>
    </xf>
    <xf numFmtId="0" fontId="79" fillId="0" borderId="22">
      <alignment horizontal="center" vertical="center"/>
    </xf>
    <xf numFmtId="3" fontId="8" fillId="0" borderId="0" applyFont="0" applyFill="0" applyBorder="0" applyAlignment="0" applyProtection="0">
      <alignment vertical="center"/>
    </xf>
    <xf numFmtId="0" fontId="8" fillId="60" borderId="0" applyNumberFormat="0" applyFont="0" applyBorder="0" applyAlignment="0" applyProtection="0">
      <alignment vertical="center"/>
    </xf>
    <xf numFmtId="0" fontId="93" fillId="35" borderId="4">
      <alignment vertical="center"/>
      <protection locked="0"/>
    </xf>
    <xf numFmtId="0" fontId="124" fillId="0" borderId="0">
      <alignment vertical="center"/>
    </xf>
    <xf numFmtId="0" fontId="93" fillId="35" borderId="4">
      <alignment vertical="center"/>
      <protection locked="0"/>
    </xf>
    <xf numFmtId="0" fontId="8" fillId="0" borderId="0">
      <alignment vertical="center"/>
    </xf>
    <xf numFmtId="0" fontId="93" fillId="35" borderId="4">
      <alignment vertical="center"/>
      <protection locked="0"/>
    </xf>
    <xf numFmtId="9" fontId="8" fillId="0" borderId="0" applyFont="0" applyFill="0" applyBorder="0" applyAlignment="0" applyProtection="0">
      <alignment vertical="center"/>
    </xf>
    <xf numFmtId="43" fontId="0"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113" fillId="0" borderId="0" applyNumberForma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pplyProtection="0"/>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20" fillId="0" borderId="39"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08" fillId="0" borderId="30" applyNumberFormat="0" applyFill="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6" fillId="0" borderId="8" applyNumberFormat="0" applyFill="0" applyProtection="0">
      <alignment horizontal="right" vertical="center"/>
    </xf>
    <xf numFmtId="9" fontId="8" fillId="0" borderId="0" applyFont="0" applyFill="0" applyBorder="0" applyAlignment="0" applyProtection="0">
      <alignment vertical="center"/>
    </xf>
    <xf numFmtId="0" fontId="118" fillId="0" borderId="37"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25" fillId="0" borderId="40" applyNumberFormat="0" applyFill="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198" fontId="8" fillId="0" borderId="0" applyFont="0" applyFill="0" applyBorder="0" applyAlignment="0" applyProtection="0">
      <alignment vertical="center"/>
    </xf>
    <xf numFmtId="0" fontId="86" fillId="0" borderId="8" applyNumberFormat="0" applyFill="0" applyProtection="0">
      <alignment horizontal="right" vertical="center"/>
    </xf>
    <xf numFmtId="0" fontId="86" fillId="0" borderId="8" applyNumberFormat="0" applyFill="0" applyProtection="0">
      <alignment horizontal="right" vertical="center"/>
    </xf>
    <xf numFmtId="0" fontId="89" fillId="0" borderId="23" applyNumberFormat="0" applyFill="0" applyAlignment="0" applyProtection="0">
      <alignment vertical="center"/>
    </xf>
    <xf numFmtId="0" fontId="89" fillId="0" borderId="23" applyNumberFormat="0" applyFill="0" applyAlignment="0" applyProtection="0">
      <alignment vertical="center"/>
    </xf>
    <xf numFmtId="0" fontId="108" fillId="0" borderId="30" applyNumberFormat="0" applyFill="0" applyAlignment="0" applyProtection="0">
      <alignment vertical="center"/>
    </xf>
    <xf numFmtId="0" fontId="89" fillId="0" borderId="23" applyNumberFormat="0" applyFill="0" applyAlignment="0" applyProtection="0">
      <alignment vertical="center"/>
    </xf>
    <xf numFmtId="0" fontId="108" fillId="0" borderId="30" applyNumberFormat="0" applyFill="0" applyAlignment="0" applyProtection="0">
      <alignment vertical="center"/>
    </xf>
    <xf numFmtId="0" fontId="108" fillId="0" borderId="30" applyNumberFormat="0" applyFill="0" applyAlignment="0" applyProtection="0">
      <alignment vertical="center"/>
    </xf>
    <xf numFmtId="0" fontId="108" fillId="0" borderId="30" applyNumberFormat="0" applyFill="0" applyAlignment="0" applyProtection="0">
      <alignment vertical="center"/>
    </xf>
    <xf numFmtId="0" fontId="108" fillId="0" borderId="30" applyNumberFormat="0" applyFill="0" applyAlignment="0" applyProtection="0">
      <alignment vertical="center"/>
    </xf>
    <xf numFmtId="0" fontId="75" fillId="9" borderId="0" applyNumberFormat="0" applyBorder="0" applyAlignment="0" applyProtection="0">
      <alignment vertical="center"/>
    </xf>
    <xf numFmtId="0" fontId="112" fillId="0" borderId="33" applyNumberFormat="0" applyFill="0" applyAlignment="0" applyProtection="0">
      <alignment vertical="center"/>
    </xf>
    <xf numFmtId="0" fontId="108" fillId="0" borderId="30" applyNumberFormat="0" applyFill="0" applyAlignment="0" applyProtection="0">
      <alignment vertical="center"/>
    </xf>
    <xf numFmtId="0" fontId="108" fillId="0" borderId="30" applyNumberFormat="0" applyFill="0" applyAlignment="0" applyProtection="0">
      <alignment vertical="center"/>
    </xf>
    <xf numFmtId="0" fontId="108" fillId="0" borderId="30" applyNumberFormat="0" applyFill="0" applyAlignment="0" applyProtection="0">
      <alignment vertical="center"/>
    </xf>
    <xf numFmtId="0" fontId="108" fillId="0" borderId="30" applyNumberFormat="0" applyFill="0" applyAlignment="0" applyProtection="0">
      <alignment vertical="center"/>
    </xf>
    <xf numFmtId="0" fontId="108" fillId="0" borderId="30" applyNumberFormat="0" applyFill="0" applyAlignment="0" applyProtection="0">
      <alignment vertical="center"/>
    </xf>
    <xf numFmtId="0" fontId="108" fillId="0" borderId="30" applyNumberFormat="0" applyFill="0" applyAlignment="0" applyProtection="0">
      <alignment vertical="center"/>
    </xf>
    <xf numFmtId="0" fontId="108" fillId="0" borderId="30" applyNumberFormat="0" applyFill="0" applyAlignment="0" applyProtection="0">
      <alignment vertical="center"/>
    </xf>
    <xf numFmtId="0" fontId="75" fillId="9" borderId="0" applyNumberFormat="0" applyBorder="0" applyAlignment="0" applyProtection="0">
      <alignment vertical="center"/>
    </xf>
    <xf numFmtId="0" fontId="125" fillId="0" borderId="40" applyNumberFormat="0" applyFill="0" applyAlignment="0" applyProtection="0">
      <alignment vertical="center"/>
    </xf>
    <xf numFmtId="0" fontId="75" fillId="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1" fontId="86" fillId="0" borderId="19" applyFill="0" applyProtection="0">
      <alignment horizontal="center" vertical="center"/>
    </xf>
    <xf numFmtId="0" fontId="112" fillId="0" borderId="33" applyNumberFormat="0" applyFill="0" applyAlignment="0" applyProtection="0">
      <alignment vertical="center"/>
    </xf>
    <xf numFmtId="197" fontId="0" fillId="0" borderId="0" applyFont="0" applyFill="0" applyBorder="0" applyAlignment="0" applyProtection="0">
      <alignment vertical="center"/>
    </xf>
    <xf numFmtId="0" fontId="125" fillId="0" borderId="0" applyNumberFormat="0" applyFill="0" applyBorder="0" applyAlignment="0" applyProtection="0">
      <alignment vertical="center"/>
    </xf>
    <xf numFmtId="197" fontId="0" fillId="0" borderId="0" applyFont="0" applyFill="0" applyBorder="0" applyAlignment="0" applyProtection="0">
      <alignment vertical="center"/>
    </xf>
    <xf numFmtId="0" fontId="125"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2" fillId="0" borderId="0" applyNumberFormat="0" applyFill="0" applyBorder="0" applyAlignment="0" applyProtection="0">
      <alignment vertical="center"/>
    </xf>
    <xf numFmtId="0" fontId="11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2" fillId="0" borderId="0" applyNumberFormat="0" applyFill="0" applyBorder="0" applyAlignment="0" applyProtection="0">
      <alignment vertical="center"/>
    </xf>
    <xf numFmtId="0" fontId="112" fillId="0" borderId="0" applyNumberFormat="0" applyFill="0" applyBorder="0" applyAlignment="0" applyProtection="0">
      <alignment vertical="center"/>
    </xf>
    <xf numFmtId="0" fontId="112" fillId="0" borderId="0" applyNumberFormat="0" applyFill="0" applyBorder="0" applyAlignment="0" applyProtection="0">
      <alignment vertical="center"/>
    </xf>
    <xf numFmtId="0" fontId="11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2" fillId="0" borderId="0" applyNumberFormat="0" applyFill="0" applyBorder="0" applyAlignment="0" applyProtection="0">
      <alignment vertical="center"/>
    </xf>
    <xf numFmtId="0" fontId="112" fillId="0" borderId="0" applyNumberFormat="0" applyFill="0" applyBorder="0" applyAlignment="0" applyProtection="0">
      <alignment vertical="center"/>
    </xf>
    <xf numFmtId="0" fontId="112" fillId="0" borderId="0" applyNumberFormat="0" applyFill="0" applyBorder="0" applyAlignment="0" applyProtection="0">
      <alignment vertical="center"/>
    </xf>
    <xf numFmtId="0" fontId="11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2" fillId="0" borderId="0" applyNumberFormat="0" applyFill="0" applyBorder="0" applyAlignment="0" applyProtection="0">
      <alignment vertical="center"/>
    </xf>
    <xf numFmtId="0" fontId="11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2"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0" fillId="0" borderId="0">
      <alignment vertical="center"/>
    </xf>
    <xf numFmtId="0" fontId="113" fillId="0" borderId="0" applyNumberFormat="0" applyFill="0" applyBorder="0" applyAlignment="0" applyProtection="0">
      <alignment vertical="center"/>
    </xf>
    <xf numFmtId="0" fontId="115" fillId="24" borderId="34" applyNumberFormat="0" applyAlignment="0" applyProtection="0">
      <alignment vertical="center"/>
    </xf>
    <xf numFmtId="0" fontId="0" fillId="0" borderId="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27" fillId="0" borderId="8" applyNumberFormat="0" applyFill="0" applyProtection="0">
      <alignment horizontal="center" vertical="center"/>
    </xf>
    <xf numFmtId="0" fontId="127" fillId="0" borderId="8" applyNumberFormat="0" applyFill="0" applyProtection="0">
      <alignment horizontal="center" vertical="center"/>
    </xf>
    <xf numFmtId="0" fontId="127" fillId="0" borderId="8" applyNumberFormat="0" applyFill="0" applyProtection="0">
      <alignment horizontal="center" vertical="center"/>
    </xf>
    <xf numFmtId="0" fontId="127" fillId="0" borderId="8" applyNumberFormat="0" applyFill="0" applyProtection="0">
      <alignment horizontal="center" vertical="center"/>
    </xf>
    <xf numFmtId="0" fontId="82" fillId="16" borderId="0" applyNumberFormat="0" applyBorder="0" applyAlignment="0" applyProtection="0">
      <alignment vertical="center"/>
    </xf>
    <xf numFmtId="0" fontId="127" fillId="0" borderId="8" applyNumberFormat="0" applyFill="0" applyProtection="0">
      <alignment horizontal="center" vertical="center"/>
    </xf>
    <xf numFmtId="0" fontId="127" fillId="0" borderId="8" applyNumberFormat="0" applyFill="0" applyProtection="0">
      <alignment horizontal="center" vertical="center"/>
    </xf>
    <xf numFmtId="0" fontId="127" fillId="0" borderId="8" applyNumberFormat="0" applyFill="0" applyProtection="0">
      <alignment horizontal="center" vertical="center"/>
    </xf>
    <xf numFmtId="0" fontId="127" fillId="0" borderId="8" applyNumberFormat="0" applyFill="0" applyProtection="0">
      <alignment horizontal="center"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74" fillId="0" borderId="19" applyNumberFormat="0" applyFill="0" applyProtection="0">
      <alignment horizontal="center" vertical="center"/>
    </xf>
    <xf numFmtId="0" fontId="74" fillId="0" borderId="19" applyNumberFormat="0" applyFill="0" applyProtection="0">
      <alignment horizontal="center" vertical="center"/>
    </xf>
    <xf numFmtId="0" fontId="74" fillId="0" borderId="19" applyNumberFormat="0" applyFill="0" applyProtection="0">
      <alignment horizontal="center" vertical="center"/>
    </xf>
    <xf numFmtId="0" fontId="74" fillId="0" borderId="19" applyNumberFormat="0" applyFill="0" applyProtection="0">
      <alignment horizontal="center" vertical="center"/>
    </xf>
    <xf numFmtId="0" fontId="74" fillId="0" borderId="19" applyNumberFormat="0" applyFill="0" applyProtection="0">
      <alignment horizontal="center" vertical="center"/>
    </xf>
    <xf numFmtId="0" fontId="74" fillId="0" borderId="19" applyNumberFormat="0" applyFill="0" applyProtection="0">
      <alignment horizontal="center" vertical="center"/>
    </xf>
    <xf numFmtId="0" fontId="74" fillId="0" borderId="19" applyNumberFormat="0" applyFill="0" applyProtection="0">
      <alignment horizontal="center" vertical="center"/>
    </xf>
    <xf numFmtId="0" fontId="129" fillId="0" borderId="0" applyNumberFormat="0" applyFill="0" applyBorder="0" applyAlignment="0" applyProtection="0">
      <alignment vertical="center"/>
    </xf>
    <xf numFmtId="0" fontId="82" fillId="16" borderId="0" applyNumberFormat="0" applyBorder="0" applyAlignment="0" applyProtection="0">
      <alignment vertical="center"/>
    </xf>
    <xf numFmtId="0" fontId="129" fillId="0" borderId="0" applyNumberFormat="0" applyFill="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129" fillId="0" borderId="0" applyNumberFormat="0" applyFill="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129" fillId="0" borderId="0" applyNumberFormat="0" applyFill="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129" fillId="0" borderId="0" applyNumberFormat="0" applyFill="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130" fillId="17"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130" fillId="17" borderId="0" applyNumberFormat="0" applyBorder="0" applyAlignment="0" applyProtection="0">
      <alignment vertical="center"/>
    </xf>
    <xf numFmtId="0" fontId="130" fillId="17" borderId="0" applyNumberFormat="0" applyBorder="0" applyAlignment="0" applyProtection="0">
      <alignment vertical="center"/>
    </xf>
    <xf numFmtId="0" fontId="130"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130" fillId="16" borderId="0" applyNumberFormat="0" applyBorder="0" applyAlignment="0" applyProtection="0">
      <alignment vertical="center"/>
    </xf>
    <xf numFmtId="0" fontId="130" fillId="16" borderId="0" applyNumberFormat="0" applyBorder="0" applyAlignment="0" applyProtection="0">
      <alignment vertical="center"/>
    </xf>
    <xf numFmtId="0" fontId="130" fillId="16" borderId="0" applyNumberFormat="0" applyBorder="0" applyAlignment="0" applyProtection="0">
      <alignment vertical="center"/>
    </xf>
    <xf numFmtId="0" fontId="130" fillId="16" borderId="0" applyNumberFormat="0" applyBorder="0" applyAlignment="0" applyProtection="0">
      <alignment vertical="center"/>
    </xf>
    <xf numFmtId="0" fontId="0" fillId="0" borderId="0">
      <alignment vertical="center"/>
    </xf>
    <xf numFmtId="0" fontId="130" fillId="16" borderId="0" applyNumberFormat="0" applyBorder="0" applyAlignment="0" applyProtection="0">
      <alignment vertical="center"/>
    </xf>
    <xf numFmtId="0" fontId="130" fillId="16" borderId="0" applyNumberFormat="0" applyBorder="0" applyAlignment="0" applyProtection="0">
      <alignment vertical="center"/>
    </xf>
    <xf numFmtId="0" fontId="109" fillId="26" borderId="0" applyNumberFormat="0" applyBorder="0" applyAlignment="0" applyProtection="0">
      <alignment vertical="center"/>
    </xf>
    <xf numFmtId="0" fontId="130" fillId="16" borderId="0" applyNumberFormat="0" applyBorder="0" applyAlignment="0" applyProtection="0">
      <alignment vertical="center"/>
    </xf>
    <xf numFmtId="0" fontId="130" fillId="16" borderId="0" applyNumberFormat="0" applyBorder="0" applyAlignment="0" applyProtection="0">
      <alignment vertical="center"/>
    </xf>
    <xf numFmtId="0" fontId="90" fillId="16" borderId="0" applyNumberFormat="0" applyBorder="0" applyAlignment="0" applyProtection="0">
      <alignment vertical="center"/>
    </xf>
    <xf numFmtId="0" fontId="82" fillId="17" borderId="0" applyNumberFormat="0" applyBorder="0" applyAlignment="0" applyProtection="0">
      <alignment vertical="center"/>
    </xf>
    <xf numFmtId="0" fontId="114" fillId="0" borderId="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76" fillId="0" borderId="20"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31" fillId="0" borderId="41" applyNumberFormat="0" applyFill="0" applyAlignment="0" applyProtection="0">
      <alignment vertical="center"/>
    </xf>
    <xf numFmtId="0" fontId="8" fillId="0" borderId="0">
      <alignment vertical="center"/>
    </xf>
    <xf numFmtId="0" fontId="75" fillId="9" borderId="0" applyNumberFormat="0" applyBorder="0" applyAlignment="0" applyProtection="0">
      <alignment vertical="center"/>
    </xf>
    <xf numFmtId="0" fontId="8" fillId="0" borderId="0">
      <alignment vertical="center"/>
    </xf>
    <xf numFmtId="0" fontId="75" fillId="9" borderId="0" applyNumberFormat="0" applyBorder="0" applyAlignment="0" applyProtection="0">
      <alignment vertical="center"/>
    </xf>
    <xf numFmtId="0" fontId="8" fillId="0" borderId="0">
      <alignment vertical="center"/>
    </xf>
    <xf numFmtId="0" fontId="75" fillId="9" borderId="0" applyNumberFormat="0" applyBorder="0" applyAlignment="0" applyProtection="0">
      <alignment vertical="center"/>
    </xf>
    <xf numFmtId="0" fontId="8" fillId="0" borderId="0">
      <alignment vertical="center"/>
    </xf>
    <xf numFmtId="0" fontId="8" fillId="0" borderId="0">
      <alignment vertical="center"/>
    </xf>
    <xf numFmtId="0" fontId="75" fillId="9" borderId="0" applyNumberFormat="0" applyBorder="0" applyAlignment="0" applyProtection="0">
      <alignment vertical="center"/>
    </xf>
    <xf numFmtId="0" fontId="8" fillId="0" borderId="0">
      <alignment vertical="center"/>
    </xf>
    <xf numFmtId="0" fontId="8" fillId="0" borderId="0">
      <alignment vertical="center"/>
    </xf>
    <xf numFmtId="0" fontId="132" fillId="25" borderId="4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21" borderId="32" applyNumberFormat="0" applyFont="0" applyAlignment="0" applyProtection="0">
      <alignment vertical="center"/>
    </xf>
    <xf numFmtId="0" fontId="0" fillId="0" borderId="0">
      <alignment vertical="center"/>
    </xf>
    <xf numFmtId="0" fontId="8" fillId="0" borderId="0">
      <alignment vertical="center"/>
    </xf>
    <xf numFmtId="0" fontId="0" fillId="21" borderId="32"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0" fillId="21" borderId="32" applyNumberFormat="0" applyFont="0" applyAlignment="0" applyProtection="0">
      <alignment vertical="center"/>
    </xf>
    <xf numFmtId="0" fontId="0"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0" fillId="21" borderId="32" applyNumberFormat="0" applyFont="0" applyAlignment="0" applyProtection="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8" fillId="64" borderId="0" applyNumberFormat="0" applyBorder="0" applyAlignment="0" applyProtection="0">
      <alignment vertical="center"/>
    </xf>
    <xf numFmtId="0" fontId="8" fillId="0" borderId="0">
      <alignment vertical="center"/>
    </xf>
    <xf numFmtId="0" fontId="78" fillId="6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53"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8" fillId="3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10" fillId="18" borderId="31"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32" fillId="25" borderId="42" applyNumberFormat="0" applyAlignment="0" applyProtection="0">
      <alignment vertical="center"/>
    </xf>
    <xf numFmtId="0" fontId="8" fillId="0" borderId="0">
      <alignment vertical="center"/>
    </xf>
    <xf numFmtId="0" fontId="8" fillId="0" borderId="0">
      <alignment vertical="center"/>
    </xf>
    <xf numFmtId="0" fontId="110" fillId="18" borderId="31" applyNumberFormat="0" applyAlignment="0" applyProtection="0">
      <alignment vertical="center"/>
    </xf>
    <xf numFmtId="0" fontId="132" fillId="25" borderId="42"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15" fillId="24" borderId="34" applyNumberFormat="0" applyAlignment="0" applyProtection="0">
      <alignment vertical="center"/>
    </xf>
    <xf numFmtId="0" fontId="0" fillId="0" borderId="0">
      <alignment vertical="center"/>
    </xf>
    <xf numFmtId="0" fontId="115" fillId="24" borderId="34" applyNumberFormat="0" applyAlignment="0" applyProtection="0">
      <alignment vertical="center"/>
    </xf>
    <xf numFmtId="0" fontId="8" fillId="0" borderId="0">
      <alignment vertical="center"/>
    </xf>
    <xf numFmtId="0" fontId="115" fillId="24" borderId="34" applyNumberFormat="0" applyAlignment="0" applyProtection="0">
      <alignment vertical="center"/>
    </xf>
    <xf numFmtId="0" fontId="8" fillId="0" borderId="0">
      <alignment vertical="center"/>
    </xf>
    <xf numFmtId="0" fontId="115" fillId="24" borderId="34" applyNumberFormat="0" applyAlignment="0" applyProtection="0">
      <alignment vertical="center"/>
    </xf>
    <xf numFmtId="0" fontId="8" fillId="0" borderId="0">
      <alignment vertical="center"/>
    </xf>
    <xf numFmtId="0" fontId="115" fillId="24" borderId="34" applyNumberFormat="0" applyAlignment="0" applyProtection="0">
      <alignment vertical="center"/>
    </xf>
    <xf numFmtId="0" fontId="8" fillId="0" borderId="0">
      <alignment vertical="center"/>
    </xf>
    <xf numFmtId="0" fontId="8" fillId="0" borderId="0">
      <alignment vertical="center"/>
    </xf>
    <xf numFmtId="0" fontId="115" fillId="24" borderId="34" applyNumberFormat="0" applyAlignment="0" applyProtection="0">
      <alignment vertical="center"/>
    </xf>
    <xf numFmtId="0" fontId="91" fillId="9" borderId="0" applyNumberFormat="0" applyBorder="0" applyAlignment="0" applyProtection="0">
      <alignment vertical="center"/>
    </xf>
    <xf numFmtId="0" fontId="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0" fillId="18" borderId="31" applyNumberFormat="0" applyAlignment="0" applyProtection="0">
      <alignment vertical="center"/>
    </xf>
    <xf numFmtId="0" fontId="8" fillId="0" borderId="0">
      <alignment vertical="center"/>
    </xf>
    <xf numFmtId="0" fontId="110" fillId="18" borderId="31" applyNumberFormat="0" applyAlignment="0" applyProtection="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6" fillId="0" borderId="0">
      <alignment vertical="center"/>
    </xf>
    <xf numFmtId="0" fontId="8" fillId="0" borderId="0">
      <alignment vertical="center"/>
    </xf>
    <xf numFmtId="0" fontId="8" fillId="0" borderId="0">
      <alignment vertical="center"/>
    </xf>
    <xf numFmtId="0" fontId="110" fillId="18" borderId="31" applyNumberFormat="0" applyAlignment="0" applyProtection="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31" fillId="0" borderId="41" applyNumberFormat="0" applyFill="0" applyAlignment="0" applyProtection="0">
      <alignment vertical="center"/>
    </xf>
    <xf numFmtId="0" fontId="0" fillId="0" borderId="0">
      <alignment vertical="center"/>
    </xf>
    <xf numFmtId="0" fontId="0" fillId="0" borderId="0">
      <alignment vertical="center"/>
    </xf>
    <xf numFmtId="0" fontId="131" fillId="0" borderId="4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1" fillId="0" borderId="41" applyNumberFormat="0" applyFill="0" applyAlignment="0" applyProtection="0">
      <alignment vertical="center"/>
    </xf>
    <xf numFmtId="0" fontId="0" fillId="0" borderId="0">
      <alignment vertical="center"/>
    </xf>
    <xf numFmtId="0" fontId="131" fillId="0" borderId="41" applyNumberFormat="0" applyFill="0" applyAlignment="0" applyProtection="0">
      <alignment vertical="center"/>
    </xf>
    <xf numFmtId="0" fontId="0" fillId="0" borderId="0">
      <alignment vertical="center"/>
    </xf>
    <xf numFmtId="0" fontId="0" fillId="0" borderId="0">
      <alignment vertical="center"/>
    </xf>
    <xf numFmtId="0" fontId="131" fillId="0" borderId="41" applyNumberFormat="0" applyFill="0" applyAlignment="0" applyProtection="0">
      <alignment vertical="center"/>
    </xf>
    <xf numFmtId="0" fontId="0" fillId="0" borderId="0">
      <alignment vertical="center"/>
    </xf>
    <xf numFmtId="0" fontId="0" fillId="0" borderId="0">
      <alignment vertical="center"/>
    </xf>
    <xf numFmtId="0" fontId="131" fillId="0" borderId="4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pplyAlignment="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0" fillId="0" borderId="0">
      <alignment vertical="center"/>
    </xf>
    <xf numFmtId="0" fontId="100" fillId="0" borderId="1">
      <alignment horizontal="left" vertical="center"/>
    </xf>
    <xf numFmtId="0" fontId="0" fillId="21" borderId="32" applyNumberFormat="0" applyFont="0" applyAlignment="0" applyProtection="0">
      <alignment vertical="center"/>
    </xf>
    <xf numFmtId="0" fontId="100" fillId="0" borderId="1">
      <alignment horizontal="left" vertical="center"/>
    </xf>
    <xf numFmtId="0" fontId="100" fillId="0" borderId="1">
      <alignment horizontal="left" vertical="center"/>
    </xf>
    <xf numFmtId="0" fontId="0" fillId="21" borderId="32" applyNumberFormat="0" applyFont="0" applyAlignment="0" applyProtection="0">
      <alignment vertical="center"/>
    </xf>
    <xf numFmtId="0" fontId="100" fillId="0" borderId="1">
      <alignment horizontal="left" vertical="center"/>
    </xf>
    <xf numFmtId="0" fontId="100" fillId="0" borderId="1">
      <alignment horizontal="left" vertical="center"/>
    </xf>
    <xf numFmtId="0" fontId="100" fillId="0" borderId="1">
      <alignment horizontal="left" vertical="center"/>
    </xf>
    <xf numFmtId="0" fontId="100"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133" fillId="18" borderId="34" applyNumberFormat="0" applyAlignment="0" applyProtection="0">
      <alignment vertical="center"/>
    </xf>
    <xf numFmtId="0" fontId="8" fillId="0" borderId="0">
      <alignment vertical="center"/>
    </xf>
    <xf numFmtId="1" fontId="86" fillId="0" borderId="19" applyFill="0" applyProtection="0">
      <alignment horizontal="center" vertical="center"/>
    </xf>
    <xf numFmtId="0" fontId="8" fillId="0" borderId="0">
      <alignment vertical="center"/>
    </xf>
    <xf numFmtId="0" fontId="133" fillId="18" borderId="34" applyNumberFormat="0" applyAlignment="0" applyProtection="0">
      <alignment vertical="center"/>
    </xf>
    <xf numFmtId="0" fontId="8" fillId="0" borderId="0">
      <alignment vertical="center"/>
    </xf>
    <xf numFmtId="0" fontId="8" fillId="0" borderId="0">
      <alignment vertical="center"/>
    </xf>
    <xf numFmtId="0" fontId="133" fillId="18" borderId="34" applyNumberFormat="0" applyAlignment="0" applyProtection="0">
      <alignment vertical="center"/>
    </xf>
    <xf numFmtId="0" fontId="8" fillId="0" borderId="0">
      <alignment vertical="center"/>
    </xf>
    <xf numFmtId="0" fontId="6" fillId="0" borderId="0">
      <alignment vertical="center"/>
    </xf>
    <xf numFmtId="0" fontId="133" fillId="18" borderId="34" applyNumberFormat="0" applyAlignment="0" applyProtection="0">
      <alignment vertical="center"/>
    </xf>
    <xf numFmtId="0" fontId="6" fillId="0" borderId="0">
      <alignment vertical="center"/>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91" fillId="19" borderId="0" applyNumberFormat="0" applyBorder="0" applyAlignment="0" applyProtection="0">
      <alignment vertical="center"/>
    </xf>
    <xf numFmtId="0" fontId="91" fillId="19" borderId="0" applyNumberFormat="0" applyBorder="0" applyAlignment="0" applyProtection="0">
      <alignment vertical="center"/>
    </xf>
    <xf numFmtId="0" fontId="91" fillId="19" borderId="0" applyNumberFormat="0" applyBorder="0" applyAlignment="0" applyProtection="0">
      <alignment vertical="center"/>
    </xf>
    <xf numFmtId="0" fontId="91" fillId="1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129" fillId="0" borderId="0" applyNumberFormat="0" applyFill="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129" fillId="0" borderId="0" applyNumberFormat="0" applyFill="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91" fillId="9" borderId="0" applyNumberFormat="0" applyBorder="0" applyAlignment="0" applyProtection="0">
      <alignment vertical="center"/>
    </xf>
    <xf numFmtId="0" fontId="91" fillId="9" borderId="0" applyNumberFormat="0" applyBorder="0" applyAlignment="0" applyProtection="0">
      <alignment vertical="center"/>
    </xf>
    <xf numFmtId="0" fontId="91" fillId="9" borderId="0" applyNumberFormat="0" applyBorder="0" applyAlignment="0" applyProtection="0">
      <alignment vertical="center"/>
    </xf>
    <xf numFmtId="0" fontId="91" fillId="9" borderId="0" applyNumberFormat="0" applyBorder="0" applyAlignment="0" applyProtection="0">
      <alignment vertical="center"/>
    </xf>
    <xf numFmtId="0" fontId="86" fillId="0" borderId="8" applyNumberFormat="0" applyFill="0" applyProtection="0">
      <alignment horizontal="left" vertical="center"/>
    </xf>
    <xf numFmtId="0" fontId="91" fillId="9" borderId="0" applyNumberFormat="0" applyBorder="0" applyAlignment="0" applyProtection="0">
      <alignment vertical="center"/>
    </xf>
    <xf numFmtId="0" fontId="91" fillId="9" borderId="0" applyNumberFormat="0" applyBorder="0" applyAlignment="0" applyProtection="0">
      <alignment vertical="center"/>
    </xf>
    <xf numFmtId="0" fontId="91" fillId="9" borderId="0" applyNumberFormat="0" applyBorder="0" applyAlignment="0" applyProtection="0">
      <alignment vertical="center"/>
    </xf>
    <xf numFmtId="0" fontId="91" fillId="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75" fillId="19" borderId="0" applyNumberFormat="0" applyBorder="0" applyAlignment="0" applyProtection="0">
      <alignment vertical="center"/>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138" fillId="0" borderId="0" applyNumberFormat="0" applyFill="0" applyBorder="0" applyAlignment="0" applyProtection="0">
      <alignment vertical="center"/>
    </xf>
    <xf numFmtId="0" fontId="76" fillId="0" borderId="36"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36"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138" fillId="0" borderId="0" applyNumberFormat="0" applyFill="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138" fillId="0" borderId="0" applyNumberFormat="0" applyFill="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4" fontId="0" fillId="0" borderId="0" applyFont="0" applyFill="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3" fillId="18" borderId="34"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32" fillId="25" borderId="42" applyNumberFormat="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74" fillId="0" borderId="19" applyNumberFormat="0" applyFill="0" applyProtection="0">
      <alignment horizontal="left" vertical="center"/>
    </xf>
    <xf numFmtId="0" fontId="74" fillId="0" borderId="19" applyNumberFormat="0" applyFill="0" applyProtection="0">
      <alignment horizontal="left" vertical="center"/>
    </xf>
    <xf numFmtId="0" fontId="74" fillId="0" borderId="19" applyNumberFormat="0" applyFill="0" applyProtection="0">
      <alignment horizontal="left" vertical="center"/>
    </xf>
    <xf numFmtId="0" fontId="74" fillId="0" borderId="19" applyNumberFormat="0" applyFill="0" applyProtection="0">
      <alignment horizontal="left" vertical="center"/>
    </xf>
    <xf numFmtId="0" fontId="74" fillId="0" borderId="19" applyNumberFormat="0" applyFill="0" applyProtection="0">
      <alignment horizontal="left" vertical="center"/>
    </xf>
    <xf numFmtId="0" fontId="74" fillId="0" borderId="19" applyNumberFormat="0" applyFill="0" applyProtection="0">
      <alignment horizontal="left" vertical="center"/>
    </xf>
    <xf numFmtId="0" fontId="74" fillId="0" borderId="19" applyNumberFormat="0" applyFill="0" applyProtection="0">
      <alignment horizontal="left" vertical="center"/>
    </xf>
    <xf numFmtId="0" fontId="74" fillId="0" borderId="19" applyNumberFormat="0" applyFill="0" applyProtection="0">
      <alignment horizontal="lef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31" fillId="0" borderId="41" applyNumberFormat="0" applyFill="0" applyAlignment="0" applyProtection="0">
      <alignment vertical="center"/>
    </xf>
    <xf numFmtId="0" fontId="114" fillId="0" borderId="0">
      <alignment vertical="center"/>
    </xf>
    <xf numFmtId="0" fontId="115" fillId="24" borderId="34" applyNumberFormat="0" applyAlignment="0" applyProtection="0">
      <alignment vertical="center"/>
    </xf>
    <xf numFmtId="189"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197" fontId="0" fillId="0" borderId="0" applyFont="0" applyFill="0" applyBorder="0" applyAlignment="0" applyProtection="0">
      <alignment vertical="center"/>
    </xf>
    <xf numFmtId="43" fontId="0" fillId="0" borderId="0" applyFont="0" applyFill="0" applyBorder="0" applyAlignment="0" applyProtection="0">
      <alignment vertical="center"/>
    </xf>
    <xf numFmtId="197"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17" fillId="65" borderId="0" applyNumberFormat="0" applyBorder="0" applyAlignment="0" applyProtection="0">
      <alignment vertical="center"/>
    </xf>
    <xf numFmtId="0" fontId="117" fillId="65" borderId="0" applyNumberFormat="0" applyBorder="0" applyAlignment="0" applyProtection="0">
      <alignment vertical="center"/>
    </xf>
    <xf numFmtId="0" fontId="117" fillId="61" borderId="0" applyNumberFormat="0" applyBorder="0" applyAlignment="0" applyProtection="0">
      <alignment vertical="center"/>
    </xf>
    <xf numFmtId="0" fontId="117" fillId="66" borderId="0" applyNumberFormat="0" applyBorder="0" applyAlignment="0" applyProtection="0">
      <alignment vertical="center"/>
    </xf>
    <xf numFmtId="0" fontId="117" fillId="66" borderId="0" applyNumberFormat="0" applyBorder="0" applyAlignment="0" applyProtection="0">
      <alignment vertical="center"/>
    </xf>
    <xf numFmtId="0" fontId="78" fillId="32" borderId="0" applyNumberFormat="0" applyBorder="0" applyAlignment="0" applyProtection="0">
      <alignment vertical="center"/>
    </xf>
    <xf numFmtId="0" fontId="78" fillId="32" borderId="0" applyNumberFormat="0" applyBorder="0" applyAlignment="0" applyProtection="0">
      <alignment vertical="center"/>
    </xf>
    <xf numFmtId="0" fontId="78" fillId="32" borderId="0" applyNumberFormat="0" applyBorder="0" applyAlignment="0" applyProtection="0">
      <alignment vertical="center"/>
    </xf>
    <xf numFmtId="0" fontId="78" fillId="67" borderId="0" applyNumberFormat="0" applyBorder="0" applyAlignment="0" applyProtection="0">
      <alignment vertical="center"/>
    </xf>
    <xf numFmtId="0" fontId="78" fillId="67" borderId="0" applyNumberFormat="0" applyBorder="0" applyAlignment="0" applyProtection="0">
      <alignment vertical="center"/>
    </xf>
    <xf numFmtId="0" fontId="78" fillId="28" borderId="0" applyNumberFormat="0" applyBorder="0" applyAlignment="0" applyProtection="0">
      <alignment vertical="center"/>
    </xf>
    <xf numFmtId="0" fontId="78" fillId="28" borderId="0" applyNumberFormat="0" applyBorder="0" applyAlignment="0" applyProtection="0">
      <alignment vertical="center"/>
    </xf>
    <xf numFmtId="0" fontId="78" fillId="11" borderId="0" applyNumberFormat="0" applyBorder="0" applyAlignment="0" applyProtection="0">
      <alignment vertical="center"/>
    </xf>
    <xf numFmtId="0" fontId="78" fillId="59" borderId="0" applyNumberFormat="0" applyBorder="0" applyAlignment="0" applyProtection="0">
      <alignment vertical="center"/>
    </xf>
    <xf numFmtId="0" fontId="78" fillId="59" borderId="0" applyNumberFormat="0" applyBorder="0" applyAlignment="0" applyProtection="0">
      <alignment vertical="center"/>
    </xf>
    <xf numFmtId="0" fontId="78" fillId="59" borderId="0" applyNumberFormat="0" applyBorder="0" applyAlignment="0" applyProtection="0">
      <alignment vertical="center"/>
    </xf>
    <xf numFmtId="0" fontId="78" fillId="59" borderId="0" applyNumberFormat="0" applyBorder="0" applyAlignment="0" applyProtection="0">
      <alignment vertical="center"/>
    </xf>
    <xf numFmtId="0" fontId="78" fillId="68" borderId="0" applyNumberFormat="0" applyBorder="0" applyAlignment="0" applyProtection="0">
      <alignment vertical="center"/>
    </xf>
    <xf numFmtId="0" fontId="78" fillId="68" borderId="0" applyNumberFormat="0" applyBorder="0" applyAlignment="0" applyProtection="0">
      <alignment vertical="center"/>
    </xf>
    <xf numFmtId="0" fontId="78" fillId="68" borderId="0" applyNumberFormat="0" applyBorder="0" applyAlignment="0" applyProtection="0">
      <alignment vertical="center"/>
    </xf>
    <xf numFmtId="0" fontId="78" fillId="68"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13" borderId="0" applyNumberFormat="0" applyBorder="0" applyAlignment="0" applyProtection="0">
      <alignment vertical="center"/>
    </xf>
    <xf numFmtId="0" fontId="78" fillId="8" borderId="0" applyNumberFormat="0" applyBorder="0" applyAlignment="0" applyProtection="0">
      <alignment vertical="center"/>
    </xf>
    <xf numFmtId="0" fontId="78" fillId="8" borderId="0" applyNumberFormat="0" applyBorder="0" applyAlignment="0" applyProtection="0">
      <alignment vertical="center"/>
    </xf>
    <xf numFmtId="0" fontId="78" fillId="8" borderId="0" applyNumberFormat="0" applyBorder="0" applyAlignment="0" applyProtection="0">
      <alignment vertical="center"/>
    </xf>
    <xf numFmtId="0" fontId="78" fillId="8" borderId="0" applyNumberFormat="0" applyBorder="0" applyAlignment="0" applyProtection="0">
      <alignment vertical="center"/>
    </xf>
    <xf numFmtId="0" fontId="78" fillId="8" borderId="0" applyNumberFormat="0" applyBorder="0" applyAlignment="0" applyProtection="0">
      <alignment vertical="center"/>
    </xf>
    <xf numFmtId="0" fontId="78" fillId="8" borderId="0" applyNumberFormat="0" applyBorder="0" applyAlignment="0" applyProtection="0">
      <alignment vertical="center"/>
    </xf>
    <xf numFmtId="0" fontId="78" fillId="69" borderId="0" applyNumberFormat="0" applyBorder="0" applyAlignment="0" applyProtection="0">
      <alignment vertical="center"/>
    </xf>
    <xf numFmtId="0" fontId="78" fillId="69" borderId="0" applyNumberFormat="0" applyBorder="0" applyAlignment="0" applyProtection="0">
      <alignment vertical="center"/>
    </xf>
    <xf numFmtId="180" fontId="86" fillId="0" borderId="19" applyFill="0" applyProtection="0">
      <alignment horizontal="right" vertical="center"/>
    </xf>
    <xf numFmtId="180" fontId="86" fillId="0" borderId="19" applyFill="0" applyProtection="0">
      <alignment horizontal="right" vertical="center"/>
    </xf>
    <xf numFmtId="180" fontId="86" fillId="0" borderId="19" applyFill="0" applyProtection="0">
      <alignment horizontal="right" vertical="center"/>
    </xf>
    <xf numFmtId="180" fontId="86" fillId="0" borderId="19" applyFill="0" applyProtection="0">
      <alignment horizontal="right" vertical="center"/>
    </xf>
    <xf numFmtId="180" fontId="86" fillId="0" borderId="19" applyFill="0" applyProtection="0">
      <alignment horizontal="right" vertical="center"/>
    </xf>
    <xf numFmtId="180" fontId="86" fillId="0" borderId="19" applyFill="0" applyProtection="0">
      <alignment horizontal="right" vertical="center"/>
    </xf>
    <xf numFmtId="180" fontId="86" fillId="0" borderId="19" applyFill="0" applyProtection="0">
      <alignment horizontal="right" vertical="center"/>
    </xf>
    <xf numFmtId="0" fontId="8" fillId="0" borderId="0"/>
    <xf numFmtId="0" fontId="86" fillId="0" borderId="8" applyNumberFormat="0" applyFill="0" applyProtection="0">
      <alignment horizontal="left" vertical="center"/>
    </xf>
    <xf numFmtId="0" fontId="86" fillId="0" borderId="8" applyNumberFormat="0" applyFill="0" applyProtection="0">
      <alignment horizontal="left" vertical="center"/>
    </xf>
    <xf numFmtId="0" fontId="86" fillId="0" borderId="8" applyNumberFormat="0" applyFill="0" applyProtection="0">
      <alignment horizontal="left" vertical="center"/>
    </xf>
    <xf numFmtId="0" fontId="86" fillId="0" borderId="8" applyNumberFormat="0" applyFill="0" applyProtection="0">
      <alignment horizontal="left" vertical="center"/>
    </xf>
    <xf numFmtId="0" fontId="86" fillId="0" borderId="8" applyNumberFormat="0" applyFill="0" applyProtection="0">
      <alignment horizontal="left" vertical="center"/>
    </xf>
    <xf numFmtId="0" fontId="86" fillId="0" borderId="8" applyNumberFormat="0" applyFill="0" applyProtection="0">
      <alignment horizontal="lef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09" fillId="26" borderId="0" applyNumberFormat="0" applyBorder="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0" fillId="18" borderId="31" applyNumberFormat="0" applyAlignment="0" applyProtection="0">
      <alignment vertical="center"/>
    </xf>
    <xf numFmtId="0" fontId="115" fillId="24" borderId="34" applyNumberFormat="0" applyAlignment="0" applyProtection="0">
      <alignment vertical="center"/>
    </xf>
    <xf numFmtId="0" fontId="115" fillId="24" borderId="34" applyNumberFormat="0" applyAlignment="0" applyProtection="0">
      <alignment vertical="center"/>
    </xf>
    <xf numFmtId="0" fontId="115" fillId="24" borderId="34" applyNumberFormat="0" applyAlignment="0" applyProtection="0">
      <alignment vertical="center"/>
    </xf>
    <xf numFmtId="0" fontId="115" fillId="24" borderId="34" applyNumberFormat="0" applyAlignment="0" applyProtection="0">
      <alignment vertical="center"/>
    </xf>
    <xf numFmtId="0" fontId="115" fillId="24" borderId="34" applyNumberFormat="0" applyAlignment="0" applyProtection="0">
      <alignment vertical="center"/>
    </xf>
    <xf numFmtId="0" fontId="115" fillId="24" borderId="34" applyNumberFormat="0" applyAlignment="0" applyProtection="0">
      <alignment vertical="center"/>
    </xf>
    <xf numFmtId="0" fontId="115" fillId="24" borderId="34" applyNumberFormat="0" applyAlignment="0" applyProtection="0">
      <alignment vertical="center"/>
    </xf>
    <xf numFmtId="0" fontId="115" fillId="24" borderId="34" applyNumberFormat="0" applyAlignment="0" applyProtection="0">
      <alignment vertical="center"/>
    </xf>
    <xf numFmtId="0" fontId="115" fillId="24" borderId="34" applyNumberFormat="0" applyAlignment="0" applyProtection="0">
      <alignment vertical="center"/>
    </xf>
    <xf numFmtId="0" fontId="115" fillId="24" borderId="34" applyNumberFormat="0" applyAlignment="0" applyProtection="0">
      <alignment vertical="center"/>
    </xf>
    <xf numFmtId="0" fontId="115" fillId="24" borderId="34" applyNumberFormat="0" applyAlignment="0" applyProtection="0">
      <alignment vertical="center"/>
    </xf>
    <xf numFmtId="0" fontId="115" fillId="24" borderId="34" applyNumberFormat="0" applyAlignment="0" applyProtection="0">
      <alignment vertical="center"/>
    </xf>
    <xf numFmtId="1" fontId="86" fillId="0" borderId="19" applyFill="0" applyProtection="0">
      <alignment horizontal="center" vertical="center"/>
    </xf>
    <xf numFmtId="1" fontId="86" fillId="0" borderId="19" applyFill="0" applyProtection="0">
      <alignment horizontal="center" vertical="center"/>
    </xf>
    <xf numFmtId="1" fontId="86" fillId="0" borderId="19" applyFill="0" applyProtection="0">
      <alignment horizontal="center" vertical="center"/>
    </xf>
    <xf numFmtId="1" fontId="86" fillId="0" borderId="19" applyFill="0" applyProtection="0">
      <alignment horizontal="center" vertical="center"/>
    </xf>
    <xf numFmtId="1" fontId="86" fillId="0" borderId="19" applyFill="0" applyProtection="0">
      <alignment horizontal="center" vertical="center"/>
    </xf>
    <xf numFmtId="0" fontId="139" fillId="0" borderId="0">
      <alignment vertical="center"/>
    </xf>
    <xf numFmtId="0" fontId="85"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0" fillId="21" borderId="32" applyNumberFormat="0" applyFont="0" applyAlignment="0" applyProtection="0">
      <alignment vertical="center"/>
    </xf>
    <xf numFmtId="0" fontId="140" fillId="0" borderId="0">
      <alignment vertical="top"/>
      <protection locked="0"/>
    </xf>
  </cellStyleXfs>
  <cellXfs count="538">
    <xf numFmtId="0" fontId="0" fillId="0" borderId="0" xfId="0" applyAlignment="1"/>
    <xf numFmtId="0" fontId="1" fillId="0" borderId="0" xfId="0" applyFont="1" applyFill="1" applyBorder="1" applyAlignment="1">
      <alignment vertical="center"/>
    </xf>
    <xf numFmtId="0" fontId="2" fillId="0" borderId="0" xfId="1011" applyFont="1" applyFill="1" applyBorder="1" applyAlignment="1">
      <alignment horizontal="center" vertical="center"/>
    </xf>
    <xf numFmtId="0" fontId="3" fillId="0" borderId="1" xfId="1011"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1011" applyFont="1" applyFill="1" applyBorder="1" applyAlignment="1">
      <alignment horizontal="center" vertical="center" wrapText="1"/>
    </xf>
    <xf numFmtId="0" fontId="1" fillId="0" borderId="1" xfId="0" applyFont="1" applyFill="1" applyBorder="1" applyAlignment="1">
      <alignment vertical="center" wrapText="1"/>
    </xf>
    <xf numFmtId="0" fontId="6" fillId="0" borderId="0" xfId="224" applyFont="1" applyFill="1" applyBorder="1" applyAlignment="1">
      <alignment vertical="center" wrapText="1"/>
    </xf>
    <xf numFmtId="0" fontId="7" fillId="2" borderId="0" xfId="224" applyFont="1" applyFill="1" applyBorder="1" applyAlignment="1">
      <alignment vertical="center" wrapText="1"/>
    </xf>
    <xf numFmtId="0" fontId="6" fillId="0" borderId="0" xfId="224" applyFont="1" applyFill="1" applyBorder="1" applyAlignment="1">
      <alignment vertical="center"/>
    </xf>
    <xf numFmtId="0" fontId="8" fillId="0" borderId="0" xfId="0" applyFont="1" applyFill="1" applyBorder="1" applyAlignment="1">
      <alignment vertical="center"/>
    </xf>
    <xf numFmtId="0" fontId="9" fillId="0" borderId="0" xfId="224" applyFont="1" applyFill="1" applyBorder="1" applyAlignment="1">
      <alignment vertical="center" wrapText="1"/>
    </xf>
    <xf numFmtId="0" fontId="9" fillId="0" borderId="0" xfId="224" applyFont="1" applyFill="1" applyBorder="1" applyAlignment="1">
      <alignment vertical="center"/>
    </xf>
    <xf numFmtId="0" fontId="9" fillId="0" borderId="0" xfId="0" applyFont="1" applyFill="1" applyBorder="1" applyAlignment="1">
      <alignment vertical="center"/>
    </xf>
    <xf numFmtId="0" fontId="10" fillId="0" borderId="0" xfId="224" applyFont="1" applyFill="1" applyBorder="1" applyAlignment="1">
      <alignment vertical="center" wrapText="1"/>
    </xf>
    <xf numFmtId="0" fontId="11" fillId="0" borderId="0" xfId="224" applyNumberFormat="1" applyFont="1" applyFill="1" applyBorder="1" applyAlignment="1" applyProtection="1">
      <alignment horizontal="right" vertical="center" wrapText="1"/>
    </xf>
    <xf numFmtId="0" fontId="12" fillId="0" borderId="0" xfId="224" applyNumberFormat="1" applyFont="1" applyFill="1" applyBorder="1" applyAlignment="1" applyProtection="1">
      <alignment horizontal="center" vertical="center" wrapText="1"/>
    </xf>
    <xf numFmtId="0" fontId="0" fillId="0" borderId="0" xfId="224" applyNumberFormat="1" applyFont="1" applyFill="1" applyBorder="1" applyAlignment="1" applyProtection="1">
      <alignment horizontal="left" vertical="center" wrapText="1"/>
    </xf>
    <xf numFmtId="0" fontId="13" fillId="2" borderId="1" xfId="897" applyFont="1" applyFill="1" applyBorder="1" applyAlignment="1">
      <alignment horizontal="center" vertical="center" wrapText="1"/>
    </xf>
    <xf numFmtId="0" fontId="14" fillId="0" borderId="1" xfId="897" applyFont="1" applyFill="1" applyBorder="1" applyAlignment="1">
      <alignment horizontal="center" vertical="center" wrapText="1"/>
    </xf>
    <xf numFmtId="0" fontId="6" fillId="0" borderId="1" xfId="224" applyFont="1" applyFill="1" applyBorder="1" applyAlignment="1">
      <alignment horizontal="center" vertical="center"/>
    </xf>
    <xf numFmtId="0" fontId="6" fillId="0" borderId="1" xfId="224" applyFont="1" applyFill="1" applyBorder="1" applyAlignment="1">
      <alignment horizontal="center" vertical="center" wrapText="1"/>
    </xf>
    <xf numFmtId="49" fontId="15" fillId="0" borderId="2" xfId="892" applyNumberFormat="1" applyFont="1" applyFill="1" applyBorder="1" applyAlignment="1">
      <alignment horizontal="left" vertical="center" wrapText="1"/>
    </xf>
    <xf numFmtId="49" fontId="8" fillId="0" borderId="2" xfId="892" applyNumberFormat="1" applyFont="1" applyFill="1" applyBorder="1" applyAlignment="1">
      <alignment horizontal="left" vertical="center" wrapText="1"/>
    </xf>
    <xf numFmtId="0" fontId="6" fillId="0" borderId="3" xfId="224" applyFont="1" applyFill="1" applyBorder="1" applyAlignment="1">
      <alignment horizontal="center" vertical="center" wrapText="1"/>
    </xf>
    <xf numFmtId="0" fontId="6" fillId="0" borderId="4" xfId="224" applyFont="1" applyFill="1" applyBorder="1" applyAlignment="1">
      <alignment horizontal="center" vertical="center" wrapText="1"/>
    </xf>
    <xf numFmtId="49" fontId="15" fillId="0" borderId="5" xfId="892" applyNumberFormat="1" applyFont="1" applyFill="1" applyBorder="1" applyAlignment="1">
      <alignment horizontal="left" vertical="center" wrapText="1"/>
    </xf>
    <xf numFmtId="49" fontId="15" fillId="0" borderId="1" xfId="892" applyNumberFormat="1" applyFont="1" applyFill="1" applyBorder="1" applyAlignment="1">
      <alignment horizontal="left" vertical="center" wrapText="1"/>
    </xf>
    <xf numFmtId="0" fontId="6" fillId="0" borderId="6" xfId="224" applyFont="1" applyFill="1" applyBorder="1" applyAlignment="1">
      <alignment horizontal="center" vertical="center" wrapText="1"/>
    </xf>
    <xf numFmtId="49" fontId="15" fillId="0" borderId="7" xfId="892" applyNumberFormat="1" applyFont="1" applyFill="1" applyBorder="1" applyAlignment="1">
      <alignment vertical="center" wrapText="1"/>
    </xf>
    <xf numFmtId="49" fontId="8" fillId="0" borderId="1" xfId="892" applyNumberFormat="1" applyFont="1" applyFill="1" applyBorder="1" applyAlignment="1">
      <alignment horizontal="left" vertical="center" wrapText="1"/>
    </xf>
    <xf numFmtId="0" fontId="6" fillId="0" borderId="8" xfId="224" applyFont="1" applyFill="1" applyBorder="1" applyAlignment="1">
      <alignment horizontal="center" vertical="center" wrapText="1"/>
    </xf>
    <xf numFmtId="49" fontId="0" fillId="0" borderId="1" xfId="890" applyNumberFormat="1" applyFont="1" applyFill="1" applyBorder="1" applyAlignment="1">
      <alignment vertical="center" wrapText="1"/>
    </xf>
    <xf numFmtId="49" fontId="0" fillId="0" borderId="1" xfId="890" applyNumberFormat="1" applyFont="1" applyFill="1" applyBorder="1" applyAlignment="1">
      <alignment horizontal="left" vertical="center" wrapText="1"/>
    </xf>
    <xf numFmtId="49" fontId="16" fillId="0" borderId="1" xfId="890" applyNumberFormat="1" applyFont="1" applyFill="1" applyBorder="1" applyAlignment="1">
      <alignment horizontal="left" vertical="center"/>
    </xf>
    <xf numFmtId="49" fontId="0" fillId="0" borderId="6" xfId="890" applyNumberFormat="1" applyFont="1" applyFill="1" applyBorder="1" applyAlignment="1">
      <alignment horizontal="left" vertical="center" wrapText="1"/>
    </xf>
    <xf numFmtId="49" fontId="0" fillId="0" borderId="1" xfId="890" applyNumberFormat="1" applyFont="1" applyFill="1" applyBorder="1" applyAlignment="1">
      <alignment horizontal="center" vertical="center" wrapText="1"/>
    </xf>
    <xf numFmtId="49" fontId="0" fillId="0" borderId="6" xfId="890" applyNumberFormat="1" applyFont="1" applyFill="1" applyBorder="1" applyAlignment="1">
      <alignment horizontal="center" vertical="center" wrapText="1"/>
    </xf>
    <xf numFmtId="49" fontId="0" fillId="0" borderId="1" xfId="890" applyNumberFormat="1" applyFont="1" applyFill="1" applyBorder="1" applyAlignment="1">
      <alignment horizontal="left" vertical="center"/>
    </xf>
    <xf numFmtId="49" fontId="0" fillId="0" borderId="1" xfId="890" applyNumberFormat="1" applyFont="1" applyFill="1" applyBorder="1" applyAlignment="1">
      <alignment vertical="center"/>
    </xf>
    <xf numFmtId="0" fontId="6" fillId="0" borderId="9" xfId="224" applyFont="1" applyFill="1" applyBorder="1" applyAlignment="1">
      <alignment horizontal="center" vertical="center" wrapText="1"/>
    </xf>
    <xf numFmtId="0" fontId="6" fillId="0" borderId="10" xfId="224" applyFont="1" applyFill="1" applyBorder="1" applyAlignment="1">
      <alignment horizontal="center" vertical="center" wrapText="1"/>
    </xf>
    <xf numFmtId="0" fontId="6" fillId="0" borderId="11" xfId="224" applyFont="1" applyFill="1" applyBorder="1" applyAlignment="1">
      <alignment horizontal="center" vertical="center" wrapText="1"/>
    </xf>
    <xf numFmtId="49" fontId="15" fillId="0" borderId="12" xfId="892" applyNumberFormat="1" applyFont="1" applyFill="1" applyBorder="1" applyAlignment="1">
      <alignment horizontal="left" vertical="center" wrapText="1"/>
    </xf>
    <xf numFmtId="0" fontId="17" fillId="0" borderId="1" xfId="224" applyFont="1" applyFill="1" applyBorder="1" applyAlignment="1">
      <alignment horizontal="center" vertical="center" wrapText="1"/>
    </xf>
    <xf numFmtId="0" fontId="18" fillId="0" borderId="0" xfId="0" applyFont="1" applyFill="1" applyBorder="1" applyAlignment="1">
      <alignment vertical="center"/>
    </xf>
    <xf numFmtId="0" fontId="19" fillId="0" borderId="0" xfId="0" applyFont="1" applyFill="1" applyBorder="1" applyAlignment="1">
      <alignment vertical="center"/>
    </xf>
    <xf numFmtId="0" fontId="20" fillId="0" borderId="0" xfId="0" applyFont="1" applyFill="1" applyBorder="1" applyAlignment="1">
      <alignment vertical="center"/>
    </xf>
    <xf numFmtId="0" fontId="2"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2" fillId="0" borderId="0" xfId="0" applyFont="1" applyFill="1" applyBorder="1" applyAlignment="1">
      <alignment horizontal="right" vertical="center"/>
    </xf>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xf>
    <xf numFmtId="0" fontId="24" fillId="0" borderId="1" xfId="0" applyFont="1" applyFill="1" applyBorder="1" applyAlignment="1">
      <alignment horizontal="center" vertical="center" wrapText="1"/>
    </xf>
    <xf numFmtId="196" fontId="24" fillId="0" borderId="1" xfId="0" applyNumberFormat="1" applyFont="1" applyFill="1" applyBorder="1" applyAlignment="1">
      <alignment horizontal="left" vertical="center" wrapText="1"/>
    </xf>
    <xf numFmtId="196" fontId="24" fillId="0" borderId="1" xfId="0" applyNumberFormat="1" applyFont="1" applyFill="1" applyBorder="1" applyAlignment="1">
      <alignment horizontal="center" vertical="center" wrapText="1"/>
    </xf>
    <xf numFmtId="0" fontId="25" fillId="0" borderId="0" xfId="0" applyFont="1" applyFill="1" applyBorder="1" applyAlignment="1">
      <alignment horizontal="left" vertical="center" wrapText="1"/>
    </xf>
    <xf numFmtId="43" fontId="18" fillId="0" borderId="0" xfId="0" applyNumberFormat="1" applyFont="1" applyFill="1" applyBorder="1" applyAlignment="1">
      <alignment vertical="center"/>
    </xf>
    <xf numFmtId="0" fontId="22" fillId="0" borderId="0" xfId="0" applyFont="1" applyFill="1" applyBorder="1" applyAlignment="1">
      <alignment horizontal="left" vertical="center"/>
    </xf>
    <xf numFmtId="43" fontId="2" fillId="0" borderId="0" xfId="0" applyNumberFormat="1" applyFont="1" applyFill="1" applyBorder="1" applyAlignment="1">
      <alignment horizontal="center" vertical="center"/>
    </xf>
    <xf numFmtId="0" fontId="24" fillId="0" borderId="0" xfId="0" applyFont="1" applyFill="1" applyBorder="1" applyAlignment="1">
      <alignment horizontal="right" vertical="center"/>
    </xf>
    <xf numFmtId="0" fontId="24" fillId="0" borderId="0" xfId="0" applyFont="1" applyFill="1" applyBorder="1" applyAlignment="1">
      <alignment horizontal="right" vertical="center" wrapText="1"/>
    </xf>
    <xf numFmtId="43" fontId="24" fillId="0" borderId="0" xfId="0" applyNumberFormat="1" applyFont="1" applyFill="1" applyBorder="1" applyAlignment="1">
      <alignment horizontal="right" vertical="center" wrapText="1"/>
    </xf>
    <xf numFmtId="43" fontId="23" fillId="0" borderId="1" xfId="0" applyNumberFormat="1" applyFont="1" applyFill="1" applyBorder="1" applyAlignment="1">
      <alignment horizontal="center" vertical="center" wrapText="1"/>
    </xf>
    <xf numFmtId="0" fontId="23" fillId="0" borderId="1" xfId="0" applyFont="1" applyFill="1" applyBorder="1" applyAlignment="1">
      <alignment vertical="center"/>
    </xf>
    <xf numFmtId="43" fontId="24" fillId="0" borderId="1" xfId="0" applyNumberFormat="1" applyFont="1" applyFill="1" applyBorder="1" applyAlignment="1">
      <alignment horizontal="right" vertical="center" wrapText="1"/>
    </xf>
    <xf numFmtId="196" fontId="24" fillId="0" borderId="1" xfId="0" applyNumberFormat="1" applyFont="1" applyFill="1" applyBorder="1" applyAlignment="1">
      <alignment horizontal="right" vertical="center" wrapText="1"/>
    </xf>
    <xf numFmtId="0" fontId="24" fillId="0" borderId="1" xfId="0" applyFont="1" applyFill="1" applyBorder="1" applyAlignment="1">
      <alignment horizontal="left" vertical="center"/>
    </xf>
    <xf numFmtId="0" fontId="23" fillId="0" borderId="1" xfId="0" applyFont="1" applyFill="1" applyBorder="1" applyAlignment="1">
      <alignment horizontal="left" vertical="center"/>
    </xf>
    <xf numFmtId="43" fontId="25" fillId="0" borderId="0" xfId="0" applyNumberFormat="1" applyFont="1" applyFill="1" applyBorder="1" applyAlignment="1">
      <alignment horizontal="left" vertical="center" wrapText="1"/>
    </xf>
    <xf numFmtId="0" fontId="26" fillId="0" borderId="0" xfId="0" applyFont="1" applyFill="1" applyBorder="1" applyAlignment="1">
      <alignment vertical="center"/>
    </xf>
    <xf numFmtId="0" fontId="27" fillId="0" borderId="0" xfId="0" applyFont="1" applyFill="1" applyBorder="1" applyAlignment="1">
      <alignment vertical="center"/>
    </xf>
    <xf numFmtId="0" fontId="2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23" fillId="0" borderId="1" xfId="0" applyFont="1" applyFill="1" applyBorder="1" applyAlignment="1">
      <alignment horizontal="left" vertical="center" wrapText="1"/>
    </xf>
    <xf numFmtId="4" fontId="24" fillId="0" borderId="1" xfId="0" applyNumberFormat="1" applyFont="1" applyFill="1" applyBorder="1" applyAlignment="1">
      <alignment horizontal="right" vertical="center" wrapText="1"/>
    </xf>
    <xf numFmtId="0" fontId="24" fillId="0" borderId="1" xfId="0" applyFont="1" applyFill="1" applyBorder="1" applyAlignment="1">
      <alignment horizontal="left" vertical="center" wrapText="1"/>
    </xf>
    <xf numFmtId="0" fontId="25" fillId="0" borderId="0" xfId="0" applyFont="1" applyFill="1" applyBorder="1" applyAlignment="1">
      <alignment vertical="center" wrapText="1"/>
    </xf>
    <xf numFmtId="0" fontId="22" fillId="0" borderId="0" xfId="0" applyFont="1" applyFill="1" applyBorder="1" applyAlignment="1">
      <alignment vertical="center" wrapText="1"/>
    </xf>
    <xf numFmtId="0" fontId="24" fillId="0" borderId="0" xfId="0" applyFont="1" applyFill="1" applyBorder="1" applyAlignment="1">
      <alignment vertical="center" wrapText="1"/>
    </xf>
    <xf numFmtId="0" fontId="24" fillId="0" borderId="1" xfId="0" applyFont="1" applyFill="1" applyBorder="1" applyAlignment="1">
      <alignment vertical="center" wrapText="1"/>
    </xf>
    <xf numFmtId="4" fontId="24" fillId="0" borderId="1" xfId="0" applyNumberFormat="1" applyFont="1" applyFill="1" applyBorder="1" applyAlignment="1">
      <alignment vertical="center" wrapText="1"/>
    </xf>
    <xf numFmtId="0" fontId="27" fillId="0" borderId="0" xfId="0" applyFont="1" applyFill="1" applyBorder="1" applyAlignment="1">
      <alignment horizontal="left" vertical="center" wrapText="1"/>
    </xf>
    <xf numFmtId="0" fontId="27" fillId="0" borderId="0" xfId="0" applyFont="1" applyFill="1" applyBorder="1" applyAlignment="1">
      <alignment vertical="center" wrapText="1"/>
    </xf>
    <xf numFmtId="0" fontId="22" fillId="0" borderId="0" xfId="0" applyFont="1" applyFill="1" applyBorder="1" applyAlignment="1">
      <alignment horizontal="right" vertical="center" wrapText="1"/>
    </xf>
    <xf numFmtId="4" fontId="28" fillId="0" borderId="1" xfId="0" applyNumberFormat="1" applyFont="1" applyFill="1" applyBorder="1" applyAlignment="1">
      <alignment vertical="center" wrapText="1"/>
    </xf>
    <xf numFmtId="0" fontId="14" fillId="0" borderId="0" xfId="0" applyFont="1" applyFill="1" applyBorder="1" applyAlignment="1">
      <alignment vertical="center"/>
    </xf>
    <xf numFmtId="0" fontId="16" fillId="0" borderId="0" xfId="0" applyFont="1" applyFill="1" applyBorder="1" applyAlignment="1">
      <alignment vertical="center"/>
    </xf>
    <xf numFmtId="0" fontId="29" fillId="0" borderId="1" xfId="0" applyFont="1" applyFill="1" applyBorder="1" applyAlignment="1">
      <alignment horizontal="center"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vertical="center" wrapText="1"/>
    </xf>
    <xf numFmtId="0" fontId="2" fillId="0" borderId="0" xfId="745" applyNumberFormat="1" applyFont="1" applyFill="1" applyAlignment="1" applyProtection="1">
      <alignment horizontal="center" vertical="center" wrapText="1"/>
    </xf>
    <xf numFmtId="0" fontId="29" fillId="0" borderId="1" xfId="0" applyFont="1" applyFill="1" applyBorder="1" applyAlignment="1">
      <alignment vertical="center" wrapText="1"/>
    </xf>
    <xf numFmtId="0" fontId="28" fillId="0" borderId="1" xfId="0" applyFont="1" applyFill="1" applyBorder="1" applyAlignment="1">
      <alignment horizontal="center" vertical="center" wrapText="1"/>
    </xf>
    <xf numFmtId="0" fontId="28" fillId="0" borderId="1" xfId="0" applyFont="1" applyFill="1" applyBorder="1" applyAlignment="1">
      <alignment horizontal="left" vertical="center" wrapText="1"/>
    </xf>
    <xf numFmtId="0" fontId="8" fillId="0" borderId="0" xfId="745" applyFill="1" applyAlignment="1"/>
    <xf numFmtId="0" fontId="8" fillId="0" borderId="0" xfId="745" applyAlignment="1"/>
    <xf numFmtId="0" fontId="8" fillId="0" borderId="0" xfId="745" applyAlignment="1">
      <alignment horizontal="right" vertical="center"/>
    </xf>
    <xf numFmtId="0" fontId="2" fillId="0" borderId="0" xfId="745" applyNumberFormat="1" applyFont="1" applyFill="1" applyAlignment="1" applyProtection="1">
      <alignment horizontal="right" vertical="center" wrapText="1"/>
    </xf>
    <xf numFmtId="0" fontId="14" fillId="0" borderId="0" xfId="800" applyFont="1" applyAlignment="1" applyProtection="1">
      <alignment horizontal="left" vertical="center"/>
    </xf>
    <xf numFmtId="183" fontId="30" fillId="0" borderId="0" xfId="800" applyNumberFormat="1" applyFont="1" applyAlignment="1">
      <alignment horizontal="right" vertical="center"/>
    </xf>
    <xf numFmtId="0" fontId="30" fillId="0" borderId="0" xfId="800" applyFont="1" applyAlignment="1">
      <alignment horizontal="right" vertical="center"/>
    </xf>
    <xf numFmtId="192" fontId="30" fillId="0" borderId="0" xfId="800" applyNumberFormat="1" applyFont="1" applyFill="1" applyBorder="1" applyAlignment="1" applyProtection="1">
      <alignment horizontal="right" vertical="center"/>
    </xf>
    <xf numFmtId="2" fontId="29" fillId="0" borderId="1" xfId="799" applyNumberFormat="1" applyFont="1" applyFill="1" applyBorder="1" applyAlignment="1" applyProtection="1">
      <alignment horizontal="center" vertical="center" wrapText="1"/>
    </xf>
    <xf numFmtId="202" fontId="29" fillId="0" borderId="1" xfId="1012" applyNumberFormat="1" applyFont="1" applyBorder="1" applyAlignment="1">
      <alignment horizontal="center" vertical="center" wrapText="1"/>
    </xf>
    <xf numFmtId="0" fontId="8" fillId="0" borderId="0" xfId="545" applyAlignment="1">
      <alignment horizontal="center" vertical="center"/>
    </xf>
    <xf numFmtId="49" fontId="29" fillId="0" borderId="1" xfId="801" applyNumberFormat="1" applyFont="1" applyFill="1" applyBorder="1" applyAlignment="1" applyProtection="1">
      <alignment horizontal="left" vertical="center"/>
    </xf>
    <xf numFmtId="181" fontId="29" fillId="0" borderId="1" xfId="932" applyNumberFormat="1" applyFont="1" applyFill="1" applyBorder="1" applyAlignment="1">
      <alignment horizontal="right" vertical="center" wrapText="1"/>
    </xf>
    <xf numFmtId="181" fontId="29" fillId="0" borderId="1" xfId="23" applyNumberFormat="1" applyFont="1" applyFill="1" applyBorder="1" applyAlignment="1" applyProtection="1">
      <alignment horizontal="right" vertical="center" wrapText="1"/>
    </xf>
    <xf numFmtId="194" fontId="29" fillId="0" borderId="1" xfId="32" applyNumberFormat="1" applyFont="1" applyFill="1" applyBorder="1" applyAlignment="1">
      <alignment horizontal="right" vertical="center" wrapText="1"/>
    </xf>
    <xf numFmtId="49" fontId="28" fillId="0" borderId="1" xfId="801" applyNumberFormat="1" applyFont="1" applyFill="1" applyBorder="1" applyAlignment="1" applyProtection="1">
      <alignment horizontal="left" vertical="center"/>
    </xf>
    <xf numFmtId="181" fontId="28" fillId="0" borderId="1" xfId="932" applyNumberFormat="1" applyFont="1" applyFill="1" applyBorder="1" applyAlignment="1">
      <alignment horizontal="right" vertical="center" wrapText="1"/>
    </xf>
    <xf numFmtId="181" fontId="28" fillId="0" borderId="1" xfId="23" applyNumberFormat="1" applyFont="1" applyFill="1" applyBorder="1" applyAlignment="1" applyProtection="1">
      <alignment vertical="center" wrapText="1"/>
    </xf>
    <xf numFmtId="194" fontId="28" fillId="0" borderId="1" xfId="833" applyNumberFormat="1" applyFont="1" applyFill="1" applyBorder="1" applyAlignment="1">
      <alignment horizontal="right" vertical="center" wrapText="1"/>
    </xf>
    <xf numFmtId="194" fontId="29" fillId="0" borderId="1" xfId="833" applyNumberFormat="1" applyFont="1" applyFill="1" applyBorder="1" applyAlignment="1">
      <alignment horizontal="right" vertical="center" wrapText="1"/>
    </xf>
    <xf numFmtId="181" fontId="28" fillId="0" borderId="1" xfId="23" applyNumberFormat="1" applyFont="1" applyFill="1" applyBorder="1" applyAlignment="1" applyProtection="1">
      <alignment horizontal="right" vertical="center" wrapText="1"/>
    </xf>
    <xf numFmtId="181" fontId="29" fillId="0" borderId="1" xfId="23" applyNumberFormat="1" applyFont="1" applyFill="1" applyBorder="1" applyAlignment="1">
      <alignment horizontal="center" vertical="center" wrapText="1"/>
    </xf>
    <xf numFmtId="182" fontId="29" fillId="0" borderId="1" xfId="23" applyNumberFormat="1" applyFont="1" applyFill="1" applyBorder="1" applyAlignment="1">
      <alignment horizontal="right" vertical="center" wrapText="1"/>
    </xf>
    <xf numFmtId="181" fontId="28" fillId="0" borderId="1" xfId="23" applyNumberFormat="1" applyFont="1" applyFill="1" applyBorder="1" applyAlignment="1">
      <alignment horizontal="center" vertical="center" wrapText="1"/>
    </xf>
    <xf numFmtId="182" fontId="28" fillId="0" borderId="1" xfId="23" applyNumberFormat="1" applyFont="1" applyFill="1" applyBorder="1" applyAlignment="1">
      <alignment horizontal="right" vertical="center" wrapText="1"/>
    </xf>
    <xf numFmtId="0" fontId="29" fillId="0" borderId="1" xfId="23" applyNumberFormat="1" applyFont="1" applyFill="1" applyBorder="1" applyAlignment="1">
      <alignment horizontal="right" vertical="center" wrapText="1"/>
    </xf>
    <xf numFmtId="0" fontId="28" fillId="0" borderId="1" xfId="23" applyNumberFormat="1" applyFont="1" applyFill="1" applyBorder="1" applyAlignment="1">
      <alignment horizontal="right" vertical="center" wrapText="1"/>
    </xf>
    <xf numFmtId="3" fontId="29" fillId="0" borderId="1" xfId="23" applyNumberFormat="1" applyFont="1" applyFill="1" applyBorder="1" applyAlignment="1">
      <alignment horizontal="right" vertical="center" wrapText="1"/>
    </xf>
    <xf numFmtId="3" fontId="28" fillId="0" borderId="1" xfId="23" applyNumberFormat="1" applyFont="1" applyFill="1" applyBorder="1" applyAlignment="1">
      <alignment horizontal="right" vertical="center" wrapText="1"/>
    </xf>
    <xf numFmtId="181" fontId="28" fillId="3" borderId="1" xfId="23" applyNumberFormat="1" applyFont="1" applyFill="1" applyBorder="1" applyAlignment="1" applyProtection="1">
      <alignment horizontal="right" vertical="center" wrapText="1"/>
    </xf>
    <xf numFmtId="49" fontId="29" fillId="0" borderId="1" xfId="761" applyNumberFormat="1" applyFont="1" applyFill="1" applyBorder="1" applyAlignment="1" applyProtection="1">
      <alignment horizontal="distributed" vertical="center"/>
    </xf>
    <xf numFmtId="194" fontId="29" fillId="0" borderId="1" xfId="0" applyNumberFormat="1" applyFont="1" applyBorder="1" applyAlignment="1">
      <alignment horizontal="right" vertical="center" wrapText="1"/>
    </xf>
    <xf numFmtId="194" fontId="28" fillId="0" borderId="1" xfId="0" applyNumberFormat="1" applyFont="1" applyBorder="1" applyAlignment="1">
      <alignment horizontal="right" vertical="center" wrapText="1"/>
    </xf>
    <xf numFmtId="181" fontId="29" fillId="0" borderId="1" xfId="23" applyNumberFormat="1" applyFont="1" applyFill="1" applyBorder="1" applyAlignment="1">
      <alignment horizontal="right" vertical="center" wrapText="1"/>
    </xf>
    <xf numFmtId="49" fontId="29" fillId="0" borderId="1" xfId="761" applyNumberFormat="1" applyFont="1" applyFill="1" applyBorder="1" applyAlignment="1" applyProtection="1">
      <alignment horizontal="left" vertical="center"/>
    </xf>
    <xf numFmtId="49" fontId="8" fillId="0" borderId="13" xfId="761" applyNumberFormat="1" applyFont="1" applyFill="1" applyBorder="1" applyAlignment="1" applyProtection="1">
      <alignment horizontal="left" vertical="center"/>
    </xf>
    <xf numFmtId="49" fontId="8" fillId="0" borderId="14" xfId="761" applyNumberFormat="1" applyFont="1" applyFill="1" applyBorder="1" applyAlignment="1" applyProtection="1">
      <alignment horizontal="left" vertical="center"/>
    </xf>
    <xf numFmtId="49" fontId="8" fillId="0" borderId="5" xfId="761" applyNumberFormat="1" applyFont="1" applyFill="1" applyBorder="1" applyAlignment="1" applyProtection="1">
      <alignment horizontal="left" vertical="center"/>
    </xf>
    <xf numFmtId="181" fontId="8" fillId="0" borderId="0" xfId="745" applyNumberFormat="1" applyAlignment="1">
      <alignment horizontal="right" vertical="center"/>
    </xf>
    <xf numFmtId="0" fontId="8" fillId="0" borderId="0" xfId="545" applyFill="1" applyAlignment="1"/>
    <xf numFmtId="0" fontId="8" fillId="0" borderId="0" xfId="545" applyAlignment="1"/>
    <xf numFmtId="0" fontId="2" fillId="0" borderId="0" xfId="545" applyNumberFormat="1" applyFont="1" applyFill="1" applyAlignment="1" applyProtection="1">
      <alignment horizontal="center" vertical="center" wrapText="1"/>
    </xf>
    <xf numFmtId="0" fontId="28" fillId="0" borderId="0" xfId="545" applyFont="1" applyFill="1" applyAlignment="1" applyProtection="1">
      <alignment horizontal="left" vertical="center"/>
    </xf>
    <xf numFmtId="183" fontId="28" fillId="0" borderId="0" xfId="545" applyNumberFormat="1" applyFont="1" applyFill="1" applyAlignment="1" applyProtection="1">
      <alignment horizontal="right"/>
    </xf>
    <xf numFmtId="0" fontId="31" fillId="0" borderId="0" xfId="545" applyFont="1" applyFill="1" applyAlignment="1">
      <alignment vertical="center"/>
    </xf>
    <xf numFmtId="0" fontId="28" fillId="0" borderId="0" xfId="545" applyFont="1" applyFill="1" applyAlignment="1">
      <alignment horizontal="right" vertical="center"/>
    </xf>
    <xf numFmtId="0" fontId="29" fillId="0" borderId="1" xfId="545" applyNumberFormat="1" applyFont="1" applyFill="1" applyBorder="1" applyAlignment="1" applyProtection="1">
      <alignment horizontal="center" vertical="center"/>
    </xf>
    <xf numFmtId="49" fontId="29" fillId="0" borderId="1" xfId="345" applyNumberFormat="1" applyFont="1" applyFill="1" applyBorder="1" applyAlignment="1" applyProtection="1">
      <alignment vertical="center"/>
    </xf>
    <xf numFmtId="181" fontId="29" fillId="0" borderId="1" xfId="721" applyNumberFormat="1" applyFont="1" applyFill="1" applyBorder="1" applyAlignment="1">
      <alignment horizontal="right" vertical="center" wrapText="1"/>
    </xf>
    <xf numFmtId="49" fontId="28" fillId="0" borderId="1" xfId="345" applyNumberFormat="1" applyFont="1" applyFill="1" applyBorder="1" applyAlignment="1" applyProtection="1">
      <alignment vertical="center"/>
    </xf>
    <xf numFmtId="181" fontId="28" fillId="0" borderId="1" xfId="721" applyNumberFormat="1" applyFont="1" applyFill="1" applyBorder="1" applyAlignment="1">
      <alignment horizontal="right" vertical="center" wrapText="1"/>
    </xf>
    <xf numFmtId="194" fontId="28" fillId="0" borderId="1" xfId="32" applyNumberFormat="1" applyFont="1" applyFill="1" applyBorder="1" applyAlignment="1" applyProtection="1">
      <alignment horizontal="right" vertical="center" wrapText="1"/>
    </xf>
    <xf numFmtId="49" fontId="29" fillId="0" borderId="1" xfId="345" applyNumberFormat="1" applyFont="1" applyFill="1" applyBorder="1" applyAlignment="1" applyProtection="1">
      <alignment vertical="center" wrapText="1"/>
    </xf>
    <xf numFmtId="194" fontId="29" fillId="0" borderId="1" xfId="32" applyNumberFormat="1" applyFont="1" applyFill="1" applyBorder="1" applyAlignment="1" applyProtection="1">
      <alignment horizontal="right" vertical="center" wrapText="1"/>
    </xf>
    <xf numFmtId="181" fontId="28" fillId="0" borderId="1" xfId="23" applyNumberFormat="1" applyFont="1" applyFill="1" applyBorder="1" applyAlignment="1">
      <alignment horizontal="right" vertical="center" wrapText="1"/>
    </xf>
    <xf numFmtId="194" fontId="28" fillId="0" borderId="1" xfId="32" applyNumberFormat="1" applyFont="1" applyFill="1" applyBorder="1" applyAlignment="1">
      <alignment horizontal="right" vertical="center" wrapText="1"/>
    </xf>
    <xf numFmtId="203" fontId="8" fillId="0" borderId="1" xfId="0" applyNumberFormat="1" applyFont="1" applyFill="1" applyBorder="1" applyAlignment="1">
      <alignment horizontal="right" vertical="center"/>
    </xf>
    <xf numFmtId="194" fontId="28" fillId="3" borderId="1" xfId="32" applyNumberFormat="1" applyFont="1" applyFill="1" applyBorder="1" applyAlignment="1" applyProtection="1">
      <alignment horizontal="right" vertical="center" wrapText="1"/>
    </xf>
    <xf numFmtId="194" fontId="3" fillId="0" borderId="1" xfId="32" applyNumberFormat="1" applyFont="1" applyFill="1" applyBorder="1" applyAlignment="1" applyProtection="1">
      <alignment horizontal="right" vertical="center" wrapText="1"/>
    </xf>
    <xf numFmtId="181" fontId="8" fillId="0" borderId="0" xfId="545" applyNumberFormat="1" applyAlignment="1"/>
    <xf numFmtId="0" fontId="8" fillId="0" borderId="0" xfId="782" applyFill="1" applyAlignment="1"/>
    <xf numFmtId="0" fontId="8" fillId="0" borderId="0" xfId="782" applyAlignment="1"/>
    <xf numFmtId="0" fontId="32" fillId="0" borderId="0" xfId="782" applyNumberFormat="1" applyFont="1" applyFill="1" applyAlignment="1" applyProtection="1">
      <alignment horizontal="center" vertical="center" wrapText="1"/>
    </xf>
    <xf numFmtId="0" fontId="14" fillId="0" borderId="0" xfId="559" applyFont="1" applyAlignment="1" applyProtection="1">
      <alignment horizontal="left" vertical="center"/>
    </xf>
    <xf numFmtId="0" fontId="30" fillId="0" borderId="0" xfId="559" applyFont="1" applyAlignment="1"/>
    <xf numFmtId="191" fontId="30" fillId="0" borderId="0" xfId="559" applyNumberFormat="1" applyFont="1" applyAlignment="1"/>
    <xf numFmtId="192" fontId="33" fillId="0" borderId="0" xfId="559" applyNumberFormat="1" applyFont="1" applyFill="1" applyBorder="1" applyAlignment="1" applyProtection="1">
      <alignment horizontal="right" vertical="center"/>
    </xf>
    <xf numFmtId="0" fontId="8" fillId="0" borderId="0" xfId="782" applyAlignment="1">
      <alignment horizontal="center" vertical="center"/>
    </xf>
    <xf numFmtId="0" fontId="15" fillId="0" borderId="0" xfId="1011" applyFont="1" applyAlignment="1">
      <alignment horizontal="center" vertical="center"/>
    </xf>
    <xf numFmtId="194" fontId="28" fillId="0" borderId="1" xfId="800" applyNumberFormat="1" applyFont="1" applyFill="1" applyBorder="1" applyAlignment="1" applyProtection="1">
      <alignment horizontal="right" vertical="center" wrapText="1"/>
    </xf>
    <xf numFmtId="49" fontId="29" fillId="0" borderId="1" xfId="801" applyNumberFormat="1" applyFont="1" applyFill="1" applyBorder="1" applyAlignment="1" applyProtection="1">
      <alignment horizontal="left" vertical="center" wrapText="1"/>
    </xf>
    <xf numFmtId="194" fontId="29" fillId="0" borderId="1" xfId="800" applyNumberFormat="1" applyFont="1" applyFill="1" applyBorder="1" applyAlignment="1" applyProtection="1">
      <alignment horizontal="right" vertical="center" wrapText="1"/>
    </xf>
    <xf numFmtId="181" fontId="33" fillId="0" borderId="1" xfId="23" applyNumberFormat="1" applyFont="1" applyFill="1" applyBorder="1" applyAlignment="1" applyProtection="1">
      <alignment vertical="center" wrapText="1"/>
    </xf>
    <xf numFmtId="49" fontId="29" fillId="0" borderId="1" xfId="761" applyNumberFormat="1" applyFont="1" applyFill="1" applyBorder="1" applyAlignment="1" applyProtection="1">
      <alignment horizontal="left" vertical="center" wrapText="1"/>
    </xf>
    <xf numFmtId="181" fontId="8" fillId="0" borderId="0" xfId="782" applyNumberFormat="1" applyAlignment="1"/>
    <xf numFmtId="0" fontId="8" fillId="0" borderId="0" xfId="782" applyAlignment="1">
      <alignment vertical="center"/>
    </xf>
    <xf numFmtId="0" fontId="28" fillId="0" borderId="0" xfId="782" applyFont="1" applyFill="1" applyAlignment="1" applyProtection="1">
      <alignment horizontal="left" vertical="center"/>
    </xf>
    <xf numFmtId="4" fontId="28" fillId="0" borderId="0" xfId="782" applyNumberFormat="1" applyFont="1" applyFill="1" applyAlignment="1" applyProtection="1">
      <alignment horizontal="right" vertical="center"/>
    </xf>
    <xf numFmtId="191" fontId="31" fillId="0" borderId="0" xfId="782" applyNumberFormat="1" applyFont="1" applyFill="1" applyAlignment="1">
      <alignment vertical="center"/>
    </xf>
    <xf numFmtId="0" fontId="28" fillId="0" borderId="0" xfId="782" applyFont="1" applyFill="1" applyAlignment="1">
      <alignment horizontal="right" vertical="center"/>
    </xf>
    <xf numFmtId="0" fontId="29" fillId="0" borderId="1" xfId="780" applyNumberFormat="1" applyFont="1" applyFill="1" applyBorder="1" applyAlignment="1" applyProtection="1">
      <alignment horizontal="center" vertical="center"/>
    </xf>
    <xf numFmtId="49" fontId="29" fillId="0" borderId="1" xfId="783" applyNumberFormat="1" applyFont="1" applyFill="1" applyBorder="1" applyAlignment="1" applyProtection="1">
      <alignment vertical="center"/>
    </xf>
    <xf numFmtId="181" fontId="29" fillId="0" borderId="1" xfId="953" applyNumberFormat="1" applyFont="1" applyBorder="1" applyAlignment="1">
      <alignment horizontal="right" vertical="center" wrapText="1"/>
    </xf>
    <xf numFmtId="181" fontId="29" fillId="0" borderId="1" xfId="721" applyNumberFormat="1" applyFont="1" applyBorder="1" applyAlignment="1">
      <alignment horizontal="right" vertical="center" wrapText="1"/>
    </xf>
    <xf numFmtId="0" fontId="15" fillId="0" borderId="0" xfId="1011" applyFont="1">
      <alignment vertical="center"/>
    </xf>
    <xf numFmtId="49" fontId="28" fillId="0" borderId="1" xfId="783" applyNumberFormat="1" applyFont="1" applyFill="1" applyBorder="1" applyAlignment="1" applyProtection="1">
      <alignment vertical="center"/>
    </xf>
    <xf numFmtId="181" fontId="28" fillId="0" borderId="1" xfId="953" applyNumberFormat="1" applyFont="1" applyBorder="1" applyAlignment="1">
      <alignment horizontal="right" vertical="center" wrapText="1"/>
    </xf>
    <xf numFmtId="181" fontId="28" fillId="0" borderId="1" xfId="721" applyNumberFormat="1" applyFont="1" applyBorder="1" applyAlignment="1">
      <alignment horizontal="right" vertical="center" wrapText="1"/>
    </xf>
    <xf numFmtId="181" fontId="29" fillId="0" borderId="1" xfId="953" applyNumberFormat="1" applyFont="1" applyFill="1" applyBorder="1" applyAlignment="1">
      <alignment horizontal="right" vertical="center" wrapText="1"/>
    </xf>
    <xf numFmtId="181" fontId="28" fillId="3" borderId="1" xfId="721" applyNumberFormat="1" applyFont="1" applyFill="1" applyBorder="1" applyAlignment="1">
      <alignment horizontal="right" vertical="center" wrapText="1"/>
    </xf>
    <xf numFmtId="49" fontId="29" fillId="0" borderId="1" xfId="761" applyNumberFormat="1" applyFont="1" applyFill="1" applyBorder="1" applyAlignment="1" applyProtection="1">
      <alignment vertical="center"/>
    </xf>
    <xf numFmtId="0" fontId="8" fillId="0" borderId="0" xfId="1012">
      <alignment vertical="center"/>
    </xf>
    <xf numFmtId="0" fontId="7" fillId="0" borderId="0" xfId="1012" applyFont="1" applyAlignment="1">
      <alignment horizontal="center" vertical="center" wrapText="1"/>
    </xf>
    <xf numFmtId="0" fontId="8" fillId="0" borderId="0" xfId="1012" applyFill="1">
      <alignment vertical="center"/>
    </xf>
    <xf numFmtId="0" fontId="1" fillId="0" borderId="0" xfId="0" applyFont="1" applyFill="1" applyAlignment="1">
      <alignment vertical="center"/>
    </xf>
    <xf numFmtId="0" fontId="34" fillId="0" borderId="0" xfId="834" applyFont="1" applyAlignment="1">
      <alignment horizontal="center" vertical="center" shrinkToFit="1"/>
    </xf>
    <xf numFmtId="0" fontId="12" fillId="0" borderId="0" xfId="834" applyFont="1" applyAlignment="1">
      <alignment horizontal="center" vertical="center" shrinkToFit="1"/>
    </xf>
    <xf numFmtId="0" fontId="14" fillId="0" borderId="0" xfId="834" applyFont="1" applyBorder="1" applyAlignment="1">
      <alignment horizontal="left" vertical="center" wrapText="1"/>
    </xf>
    <xf numFmtId="0" fontId="14" fillId="0" borderId="0" xfId="0" applyFont="1" applyFill="1" applyAlignment="1">
      <alignment horizontal="right"/>
    </xf>
    <xf numFmtId="0" fontId="29" fillId="0" borderId="1" xfId="1016" applyFont="1" applyBorder="1" applyAlignment="1">
      <alignment horizontal="center" vertical="center"/>
    </xf>
    <xf numFmtId="49" fontId="29" fillId="0" borderId="1" xfId="0" applyNumberFormat="1" applyFont="1" applyFill="1" applyBorder="1" applyAlignment="1" applyProtection="1">
      <alignment vertical="center" wrapText="1"/>
    </xf>
    <xf numFmtId="181" fontId="28" fillId="0" borderId="1" xfId="23" applyNumberFormat="1" applyFont="1" applyBorder="1" applyAlignment="1">
      <alignment horizontal="right" vertical="center" wrapText="1"/>
    </xf>
    <xf numFmtId="0" fontId="28" fillId="0" borderId="1" xfId="511" applyNumberFormat="1" applyFont="1" applyFill="1" applyBorder="1" applyAlignment="1">
      <alignment horizontal="left" vertical="center" wrapText="1"/>
    </xf>
    <xf numFmtId="0" fontId="14" fillId="0" borderId="1" xfId="0" applyFont="1" applyFill="1" applyBorder="1" applyAlignment="1">
      <alignment horizontal="center" vertical="center"/>
    </xf>
    <xf numFmtId="0" fontId="14" fillId="0" borderId="1" xfId="0" applyFont="1" applyFill="1" applyBorder="1" applyAlignment="1">
      <alignment horizontal="left" vertical="center"/>
    </xf>
    <xf numFmtId="0" fontId="13" fillId="0" borderId="1" xfId="0" applyFont="1" applyFill="1" applyBorder="1" applyAlignment="1">
      <alignment horizontal="center" vertical="center"/>
    </xf>
    <xf numFmtId="0" fontId="35" fillId="0" borderId="1" xfId="1012" applyFont="1" applyFill="1" applyBorder="1">
      <alignment vertical="center"/>
    </xf>
    <xf numFmtId="0" fontId="36" fillId="0" borderId="13" xfId="0" applyFont="1" applyFill="1" applyBorder="1" applyAlignment="1">
      <alignment horizontal="left" vertical="center" wrapText="1"/>
    </xf>
    <xf numFmtId="0" fontId="36" fillId="0" borderId="5" xfId="0" applyFont="1" applyFill="1" applyBorder="1" applyAlignment="1">
      <alignment horizontal="left" vertical="center" wrapText="1"/>
    </xf>
    <xf numFmtId="0" fontId="12" fillId="0" borderId="0" xfId="833" applyFont="1" applyFill="1" applyAlignment="1">
      <alignment horizontal="center" vertical="center" shrinkToFit="1"/>
    </xf>
    <xf numFmtId="0" fontId="14" fillId="0" borderId="0" xfId="833" applyFont="1" applyFill="1" applyAlignment="1">
      <alignment horizontal="left" vertical="center" wrapText="1"/>
    </xf>
    <xf numFmtId="202" fontId="28" fillId="0" borderId="0" xfId="1014" applyNumberFormat="1" applyFont="1" applyFill="1" applyBorder="1" applyAlignment="1">
      <alignment horizontal="right" vertical="center"/>
    </xf>
    <xf numFmtId="0" fontId="29" fillId="0" borderId="1" xfId="1014" applyFont="1" applyFill="1" applyBorder="1" applyAlignment="1">
      <alignment horizontal="center" vertical="center"/>
    </xf>
    <xf numFmtId="202" fontId="29" fillId="0" borderId="1" xfId="1012" applyNumberFormat="1" applyFont="1" applyFill="1" applyBorder="1" applyAlignment="1">
      <alignment horizontal="center" vertical="center" wrapText="1"/>
    </xf>
    <xf numFmtId="0" fontId="0" fillId="0" borderId="0" xfId="0" applyFont="1" applyAlignment="1"/>
    <xf numFmtId="181" fontId="29" fillId="0" borderId="1" xfId="1012" applyNumberFormat="1" applyFont="1" applyFill="1" applyBorder="1" applyAlignment="1">
      <alignment horizontal="right" vertical="center" wrapText="1"/>
    </xf>
    <xf numFmtId="194" fontId="28" fillId="0" borderId="1" xfId="1012" applyNumberFormat="1" applyFont="1" applyBorder="1" applyAlignment="1">
      <alignment horizontal="right" vertical="center" wrapText="1"/>
    </xf>
    <xf numFmtId="181" fontId="28" fillId="0" borderId="1" xfId="1012" applyNumberFormat="1" applyFont="1" applyFill="1" applyBorder="1" applyAlignment="1">
      <alignment horizontal="right" vertical="center" wrapText="1"/>
    </xf>
    <xf numFmtId="49" fontId="28" fillId="0" borderId="1" xfId="0" applyNumberFormat="1" applyFont="1" applyFill="1" applyBorder="1" applyAlignment="1" applyProtection="1">
      <alignment vertical="center" wrapText="1"/>
    </xf>
    <xf numFmtId="0" fontId="29" fillId="0" borderId="1" xfId="1012" applyFont="1" applyFill="1" applyBorder="1" applyAlignment="1">
      <alignment horizontal="distributed" vertical="center" wrapText="1"/>
    </xf>
    <xf numFmtId="0" fontId="29" fillId="0" borderId="1" xfId="511" applyNumberFormat="1" applyFont="1" applyFill="1" applyBorder="1" applyAlignment="1">
      <alignment horizontal="left" vertical="center" wrapText="1"/>
    </xf>
    <xf numFmtId="0" fontId="28" fillId="0" borderId="1" xfId="511" applyNumberFormat="1" applyFont="1" applyFill="1" applyBorder="1" applyAlignment="1">
      <alignment horizontal="left" vertical="center" wrapText="1" indent="1"/>
    </xf>
    <xf numFmtId="181" fontId="14" fillId="0" borderId="1" xfId="0" applyNumberFormat="1" applyFont="1" applyFill="1" applyBorder="1" applyAlignment="1">
      <alignment horizontal="right" vertical="center" wrapText="1"/>
    </xf>
    <xf numFmtId="0" fontId="29" fillId="0" borderId="1" xfId="1012" applyFont="1" applyFill="1" applyBorder="1" applyAlignment="1">
      <alignment horizontal="left" vertical="center" wrapText="1"/>
    </xf>
    <xf numFmtId="181" fontId="13" fillId="0" borderId="1" xfId="0" applyNumberFormat="1" applyFont="1" applyFill="1" applyBorder="1" applyAlignment="1">
      <alignment horizontal="right" vertical="center" wrapText="1"/>
    </xf>
    <xf numFmtId="41" fontId="0" fillId="0" borderId="0" xfId="0" applyNumberFormat="1" applyAlignment="1"/>
    <xf numFmtId="181" fontId="0" fillId="0" borderId="0" xfId="0" applyNumberFormat="1" applyAlignment="1"/>
    <xf numFmtId="0" fontId="8" fillId="0" borderId="0" xfId="511" applyAlignment="1"/>
    <xf numFmtId="0" fontId="9" fillId="2" borderId="0" xfId="511" applyFont="1" applyFill="1" applyAlignment="1"/>
    <xf numFmtId="0" fontId="12" fillId="0" borderId="0" xfId="833" applyFont="1" applyAlignment="1">
      <alignment horizontal="center" vertical="center" shrinkToFit="1"/>
    </xf>
    <xf numFmtId="0" fontId="37" fillId="2" borderId="0" xfId="833" applyFont="1" applyFill="1" applyAlignment="1">
      <alignment horizontal="center" vertical="center" shrinkToFit="1"/>
    </xf>
    <xf numFmtId="0" fontId="14" fillId="0" borderId="0" xfId="833" applyFont="1" applyAlignment="1">
      <alignment horizontal="left" vertical="center" wrapText="1"/>
    </xf>
    <xf numFmtId="0" fontId="38" fillId="0" borderId="0" xfId="833" applyFont="1" applyFill="1" applyAlignment="1">
      <alignment horizontal="left" vertical="center" wrapText="1"/>
    </xf>
    <xf numFmtId="0" fontId="28" fillId="0" borderId="0" xfId="511" applyFont="1" applyAlignment="1">
      <alignment horizontal="right" vertical="center"/>
    </xf>
    <xf numFmtId="0" fontId="29" fillId="0" borderId="1" xfId="511" applyFont="1" applyFill="1" applyBorder="1" applyAlignment="1">
      <alignment horizontal="center" vertical="center" wrapText="1"/>
    </xf>
    <xf numFmtId="194" fontId="14" fillId="0" borderId="1" xfId="0" applyNumberFormat="1" applyFont="1" applyFill="1" applyBorder="1" applyAlignment="1">
      <alignment horizontal="right" vertical="center" wrapText="1"/>
    </xf>
    <xf numFmtId="0" fontId="33" fillId="0" borderId="1" xfId="0" applyFont="1" applyFill="1" applyBorder="1" applyAlignment="1" applyProtection="1">
      <alignment horizontal="right" vertical="center"/>
      <protection locked="0"/>
    </xf>
    <xf numFmtId="0" fontId="33" fillId="0" borderId="1" xfId="0" applyNumberFormat="1" applyFont="1" applyFill="1" applyBorder="1" applyAlignment="1" applyProtection="1">
      <alignment horizontal="right" vertical="center"/>
    </xf>
    <xf numFmtId="3" fontId="33" fillId="0" borderId="1" xfId="0" applyNumberFormat="1" applyFont="1" applyFill="1" applyBorder="1" applyAlignment="1" applyProtection="1">
      <alignment horizontal="right" vertical="center" wrapText="1"/>
      <protection locked="0"/>
    </xf>
    <xf numFmtId="4" fontId="39" fillId="0" borderId="1" xfId="1334" applyNumberFormat="1" applyFont="1" applyFill="1" applyBorder="1" applyAlignment="1" applyProtection="1">
      <alignment horizontal="right" vertical="center"/>
    </xf>
    <xf numFmtId="4" fontId="40" fillId="0" borderId="1" xfId="1334" applyNumberFormat="1" applyFont="1" applyFill="1" applyBorder="1" applyAlignment="1" applyProtection="1">
      <alignment horizontal="right" vertical="center"/>
    </xf>
    <xf numFmtId="181" fontId="29" fillId="0" borderId="1" xfId="833" applyNumberFormat="1" applyFont="1" applyFill="1" applyBorder="1" applyAlignment="1">
      <alignment horizontal="right" vertical="center" wrapText="1"/>
    </xf>
    <xf numFmtId="181" fontId="28" fillId="0" borderId="1" xfId="833" applyNumberFormat="1" applyFont="1" applyFill="1" applyBorder="1" applyAlignment="1">
      <alignment horizontal="right" vertical="center" wrapText="1"/>
    </xf>
    <xf numFmtId="181" fontId="28" fillId="0" borderId="1" xfId="1213" applyNumberFormat="1" applyFont="1" applyFill="1" applyBorder="1" applyAlignment="1">
      <alignment horizontal="right" vertical="center" wrapText="1"/>
    </xf>
    <xf numFmtId="181" fontId="29" fillId="0" borderId="1" xfId="1213" applyNumberFormat="1" applyFont="1" applyFill="1" applyBorder="1" applyAlignment="1">
      <alignment horizontal="right" vertical="center" wrapText="1"/>
    </xf>
    <xf numFmtId="0" fontId="13" fillId="0" borderId="1" xfId="0" applyFont="1" applyFill="1" applyBorder="1" applyAlignment="1">
      <alignment horizontal="distributed" vertical="center" wrapText="1"/>
    </xf>
    <xf numFmtId="49" fontId="29" fillId="0" borderId="1" xfId="0" applyNumberFormat="1" applyFont="1" applyFill="1" applyBorder="1" applyAlignment="1" applyProtection="1">
      <alignment horizontal="center" vertical="center" wrapText="1"/>
    </xf>
    <xf numFmtId="49" fontId="29" fillId="0" borderId="1" xfId="0" applyNumberFormat="1" applyFont="1" applyFill="1" applyBorder="1" applyAlignment="1" applyProtection="1">
      <alignment horizontal="left" vertical="center" wrapText="1"/>
    </xf>
    <xf numFmtId="181" fontId="29" fillId="0" borderId="1" xfId="0" applyNumberFormat="1" applyFont="1" applyFill="1" applyBorder="1" applyAlignment="1">
      <alignment horizontal="right" vertical="center" wrapText="1"/>
    </xf>
    <xf numFmtId="41" fontId="8" fillId="0" borderId="0" xfId="511" applyNumberFormat="1" applyAlignment="1"/>
    <xf numFmtId="181" fontId="8" fillId="0" borderId="0" xfId="511" applyNumberFormat="1" applyAlignment="1"/>
    <xf numFmtId="0" fontId="28" fillId="0" borderId="0" xfId="511" applyFont="1" applyAlignment="1"/>
    <xf numFmtId="0" fontId="8" fillId="0" borderId="0" xfId="511" applyFill="1" applyAlignment="1"/>
    <xf numFmtId="0" fontId="12" fillId="3" borderId="0" xfId="833" applyFont="1" applyFill="1" applyAlignment="1">
      <alignment horizontal="center" vertical="center" shrinkToFit="1"/>
    </xf>
    <xf numFmtId="0" fontId="41" fillId="3" borderId="0" xfId="833" applyFont="1" applyFill="1" applyAlignment="1">
      <alignment vertical="center" shrinkToFit="1"/>
    </xf>
    <xf numFmtId="0" fontId="14" fillId="3" borderId="0" xfId="833" applyFont="1" applyFill="1" applyAlignment="1">
      <alignment horizontal="left" vertical="center" wrapText="1"/>
    </xf>
    <xf numFmtId="0" fontId="28" fillId="3" borderId="0" xfId="511" applyFont="1" applyFill="1" applyAlignment="1">
      <alignment horizontal="right" vertical="center"/>
    </xf>
    <xf numFmtId="202" fontId="8" fillId="3" borderId="0" xfId="1014" applyNumberFormat="1" applyFont="1" applyFill="1" applyBorder="1" applyAlignment="1">
      <alignment vertical="center"/>
    </xf>
    <xf numFmtId="0" fontId="29" fillId="0" borderId="1" xfId="1014" applyFont="1" applyFill="1" applyBorder="1" applyAlignment="1">
      <alignment horizontal="distributed" vertical="center" wrapText="1" indent="3"/>
    </xf>
    <xf numFmtId="0" fontId="8" fillId="3" borderId="0" xfId="511" applyFill="1" applyAlignment="1"/>
    <xf numFmtId="41" fontId="13" fillId="0" borderId="1" xfId="0" applyNumberFormat="1" applyFont="1" applyFill="1" applyBorder="1" applyAlignment="1">
      <alignment horizontal="right" vertical="center" wrapText="1"/>
    </xf>
    <xf numFmtId="194" fontId="28" fillId="0" borderId="1" xfId="32" applyNumberFormat="1" applyFont="1" applyFill="1" applyBorder="1" applyAlignment="1" applyProtection="1">
      <alignment horizontal="right" vertical="center" wrapText="1"/>
      <protection locked="0"/>
    </xf>
    <xf numFmtId="0" fontId="8" fillId="3" borderId="0" xfId="545" applyFill="1" applyAlignment="1"/>
    <xf numFmtId="41" fontId="28" fillId="0" borderId="1" xfId="1012" applyNumberFormat="1" applyFont="1" applyFill="1" applyBorder="1" applyAlignment="1">
      <alignment horizontal="right" vertical="center" wrapText="1"/>
    </xf>
    <xf numFmtId="41" fontId="28" fillId="0" borderId="1" xfId="1012" applyNumberFormat="1" applyFont="1" applyBorder="1" applyAlignment="1">
      <alignment horizontal="right" vertical="center" wrapText="1"/>
    </xf>
    <xf numFmtId="41" fontId="29" fillId="0" borderId="1" xfId="1012" applyNumberFormat="1" applyFont="1" applyFill="1" applyBorder="1" applyAlignment="1">
      <alignment horizontal="right" vertical="center" wrapText="1"/>
    </xf>
    <xf numFmtId="0" fontId="28" fillId="0" borderId="1" xfId="738" applyNumberFormat="1" applyFont="1" applyFill="1" applyBorder="1" applyAlignment="1">
      <alignment horizontal="left" vertical="center" wrapText="1"/>
    </xf>
    <xf numFmtId="0" fontId="29" fillId="0" borderId="1" xfId="1014" applyFont="1" applyFill="1" applyBorder="1" applyAlignment="1">
      <alignment horizontal="left" vertical="center" wrapText="1"/>
    </xf>
    <xf numFmtId="0" fontId="28" fillId="0" borderId="1" xfId="738" applyNumberFormat="1" applyFont="1" applyFill="1" applyBorder="1" applyAlignment="1">
      <alignment horizontal="left" vertical="center" wrapText="1" indent="2"/>
    </xf>
    <xf numFmtId="0" fontId="28" fillId="0" borderId="1" xfId="738" applyNumberFormat="1" applyFont="1" applyFill="1" applyBorder="1" applyAlignment="1">
      <alignment horizontal="left" vertical="center" wrapText="1" indent="1"/>
    </xf>
    <xf numFmtId="0" fontId="29" fillId="0" borderId="1" xfId="738" applyNumberFormat="1" applyFont="1" applyFill="1" applyBorder="1" applyAlignment="1">
      <alignment horizontal="left" vertical="center" wrapText="1"/>
    </xf>
    <xf numFmtId="41" fontId="8" fillId="0" borderId="0" xfId="511" applyNumberFormat="1" applyFill="1" applyAlignment="1"/>
    <xf numFmtId="192" fontId="28" fillId="0" borderId="0" xfId="745" applyNumberFormat="1" applyFont="1" applyFill="1" applyBorder="1" applyAlignment="1" applyProtection="1">
      <alignment horizontal="left" vertical="center"/>
    </xf>
    <xf numFmtId="0" fontId="28" fillId="0" borderId="0" xfId="511" applyFont="1" applyFill="1" applyBorder="1" applyAlignment="1">
      <alignment vertical="center"/>
    </xf>
    <xf numFmtId="0" fontId="28" fillId="0" borderId="0" xfId="511" applyFont="1" applyFill="1" applyAlignment="1">
      <alignment vertical="center"/>
    </xf>
    <xf numFmtId="192" fontId="30" fillId="0" borderId="0" xfId="745" applyNumberFormat="1" applyFont="1" applyFill="1" applyBorder="1" applyAlignment="1" applyProtection="1">
      <alignment horizontal="right" vertical="center"/>
    </xf>
    <xf numFmtId="41" fontId="29" fillId="0" borderId="1" xfId="1213" applyNumberFormat="1" applyFont="1" applyFill="1" applyBorder="1" applyAlignment="1">
      <alignment horizontal="right" vertical="center" wrapText="1"/>
    </xf>
    <xf numFmtId="0" fontId="42" fillId="3" borderId="0" xfId="1011" applyFont="1" applyFill="1">
      <alignment vertical="center"/>
    </xf>
    <xf numFmtId="41" fontId="28" fillId="0" borderId="1" xfId="1213" applyNumberFormat="1" applyFont="1" applyFill="1" applyBorder="1" applyAlignment="1">
      <alignment horizontal="right" vertical="center" wrapText="1"/>
    </xf>
    <xf numFmtId="41" fontId="43" fillId="0" borderId="1" xfId="0" applyNumberFormat="1" applyFont="1" applyFill="1" applyBorder="1" applyAlignment="1">
      <alignment horizontal="right" vertical="center" wrapText="1"/>
    </xf>
    <xf numFmtId="41" fontId="33" fillId="0" borderId="1" xfId="0" applyNumberFormat="1" applyFont="1" applyFill="1" applyBorder="1" applyAlignment="1">
      <alignment horizontal="right" vertical="center" wrapText="1"/>
    </xf>
    <xf numFmtId="41" fontId="28" fillId="0" borderId="1" xfId="0" applyNumberFormat="1" applyFont="1" applyFill="1" applyBorder="1" applyAlignment="1" applyProtection="1">
      <alignment horizontal="right" vertical="center" wrapText="1"/>
    </xf>
    <xf numFmtId="41" fontId="14" fillId="0" borderId="1" xfId="0" applyNumberFormat="1" applyFont="1" applyFill="1" applyBorder="1" applyAlignment="1">
      <alignment horizontal="right" vertical="center" wrapText="1"/>
    </xf>
    <xf numFmtId="41" fontId="28" fillId="0" borderId="1" xfId="833" applyNumberFormat="1" applyFont="1" applyFill="1" applyBorder="1" applyAlignment="1">
      <alignment horizontal="right" vertical="center" wrapText="1"/>
    </xf>
    <xf numFmtId="41" fontId="29" fillId="0" borderId="1" xfId="0" applyNumberFormat="1" applyFont="1" applyFill="1" applyBorder="1" applyAlignment="1" applyProtection="1">
      <alignment horizontal="right" vertical="center" wrapText="1"/>
    </xf>
    <xf numFmtId="41" fontId="29" fillId="0" borderId="1" xfId="833" applyNumberFormat="1" applyFont="1" applyFill="1" applyBorder="1" applyAlignment="1">
      <alignment horizontal="right" vertical="center" wrapText="1"/>
    </xf>
    <xf numFmtId="0" fontId="13" fillId="0" borderId="1" xfId="0" applyFont="1" applyBorder="1" applyAlignment="1">
      <alignment horizontal="distributed" vertical="center" wrapText="1"/>
    </xf>
    <xf numFmtId="49" fontId="28" fillId="0" borderId="1" xfId="0" applyNumberFormat="1" applyFont="1" applyFill="1" applyBorder="1" applyAlignment="1" applyProtection="1">
      <alignment horizontal="center" vertical="center" wrapText="1"/>
    </xf>
    <xf numFmtId="0" fontId="44" fillId="0" borderId="0" xfId="0" applyFont="1" applyAlignment="1"/>
    <xf numFmtId="0" fontId="0" fillId="0" borderId="0" xfId="0" applyFill="1" applyAlignment="1"/>
    <xf numFmtId="0" fontId="45" fillId="0" borderId="0" xfId="761" applyFont="1" applyFill="1" applyAlignment="1">
      <alignment horizontal="center" vertical="center"/>
    </xf>
    <xf numFmtId="0" fontId="44" fillId="0" borderId="0" xfId="0" applyFont="1" applyFill="1" applyAlignment="1"/>
    <xf numFmtId="0" fontId="14" fillId="0" borderId="0" xfId="761" applyFont="1" applyFill="1" applyAlignment="1">
      <alignment horizontal="left" vertical="center"/>
    </xf>
    <xf numFmtId="0" fontId="14" fillId="0" borderId="0" xfId="0" applyFont="1" applyFill="1" applyAlignment="1">
      <alignment vertical="center"/>
    </xf>
    <xf numFmtId="0" fontId="14" fillId="0" borderId="0" xfId="761" applyFont="1" applyFill="1" applyAlignment="1">
      <alignment horizontal="right" vertical="center"/>
    </xf>
    <xf numFmtId="181" fontId="8" fillId="0" borderId="0" xfId="511" applyNumberFormat="1" applyFont="1" applyFill="1" applyAlignment="1">
      <alignment horizontal="center" vertical="center" wrapText="1"/>
    </xf>
    <xf numFmtId="0" fontId="14" fillId="0" borderId="1" xfId="0" applyFont="1" applyFill="1" applyBorder="1" applyAlignment="1">
      <alignment horizontal="left" vertical="center" wrapText="1"/>
    </xf>
    <xf numFmtId="181" fontId="28" fillId="0" borderId="1" xfId="0" applyNumberFormat="1" applyFont="1" applyFill="1" applyBorder="1" applyAlignment="1">
      <alignment vertical="center" wrapText="1"/>
    </xf>
    <xf numFmtId="194" fontId="28" fillId="0" borderId="1" xfId="32" applyNumberFormat="1" applyFont="1" applyFill="1" applyBorder="1" applyAlignment="1">
      <alignment vertical="center" wrapText="1"/>
    </xf>
    <xf numFmtId="0" fontId="15" fillId="0" borderId="0" xfId="1011" applyFont="1" applyFill="1" applyAlignment="1">
      <alignment horizontal="center" vertical="center"/>
    </xf>
    <xf numFmtId="0" fontId="14" fillId="0" borderId="1" xfId="0" applyFont="1" applyBorder="1" applyAlignment="1">
      <alignment horizontal="left" vertical="center" wrapText="1"/>
    </xf>
    <xf numFmtId="0" fontId="15" fillId="3" borderId="0" xfId="1011" applyFont="1" applyFill="1" applyAlignment="1">
      <alignment horizontal="center" vertical="center"/>
    </xf>
    <xf numFmtId="181" fontId="28" fillId="0" borderId="1"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181" fontId="29" fillId="0" borderId="1" xfId="0" applyNumberFormat="1" applyFont="1" applyFill="1" applyBorder="1" applyAlignment="1">
      <alignment vertical="center" wrapText="1"/>
    </xf>
    <xf numFmtId="194" fontId="29" fillId="0" borderId="1" xfId="32" applyNumberFormat="1" applyFont="1" applyFill="1" applyBorder="1" applyAlignment="1">
      <alignment vertical="center" wrapText="1"/>
    </xf>
    <xf numFmtId="0" fontId="14" fillId="0" borderId="0" xfId="0" applyFont="1" applyFill="1" applyAlignment="1">
      <alignment horizontal="left" wrapText="1"/>
    </xf>
    <xf numFmtId="0" fontId="8" fillId="0" borderId="0" xfId="1012" applyProtection="1">
      <alignment vertical="center"/>
    </xf>
    <xf numFmtId="0" fontId="15" fillId="0" borderId="0" xfId="1012" applyFont="1" applyProtection="1">
      <alignment vertical="center"/>
    </xf>
    <xf numFmtId="0" fontId="35" fillId="0" borderId="0" xfId="1012" applyFont="1" applyAlignment="1" applyProtection="1">
      <alignment horizontal="center" vertical="center"/>
    </xf>
    <xf numFmtId="0" fontId="35" fillId="0" borderId="0" xfId="1012" applyFont="1" applyProtection="1">
      <alignment vertical="center"/>
    </xf>
    <xf numFmtId="0" fontId="8" fillId="0" borderId="0" xfId="1012" applyFill="1" applyProtection="1">
      <alignment vertical="center"/>
    </xf>
    <xf numFmtId="0" fontId="8" fillId="3" borderId="0" xfId="1012" applyFill="1" applyProtection="1">
      <alignment vertical="center"/>
    </xf>
    <xf numFmtId="202" fontId="8" fillId="0" borderId="0" xfId="1012" applyNumberFormat="1" applyProtection="1">
      <alignment vertical="center"/>
    </xf>
    <xf numFmtId="181" fontId="8" fillId="0" borderId="0" xfId="511" applyNumberFormat="1" applyAlignment="1" applyProtection="1"/>
    <xf numFmtId="0" fontId="46" fillId="0" borderId="0" xfId="0" applyFont="1" applyFill="1" applyAlignment="1">
      <alignment horizontal="center" vertical="center"/>
    </xf>
    <xf numFmtId="181" fontId="8" fillId="0" borderId="0" xfId="511" applyNumberFormat="1" applyFill="1" applyAlignment="1" applyProtection="1"/>
    <xf numFmtId="0" fontId="15" fillId="0" borderId="0" xfId="1012" applyFont="1" applyFill="1" applyProtection="1">
      <alignment vertical="center"/>
    </xf>
    <xf numFmtId="0" fontId="28" fillId="0" borderId="0" xfId="1012" applyFont="1" applyFill="1" applyProtection="1">
      <alignment vertical="center"/>
    </xf>
    <xf numFmtId="202" fontId="28" fillId="0" borderId="0" xfId="1012" applyNumberFormat="1" applyFont="1" applyFill="1" applyBorder="1" applyAlignment="1" applyProtection="1">
      <alignment horizontal="right" vertical="center"/>
    </xf>
    <xf numFmtId="181" fontId="15" fillId="0" borderId="0" xfId="511" applyNumberFormat="1" applyFont="1" applyFill="1" applyAlignment="1" applyProtection="1"/>
    <xf numFmtId="202" fontId="29" fillId="0" borderId="13" xfId="1012" applyNumberFormat="1" applyFont="1" applyFill="1" applyBorder="1" applyAlignment="1" applyProtection="1">
      <alignment horizontal="center" vertical="center" wrapText="1"/>
    </xf>
    <xf numFmtId="0" fontId="29" fillId="0" borderId="1" xfId="1012" applyFont="1" applyFill="1" applyBorder="1" applyAlignment="1" applyProtection="1">
      <alignment horizontal="distributed" vertical="center" wrapText="1" indent="3"/>
    </xf>
    <xf numFmtId="202" fontId="29" fillId="0" borderId="1" xfId="1012" applyNumberFormat="1" applyFont="1" applyFill="1" applyBorder="1" applyAlignment="1" applyProtection="1">
      <alignment horizontal="center" vertical="center" wrapText="1"/>
    </xf>
    <xf numFmtId="0" fontId="35" fillId="0" borderId="0" xfId="1012" applyFont="1" applyFill="1" applyAlignment="1" applyProtection="1">
      <alignment horizontal="center" vertical="center" wrapText="1"/>
    </xf>
    <xf numFmtId="0" fontId="35" fillId="0" borderId="0" xfId="1012" applyFont="1" applyFill="1" applyAlignment="1" applyProtection="1">
      <alignment horizontal="center" vertical="center"/>
    </xf>
    <xf numFmtId="0" fontId="13" fillId="2" borderId="15" xfId="0" applyFont="1" applyFill="1" applyBorder="1" applyAlignment="1" applyProtection="1">
      <alignment horizontal="left" vertical="center"/>
    </xf>
    <xf numFmtId="49" fontId="13" fillId="0" borderId="1" xfId="0" applyNumberFormat="1" applyFont="1" applyFill="1" applyBorder="1" applyAlignment="1" applyProtection="1">
      <alignment horizontal="left" vertical="center" wrapText="1"/>
    </xf>
    <xf numFmtId="3" fontId="13" fillId="0" borderId="1" xfId="0" applyNumberFormat="1" applyFont="1" applyFill="1" applyBorder="1" applyAlignment="1" applyProtection="1">
      <alignment horizontal="right" vertical="center"/>
    </xf>
    <xf numFmtId="0" fontId="15" fillId="0" borderId="0" xfId="1011" applyFont="1" applyFill="1" applyProtection="1">
      <alignment vertical="center"/>
    </xf>
    <xf numFmtId="49" fontId="14" fillId="0" borderId="1" xfId="0" applyNumberFormat="1" applyFont="1" applyFill="1" applyBorder="1" applyAlignment="1" applyProtection="1">
      <alignment horizontal="left" vertical="center" wrapText="1"/>
    </xf>
    <xf numFmtId="0" fontId="14" fillId="2" borderId="15" xfId="0" applyFont="1" applyFill="1" applyBorder="1" applyAlignment="1" applyProtection="1">
      <alignment horizontal="left" vertical="center"/>
    </xf>
    <xf numFmtId="49" fontId="14" fillId="2" borderId="1" xfId="0" applyNumberFormat="1" applyFont="1" applyFill="1" applyBorder="1" applyAlignment="1" applyProtection="1">
      <alignment horizontal="left" vertical="center" wrapText="1"/>
    </xf>
    <xf numFmtId="3" fontId="14" fillId="0" borderId="1" xfId="0" applyNumberFormat="1" applyFont="1" applyFill="1" applyBorder="1" applyAlignment="1" applyProtection="1">
      <alignment horizontal="right" vertical="center"/>
      <protection locked="0"/>
    </xf>
    <xf numFmtId="3" fontId="14" fillId="2" borderId="1" xfId="0" applyNumberFormat="1" applyFont="1" applyFill="1" applyBorder="1" applyAlignment="1" applyProtection="1">
      <alignment horizontal="right" vertical="center"/>
      <protection locked="0"/>
    </xf>
    <xf numFmtId="3" fontId="14" fillId="0" borderId="1" xfId="0" applyNumberFormat="1" applyFont="1" applyFill="1" applyBorder="1" applyAlignment="1" applyProtection="1">
      <alignment horizontal="right" vertical="center"/>
    </xf>
    <xf numFmtId="49" fontId="13" fillId="2" borderId="1" xfId="0" applyNumberFormat="1" applyFont="1" applyFill="1" applyBorder="1" applyAlignment="1" applyProtection="1">
      <alignment horizontal="left" vertical="center" wrapText="1"/>
    </xf>
    <xf numFmtId="3" fontId="13" fillId="2" borderId="1" xfId="0" applyNumberFormat="1" applyFont="1" applyFill="1" applyBorder="1" applyAlignment="1" applyProtection="1">
      <alignment horizontal="right" vertical="center"/>
      <protection locked="0"/>
    </xf>
    <xf numFmtId="3" fontId="13" fillId="0" borderId="1" xfId="0" applyNumberFormat="1" applyFont="1" applyFill="1" applyBorder="1" applyAlignment="1" applyProtection="1">
      <alignment horizontal="right" vertical="center"/>
      <protection locked="0"/>
    </xf>
    <xf numFmtId="49" fontId="13" fillId="2" borderId="15" xfId="0" applyNumberFormat="1" applyFont="1" applyFill="1" applyBorder="1" applyAlignment="1" applyProtection="1">
      <alignment horizontal="left" vertical="center" wrapText="1"/>
    </xf>
    <xf numFmtId="49" fontId="14" fillId="2" borderId="15" xfId="0" applyNumberFormat="1" applyFont="1" applyFill="1" applyBorder="1" applyAlignment="1" applyProtection="1">
      <alignment horizontal="left" vertical="center" wrapText="1"/>
    </xf>
    <xf numFmtId="49" fontId="13" fillId="0" borderId="15" xfId="0" applyNumberFormat="1" applyFont="1" applyFill="1" applyBorder="1" applyAlignment="1" applyProtection="1">
      <alignment horizontal="left" vertical="center" wrapText="1"/>
    </xf>
    <xf numFmtId="49" fontId="14" fillId="0" borderId="15" xfId="0" applyNumberFormat="1" applyFont="1" applyFill="1" applyBorder="1" applyAlignment="1" applyProtection="1">
      <alignment horizontal="left" vertical="center" wrapText="1"/>
    </xf>
    <xf numFmtId="49" fontId="47" fillId="2" borderId="15" xfId="0" applyNumberFormat="1" applyFont="1" applyFill="1" applyBorder="1" applyAlignment="1" applyProtection="1">
      <alignment horizontal="distributed" vertical="center"/>
    </xf>
    <xf numFmtId="49" fontId="47" fillId="0" borderId="1" xfId="0" applyNumberFormat="1" applyFont="1" applyFill="1" applyBorder="1" applyAlignment="1" applyProtection="1">
      <alignment horizontal="distributed" vertical="center" wrapText="1"/>
    </xf>
    <xf numFmtId="49" fontId="29" fillId="0" borderId="13" xfId="1012" applyNumberFormat="1" applyFont="1" applyFill="1" applyBorder="1" applyAlignment="1" applyProtection="1">
      <alignment horizontal="left" vertical="center"/>
    </xf>
    <xf numFmtId="0" fontId="29" fillId="0" borderId="1" xfId="1012" applyFont="1" applyFill="1" applyBorder="1" applyAlignment="1" applyProtection="1">
      <alignment horizontal="left" vertical="center" wrapText="1"/>
    </xf>
    <xf numFmtId="0" fontId="28" fillId="0" borderId="1" xfId="1012" applyFont="1" applyFill="1" applyBorder="1" applyAlignment="1" applyProtection="1">
      <alignment horizontal="left" vertical="center" wrapText="1"/>
    </xf>
    <xf numFmtId="49" fontId="28" fillId="0" borderId="13" xfId="1012" applyNumberFormat="1" applyFont="1" applyFill="1" applyBorder="1" applyAlignment="1" applyProtection="1">
      <alignment horizontal="left" vertical="center"/>
    </xf>
    <xf numFmtId="49" fontId="28" fillId="0" borderId="13" xfId="1012" applyNumberFormat="1" applyFont="1" applyBorder="1" applyAlignment="1" applyProtection="1">
      <alignment horizontal="left" vertical="center"/>
    </xf>
    <xf numFmtId="0" fontId="28" fillId="3" borderId="1" xfId="1012" applyFont="1" applyFill="1" applyBorder="1" applyAlignment="1" applyProtection="1">
      <alignment horizontal="left" vertical="center" wrapText="1"/>
    </xf>
    <xf numFmtId="0" fontId="28" fillId="0" borderId="1" xfId="1011" applyFont="1" applyFill="1" applyBorder="1" applyAlignment="1" applyProtection="1">
      <alignment horizontal="left" vertical="center" wrapText="1"/>
    </xf>
    <xf numFmtId="0" fontId="29" fillId="0" borderId="1" xfId="1011" applyFont="1" applyFill="1" applyBorder="1" applyAlignment="1" applyProtection="1">
      <alignment horizontal="left" vertical="center" wrapText="1"/>
    </xf>
    <xf numFmtId="49" fontId="29" fillId="0" borderId="13" xfId="1012" applyNumberFormat="1" applyFont="1" applyFill="1" applyBorder="1" applyAlignment="1" applyProtection="1">
      <alignment horizontal="distributed" vertical="center" indent="1"/>
    </xf>
    <xf numFmtId="0" fontId="29" fillId="0" borderId="1" xfId="1012" applyFont="1" applyFill="1" applyBorder="1" applyAlignment="1" applyProtection="1">
      <alignment horizontal="distributed" vertical="center" wrapText="1" indent="1"/>
    </xf>
    <xf numFmtId="181" fontId="8" fillId="3" borderId="0" xfId="1012" applyNumberFormat="1" applyFill="1" applyProtection="1">
      <alignment vertical="center"/>
    </xf>
    <xf numFmtId="0" fontId="15" fillId="0" borderId="0" xfId="1012" applyFont="1">
      <alignment vertical="center"/>
    </xf>
    <xf numFmtId="0" fontId="35" fillId="0" borderId="0" xfId="1012" applyFont="1" applyAlignment="1">
      <alignment horizontal="center" vertical="center"/>
    </xf>
    <xf numFmtId="202" fontId="8" fillId="0" borderId="0" xfId="1012" applyNumberFormat="1">
      <alignment vertical="center"/>
    </xf>
    <xf numFmtId="0" fontId="15" fillId="0" borderId="0" xfId="1012" applyFont="1" applyFill="1">
      <alignment vertical="center"/>
    </xf>
    <xf numFmtId="0" fontId="28" fillId="0" borderId="0" xfId="1012" applyFont="1" applyFill="1">
      <alignment vertical="center"/>
    </xf>
    <xf numFmtId="0" fontId="48" fillId="0" borderId="0" xfId="1012" applyFont="1" applyFill="1">
      <alignment vertical="center"/>
    </xf>
    <xf numFmtId="202" fontId="28" fillId="0" borderId="0" xfId="1012" applyNumberFormat="1" applyFont="1" applyFill="1" applyAlignment="1">
      <alignment horizontal="right" vertical="center"/>
    </xf>
    <xf numFmtId="202" fontId="29" fillId="0" borderId="13" xfId="1012" applyNumberFormat="1" applyFont="1" applyFill="1" applyBorder="1" applyAlignment="1">
      <alignment horizontal="center" vertical="center" wrapText="1"/>
    </xf>
    <xf numFmtId="0" fontId="29" fillId="0" borderId="1" xfId="1012" applyFont="1" applyFill="1" applyBorder="1" applyAlignment="1">
      <alignment horizontal="distributed" vertical="center" wrapText="1" indent="3"/>
    </xf>
    <xf numFmtId="0" fontId="49" fillId="0" borderId="0" xfId="1010" applyFont="1" applyFill="1" applyAlignment="1">
      <alignment vertical="center" wrapText="1"/>
    </xf>
    <xf numFmtId="0" fontId="15" fillId="0" borderId="0" xfId="1011" applyFont="1" applyFill="1">
      <alignment vertical="center"/>
    </xf>
    <xf numFmtId="0" fontId="28" fillId="2" borderId="15" xfId="0" applyFont="1" applyFill="1" applyBorder="1" applyAlignment="1" applyProtection="1">
      <alignment vertical="center"/>
    </xf>
    <xf numFmtId="0" fontId="29" fillId="0" borderId="13" xfId="1012" applyFont="1" applyFill="1" applyBorder="1" applyAlignment="1">
      <alignment horizontal="left" vertical="center"/>
    </xf>
    <xf numFmtId="0" fontId="29" fillId="0" borderId="1" xfId="1011" applyFont="1" applyFill="1" applyBorder="1" applyAlignment="1">
      <alignment horizontal="left" vertical="center"/>
    </xf>
    <xf numFmtId="0" fontId="28" fillId="0" borderId="13" xfId="1012" applyFont="1" applyFill="1" applyBorder="1" applyAlignment="1">
      <alignment horizontal="left" vertical="center"/>
    </xf>
    <xf numFmtId="0" fontId="28" fillId="0" borderId="1" xfId="1012" applyFont="1" applyFill="1" applyBorder="1" applyAlignment="1">
      <alignment horizontal="left" vertical="center"/>
    </xf>
    <xf numFmtId="181" fontId="28" fillId="0" borderId="1" xfId="23" applyNumberFormat="1" applyFont="1" applyFill="1" applyBorder="1" applyAlignment="1" applyProtection="1">
      <alignment horizontal="right" vertical="center" wrapText="1"/>
      <protection locked="0"/>
    </xf>
    <xf numFmtId="0" fontId="28" fillId="0" borderId="13" xfId="1012" applyFont="1" applyBorder="1" applyAlignment="1">
      <alignment horizontal="left" vertical="center"/>
    </xf>
    <xf numFmtId="0" fontId="28" fillId="3" borderId="1" xfId="1012" applyFont="1" applyFill="1" applyBorder="1" applyAlignment="1">
      <alignment horizontal="left" vertical="center"/>
    </xf>
    <xf numFmtId="182" fontId="28" fillId="3" borderId="1" xfId="23" applyNumberFormat="1" applyFont="1" applyFill="1" applyBorder="1" applyAlignment="1">
      <alignment horizontal="right" vertical="center" wrapText="1"/>
    </xf>
    <xf numFmtId="0" fontId="28" fillId="0" borderId="13" xfId="1012" applyFont="1" applyFill="1" applyBorder="1">
      <alignment vertical="center"/>
    </xf>
    <xf numFmtId="0" fontId="29" fillId="0" borderId="1" xfId="1012" applyFont="1" applyFill="1" applyBorder="1" applyAlignment="1">
      <alignment horizontal="distributed" vertical="center" indent="1"/>
    </xf>
    <xf numFmtId="0" fontId="1" fillId="0" borderId="0" xfId="0" applyFont="1" applyFill="1" applyBorder="1" applyAlignment="1"/>
    <xf numFmtId="202" fontId="8" fillId="0" borderId="0" xfId="1012" applyNumberFormat="1" applyFill="1" applyProtection="1">
      <alignment vertical="center"/>
    </xf>
    <xf numFmtId="0" fontId="46" fillId="0" borderId="0" xfId="0" applyFont="1" applyFill="1" applyBorder="1" applyAlignment="1">
      <alignment horizontal="center" vertical="center"/>
    </xf>
    <xf numFmtId="49" fontId="13" fillId="0" borderId="13" xfId="997" applyNumberFormat="1" applyFont="1" applyFill="1" applyBorder="1" applyAlignment="1" applyProtection="1">
      <alignment horizontal="left" vertical="center"/>
    </xf>
    <xf numFmtId="3" fontId="29" fillId="0" borderId="1" xfId="0" applyNumberFormat="1" applyFont="1" applyFill="1" applyBorder="1" applyAlignment="1" applyProtection="1">
      <alignment horizontal="right" vertical="center"/>
    </xf>
    <xf numFmtId="0" fontId="29" fillId="3" borderId="1" xfId="1012" applyFont="1" applyFill="1" applyBorder="1" applyAlignment="1" applyProtection="1">
      <alignment horizontal="left" vertical="center" wrapText="1"/>
    </xf>
    <xf numFmtId="49" fontId="14" fillId="0" borderId="13" xfId="997" applyNumberFormat="1" applyFont="1" applyBorder="1" applyAlignment="1" applyProtection="1">
      <alignment horizontal="left" vertical="center"/>
    </xf>
    <xf numFmtId="3" fontId="28" fillId="3" borderId="1" xfId="0" applyNumberFormat="1" applyFont="1" applyFill="1" applyBorder="1" applyAlignment="1" applyProtection="1">
      <alignment horizontal="right" vertical="center"/>
    </xf>
    <xf numFmtId="3" fontId="28" fillId="3" borderId="1" xfId="0" applyNumberFormat="1" applyFont="1" applyFill="1" applyBorder="1" applyAlignment="1" applyProtection="1">
      <alignment horizontal="right" vertical="center"/>
      <protection locked="0"/>
    </xf>
    <xf numFmtId="49" fontId="14" fillId="0" borderId="13" xfId="997" applyNumberFormat="1" applyFont="1" applyFill="1" applyBorder="1" applyAlignment="1" applyProtection="1">
      <alignment horizontal="left" vertical="center"/>
    </xf>
    <xf numFmtId="3" fontId="28" fillId="0" borderId="1" xfId="0" applyNumberFormat="1" applyFont="1" applyFill="1" applyBorder="1" applyAlignment="1" applyProtection="1">
      <alignment horizontal="right" vertical="center"/>
    </xf>
    <xf numFmtId="3" fontId="28" fillId="0" borderId="1" xfId="0" applyNumberFormat="1" applyFont="1" applyFill="1" applyBorder="1" applyAlignment="1" applyProtection="1">
      <alignment horizontal="right" vertical="center"/>
      <protection locked="0"/>
    </xf>
    <xf numFmtId="3" fontId="29" fillId="0" borderId="1" xfId="0" applyNumberFormat="1" applyFont="1" applyFill="1" applyBorder="1" applyAlignment="1" applyProtection="1">
      <alignment horizontal="right" vertical="center"/>
      <protection locked="0"/>
    </xf>
    <xf numFmtId="0" fontId="8" fillId="0" borderId="13" xfId="1012" applyFill="1" applyBorder="1" applyAlignment="1" applyProtection="1">
      <alignment horizontal="left" vertical="center"/>
    </xf>
    <xf numFmtId="3" fontId="8" fillId="0" borderId="0" xfId="1012" applyNumberFormat="1" applyFill="1" applyProtection="1">
      <alignment vertical="center"/>
    </xf>
    <xf numFmtId="0" fontId="29" fillId="0" borderId="13" xfId="1012" applyFont="1" applyFill="1" applyBorder="1" applyAlignment="1" applyProtection="1">
      <alignment horizontal="left" vertical="center"/>
    </xf>
    <xf numFmtId="0" fontId="29" fillId="0" borderId="1" xfId="1011" applyFont="1" applyFill="1" applyBorder="1" applyAlignment="1" applyProtection="1">
      <alignment horizontal="left" vertical="center"/>
    </xf>
    <xf numFmtId="0" fontId="28" fillId="0" borderId="13" xfId="1012" applyFont="1" applyFill="1" applyBorder="1" applyAlignment="1" applyProtection="1">
      <alignment horizontal="left" vertical="center"/>
    </xf>
    <xf numFmtId="0" fontId="28" fillId="0" borderId="1" xfId="1012" applyFont="1" applyFill="1" applyBorder="1" applyAlignment="1" applyProtection="1">
      <alignment horizontal="left" vertical="center"/>
    </xf>
    <xf numFmtId="41" fontId="50" fillId="0" borderId="1" xfId="23" applyNumberFormat="1" applyFont="1" applyFill="1" applyBorder="1" applyAlignment="1">
      <alignment horizontal="right" vertical="center" wrapText="1"/>
    </xf>
    <xf numFmtId="3" fontId="8" fillId="0" borderId="0" xfId="1012" applyNumberFormat="1">
      <alignment vertical="center"/>
    </xf>
    <xf numFmtId="0" fontId="51" fillId="0" borderId="0" xfId="0" applyFont="1" applyFill="1" applyBorder="1" applyAlignment="1">
      <alignment horizontal="center" vertical="center"/>
    </xf>
    <xf numFmtId="0" fontId="51" fillId="0" borderId="16" xfId="0" applyFont="1" applyFill="1" applyBorder="1" applyAlignment="1">
      <alignment horizontal="center" vertical="center"/>
    </xf>
    <xf numFmtId="0" fontId="14" fillId="0" borderId="0" xfId="0" applyFont="1" applyAlignment="1">
      <alignment horizontal="right"/>
    </xf>
    <xf numFmtId="0" fontId="29" fillId="0" borderId="6" xfId="1016" applyFont="1" applyBorder="1" applyAlignment="1">
      <alignment horizontal="center" vertical="center"/>
    </xf>
    <xf numFmtId="0" fontId="29" fillId="0" borderId="13" xfId="1016" applyFont="1" applyBorder="1" applyAlignment="1">
      <alignment horizontal="center" vertical="center"/>
    </xf>
    <xf numFmtId="0" fontId="29" fillId="0" borderId="5" xfId="1016" applyFont="1" applyBorder="1" applyAlignment="1">
      <alignment horizontal="center" vertical="center"/>
    </xf>
    <xf numFmtId="0" fontId="29" fillId="0" borderId="8" xfId="1016" applyFont="1" applyBorder="1" applyAlignment="1">
      <alignment horizontal="center" vertical="center"/>
    </xf>
    <xf numFmtId="49" fontId="29" fillId="0" borderId="1" xfId="783" applyNumberFormat="1" applyFont="1" applyFill="1" applyBorder="1" applyAlignment="1" applyProtection="1">
      <alignment horizontal="center" vertical="center"/>
    </xf>
    <xf numFmtId="0" fontId="52" fillId="0" borderId="1" xfId="0" applyFont="1" applyFill="1" applyBorder="1" applyAlignment="1">
      <alignment horizontal="right"/>
    </xf>
    <xf numFmtId="0" fontId="52" fillId="0" borderId="1" xfId="0" applyFont="1" applyFill="1" applyBorder="1" applyAlignment="1"/>
    <xf numFmtId="10" fontId="52" fillId="0" borderId="1" xfId="32" applyNumberFormat="1" applyFont="1" applyFill="1" applyBorder="1" applyAlignment="1"/>
    <xf numFmtId="0" fontId="5" fillId="0" borderId="0" xfId="0" applyFont="1" applyFill="1" applyBorder="1" applyAlignment="1">
      <alignment horizontal="left" vertical="top" wrapText="1"/>
    </xf>
    <xf numFmtId="0" fontId="53" fillId="0" borderId="0" xfId="1012" applyFont="1">
      <alignment vertical="center"/>
    </xf>
    <xf numFmtId="0" fontId="54" fillId="0" borderId="0" xfId="913" applyFont="1" applyAlignment="1"/>
    <xf numFmtId="0" fontId="14" fillId="0" borderId="0" xfId="0" applyFont="1" applyAlignment="1">
      <alignment horizontal="right" vertical="center"/>
    </xf>
    <xf numFmtId="0" fontId="29" fillId="0" borderId="1" xfId="1016" applyFont="1" applyBorder="1" applyAlignment="1">
      <alignment horizontal="center" vertical="center" wrapText="1"/>
    </xf>
    <xf numFmtId="0" fontId="29" fillId="0" borderId="1" xfId="0" applyFont="1" applyBorder="1" applyAlignment="1">
      <alignment horizontal="left" vertical="center"/>
    </xf>
    <xf numFmtId="181" fontId="29" fillId="0" borderId="1" xfId="23" applyNumberFormat="1" applyFont="1" applyBorder="1" applyAlignment="1">
      <alignment horizontal="right" vertical="center" wrapText="1"/>
    </xf>
    <xf numFmtId="0" fontId="14" fillId="0" borderId="1" xfId="0" applyFont="1" applyBorder="1" applyAlignment="1">
      <alignment horizontal="left" vertical="center"/>
    </xf>
    <xf numFmtId="181" fontId="14" fillId="0" borderId="1" xfId="0" applyNumberFormat="1" applyFont="1" applyBorder="1" applyAlignment="1">
      <alignment horizontal="right" vertical="center" wrapText="1"/>
    </xf>
    <xf numFmtId="0" fontId="55" fillId="0" borderId="1" xfId="0" applyFont="1" applyBorder="1" applyAlignment="1">
      <alignment horizontal="left" vertical="center"/>
    </xf>
    <xf numFmtId="181" fontId="55" fillId="0" borderId="1" xfId="23" applyNumberFormat="1" applyFont="1" applyBorder="1" applyAlignment="1">
      <alignment horizontal="right" vertical="center" wrapText="1"/>
    </xf>
    <xf numFmtId="181" fontId="8" fillId="0" borderId="0" xfId="1012" applyNumberFormat="1">
      <alignment vertical="center"/>
    </xf>
    <xf numFmtId="0" fontId="56" fillId="0" borderId="0" xfId="761" applyFont="1" applyAlignment="1">
      <alignment horizontal="center" vertical="center"/>
    </xf>
    <xf numFmtId="0" fontId="0" fillId="0" borderId="0" xfId="761" applyFont="1" applyAlignment="1">
      <alignment horizontal="right"/>
    </xf>
    <xf numFmtId="202" fontId="29" fillId="0" borderId="14" xfId="1012" applyNumberFormat="1" applyFont="1" applyBorder="1" applyAlignment="1">
      <alignment horizontal="center" vertical="center" wrapText="1"/>
    </xf>
    <xf numFmtId="181" fontId="8" fillId="3" borderId="0" xfId="511" applyNumberFormat="1" applyFont="1" applyFill="1" applyAlignment="1">
      <alignment horizontal="center" vertical="center" wrapText="1"/>
    </xf>
    <xf numFmtId="0" fontId="13" fillId="0" borderId="1" xfId="0" applyFont="1" applyFill="1" applyBorder="1" applyAlignment="1">
      <alignment horizontal="left" vertical="center" wrapText="1"/>
    </xf>
    <xf numFmtId="181" fontId="13" fillId="0" borderId="5" xfId="0" applyNumberFormat="1" applyFont="1" applyFill="1" applyBorder="1" applyAlignment="1">
      <alignment vertical="center" wrapText="1"/>
    </xf>
    <xf numFmtId="181" fontId="13" fillId="0" borderId="1" xfId="0" applyNumberFormat="1" applyFont="1" applyFill="1" applyBorder="1" applyAlignment="1">
      <alignment vertical="center" wrapText="1"/>
    </xf>
    <xf numFmtId="0" fontId="57" fillId="0" borderId="1" xfId="917" applyFont="1" applyFill="1" applyBorder="1" applyAlignment="1">
      <alignment horizontal="left" vertical="center" wrapText="1"/>
    </xf>
    <xf numFmtId="181" fontId="14" fillId="0" borderId="5" xfId="0" applyNumberFormat="1" applyFont="1" applyFill="1" applyBorder="1" applyAlignment="1">
      <alignment vertical="center" wrapText="1"/>
    </xf>
    <xf numFmtId="181" fontId="14" fillId="0" borderId="1" xfId="0" applyNumberFormat="1" applyFont="1" applyFill="1" applyBorder="1" applyAlignment="1">
      <alignment vertical="center" wrapText="1"/>
    </xf>
    <xf numFmtId="204" fontId="58" fillId="0" borderId="1" xfId="0" applyNumberFormat="1" applyFont="1" applyFill="1" applyBorder="1" applyAlignment="1">
      <alignment horizontal="center" vertical="center" wrapText="1"/>
    </xf>
    <xf numFmtId="204" fontId="59" fillId="0" borderId="13" xfId="0" applyNumberFormat="1" applyFont="1" applyFill="1" applyBorder="1" applyAlignment="1">
      <alignment horizontal="left" vertical="center" wrapText="1"/>
    </xf>
    <xf numFmtId="204" fontId="59" fillId="0" borderId="5" xfId="0" applyNumberFormat="1" applyFont="1" applyFill="1" applyBorder="1" applyAlignment="1">
      <alignment horizontal="left" vertical="center" wrapText="1"/>
    </xf>
    <xf numFmtId="0" fontId="12" fillId="0" borderId="0" xfId="761" applyFont="1" applyFill="1" applyBorder="1" applyAlignment="1">
      <alignment horizontal="center" vertical="center"/>
    </xf>
    <xf numFmtId="0" fontId="14" fillId="0" borderId="0" xfId="761" applyFont="1" applyBorder="1" applyAlignment="1">
      <alignment horizontal="left" vertical="center"/>
    </xf>
    <xf numFmtId="0" fontId="14" fillId="0" borderId="0" xfId="761" applyFont="1" applyBorder="1" applyAlignment="1">
      <alignment horizontal="right" vertical="center"/>
    </xf>
    <xf numFmtId="0" fontId="29" fillId="0" borderId="1" xfId="0" applyFont="1" applyBorder="1" applyAlignment="1">
      <alignment horizontal="center" vertical="center" wrapText="1"/>
    </xf>
    <xf numFmtId="188" fontId="13" fillId="0" borderId="1" xfId="762" applyNumberFormat="1" applyFont="1" applyFill="1" applyBorder="1" applyAlignment="1">
      <alignment horizontal="left" vertical="center"/>
    </xf>
    <xf numFmtId="41" fontId="60" fillId="0" borderId="1" xfId="23" applyNumberFormat="1" applyFont="1" applyFill="1" applyBorder="1" applyAlignment="1">
      <alignment horizontal="right" vertical="center" wrapText="1"/>
    </xf>
    <xf numFmtId="188" fontId="14" fillId="0" borderId="1" xfId="762" applyNumberFormat="1" applyFont="1" applyFill="1" applyBorder="1" applyAlignment="1">
      <alignment horizontal="left" vertical="center"/>
    </xf>
    <xf numFmtId="181" fontId="14" fillId="0" borderId="1" xfId="762" applyNumberFormat="1" applyFont="1" applyFill="1" applyBorder="1" applyAlignment="1">
      <alignment horizontal="right" vertical="center" wrapText="1"/>
    </xf>
    <xf numFmtId="41" fontId="61" fillId="0" borderId="1" xfId="23" applyNumberFormat="1" applyFont="1" applyFill="1" applyBorder="1" applyAlignment="1">
      <alignment horizontal="right" vertical="center" wrapText="1"/>
    </xf>
    <xf numFmtId="181" fontId="13" fillId="0" borderId="1" xfId="762" applyNumberFormat="1" applyFont="1" applyFill="1" applyBorder="1" applyAlignment="1">
      <alignment horizontal="right" vertical="center" wrapText="1"/>
    </xf>
    <xf numFmtId="0" fontId="13" fillId="0" borderId="1" xfId="762" applyFont="1" applyFill="1" applyBorder="1" applyAlignment="1">
      <alignment horizontal="center" vertical="center"/>
    </xf>
    <xf numFmtId="0" fontId="0" fillId="0" borderId="0" xfId="0" applyFill="1" applyAlignment="1" applyProtection="1"/>
    <xf numFmtId="0" fontId="7" fillId="0" borderId="0" xfId="1012" applyFont="1" applyFill="1" applyAlignment="1">
      <alignment horizontal="center" vertical="center" wrapText="1"/>
    </xf>
    <xf numFmtId="0" fontId="16" fillId="0" borderId="0" xfId="1012" applyFont="1" applyFill="1">
      <alignment vertical="center"/>
    </xf>
    <xf numFmtId="0" fontId="8" fillId="0" borderId="0" xfId="1012" applyFont="1" applyFill="1">
      <alignment vertical="center"/>
    </xf>
    <xf numFmtId="204" fontId="8" fillId="0" borderId="0" xfId="1012" applyNumberFormat="1" applyFill="1">
      <alignment vertical="center"/>
    </xf>
    <xf numFmtId="202" fontId="8" fillId="0" borderId="0" xfId="1012" applyNumberFormat="1" applyFill="1">
      <alignment vertical="center"/>
    </xf>
    <xf numFmtId="204" fontId="2" fillId="0" borderId="0" xfId="1012" applyNumberFormat="1" applyFont="1" applyFill="1" applyAlignment="1" applyProtection="1">
      <alignment horizontal="center" vertical="center"/>
    </xf>
    <xf numFmtId="0" fontId="2" fillId="0" borderId="0" xfId="1012" applyFont="1" applyFill="1" applyAlignment="1" applyProtection="1">
      <alignment horizontal="center" vertical="center"/>
    </xf>
    <xf numFmtId="204" fontId="15" fillId="0" borderId="0" xfId="1012" applyNumberFormat="1" applyFont="1" applyFill="1">
      <alignment vertical="center"/>
    </xf>
    <xf numFmtId="0" fontId="14" fillId="0" borderId="0" xfId="1012" applyFont="1" applyFill="1">
      <alignment vertical="center"/>
    </xf>
    <xf numFmtId="202" fontId="28" fillId="0" borderId="0" xfId="1012" applyNumberFormat="1" applyFont="1" applyFill="1" applyBorder="1" applyAlignment="1">
      <alignment horizontal="right" vertical="center"/>
    </xf>
    <xf numFmtId="204" fontId="29" fillId="0" borderId="1" xfId="1012" applyNumberFormat="1" applyFont="1" applyFill="1" applyBorder="1" applyAlignment="1">
      <alignment horizontal="center" vertical="center" wrapText="1"/>
    </xf>
    <xf numFmtId="204" fontId="13" fillId="0" borderId="1" xfId="0" applyNumberFormat="1" applyFont="1" applyFill="1" applyBorder="1" applyAlignment="1" applyProtection="1">
      <alignment horizontal="left" vertical="center"/>
    </xf>
    <xf numFmtId="194" fontId="29" fillId="0" borderId="1" xfId="32" applyNumberFormat="1" applyFont="1" applyFill="1" applyBorder="1" applyAlignment="1" applyProtection="1">
      <alignment horizontal="right" vertical="center" wrapText="1" shrinkToFit="1"/>
      <protection locked="0"/>
    </xf>
    <xf numFmtId="204" fontId="14" fillId="0" borderId="1" xfId="0" applyNumberFormat="1" applyFont="1" applyFill="1" applyBorder="1" applyAlignment="1" applyProtection="1">
      <alignment horizontal="left" vertical="center"/>
    </xf>
    <xf numFmtId="204" fontId="28" fillId="0" borderId="1" xfId="0" applyNumberFormat="1" applyFont="1" applyFill="1" applyBorder="1" applyAlignment="1" applyProtection="1">
      <alignment horizontal="left" vertical="center"/>
      <protection locked="0"/>
    </xf>
    <xf numFmtId="204" fontId="14" fillId="0" borderId="1" xfId="0" applyNumberFormat="1" applyFont="1" applyFill="1" applyBorder="1" applyAlignment="1" applyProtection="1">
      <alignment horizontal="left" vertical="center"/>
      <protection locked="0"/>
    </xf>
    <xf numFmtId="194" fontId="28" fillId="0" borderId="1" xfId="32" applyNumberFormat="1" applyFont="1" applyFill="1" applyBorder="1" applyAlignment="1" applyProtection="1">
      <alignment horizontal="right" vertical="center" wrapText="1" shrinkToFit="1"/>
      <protection locked="0"/>
    </xf>
    <xf numFmtId="204" fontId="62" fillId="0" borderId="1" xfId="797" applyNumberFormat="1" applyFont="1" applyFill="1" applyBorder="1" applyAlignment="1" applyProtection="1">
      <alignment horizontal="left" vertical="center"/>
    </xf>
    <xf numFmtId="204" fontId="63" fillId="0" borderId="1" xfId="797" applyNumberFormat="1" applyFont="1" applyFill="1" applyBorder="1" applyAlignment="1" applyProtection="1">
      <alignment horizontal="left" vertical="center"/>
    </xf>
    <xf numFmtId="204" fontId="62" fillId="4" borderId="1" xfId="797" applyNumberFormat="1" applyFont="1" applyFill="1" applyBorder="1" applyAlignment="1" applyProtection="1">
      <alignment horizontal="left" vertical="center"/>
    </xf>
    <xf numFmtId="204" fontId="29" fillId="0" borderId="1" xfId="0" applyNumberFormat="1" applyFont="1" applyFill="1" applyBorder="1" applyAlignment="1">
      <alignment horizontal="left" vertical="center"/>
    </xf>
    <xf numFmtId="49" fontId="29" fillId="0" borderId="1" xfId="0" applyNumberFormat="1" applyFont="1" applyFill="1" applyBorder="1" applyAlignment="1">
      <alignment vertical="center" wrapText="1"/>
    </xf>
    <xf numFmtId="181" fontId="29" fillId="0" borderId="1" xfId="23" applyNumberFormat="1" applyFont="1" applyFill="1" applyBorder="1" applyAlignment="1" applyProtection="1">
      <alignment horizontal="right" vertical="center" wrapText="1"/>
      <protection locked="0"/>
    </xf>
    <xf numFmtId="204" fontId="13" fillId="0" borderId="1" xfId="0" applyNumberFormat="1" applyFont="1" applyFill="1" applyBorder="1" applyAlignment="1" applyProtection="1">
      <alignment horizontal="left" vertical="center" wrapText="1"/>
    </xf>
    <xf numFmtId="204" fontId="14" fillId="0" borderId="1" xfId="0" applyNumberFormat="1" applyFont="1" applyFill="1" applyBorder="1" applyAlignment="1" applyProtection="1">
      <alignment horizontal="left" vertical="center" wrapText="1"/>
    </xf>
    <xf numFmtId="204" fontId="64" fillId="0" borderId="1" xfId="0" applyNumberFormat="1" applyFont="1" applyFill="1" applyBorder="1" applyAlignment="1" applyProtection="1">
      <alignment horizontal="left" vertical="center"/>
    </xf>
    <xf numFmtId="204" fontId="14" fillId="0" borderId="1" xfId="0" applyNumberFormat="1" applyFont="1" applyFill="1" applyBorder="1" applyAlignment="1" applyProtection="1">
      <alignment vertical="center" wrapText="1"/>
    </xf>
    <xf numFmtId="204" fontId="13" fillId="0" borderId="1" xfId="0" applyNumberFormat="1" applyFont="1" applyFill="1" applyBorder="1" applyAlignment="1" applyProtection="1">
      <alignment vertical="center" wrapText="1"/>
    </xf>
    <xf numFmtId="49" fontId="14" fillId="0" borderId="1" xfId="0" applyNumberFormat="1" applyFont="1" applyFill="1" applyBorder="1" applyAlignment="1" applyProtection="1">
      <alignment horizontal="left" vertical="center"/>
    </xf>
    <xf numFmtId="204" fontId="14" fillId="0" borderId="1" xfId="0" applyNumberFormat="1" applyFont="1" applyFill="1" applyBorder="1" applyAlignment="1" applyProtection="1">
      <alignment horizontal="left" vertical="center" wrapText="1"/>
      <protection locked="0"/>
    </xf>
    <xf numFmtId="3" fontId="58" fillId="0" borderId="1" xfId="0" applyNumberFormat="1" applyFont="1" applyFill="1" applyBorder="1" applyAlignment="1" applyProtection="1">
      <alignment horizontal="right" vertical="center"/>
      <protection locked="0"/>
    </xf>
    <xf numFmtId="49" fontId="14" fillId="0" borderId="1" xfId="0" applyNumberFormat="1" applyFont="1" applyFill="1" applyBorder="1" applyAlignment="1" applyProtection="1">
      <alignment vertical="center" wrapText="1"/>
    </xf>
    <xf numFmtId="49" fontId="14" fillId="0" borderId="1" xfId="0" applyNumberFormat="1" applyFont="1" applyFill="1" applyBorder="1" applyAlignment="1" applyProtection="1">
      <alignment horizontal="left" vertical="center"/>
      <protection locked="0"/>
    </xf>
    <xf numFmtId="181" fontId="29" fillId="0" borderId="1" xfId="23" applyNumberFormat="1" applyFont="1" applyFill="1" applyBorder="1" applyAlignment="1" applyProtection="1">
      <alignment horizontal="right" vertical="center" wrapText="1" shrinkToFit="1"/>
      <protection locked="0"/>
    </xf>
    <xf numFmtId="49" fontId="13" fillId="0" borderId="1" xfId="0" applyNumberFormat="1" applyFont="1" applyFill="1" applyBorder="1" applyAlignment="1" applyProtection="1">
      <alignment horizontal="left" vertical="center" wrapText="1"/>
      <protection locked="0"/>
    </xf>
    <xf numFmtId="204" fontId="28" fillId="0" borderId="1" xfId="0" applyNumberFormat="1" applyFont="1" applyFill="1" applyBorder="1" applyAlignment="1" applyProtection="1">
      <alignment horizontal="left" vertical="center" wrapText="1"/>
      <protection locked="0"/>
    </xf>
    <xf numFmtId="49" fontId="14" fillId="0" borderId="1" xfId="0" applyNumberFormat="1" applyFont="1" applyFill="1" applyBorder="1" applyAlignment="1" applyProtection="1">
      <alignment horizontal="left" vertical="center" wrapText="1"/>
      <protection locked="0"/>
    </xf>
    <xf numFmtId="181" fontId="29" fillId="0" borderId="1" xfId="23" applyNumberFormat="1" applyFont="1" applyFill="1" applyBorder="1" applyAlignment="1" applyProtection="1">
      <alignment vertical="center" wrapText="1"/>
      <protection locked="0"/>
    </xf>
    <xf numFmtId="204" fontId="28" fillId="0" borderId="1" xfId="0" applyNumberFormat="1" applyFont="1" applyFill="1" applyBorder="1" applyAlignment="1">
      <alignment horizontal="left" vertical="center"/>
    </xf>
    <xf numFmtId="204" fontId="29" fillId="0" borderId="1" xfId="1024" applyNumberFormat="1" applyFont="1" applyFill="1" applyBorder="1" applyAlignment="1" applyProtection="1">
      <alignment horizontal="left" vertical="center"/>
    </xf>
    <xf numFmtId="0" fontId="29" fillId="0" borderId="1" xfId="1012" applyFont="1" applyFill="1" applyBorder="1" applyAlignment="1">
      <alignment horizontal="center" vertical="center" wrapText="1"/>
    </xf>
    <xf numFmtId="0" fontId="0" fillId="0" borderId="0" xfId="0" applyAlignment="1" applyProtection="1"/>
    <xf numFmtId="0" fontId="29" fillId="0" borderId="0" xfId="1012" applyFont="1" applyFill="1" applyAlignment="1">
      <alignment horizontal="center" vertical="center" wrapText="1"/>
    </xf>
    <xf numFmtId="0" fontId="8" fillId="3" borderId="0" xfId="1011" applyFill="1">
      <alignment vertical="center"/>
    </xf>
    <xf numFmtId="0" fontId="8" fillId="0" borderId="0" xfId="1011" applyFill="1">
      <alignment vertical="center"/>
    </xf>
    <xf numFmtId="0" fontId="28" fillId="0" borderId="0" xfId="1012" applyFont="1" applyFill="1" applyAlignment="1">
      <alignment horizontal="left" vertical="center"/>
    </xf>
    <xf numFmtId="202" fontId="29" fillId="0" borderId="13" xfId="1012" applyNumberFormat="1" applyFont="1" applyFill="1" applyBorder="1" applyAlignment="1">
      <alignment vertical="center" wrapText="1"/>
    </xf>
    <xf numFmtId="0" fontId="29" fillId="0" borderId="13" xfId="1012" applyNumberFormat="1" applyFont="1" applyFill="1" applyBorder="1" applyAlignment="1">
      <alignment horizontal="left" vertical="center"/>
    </xf>
    <xf numFmtId="0" fontId="29" fillId="0" borderId="1" xfId="1012" applyNumberFormat="1" applyFont="1" applyFill="1" applyBorder="1" applyAlignment="1">
      <alignment vertical="center" wrapText="1"/>
    </xf>
    <xf numFmtId="0" fontId="28" fillId="0" borderId="1" xfId="1012" applyFont="1" applyFill="1" applyBorder="1" applyAlignment="1">
      <alignment horizontal="left" vertical="center" wrapText="1"/>
    </xf>
    <xf numFmtId="0" fontId="28" fillId="3" borderId="13" xfId="1012" applyFont="1" applyFill="1" applyBorder="1" applyAlignment="1">
      <alignment horizontal="left" vertical="center"/>
    </xf>
    <xf numFmtId="0" fontId="28" fillId="3" borderId="1" xfId="1012" applyFont="1" applyFill="1" applyBorder="1" applyAlignment="1">
      <alignment horizontal="left" vertical="center" wrapText="1"/>
    </xf>
    <xf numFmtId="0" fontId="28" fillId="0" borderId="13" xfId="1012" applyFont="1" applyFill="1" applyBorder="1" applyAlignment="1">
      <alignment horizontal="left" vertical="top" wrapText="1"/>
    </xf>
    <xf numFmtId="0" fontId="28" fillId="0" borderId="1" xfId="1012" applyNumberFormat="1" applyFont="1" applyFill="1" applyBorder="1" applyAlignment="1">
      <alignment vertical="center" wrapText="1"/>
    </xf>
    <xf numFmtId="41" fontId="31" fillId="0" borderId="1" xfId="23" applyNumberFormat="1" applyFont="1" applyFill="1" applyBorder="1" applyAlignment="1">
      <alignment horizontal="right" vertical="center" wrapText="1"/>
    </xf>
    <xf numFmtId="0" fontId="29" fillId="0" borderId="13" xfId="1012" applyFont="1" applyFill="1" applyBorder="1" applyAlignment="1">
      <alignment horizontal="distributed" vertical="center"/>
    </xf>
    <xf numFmtId="49" fontId="29" fillId="0" borderId="1" xfId="0" applyNumberFormat="1" applyFont="1" applyFill="1" applyBorder="1" applyAlignment="1" applyProtection="1">
      <alignment horizontal="distributed" vertical="center" wrapText="1"/>
    </xf>
    <xf numFmtId="41" fontId="65" fillId="0" borderId="1" xfId="23" applyNumberFormat="1" applyFont="1" applyFill="1" applyBorder="1" applyAlignment="1">
      <alignment horizontal="right" vertical="center" wrapText="1"/>
    </xf>
    <xf numFmtId="0" fontId="29" fillId="0" borderId="13" xfId="1012" applyNumberFormat="1" applyFont="1" applyFill="1" applyBorder="1" applyAlignment="1" applyProtection="1">
      <alignment horizontal="left" vertical="center"/>
    </xf>
    <xf numFmtId="0" fontId="29" fillId="0" borderId="1" xfId="1012" applyNumberFormat="1" applyFont="1" applyFill="1" applyBorder="1" applyAlignment="1" applyProtection="1">
      <alignment vertical="center" wrapText="1"/>
    </xf>
    <xf numFmtId="0" fontId="28" fillId="3" borderId="13" xfId="1011" applyFont="1" applyFill="1" applyBorder="1" applyAlignment="1" applyProtection="1">
      <alignment horizontal="left" vertical="center"/>
    </xf>
    <xf numFmtId="0" fontId="28" fillId="3" borderId="1" xfId="1011" applyFont="1" applyFill="1" applyBorder="1" applyAlignment="1" applyProtection="1">
      <alignment horizontal="left" vertical="center" wrapText="1"/>
    </xf>
    <xf numFmtId="0" fontId="42" fillId="0" borderId="13" xfId="1012" applyFont="1" applyFill="1" applyBorder="1" applyAlignment="1">
      <alignment horizontal="distributed" vertical="center"/>
    </xf>
    <xf numFmtId="0" fontId="29" fillId="0" borderId="1" xfId="1012" applyFont="1" applyFill="1" applyBorder="1" applyAlignment="1">
      <alignment horizontal="distributed" vertical="center" wrapText="1" indent="2"/>
    </xf>
    <xf numFmtId="181" fontId="8" fillId="0" borderId="0" xfId="1012" applyNumberFormat="1" applyFill="1">
      <alignment vertical="center"/>
    </xf>
    <xf numFmtId="0" fontId="0" fillId="0" borderId="0" xfId="1012" applyFont="1" applyFill="1">
      <alignment vertical="center"/>
    </xf>
    <xf numFmtId="202" fontId="29" fillId="0" borderId="17" xfId="1012" applyNumberFormat="1" applyFont="1" applyFill="1" applyBorder="1" applyAlignment="1">
      <alignment horizontal="center" vertical="center" wrapText="1"/>
    </xf>
    <xf numFmtId="202" fontId="29" fillId="0" borderId="0" xfId="1012" applyNumberFormat="1" applyFont="1" applyFill="1" applyAlignment="1">
      <alignment horizontal="center" vertical="center" wrapText="1"/>
    </xf>
    <xf numFmtId="181" fontId="28" fillId="0" borderId="1" xfId="1022" applyNumberFormat="1" applyFont="1" applyFill="1" applyBorder="1" applyAlignment="1" applyProtection="1">
      <alignment vertical="center" wrapText="1"/>
    </xf>
    <xf numFmtId="49" fontId="28" fillId="0" borderId="1" xfId="1022" applyNumberFormat="1" applyFont="1" applyFill="1" applyBorder="1" applyAlignment="1" applyProtection="1">
      <alignment horizontal="left" vertical="center" wrapText="1"/>
    </xf>
    <xf numFmtId="0" fontId="29" fillId="0" borderId="1" xfId="1012" applyFont="1" applyFill="1" applyBorder="1" applyAlignment="1">
      <alignment vertical="center" wrapText="1"/>
    </xf>
    <xf numFmtId="0" fontId="28" fillId="0" borderId="13" xfId="1012" applyNumberFormat="1" applyFont="1" applyFill="1" applyBorder="1" applyAlignment="1">
      <alignment horizontal="left" vertical="center"/>
    </xf>
    <xf numFmtId="0" fontId="28" fillId="0" borderId="1" xfId="1012" applyNumberFormat="1" applyFont="1" applyFill="1" applyBorder="1" applyAlignment="1">
      <alignment horizontal="left" vertical="center" wrapText="1"/>
    </xf>
    <xf numFmtId="0" fontId="28" fillId="0" borderId="13" xfId="1011" applyFont="1" applyFill="1" applyBorder="1" applyAlignment="1">
      <alignment horizontal="left" vertical="center"/>
    </xf>
    <xf numFmtId="0" fontId="29" fillId="0" borderId="1" xfId="1012" applyNumberFormat="1" applyFont="1" applyFill="1" applyBorder="1" applyAlignment="1">
      <alignment horizontal="left" vertical="center" wrapText="1"/>
    </xf>
    <xf numFmtId="0" fontId="66" fillId="0" borderId="0" xfId="1012" applyFont="1" applyFill="1">
      <alignment vertical="center"/>
    </xf>
    <xf numFmtId="3" fontId="8" fillId="0" borderId="0" xfId="1012" applyNumberFormat="1" applyFill="1">
      <alignment vertical="center"/>
    </xf>
    <xf numFmtId="0" fontId="29" fillId="3" borderId="0" xfId="1012" applyFont="1" applyFill="1" applyAlignment="1" applyProtection="1">
      <alignment horizontal="center" vertical="center" wrapText="1"/>
    </xf>
    <xf numFmtId="0" fontId="28" fillId="3" borderId="0" xfId="1012" applyFont="1" applyFill="1" applyProtection="1">
      <alignment vertical="center"/>
    </xf>
    <xf numFmtId="0" fontId="8" fillId="3" borderId="0" xfId="1011" applyFill="1" applyProtection="1">
      <alignment vertical="center"/>
    </xf>
    <xf numFmtId="202" fontId="8" fillId="3" borderId="0" xfId="1012" applyNumberFormat="1" applyFill="1" applyProtection="1">
      <alignment vertical="center"/>
    </xf>
    <xf numFmtId="0" fontId="67" fillId="3" borderId="0" xfId="1012" applyFont="1" applyFill="1" applyProtection="1">
      <alignment vertical="center"/>
    </xf>
    <xf numFmtId="0" fontId="28" fillId="0" borderId="0" xfId="1012" applyFont="1" applyFill="1" applyAlignment="1" applyProtection="1">
      <alignment horizontal="left" vertical="center"/>
    </xf>
    <xf numFmtId="0" fontId="48" fillId="0" borderId="0" xfId="1012" applyFont="1" applyFill="1" applyProtection="1">
      <alignment vertical="center"/>
    </xf>
    <xf numFmtId="0" fontId="29" fillId="0" borderId="1" xfId="1012" applyFont="1" applyFill="1" applyBorder="1" applyAlignment="1" applyProtection="1">
      <alignment horizontal="center" vertical="center" wrapText="1"/>
    </xf>
    <xf numFmtId="202" fontId="29" fillId="0" borderId="0" xfId="1012" applyNumberFormat="1" applyFont="1" applyFill="1" applyAlignment="1" applyProtection="1">
      <alignment horizontal="center" vertical="center" wrapText="1"/>
    </xf>
    <xf numFmtId="0" fontId="15" fillId="0" borderId="0" xfId="1011" applyFont="1" applyFill="1" applyAlignment="1" applyProtection="1">
      <alignment horizontal="center" vertical="center"/>
    </xf>
    <xf numFmtId="0" fontId="28" fillId="0" borderId="13" xfId="1012" applyFont="1" applyFill="1" applyBorder="1" applyAlignment="1" applyProtection="1">
      <alignment horizontal="left" vertical="top" wrapText="1"/>
    </xf>
    <xf numFmtId="0" fontId="28" fillId="0" borderId="1" xfId="1012" applyNumberFormat="1" applyFont="1" applyFill="1" applyBorder="1" applyAlignment="1" applyProtection="1">
      <alignment vertical="center" wrapText="1"/>
    </xf>
    <xf numFmtId="0" fontId="29" fillId="0" borderId="13" xfId="1012" applyFont="1" applyFill="1" applyBorder="1" applyAlignment="1" applyProtection="1">
      <alignment horizontal="distributed" vertical="center"/>
    </xf>
    <xf numFmtId="41" fontId="68" fillId="0" borderId="1" xfId="23" applyNumberFormat="1" applyFont="1" applyBorder="1" applyAlignment="1">
      <alignment horizontal="right" vertical="center" wrapText="1"/>
    </xf>
    <xf numFmtId="0" fontId="28" fillId="0" borderId="13" xfId="1011" applyFont="1" applyFill="1" applyBorder="1" applyAlignment="1" applyProtection="1">
      <alignment horizontal="left" vertical="center"/>
    </xf>
    <xf numFmtId="0" fontId="42" fillId="0" borderId="13" xfId="1012" applyFont="1" applyFill="1" applyBorder="1" applyAlignment="1" applyProtection="1">
      <alignment horizontal="distributed" vertical="center"/>
    </xf>
    <xf numFmtId="0" fontId="29" fillId="0" borderId="1" xfId="1012" applyNumberFormat="1" applyFont="1" applyFill="1" applyBorder="1" applyAlignment="1" applyProtection="1">
      <alignment horizontal="distributed" vertical="center"/>
    </xf>
    <xf numFmtId="3" fontId="8" fillId="3" borderId="0" xfId="1012" applyNumberFormat="1" applyFill="1" applyProtection="1">
      <alignment vertical="center"/>
    </xf>
    <xf numFmtId="0" fontId="28" fillId="0" borderId="13" xfId="1012" applyFont="1" applyFill="1" applyBorder="1" applyAlignment="1" applyProtection="1" quotePrefix="1">
      <alignment horizontal="left" vertical="center"/>
    </xf>
    <xf numFmtId="0" fontId="28" fillId="3" borderId="13" xfId="1012" applyFont="1" applyFill="1" applyBorder="1" applyAlignment="1" quotePrefix="1">
      <alignment horizontal="left" vertical="center"/>
    </xf>
  </cellXfs>
  <cellStyles count="1335">
    <cellStyle name="常规" xfId="0" builtinId="0"/>
    <cellStyle name="货币[0]" xfId="1" builtinId="7"/>
    <cellStyle name="强调文字颜色 2 3 2" xfId="2"/>
    <cellStyle name="输入" xfId="3" builtinId="20"/>
    <cellStyle name="汇总 6" xfId="4"/>
    <cellStyle name="Accent5 9" xfId="5"/>
    <cellStyle name="货币" xfId="6" builtinId="4"/>
    <cellStyle name="部门 4" xfId="7"/>
    <cellStyle name="_ET_STYLE_NoName_00__Book1_1 2 2 2" xfId="8"/>
    <cellStyle name="20% - 强调文字颜色 3" xfId="9" builtinId="38"/>
    <cellStyle name="百分比 2 8 2" xfId="10"/>
    <cellStyle name="好 3 2 2" xfId="11"/>
    <cellStyle name="args.style" xfId="12"/>
    <cellStyle name="Accent1 5" xfId="13"/>
    <cellStyle name="常规 3 2 3 2" xfId="14"/>
    <cellStyle name="Accent2 - 20% 2" xfId="15"/>
    <cellStyle name="_Book1_2 2" xfId="16"/>
    <cellStyle name="常规 3 4 3" xfId="17"/>
    <cellStyle name="Accent2 - 40%" xfId="18"/>
    <cellStyle name="千位分隔[0]" xfId="19" builtinId="6"/>
    <cellStyle name="常规 26 2" xfId="20"/>
    <cellStyle name="40% - 强调文字颜色 3" xfId="21" builtinId="39"/>
    <cellStyle name="差" xfId="22" builtinId="27"/>
    <cellStyle name="千位分隔" xfId="23" builtinId="3"/>
    <cellStyle name="60% - 强调文字颜色 3" xfId="24" builtinId="40"/>
    <cellStyle name="Accent6 4" xfId="25"/>
    <cellStyle name="好_0605石屏县 2 2" xfId="26"/>
    <cellStyle name="Input [yellow] 4" xfId="27"/>
    <cellStyle name="Accent2 - 60%" xfId="28"/>
    <cellStyle name="日期" xfId="29"/>
    <cellStyle name="60% - 强调文字颜色 6 3 2" xfId="30"/>
    <cellStyle name="超链接" xfId="31" builtinId="8"/>
    <cellStyle name="百分比" xfId="32" builtinId="5"/>
    <cellStyle name="差_Book1 2" xfId="33"/>
    <cellStyle name="Accent4 5" xfId="34"/>
    <cellStyle name="60% - 强调文字颜色 4 2 2 2" xfId="35"/>
    <cellStyle name="已访问的超链接" xfId="36" builtinId="9"/>
    <cellStyle name="注释" xfId="37" builtinId="10"/>
    <cellStyle name="60% - 强调文字颜色 2 3" xfId="38"/>
    <cellStyle name="_ET_STYLE_NoName_00__Sheet3" xfId="39"/>
    <cellStyle name="Accent6 3" xfId="40"/>
    <cellStyle name="Accent5 - 60% 2 2" xfId="41"/>
    <cellStyle name="60% - 强调文字颜色 2" xfId="42" builtinId="36"/>
    <cellStyle name="Accent3 4 2" xfId="43"/>
    <cellStyle name="百分比 7" xfId="44"/>
    <cellStyle name="标题 4" xfId="45" builtinId="19"/>
    <cellStyle name="警告文本" xfId="46" builtinId="11"/>
    <cellStyle name="常规 6 5" xfId="47"/>
    <cellStyle name="常规 4 2 2 3" xfId="48"/>
    <cellStyle name="60% - 强调文字颜色 2 2 2" xfId="49"/>
    <cellStyle name="标题" xfId="50" builtinId="15"/>
    <cellStyle name="解释性文本" xfId="51" builtinId="53"/>
    <cellStyle name="标题 1 5 2" xfId="52"/>
    <cellStyle name="Accent1 - 60% 2 2" xfId="53"/>
    <cellStyle name="百分比 4" xfId="54"/>
    <cellStyle name="标题 1" xfId="55" builtinId="16"/>
    <cellStyle name="百分比 5" xfId="56"/>
    <cellStyle name="差 7" xfId="57"/>
    <cellStyle name="0,0_x000d__x000a_NA_x000d__x000a_" xfId="58"/>
    <cellStyle name="60% - 强调文字颜色 2 2 2 2" xfId="59"/>
    <cellStyle name="标题 2" xfId="60" builtinId="17"/>
    <cellStyle name="Accent6 2" xfId="61"/>
    <cellStyle name="60% - 强调文字颜色 1" xfId="62" builtinId="32"/>
    <cellStyle name="Accent4 2 2" xfId="63"/>
    <cellStyle name="百分比 6" xfId="64"/>
    <cellStyle name="标题 3" xfId="65" builtinId="18"/>
    <cellStyle name="Accent6 5" xfId="66"/>
    <cellStyle name="60% - 强调文字颜色 4" xfId="67" builtinId="44"/>
    <cellStyle name="输出" xfId="68" builtinId="21"/>
    <cellStyle name="计算" xfId="69" builtinId="22"/>
    <cellStyle name="40% - 强调文字颜色 4 2" xfId="70"/>
    <cellStyle name="检查单元格" xfId="71" builtinId="23"/>
    <cellStyle name="20% - 强调文字颜色 6" xfId="72" builtinId="50"/>
    <cellStyle name="强调文字颜色 2" xfId="73" builtinId="33"/>
    <cellStyle name="常规 2 2 2 5" xfId="74"/>
    <cellStyle name="PSHeading 4" xfId="75"/>
    <cellStyle name="链接单元格" xfId="76" builtinId="24"/>
    <cellStyle name="60% - 强调文字颜色 4 2 3" xfId="77"/>
    <cellStyle name="汇总" xfId="78" builtinId="25"/>
    <cellStyle name="好" xfId="79" builtinId="26"/>
    <cellStyle name="20% - 强调文字颜色 3 3" xfId="80"/>
    <cellStyle name="适中" xfId="81" builtinId="28"/>
    <cellStyle name="20% - 强调文字颜色 5" xfId="82" builtinId="46"/>
    <cellStyle name="强调文字颜色 1" xfId="83" builtinId="29"/>
    <cellStyle name="常规 2 2 2 4" xfId="84"/>
    <cellStyle name="编号 3 2" xfId="85"/>
    <cellStyle name="20% - 强调文字颜色 1" xfId="86" builtinId="30"/>
    <cellStyle name="Accent6 - 20% 2 2" xfId="87"/>
    <cellStyle name="40% - 强调文字颜色 1" xfId="88" builtinId="31"/>
    <cellStyle name="20% - 强调文字颜色 2" xfId="89" builtinId="34"/>
    <cellStyle name="40% - 强调文字颜色 2" xfId="90" builtinId="35"/>
    <cellStyle name="Accent2 - 40% 2" xfId="91"/>
    <cellStyle name="强调文字颜色 3" xfId="92" builtinId="37"/>
    <cellStyle name="PSChar" xfId="93"/>
    <cellStyle name="好_2008年地州对账表(国库资金）" xfId="94"/>
    <cellStyle name="Accent2 - 40% 3" xfId="95"/>
    <cellStyle name="强调文字颜色 4" xfId="96" builtinId="41"/>
    <cellStyle name="20% - 强调文字颜色 4" xfId="97" builtinId="42"/>
    <cellStyle name="40% - 强调文字颜色 4" xfId="98" builtinId="43"/>
    <cellStyle name="强调文字颜色 5" xfId="99" builtinId="45"/>
    <cellStyle name="60% - 强调文字颜色 5 2 2 2" xfId="100"/>
    <cellStyle name="40% - 强调文字颜色 5" xfId="101" builtinId="47"/>
    <cellStyle name="标题 1 4 2" xfId="102"/>
    <cellStyle name="Accent6 6" xfId="103"/>
    <cellStyle name="60% - 强调文字颜色 5" xfId="104" builtinId="48"/>
    <cellStyle name="强调文字颜色 6" xfId="105" builtinId="49"/>
    <cellStyle name="_弱电系统设备配置报价清单" xfId="106"/>
    <cellStyle name="40% - 强调文字颜色 6" xfId="107" builtinId="51"/>
    <cellStyle name="标题 1 4 3" xfId="108"/>
    <cellStyle name="Accent6 7" xfId="109"/>
    <cellStyle name="60% - 强调文字颜色 6" xfId="110" builtinId="52"/>
    <cellStyle name="常规 2 12 2" xfId="111"/>
    <cellStyle name="Accent2 - 20% 3" xfId="112"/>
    <cellStyle name="_Book1_2 3" xfId="113"/>
    <cellStyle name="_ET_STYLE_NoName_00__Book1" xfId="114"/>
    <cellStyle name="_ET_STYLE_NoName_00_" xfId="115"/>
    <cellStyle name="_Book1_1" xfId="116"/>
    <cellStyle name="_20100326高清市院遂宁检察院1080P配置清单26日改" xfId="117"/>
    <cellStyle name="Accent2 - 20% 2 2" xfId="118"/>
    <cellStyle name="百分比 2 2 4" xfId="119"/>
    <cellStyle name="_Book1_2 2 2" xfId="120"/>
    <cellStyle name="百分比 2 2 5" xfId="121"/>
    <cellStyle name="百分比 2 10 2" xfId="122"/>
    <cellStyle name="_Book1_2 2 3" xfId="123"/>
    <cellStyle name="百分比 2 2 4 2" xfId="124"/>
    <cellStyle name="_Book1_2 2 2 2" xfId="125"/>
    <cellStyle name="_Book1_3 2" xfId="126"/>
    <cellStyle name="常规 2 7 2" xfId="127"/>
    <cellStyle name="_Book1" xfId="128"/>
    <cellStyle name="常规 3 2 3" xfId="129"/>
    <cellStyle name="Accent2 - 20%" xfId="130"/>
    <cellStyle name="_Book1_2" xfId="131"/>
    <cellStyle name="百分比 2 3 4" xfId="132"/>
    <cellStyle name="_Book1_2 3 2" xfId="133"/>
    <cellStyle name="_Book1_2 4" xfId="134"/>
    <cellStyle name="超级链接 2" xfId="135"/>
    <cellStyle name="Accent1 4 2" xfId="136"/>
    <cellStyle name="_Book1_3" xfId="137"/>
    <cellStyle name="Accent5 - 60% 3" xfId="138"/>
    <cellStyle name="_ET_STYLE_NoName_00__Book1_1" xfId="139"/>
    <cellStyle name="_ET_STYLE_NoName_00__Book1_1 2" xfId="140"/>
    <cellStyle name="_ET_STYLE_NoName_00__Book1_1 2 2" xfId="141"/>
    <cellStyle name="_ET_STYLE_NoName_00__Book1_1 2 3" xfId="142"/>
    <cellStyle name="标题 2 2 2 2" xfId="143"/>
    <cellStyle name="Percent [2]" xfId="144"/>
    <cellStyle name="百分比 2 7 2" xfId="145"/>
    <cellStyle name="_ET_STYLE_NoName_00__Book1_1 3" xfId="146"/>
    <cellStyle name="超级链接" xfId="147"/>
    <cellStyle name="Accent1 4" xfId="148"/>
    <cellStyle name="_ET_STYLE_NoName_00__Book1_1 3 2" xfId="149"/>
    <cellStyle name="_ET_STYLE_NoName_00__Book1_1 4" xfId="150"/>
    <cellStyle name="Accent5 4" xfId="151"/>
    <cellStyle name="_关闭破产企业已移交地方管理中小学校退休教师情况明细表(1)" xfId="152"/>
    <cellStyle name="0,0_x005f_x000d__x005f_x000a_NA_x005f_x000d__x005f_x000a_" xfId="153"/>
    <cellStyle name="20% - 强调文字颜色 1 2" xfId="154"/>
    <cellStyle name="20% - 强调文字颜色 1 2 2" xfId="155"/>
    <cellStyle name="强调文字颜色 2 2 2 2" xfId="156"/>
    <cellStyle name="20% - 强调文字颜色 1 3" xfId="157"/>
    <cellStyle name="Accent1 - 20% 2" xfId="158"/>
    <cellStyle name="20% - 强调文字颜色 2 2" xfId="159"/>
    <cellStyle name="20% - 强调文字颜色 2 2 2" xfId="160"/>
    <cellStyle name="60% - 强调文字颜色 3 2 2 2" xfId="161"/>
    <cellStyle name="20% - 强调文字颜色 2 3" xfId="162"/>
    <cellStyle name="常规 3 2 5" xfId="163"/>
    <cellStyle name="20% - 强调文字颜色 3 2" xfId="164"/>
    <cellStyle name="20% - 强调文字颜色 3 2 2" xfId="165"/>
    <cellStyle name="Mon閠aire_!!!GO" xfId="166"/>
    <cellStyle name="常规 3 3 5" xfId="167"/>
    <cellStyle name="20% - 强调文字颜色 4 2" xfId="168"/>
    <cellStyle name="常规 3 3 5 2" xfId="169"/>
    <cellStyle name="20% - 强调文字颜色 4 2 2" xfId="170"/>
    <cellStyle name="Accent6 - 60% 2 2" xfId="171"/>
    <cellStyle name="常规 3 3 6" xfId="172"/>
    <cellStyle name="20% - 强调文字颜色 4 3" xfId="173"/>
    <cellStyle name="20% - 强调文字颜色 5 2" xfId="174"/>
    <cellStyle name="20% - 强调文字颜色 5 2 2" xfId="175"/>
    <cellStyle name="20% - 强调文字颜色 5 3" xfId="176"/>
    <cellStyle name="20% - 强调文字颜色 6 2" xfId="177"/>
    <cellStyle name="20% - 强调文字颜色 6 2 2" xfId="178"/>
    <cellStyle name="Accent6 - 20% 3" xfId="179"/>
    <cellStyle name="20% - 强调文字颜色 6 3" xfId="180"/>
    <cellStyle name="40% - 强调文字颜色 1 2" xfId="181"/>
    <cellStyle name="40% - 强调文字颜色 1 2 2" xfId="182"/>
    <cellStyle name="Accent1" xfId="183"/>
    <cellStyle name="常规 9 2" xfId="184"/>
    <cellStyle name="40% - 强调文字颜色 1 3" xfId="185"/>
    <cellStyle name="40% - 强调文字颜色 2 2" xfId="186"/>
    <cellStyle name="40% - 强调文字颜色 2 2 2" xfId="187"/>
    <cellStyle name="40% - 强调文字颜色 2 3" xfId="188"/>
    <cellStyle name="40% - 强调文字颜色 3 2" xfId="189"/>
    <cellStyle name="40% - 强调文字颜色 3 2 2" xfId="190"/>
    <cellStyle name="40% - 强调文字颜色 3 3" xfId="191"/>
    <cellStyle name="40% - 强调文字颜色 4 2 2" xfId="192"/>
    <cellStyle name="Accent6 - 20% 2" xfId="193"/>
    <cellStyle name="40% - 强调文字颜色 4 3" xfId="194"/>
    <cellStyle name="好 2 3" xfId="195"/>
    <cellStyle name="40% - 强调文字颜色 5 2" xfId="196"/>
    <cellStyle name="60% - 强调文字颜色 4 3" xfId="197"/>
    <cellStyle name="40% - 强调文字颜色 5 2 2" xfId="198"/>
    <cellStyle name="好 2 4" xfId="199"/>
    <cellStyle name="40% - 强调文字颜色 5 3" xfId="200"/>
    <cellStyle name="标题 2 2 4" xfId="201"/>
    <cellStyle name="适中 2 2" xfId="202"/>
    <cellStyle name="百分比 2 9" xfId="203"/>
    <cellStyle name="好 3 3" xfId="204"/>
    <cellStyle name="40% - 强调文字颜色 6 2" xfId="205"/>
    <cellStyle name="适中 2 2 2" xfId="206"/>
    <cellStyle name="百分比 2 9 2" xfId="207"/>
    <cellStyle name="Accent2 5" xfId="208"/>
    <cellStyle name="40% - 强调文字颜色 6 2 2" xfId="209"/>
    <cellStyle name="好 3 4" xfId="210"/>
    <cellStyle name="40% - 强调文字颜色 6 3" xfId="211"/>
    <cellStyle name="输出 3 4" xfId="212"/>
    <cellStyle name="Accent6 2 2" xfId="213"/>
    <cellStyle name="60% - 强调文字颜色 1 2" xfId="214"/>
    <cellStyle name="60% - 强调文字颜色 1 2 2" xfId="215"/>
    <cellStyle name="好 7" xfId="216"/>
    <cellStyle name="标题 3 2 4" xfId="217"/>
    <cellStyle name="60% - 强调文字颜色 1 2 2 2" xfId="218"/>
    <cellStyle name="百分比 2 3 4 2" xfId="219"/>
    <cellStyle name="60% - 强调文字颜色 1 2 3" xfId="220"/>
    <cellStyle name="60% - 强调文字颜色 1 3" xfId="221"/>
    <cellStyle name="60% - 强调文字颜色 1 3 2" xfId="222"/>
    <cellStyle name="输出 4 4" xfId="223"/>
    <cellStyle name="常规 5" xfId="224"/>
    <cellStyle name="Accent6 3 2" xfId="225"/>
    <cellStyle name="60% - 强调文字颜色 2 2" xfId="226"/>
    <cellStyle name="Accent6 - 60%" xfId="227"/>
    <cellStyle name="60% - 强调文字颜色 2 2 3" xfId="228"/>
    <cellStyle name="注释 2" xfId="229"/>
    <cellStyle name="60% - 强调文字颜色 2 3 2" xfId="230"/>
    <cellStyle name="Accent6 4 2" xfId="231"/>
    <cellStyle name="60% - 强调文字颜色 3 2" xfId="232"/>
    <cellStyle name="60% - 强调文字颜色 3 2 2" xfId="233"/>
    <cellStyle name="60% - 强调文字颜色 3 2 3" xfId="234"/>
    <cellStyle name="Accent5 - 40% 2" xfId="235"/>
    <cellStyle name="60% - 强调文字颜色 3 3" xfId="236"/>
    <cellStyle name="Accent5 - 40% 2 2" xfId="237"/>
    <cellStyle name="60% - 强调文字颜色 3 3 2" xfId="238"/>
    <cellStyle name="Accent6 5 2" xfId="239"/>
    <cellStyle name="60% - 强调文字颜色 4 2" xfId="240"/>
    <cellStyle name="60% - 强调文字颜色 4 2 2" xfId="241"/>
    <cellStyle name="常规 20" xfId="242"/>
    <cellStyle name="常规 15" xfId="243"/>
    <cellStyle name="60% - 强调文字颜色 4 3 2" xfId="244"/>
    <cellStyle name="标题 1 4 2 2" xfId="245"/>
    <cellStyle name="60% - 强调文字颜色 5 2" xfId="246"/>
    <cellStyle name="60% - 强调文字颜色 5 2 2" xfId="247"/>
    <cellStyle name="百分比 2 10" xfId="248"/>
    <cellStyle name="60% - 强调文字颜色 5 2 3" xfId="249"/>
    <cellStyle name="60% - 强调文字颜色 5 3" xfId="250"/>
    <cellStyle name="RowLevel_0" xfId="251"/>
    <cellStyle name="60% - 强调文字颜色 5 3 2" xfId="252"/>
    <cellStyle name="60% - 强调文字颜色 6 2" xfId="253"/>
    <cellStyle name="强调文字颜色 5 2 3" xfId="254"/>
    <cellStyle name="Header2" xfId="255"/>
    <cellStyle name="60% - 强调文字颜色 6 2 2" xfId="256"/>
    <cellStyle name="Header2 2" xfId="257"/>
    <cellStyle name="60% - 强调文字颜色 6 2 2 2" xfId="258"/>
    <cellStyle name="60% - 强调文字颜色 6 2 3" xfId="259"/>
    <cellStyle name="60% - 强调文字颜色 6 3" xfId="260"/>
    <cellStyle name="6mal" xfId="261"/>
    <cellStyle name="Accent4 9" xfId="262"/>
    <cellStyle name="强调文字颜色 2 2 2" xfId="263"/>
    <cellStyle name="Accent1 - 20%" xfId="264"/>
    <cellStyle name="Accent5 - 20%" xfId="265"/>
    <cellStyle name="Accent1 - 20% 2 2" xfId="266"/>
    <cellStyle name="Accent1 - 20% 3" xfId="267"/>
    <cellStyle name="标题 6 2 2" xfId="268"/>
    <cellStyle name="Accent6 9" xfId="269"/>
    <cellStyle name="Accent1 - 40%" xfId="270"/>
    <cellStyle name="Accent1 - 40% 2" xfId="271"/>
    <cellStyle name="Accent1 - 40% 2 2" xfId="272"/>
    <cellStyle name="PSHeading 3 2" xfId="273"/>
    <cellStyle name="Accent1 - 40% 3" xfId="274"/>
    <cellStyle name="Accent1 - 60%" xfId="275"/>
    <cellStyle name="标题 1 5" xfId="276"/>
    <cellStyle name="Accent1 - 60% 2" xfId="277"/>
    <cellStyle name="标题 1 6" xfId="278"/>
    <cellStyle name="Accent1 - 60% 3" xfId="279"/>
    <cellStyle name="Accent1 2" xfId="280"/>
    <cellStyle name="Date 3" xfId="281"/>
    <cellStyle name="Accent1 2 2" xfId="282"/>
    <cellStyle name="Currency [0]_!!!GO" xfId="283"/>
    <cellStyle name="Accent1 3" xfId="284"/>
    <cellStyle name="Accent1 3 2" xfId="285"/>
    <cellStyle name="Accent1 5 2" xfId="286"/>
    <cellStyle name="sstot" xfId="287"/>
    <cellStyle name="常规 2 2 3 2" xfId="288"/>
    <cellStyle name="Accent1 6" xfId="289"/>
    <cellStyle name="常规 2 2 3 3" xfId="290"/>
    <cellStyle name="Accent1 7" xfId="291"/>
    <cellStyle name="常规 2 2 3 4" xfId="292"/>
    <cellStyle name="差_1110洱源 2" xfId="293"/>
    <cellStyle name="Accent1 8" xfId="294"/>
    <cellStyle name="差_1110洱源 3" xfId="295"/>
    <cellStyle name="Accent1 9" xfId="296"/>
    <cellStyle name="强调文字颜色 5 2 2 2" xfId="297"/>
    <cellStyle name="Header1 2" xfId="298"/>
    <cellStyle name="Accent2" xfId="299"/>
    <cellStyle name="输入 2 4" xfId="300"/>
    <cellStyle name="Accent2 - 40% 2 2" xfId="301"/>
    <cellStyle name="Accent2 - 60% 2" xfId="302"/>
    <cellStyle name="Accent5 - 40% 3" xfId="303"/>
    <cellStyle name="Accent2 - 60% 2 2" xfId="304"/>
    <cellStyle name="Accent2 - 60% 3" xfId="305"/>
    <cellStyle name="Accent2 2" xfId="306"/>
    <cellStyle name="t" xfId="307"/>
    <cellStyle name="Accent2 2 2" xfId="308"/>
    <cellStyle name="Accent2 3" xfId="309"/>
    <cellStyle name="Accent2 3 2" xfId="310"/>
    <cellStyle name="Accent2 4" xfId="311"/>
    <cellStyle name="Accent2 4 2" xfId="312"/>
    <cellStyle name="百分比 2 9 2 2" xfId="313"/>
    <cellStyle name="Accent2 5 2" xfId="314"/>
    <cellStyle name="常规 2 2 11" xfId="315"/>
    <cellStyle name="百分比 2 9 3" xfId="316"/>
    <cellStyle name="Date" xfId="317"/>
    <cellStyle name="常规 2 2 4 2" xfId="318"/>
    <cellStyle name="Accent2 6" xfId="319"/>
    <cellStyle name="Accent2 7" xfId="320"/>
    <cellStyle name="Accent2 8" xfId="321"/>
    <cellStyle name="Accent2 9" xfId="322"/>
    <cellStyle name="Accent3" xfId="323"/>
    <cellStyle name="Milliers_!!!GO" xfId="324"/>
    <cellStyle name="Accent5 2" xfId="325"/>
    <cellStyle name="Accent3 - 20%" xfId="326"/>
    <cellStyle name="标题 1 3" xfId="327"/>
    <cellStyle name="常规 2 2 7" xfId="328"/>
    <cellStyle name="百分比 4 3" xfId="329"/>
    <cellStyle name="Accent5 2 2" xfId="330"/>
    <cellStyle name="Accent3 - 20% 2" xfId="331"/>
    <cellStyle name="标题 1 3 2" xfId="332"/>
    <cellStyle name="汇总 3" xfId="333"/>
    <cellStyle name="Accent5 6" xfId="334"/>
    <cellStyle name="Accent3 - 20% 2 2" xfId="335"/>
    <cellStyle name="标题 1 4" xfId="336"/>
    <cellStyle name="Accent3 - 20% 3" xfId="337"/>
    <cellStyle name="Mon閠aire [0]_!!!GO" xfId="338"/>
    <cellStyle name="Accent4 3 2" xfId="339"/>
    <cellStyle name="Accent3 - 40%" xfId="340"/>
    <cellStyle name="Accent3 - 40% 2" xfId="341"/>
    <cellStyle name="Accent3 - 40% 2 2" xfId="342"/>
    <cellStyle name="Accent4 - 60%" xfId="343"/>
    <cellStyle name="捠壿 [0.00]_Region Orders (2)" xfId="344"/>
    <cellStyle name="常规 15 2 2" xfId="345"/>
    <cellStyle name="百分比 2 6 2" xfId="346"/>
    <cellStyle name="Accent3 - 40% 3" xfId="347"/>
    <cellStyle name="Accent4 5 2" xfId="348"/>
    <cellStyle name="Accent3 - 60%" xfId="349"/>
    <cellStyle name="好_M01-1 3" xfId="350"/>
    <cellStyle name="Accent3 - 60% 2" xfId="351"/>
    <cellStyle name="编号" xfId="352"/>
    <cellStyle name="Accent3 - 60% 2 2" xfId="353"/>
    <cellStyle name="Accent3 - 60% 3" xfId="354"/>
    <cellStyle name="Accent3 2" xfId="355"/>
    <cellStyle name="comma zerodec" xfId="356"/>
    <cellStyle name="Accent3 2 2" xfId="357"/>
    <cellStyle name="Accent3 3" xfId="358"/>
    <cellStyle name="Accent3 3 2" xfId="359"/>
    <cellStyle name="Accent3 4" xfId="360"/>
    <cellStyle name="Accent3 5" xfId="361"/>
    <cellStyle name="Accent3 5 2" xfId="362"/>
    <cellStyle name="Moneda_96 Risk" xfId="363"/>
    <cellStyle name="常规 2 2 5 2" xfId="364"/>
    <cellStyle name="Accent3 6" xfId="365"/>
    <cellStyle name="Accent3 7" xfId="366"/>
    <cellStyle name="Accent3 8" xfId="367"/>
    <cellStyle name="百分比 2" xfId="368"/>
    <cellStyle name="Accent3 9" xfId="369"/>
    <cellStyle name="Accent4" xfId="370"/>
    <cellStyle name="百分比 2 2 2" xfId="371"/>
    <cellStyle name="Accent4 - 20%" xfId="372"/>
    <cellStyle name="百分比 2 2 2 2" xfId="373"/>
    <cellStyle name="Accent4 - 20% 2" xfId="374"/>
    <cellStyle name="百分比 2 2 2 2 2" xfId="375"/>
    <cellStyle name="Accent4 - 20% 2 2" xfId="376"/>
    <cellStyle name="强调 2 2" xfId="377"/>
    <cellStyle name="百分比 2 2 2 3" xfId="378"/>
    <cellStyle name="Accent4 - 20% 3" xfId="379"/>
    <cellStyle name="百分比 2 4 2" xfId="380"/>
    <cellStyle name="Accent4 - 40%" xfId="381"/>
    <cellStyle name="百分比 2 4 2 2" xfId="382"/>
    <cellStyle name="Accent6 - 40%" xfId="383"/>
    <cellStyle name="Accent4 - 40% 2" xfId="384"/>
    <cellStyle name="商品名称 4" xfId="385"/>
    <cellStyle name="Accent6 - 40% 2" xfId="386"/>
    <cellStyle name="Accent4 - 40% 2 2" xfId="387"/>
    <cellStyle name="Accent4 - 40% 3" xfId="388"/>
    <cellStyle name="Accent4 - 60% 2" xfId="389"/>
    <cellStyle name="Accent4 - 60% 2 2" xfId="390"/>
    <cellStyle name="Accent4 - 60% 3" xfId="391"/>
    <cellStyle name="PSSpacer" xfId="392"/>
    <cellStyle name="Accent6" xfId="393"/>
    <cellStyle name="Accent4 2" xfId="394"/>
    <cellStyle name="New Times Roman" xfId="395"/>
    <cellStyle name="Accent4 3" xfId="396"/>
    <cellStyle name="Accent4 4" xfId="397"/>
    <cellStyle name="Accent4 4 2" xfId="398"/>
    <cellStyle name="PSHeading 5" xfId="399"/>
    <cellStyle name="标题 1 2 2" xfId="400"/>
    <cellStyle name="常规 2 2 6 2" xfId="401"/>
    <cellStyle name="Accent4 6" xfId="402"/>
    <cellStyle name="百分比 4 2 2" xfId="403"/>
    <cellStyle name="标题 1 2 3" xfId="404"/>
    <cellStyle name="Accent4 7" xfId="405"/>
    <cellStyle name="标题 1 2 4" xfId="406"/>
    <cellStyle name="Accent4 8" xfId="407"/>
    <cellStyle name="Accent5" xfId="408"/>
    <cellStyle name="Accent5 - 20% 2" xfId="409"/>
    <cellStyle name="Accent5 - 20% 2 2" xfId="410"/>
    <cellStyle name="Input [yellow] 2 2 2" xfId="411"/>
    <cellStyle name="Accent5 - 20% 3" xfId="412"/>
    <cellStyle name="Accent5 - 40%" xfId="413"/>
    <cellStyle name="标题 2 3 3" xfId="414"/>
    <cellStyle name="Accent5 - 60%" xfId="415"/>
    <cellStyle name="Accent5 - 60% 2" xfId="416"/>
    <cellStyle name="Category" xfId="417"/>
    <cellStyle name="Accent5 3" xfId="418"/>
    <cellStyle name="标题 2 3" xfId="419"/>
    <cellStyle name="Category 2" xfId="420"/>
    <cellStyle name="Accent5 3 2" xfId="421"/>
    <cellStyle name="标题 3 3" xfId="422"/>
    <cellStyle name="Comma [0]_!!!GO" xfId="423"/>
    <cellStyle name="Accent5 4 2" xfId="424"/>
    <cellStyle name="汇总 2" xfId="425"/>
    <cellStyle name="Accent5 5" xfId="426"/>
    <cellStyle name="汇总 2 2" xfId="427"/>
    <cellStyle name="Accent5 5 2" xfId="428"/>
    <cellStyle name="标题 1 3 3" xfId="429"/>
    <cellStyle name="汇总 4" xfId="430"/>
    <cellStyle name="Accent5 7" xfId="431"/>
    <cellStyle name="标题 1 3 4" xfId="432"/>
    <cellStyle name="百分比 2 3 2 2 2" xfId="433"/>
    <cellStyle name="汇总 5" xfId="434"/>
    <cellStyle name="Accent5 8" xfId="435"/>
    <cellStyle name="Accent6 - 20%" xfId="436"/>
    <cellStyle name="Accent6 - 40% 2 2" xfId="437"/>
    <cellStyle name="ColLevel_0" xfId="438"/>
    <cellStyle name="Accent6 - 40% 3" xfId="439"/>
    <cellStyle name="Accent6 - 60% 2" xfId="440"/>
    <cellStyle name="Accent6 - 60% 3" xfId="441"/>
    <cellStyle name="标题 1 4 4" xfId="442"/>
    <cellStyle name="Accent6 8" xfId="443"/>
    <cellStyle name="百分比 2 4 3" xfId="444"/>
    <cellStyle name="Comma_!!!GO" xfId="445"/>
    <cellStyle name="分级显示列_1_Book1" xfId="446"/>
    <cellStyle name="标题 3 3 2" xfId="447"/>
    <cellStyle name="Currency_!!!GO" xfId="448"/>
    <cellStyle name="标题 2 3 4" xfId="449"/>
    <cellStyle name="Currency1" xfId="450"/>
    <cellStyle name="Date 2" xfId="451"/>
    <cellStyle name="Date 2 2" xfId="452"/>
    <cellStyle name="Dollar (zero dec)" xfId="453"/>
    <cellStyle name="标题 2 2" xfId="454"/>
    <cellStyle name="常规 2 3 6" xfId="455"/>
    <cellStyle name="百分比 5 2" xfId="456"/>
    <cellStyle name="Grey" xfId="457"/>
    <cellStyle name="强调文字颜色 5 2 2" xfId="458"/>
    <cellStyle name="Header1" xfId="459"/>
    <cellStyle name="Header2 2 2" xfId="460"/>
    <cellStyle name="Header2 3" xfId="461"/>
    <cellStyle name="千位分隔 2 4" xfId="462"/>
    <cellStyle name="Input [yellow]" xfId="463"/>
    <cellStyle name="千位分隔 2 4 2" xfId="464"/>
    <cellStyle name="Input [yellow] 2" xfId="465"/>
    <cellStyle name="Input [yellow] 2 2" xfId="466"/>
    <cellStyle name="Input [yellow] 2 3" xfId="467"/>
    <cellStyle name="Input [yellow] 3" xfId="468"/>
    <cellStyle name="Input [yellow] 3 2" xfId="469"/>
    <cellStyle name="Input Cells" xfId="470"/>
    <cellStyle name="Linked Cells" xfId="471"/>
    <cellStyle name="Millares [0]_96 Risk" xfId="472"/>
    <cellStyle name="常规 2 2 2 2" xfId="473"/>
    <cellStyle name="Millares_96 Risk" xfId="474"/>
    <cellStyle name="千位分隔 2 3 2" xfId="475"/>
    <cellStyle name="Milliers [0]_!!!GO" xfId="476"/>
    <cellStyle name="Moneda [0]_96 Risk" xfId="477"/>
    <cellStyle name="数量 3" xfId="478"/>
    <cellStyle name="标题 1 2 2 2" xfId="479"/>
    <cellStyle name="Month" xfId="480"/>
    <cellStyle name="Month 2" xfId="481"/>
    <cellStyle name="百分比 10" xfId="482"/>
    <cellStyle name="PSHeading 2" xfId="483"/>
    <cellStyle name="no dec" xfId="484"/>
    <cellStyle name="PSHeading 2 2" xfId="485"/>
    <cellStyle name="no dec 2" xfId="486"/>
    <cellStyle name="PSHeading 2 2 2" xfId="487"/>
    <cellStyle name="no dec 2 2" xfId="488"/>
    <cellStyle name="百分比 3 3 2" xfId="489"/>
    <cellStyle name="PSHeading 2 3" xfId="490"/>
    <cellStyle name="no dec 3" xfId="491"/>
    <cellStyle name="Normal - Style1" xfId="492"/>
    <cellStyle name="百分比 2 5 2" xfId="493"/>
    <cellStyle name="Normal_!!!GO" xfId="494"/>
    <cellStyle name="PSInt" xfId="495"/>
    <cellStyle name="per.style" xfId="496"/>
    <cellStyle name="常规 2 3 4" xfId="497"/>
    <cellStyle name="t_HVAC Equipment (3)" xfId="498"/>
    <cellStyle name="Percent [2] 2" xfId="499"/>
    <cellStyle name="Percent_!!!GO" xfId="500"/>
    <cellStyle name="百分比 8" xfId="501"/>
    <cellStyle name="Pourcentage_pldt" xfId="502"/>
    <cellStyle name="PSChar 2" xfId="503"/>
    <cellStyle name="编号 2 2" xfId="504"/>
    <cellStyle name="PSHeading 3 3" xfId="505"/>
    <cellStyle name="PSDate" xfId="506"/>
    <cellStyle name="编号 2 2 2" xfId="507"/>
    <cellStyle name="PSDate 2" xfId="508"/>
    <cellStyle name="PSDec" xfId="509"/>
    <cellStyle name="编号 4" xfId="510"/>
    <cellStyle name="常规 10" xfId="511"/>
    <cellStyle name="PSDec 2" xfId="512"/>
    <cellStyle name="PSHeading" xfId="513"/>
    <cellStyle name="PSHeading 2 2 3" xfId="514"/>
    <cellStyle name="PSHeading 2 4" xfId="515"/>
    <cellStyle name="PSHeading 3" xfId="516"/>
    <cellStyle name="PSInt 2" xfId="517"/>
    <cellStyle name="PSSpacer 2" xfId="518"/>
    <cellStyle name="sstot 2" xfId="519"/>
    <cellStyle name="Standard_AREAS" xfId="520"/>
    <cellStyle name="t 2" xfId="521"/>
    <cellStyle name="常规 2 3 4 2" xfId="522"/>
    <cellStyle name="t_HVAC Equipment (3) 2" xfId="523"/>
    <cellStyle name="百分比 2 11" xfId="524"/>
    <cellStyle name="千位分隔 2 2" xfId="525"/>
    <cellStyle name="百分比 2 3 5" xfId="526"/>
    <cellStyle name="百分比 2 11 2" xfId="527"/>
    <cellStyle name="百分比 7 2" xfId="528"/>
    <cellStyle name="百分比 2 12" xfId="529"/>
    <cellStyle name="标题 10" xfId="530"/>
    <cellStyle name="百分比 2 2" xfId="531"/>
    <cellStyle name="百分比 2 2 3" xfId="532"/>
    <cellStyle name="百分比 2 2 3 2" xfId="533"/>
    <cellStyle name="百分比 2 3" xfId="534"/>
    <cellStyle name="常规_Sheet3" xfId="535"/>
    <cellStyle name="百分比 2 3 2" xfId="536"/>
    <cellStyle name="百分比 2 3 2 2" xfId="537"/>
    <cellStyle name="百分比 2 3 2 3" xfId="538"/>
    <cellStyle name="百分比 2 3 3" xfId="539"/>
    <cellStyle name="百分比 2 3 3 2" xfId="540"/>
    <cellStyle name="百分比 2 4" xfId="541"/>
    <cellStyle name="百分比 2 4 3 2" xfId="542"/>
    <cellStyle name="百分比 2 4 4" xfId="543"/>
    <cellStyle name="百分比 2 5" xfId="544"/>
    <cellStyle name="常规 15 2" xfId="545"/>
    <cellStyle name="百分比 2 6" xfId="546"/>
    <cellStyle name="标题 2 2 2" xfId="547"/>
    <cellStyle name="常规 15 3" xfId="548"/>
    <cellStyle name="百分比 2 7" xfId="549"/>
    <cellStyle name="标题 2 2 3" xfId="550"/>
    <cellStyle name="百分比 2 8" xfId="551"/>
    <cellStyle name="百分比 3" xfId="552"/>
    <cellStyle name="百分比 3 2" xfId="553"/>
    <cellStyle name="百分比 3 2 2" xfId="554"/>
    <cellStyle name="百分比 3 3" xfId="555"/>
    <cellStyle name="编号 2" xfId="556"/>
    <cellStyle name="百分比 3 4" xfId="557"/>
    <cellStyle name="标题 1 2" xfId="558"/>
    <cellStyle name="常规 2 2 6" xfId="559"/>
    <cellStyle name="百分比 4 2" xfId="560"/>
    <cellStyle name="标题 3 2" xfId="561"/>
    <cellStyle name="百分比 6 2" xfId="562"/>
    <cellStyle name="百分比 8 2" xfId="563"/>
    <cellStyle name="百分比 9" xfId="564"/>
    <cellStyle name="百分比 9 2" xfId="565"/>
    <cellStyle name="捠壿_Region Orders (2)" xfId="566"/>
    <cellStyle name="编号 2 3" xfId="567"/>
    <cellStyle name="编号 3" xfId="568"/>
    <cellStyle name="标题 1 3 2 2" xfId="569"/>
    <cellStyle name="标题 1 5 3" xfId="570"/>
    <cellStyle name="标题 2 4 2" xfId="571"/>
    <cellStyle name="标题 1 7" xfId="572"/>
    <cellStyle name="标题 2 3 2" xfId="573"/>
    <cellStyle name="标题 2 3 2 2" xfId="574"/>
    <cellStyle name="标题 2 4" xfId="575"/>
    <cellStyle name="标题 2 4 2 2" xfId="576"/>
    <cellStyle name="好 5 2" xfId="577"/>
    <cellStyle name="标题 3 2 2 2" xfId="578"/>
    <cellStyle name="标题 2 4 3" xfId="579"/>
    <cellStyle name="标题 2 4 4" xfId="580"/>
    <cellStyle name="标题 2 5" xfId="581"/>
    <cellStyle name="标题 2 7" xfId="582"/>
    <cellStyle name="标题 2 5 2" xfId="583"/>
    <cellStyle name="标题 2 5 3" xfId="584"/>
    <cellStyle name="标题 2 6" xfId="585"/>
    <cellStyle name="好 5" xfId="586"/>
    <cellStyle name="标题 3 2 2" xfId="587"/>
    <cellStyle name="好 6" xfId="588"/>
    <cellStyle name="标题 3 2 3" xfId="589"/>
    <cellStyle name="标题 3 3 2 2" xfId="590"/>
    <cellStyle name="标题 3 3 3" xfId="591"/>
    <cellStyle name="标题 3 3 4" xfId="592"/>
    <cellStyle name="标题 3 4" xfId="593"/>
    <cellStyle name="标题 3 4 2" xfId="594"/>
    <cellStyle name="标题 3 4 2 2" xfId="595"/>
    <cellStyle name="标题 3 4 3" xfId="596"/>
    <cellStyle name="标题 3 4 4" xfId="597"/>
    <cellStyle name="标题 3 5" xfId="598"/>
    <cellStyle name="标题 3 5 2" xfId="599"/>
    <cellStyle name="标题 3 5 3" xfId="600"/>
    <cellStyle name="标题 3 6" xfId="601"/>
    <cellStyle name="数量 2 2 2" xfId="602"/>
    <cellStyle name="标题 3 7" xfId="603"/>
    <cellStyle name="千位分隔 3" xfId="604"/>
    <cellStyle name="标题 4 2" xfId="605"/>
    <cellStyle name="千位分隔 3 2" xfId="606"/>
    <cellStyle name="标题 4 2 2" xfId="607"/>
    <cellStyle name="千位分隔 3 2 2" xfId="608"/>
    <cellStyle name="标题 4 2 2 2" xfId="609"/>
    <cellStyle name="千位分隔 3 3" xfId="610"/>
    <cellStyle name="标题 4 2 3" xfId="611"/>
    <cellStyle name="标题 4 2 4" xfId="612"/>
    <cellStyle name="千位分隔 4" xfId="613"/>
    <cellStyle name="标题 4 3" xfId="614"/>
    <cellStyle name="千位分隔 4 2" xfId="615"/>
    <cellStyle name="标题 4 3 2" xfId="616"/>
    <cellStyle name="标题 4 3 2 2" xfId="617"/>
    <cellStyle name="标题 4 3 3" xfId="618"/>
    <cellStyle name="标题 4 3 4" xfId="619"/>
    <cellStyle name="千位分隔 5" xfId="620"/>
    <cellStyle name="标题 4 4" xfId="621"/>
    <cellStyle name="千位分隔 5 2" xfId="622"/>
    <cellStyle name="标题 4 4 2" xfId="623"/>
    <cellStyle name="标题 4 4 2 2" xfId="624"/>
    <cellStyle name="标题 4 4 3" xfId="625"/>
    <cellStyle name="标题 4 4 4" xfId="626"/>
    <cellStyle name="千位分隔 6" xfId="627"/>
    <cellStyle name="标题 4 5" xfId="628"/>
    <cellStyle name="千位分隔 6 2" xfId="629"/>
    <cellStyle name="标题 4 5 2" xfId="630"/>
    <cellStyle name="标题 4 5 3" xfId="631"/>
    <cellStyle name="千位分隔 7" xfId="632"/>
    <cellStyle name="标题 4 6" xfId="633"/>
    <cellStyle name="千位分隔 8" xfId="634"/>
    <cellStyle name="标题 4 7" xfId="635"/>
    <cellStyle name="标题 5" xfId="636"/>
    <cellStyle name="标题 5 2" xfId="637"/>
    <cellStyle name="标题 5 2 2" xfId="638"/>
    <cellStyle name="标题 5 3" xfId="639"/>
    <cellStyle name="标题 5 4" xfId="640"/>
    <cellStyle name="标题 6" xfId="641"/>
    <cellStyle name="标题 6 2" xfId="642"/>
    <cellStyle name="标题 6 3" xfId="643"/>
    <cellStyle name="标题 6 4" xfId="644"/>
    <cellStyle name="标题 7" xfId="645"/>
    <cellStyle name="标题 7 2" xfId="646"/>
    <cellStyle name="标题 7 2 2" xfId="647"/>
    <cellStyle name="标题 7 3" xfId="648"/>
    <cellStyle name="标题 7 4" xfId="649"/>
    <cellStyle name="标题 8" xfId="650"/>
    <cellStyle name="常规 2 7" xfId="651"/>
    <cellStyle name="标题 8 2" xfId="652"/>
    <cellStyle name="输入 2" xfId="653"/>
    <cellStyle name="常规 2 8" xfId="654"/>
    <cellStyle name="标题 8 3" xfId="655"/>
    <cellStyle name="标题 9" xfId="656"/>
    <cellStyle name="标题1" xfId="657"/>
    <cellStyle name="标题1 2" xfId="658"/>
    <cellStyle name="标题1 2 2" xfId="659"/>
    <cellStyle name="标题1 2 2 2" xfId="660"/>
    <cellStyle name="差 5 2" xfId="661"/>
    <cellStyle name="标题1 2 3" xfId="662"/>
    <cellStyle name="标题1 3" xfId="663"/>
    <cellStyle name="标题1 3 2" xfId="664"/>
    <cellStyle name="标题1 4" xfId="665"/>
    <cellStyle name="表标题" xfId="666"/>
    <cellStyle name="表标题 2" xfId="667"/>
    <cellStyle name="部门" xfId="668"/>
    <cellStyle name="部门 2" xfId="669"/>
    <cellStyle name="部门 2 2" xfId="670"/>
    <cellStyle name="部门 2 2 2" xfId="671"/>
    <cellStyle name="部门 2 3" xfId="672"/>
    <cellStyle name="部门 3" xfId="673"/>
    <cellStyle name="部门 3 2" xfId="674"/>
    <cellStyle name="解释性文本 5" xfId="675"/>
    <cellStyle name="差 2" xfId="676"/>
    <cellStyle name="解释性文本 5 2" xfId="677"/>
    <cellStyle name="差 2 2" xfId="678"/>
    <cellStyle name="差 2 2 2" xfId="679"/>
    <cellStyle name="解释性文本 5 3" xfId="680"/>
    <cellStyle name="差 2 3" xfId="681"/>
    <cellStyle name="差 2 4" xfId="682"/>
    <cellStyle name="解释性文本 6" xfId="683"/>
    <cellStyle name="差 3" xfId="684"/>
    <cellStyle name="差 3 2" xfId="685"/>
    <cellStyle name="差 3 2 2" xfId="686"/>
    <cellStyle name="差 3 3" xfId="687"/>
    <cellStyle name="差 3 4" xfId="688"/>
    <cellStyle name="解释性文本 7" xfId="689"/>
    <cellStyle name="差 4" xfId="690"/>
    <cellStyle name="差 4 2" xfId="691"/>
    <cellStyle name="差 4 2 2" xfId="692"/>
    <cellStyle name="差 4 3" xfId="693"/>
    <cellStyle name="差 4 4" xfId="694"/>
    <cellStyle name="差 5" xfId="695"/>
    <cellStyle name="差 5 3" xfId="696"/>
    <cellStyle name="差_0502通海县 2 2" xfId="697"/>
    <cellStyle name="差 6" xfId="698"/>
    <cellStyle name="差 8" xfId="699"/>
    <cellStyle name="差_0502通海县" xfId="700"/>
    <cellStyle name="差_0502通海县 2" xfId="701"/>
    <cellStyle name="差_0502通海县 3" xfId="702"/>
    <cellStyle name="差_0605石屏" xfId="703"/>
    <cellStyle name="差_0605石屏 2" xfId="704"/>
    <cellStyle name="差_0605石屏 2 2" xfId="705"/>
    <cellStyle name="差_0605石屏 3" xfId="706"/>
    <cellStyle name="差_0605石屏县" xfId="707"/>
    <cellStyle name="差_0605石屏县 2" xfId="708"/>
    <cellStyle name="差_0605石屏县 2 2" xfId="709"/>
    <cellStyle name="差_0605石屏县 3" xfId="710"/>
    <cellStyle name="差_1110洱源" xfId="711"/>
    <cellStyle name="差_1110洱源 2 2" xfId="712"/>
    <cellStyle name="差_11大理" xfId="713"/>
    <cellStyle name="差_11大理 2" xfId="714"/>
    <cellStyle name="差_11大理 2 2" xfId="715"/>
    <cellStyle name="差_11大理 3" xfId="716"/>
    <cellStyle name="差_2007年地州资金往来对账表" xfId="717"/>
    <cellStyle name="差_2007年地州资金往来对账表 2" xfId="718"/>
    <cellStyle name="差_2007年地州资金往来对账表 2 2" xfId="719"/>
    <cellStyle name="差_2007年地州资金往来对账表 3" xfId="720"/>
    <cellStyle name="常规 28" xfId="721"/>
    <cellStyle name="差_2008年地州对账表(国库资金）" xfId="722"/>
    <cellStyle name="差_2008年地州对账表(国库资金） 2" xfId="723"/>
    <cellStyle name="适中 3" xfId="724"/>
    <cellStyle name="差_2008年地州对账表(国库资金） 2 2" xfId="725"/>
    <cellStyle name="差_2008年地州对账表(国库资金） 3" xfId="726"/>
    <cellStyle name="差_Book1" xfId="727"/>
    <cellStyle name="差_M01-1" xfId="728"/>
    <cellStyle name="昗弨_Pacific Region P&amp;L" xfId="729"/>
    <cellStyle name="差_M01-1 2" xfId="730"/>
    <cellStyle name="差_M01-1 2 2" xfId="731"/>
    <cellStyle name="差_M01-1 3" xfId="732"/>
    <cellStyle name="常规 10 2" xfId="733"/>
    <cellStyle name="常规 10 2 2" xfId="734"/>
    <cellStyle name="常规 10 2 2 2" xfId="735"/>
    <cellStyle name="汇总 6 2" xfId="736"/>
    <cellStyle name="常规 10 2 3" xfId="737"/>
    <cellStyle name="常规 10 2_报预算局：2016年云南省及省本级1-7月社保基金预算执行情况表（0823）" xfId="738"/>
    <cellStyle name="常规 10 3" xfId="739"/>
    <cellStyle name="常规 10 41" xfId="740"/>
    <cellStyle name="常规 10 41 2" xfId="741"/>
    <cellStyle name="常规 11" xfId="742"/>
    <cellStyle name="常规 11 2" xfId="743"/>
    <cellStyle name="常规 11 2 2" xfId="744"/>
    <cellStyle name="常规 11 3" xfId="745"/>
    <cellStyle name="常规 11 3 2" xfId="746"/>
    <cellStyle name="链接单元格 3 2 2" xfId="747"/>
    <cellStyle name="常规 11 4" xfId="748"/>
    <cellStyle name="好 4 2" xfId="749"/>
    <cellStyle name="常规 12" xfId="750"/>
    <cellStyle name="好 4 2 2" xfId="751"/>
    <cellStyle name="常规 12 2" xfId="752"/>
    <cellStyle name="好 4 3" xfId="753"/>
    <cellStyle name="常规 13" xfId="754"/>
    <cellStyle name="常规 13 2" xfId="755"/>
    <cellStyle name="好 4 4" xfId="756"/>
    <cellStyle name="常规 14" xfId="757"/>
    <cellStyle name="常规 14 2" xfId="758"/>
    <cellStyle name="检查单元格 2 2 2" xfId="759"/>
    <cellStyle name="常规 21" xfId="760"/>
    <cellStyle name="常规 16" xfId="761"/>
    <cellStyle name="常规 16 2" xfId="762"/>
    <cellStyle name="注释 4 2" xfId="763"/>
    <cellStyle name="常规 22" xfId="764"/>
    <cellStyle name="常规 17" xfId="765"/>
    <cellStyle name="注释 4 2 2" xfId="766"/>
    <cellStyle name="常规 17 2" xfId="767"/>
    <cellStyle name="常规 17 2 2" xfId="768"/>
    <cellStyle name="常规 17 3" xfId="769"/>
    <cellStyle name="注释 4 3" xfId="770"/>
    <cellStyle name="常规 23" xfId="771"/>
    <cellStyle name="常规 18" xfId="772"/>
    <cellStyle name="常规 5 42" xfId="773"/>
    <cellStyle name="常规 18 2" xfId="774"/>
    <cellStyle name="常规 5 42 2" xfId="775"/>
    <cellStyle name="常规 18 2 2" xfId="776"/>
    <cellStyle name="常规 18 3" xfId="777"/>
    <cellStyle name="注释 4 4" xfId="778"/>
    <cellStyle name="常规 24" xfId="779"/>
    <cellStyle name="常规 19" xfId="780"/>
    <cellStyle name="常规 19 10" xfId="781"/>
    <cellStyle name="常规 19 2" xfId="782"/>
    <cellStyle name="常规 19 2 2" xfId="783"/>
    <cellStyle name="常规 19 3" xfId="784"/>
    <cellStyle name="常规 2" xfId="785"/>
    <cellStyle name="强调文字颜色 3 3" xfId="786"/>
    <cellStyle name="常规 2 10" xfId="787"/>
    <cellStyle name="强调文字颜色 3 3 2" xfId="788"/>
    <cellStyle name="常规 2 10 2" xfId="789"/>
    <cellStyle name="常规 2 11" xfId="790"/>
    <cellStyle name="常规 2 11 2" xfId="791"/>
    <cellStyle name="常规 2 12" xfId="792"/>
    <cellStyle name="常规 2 13" xfId="793"/>
    <cellStyle name="常规 2 13 2" xfId="794"/>
    <cellStyle name="常规 2 14" xfId="795"/>
    <cellStyle name="常规 2 14 2" xfId="796"/>
    <cellStyle name="常规 2 15" xfId="797"/>
    <cellStyle name="常规 2 16" xfId="798"/>
    <cellStyle name="常规 2 2" xfId="799"/>
    <cellStyle name="常规 2 2 11 2" xfId="800"/>
    <cellStyle name="常规 2 2 2" xfId="801"/>
    <cellStyle name="常规 2 2 2 2 2" xfId="802"/>
    <cellStyle name="常规 2 2 2 2 2 2" xfId="803"/>
    <cellStyle name="常规 2 2 2 2 3" xfId="804"/>
    <cellStyle name="常规 2 2 2 3" xfId="805"/>
    <cellStyle name="常规 2 2 2 3 2" xfId="806"/>
    <cellStyle name="强调文字颜色 1 2" xfId="807"/>
    <cellStyle name="常规 2 2 2 4 2" xfId="808"/>
    <cellStyle name="常规 2 2 3" xfId="809"/>
    <cellStyle name="常规 2 2 3 2 2" xfId="810"/>
    <cellStyle name="常规 2 2 3 3 2" xfId="811"/>
    <cellStyle name="常规 2 2 4" xfId="812"/>
    <cellStyle name="常规 2 2 5" xfId="813"/>
    <cellStyle name="常规 2 3" xfId="814"/>
    <cellStyle name="常规 2 3 2" xfId="815"/>
    <cellStyle name="常规 2 3 2 2" xfId="816"/>
    <cellStyle name="常规 2 3 2 2 2" xfId="817"/>
    <cellStyle name="常规 2 3 2 2 2 2" xfId="818"/>
    <cellStyle name="常规 2 3 2 2 3" xfId="819"/>
    <cellStyle name="常规 2 3 2 3" xfId="820"/>
    <cellStyle name="常规 2 3 2 3 2" xfId="821"/>
    <cellStyle name="常规 2 3 2 4" xfId="822"/>
    <cellStyle name="常规 2 3 2 4 2" xfId="823"/>
    <cellStyle name="常规 2 3 2 5" xfId="824"/>
    <cellStyle name="常规 2 3 3" xfId="825"/>
    <cellStyle name="常规 2 3 3 2" xfId="826"/>
    <cellStyle name="常规 2 3 3 2 2" xfId="827"/>
    <cellStyle name="常规 2 3 3 3" xfId="828"/>
    <cellStyle name="常规 2 3 3 3 2" xfId="829"/>
    <cellStyle name="常规 2 3 3 4" xfId="830"/>
    <cellStyle name="常规 2 3 5" xfId="831"/>
    <cellStyle name="常规 2 3 5 2" xfId="832"/>
    <cellStyle name="常规 2 4" xfId="833"/>
    <cellStyle name="常规 2 4 2" xfId="834"/>
    <cellStyle name="常规 2 4 2 2" xfId="835"/>
    <cellStyle name="常规 2 4 2 2 2" xfId="836"/>
    <cellStyle name="输出 2 2 2" xfId="837"/>
    <cellStyle name="常规 2 4 2 3" xfId="838"/>
    <cellStyle name="常规 2 4 2 3 2" xfId="839"/>
    <cellStyle name="常规 2 4 2 4" xfId="840"/>
    <cellStyle name="常规 2 4 3" xfId="841"/>
    <cellStyle name="常规 2 4 3 2" xfId="842"/>
    <cellStyle name="常规 2 4 4" xfId="843"/>
    <cellStyle name="常规 2 4 4 2" xfId="844"/>
    <cellStyle name="常规 2 4 5" xfId="845"/>
    <cellStyle name="常规 2 5" xfId="846"/>
    <cellStyle name="常规 2 5 2" xfId="847"/>
    <cellStyle name="检查单元格 6" xfId="848"/>
    <cellStyle name="常规 2 5 2 2" xfId="849"/>
    <cellStyle name="常规 2 5 2 2 2" xfId="850"/>
    <cellStyle name="输出 3 2 2" xfId="851"/>
    <cellStyle name="检查单元格 7" xfId="852"/>
    <cellStyle name="常规 2 5 2 3" xfId="853"/>
    <cellStyle name="常规 2 5 3" xfId="854"/>
    <cellStyle name="常规 2 5 3 2" xfId="855"/>
    <cellStyle name="常规 2 5 4" xfId="856"/>
    <cellStyle name="常规 2 5 4 2" xfId="857"/>
    <cellStyle name="常规 2 5 5" xfId="858"/>
    <cellStyle name="常规 2 6" xfId="859"/>
    <cellStyle name="常规 2 6 2" xfId="860"/>
    <cellStyle name="常规 2 6 2 2" xfId="861"/>
    <cellStyle name="常规 2 6 2 2 2" xfId="862"/>
    <cellStyle name="常规 2 6 3" xfId="863"/>
    <cellStyle name="常规 2 6 3 2" xfId="864"/>
    <cellStyle name="常规 2 6 4" xfId="865"/>
    <cellStyle name="常规 2 6 4 2" xfId="866"/>
    <cellStyle name="常规 2 7 3" xfId="867"/>
    <cellStyle name="常规 2 7 3 2" xfId="868"/>
    <cellStyle name="输入 2 2" xfId="869"/>
    <cellStyle name="常规 2 8 2" xfId="870"/>
    <cellStyle name="输入 3" xfId="871"/>
    <cellStyle name="常规 2 9" xfId="872"/>
    <cellStyle name="输入 3 2" xfId="873"/>
    <cellStyle name="常规 2 9 2" xfId="874"/>
    <cellStyle name="输入 3 2 2" xfId="875"/>
    <cellStyle name="常规 2 9 2 2" xfId="876"/>
    <cellStyle name="输入 3 3" xfId="877"/>
    <cellStyle name="常规 2 9 3" xfId="878"/>
    <cellStyle name="常规 2 9 3 2" xfId="879"/>
    <cellStyle name="输入 3 4" xfId="880"/>
    <cellStyle name="好_2008年地州对账表(国库资金） 2" xfId="881"/>
    <cellStyle name="常规 2 9 4" xfId="882"/>
    <cellStyle name="常规 30" xfId="883"/>
    <cellStyle name="常规 25" xfId="884"/>
    <cellStyle name="常规 25 2" xfId="885"/>
    <cellStyle name="常规 26" xfId="886"/>
    <cellStyle name="常规 27" xfId="887"/>
    <cellStyle name="常规 29" xfId="888"/>
    <cellStyle name="输出 4 2" xfId="889"/>
    <cellStyle name="常规 3" xfId="890"/>
    <cellStyle name="输出 4 2 2" xfId="891"/>
    <cellStyle name="常规 3 2" xfId="892"/>
    <cellStyle name="常规 3 2 2" xfId="893"/>
    <cellStyle name="常规 3 2 2 2" xfId="894"/>
    <cellStyle name="常规 3 2 4" xfId="895"/>
    <cellStyle name="常规 3 2 4 2" xfId="896"/>
    <cellStyle name="常规 3 3" xfId="897"/>
    <cellStyle name="常规 3 3 2" xfId="898"/>
    <cellStyle name="常规 3 3 2 2" xfId="899"/>
    <cellStyle name="常规 3 3 2 2 2" xfId="900"/>
    <cellStyle name="常规 3 3 2 3" xfId="901"/>
    <cellStyle name="常规 3 3 3" xfId="902"/>
    <cellStyle name="常规 3 3 3 2" xfId="903"/>
    <cellStyle name="常规 3 3 4" xfId="904"/>
    <cellStyle name="常规 3 3 4 2" xfId="905"/>
    <cellStyle name="常规 3 4" xfId="906"/>
    <cellStyle name="常规 3 4 2" xfId="907"/>
    <cellStyle name="常规 3 4 2 2" xfId="908"/>
    <cellStyle name="常规 3 5" xfId="909"/>
    <cellStyle name="常规 3 5 2" xfId="910"/>
    <cellStyle name="常规 3 6" xfId="911"/>
    <cellStyle name="常规 3 6 2" xfId="912"/>
    <cellStyle name="常规 3 7" xfId="913"/>
    <cellStyle name="常规 3 8" xfId="914"/>
    <cellStyle name="常规 3_Book1" xfId="915"/>
    <cellStyle name="输出 4 3" xfId="916"/>
    <cellStyle name="常规 4" xfId="917"/>
    <cellStyle name="常规 4 2" xfId="918"/>
    <cellStyle name="常规 4 4" xfId="919"/>
    <cellStyle name="常规 4 2 2" xfId="920"/>
    <cellStyle name="常规 6 4" xfId="921"/>
    <cellStyle name="常规 4 2 2 2" xfId="922"/>
    <cellStyle name="常规 6 4 2" xfId="923"/>
    <cellStyle name="常规 4 2 2 2 2" xfId="924"/>
    <cellStyle name="常规 4 5" xfId="925"/>
    <cellStyle name="常规 4 2 3" xfId="926"/>
    <cellStyle name="常规 7 4" xfId="927"/>
    <cellStyle name="常规 4 2 3 2" xfId="928"/>
    <cellStyle name="常规 4 6" xfId="929"/>
    <cellStyle name="常规 4 2 4" xfId="930"/>
    <cellStyle name="常规 8 4" xfId="931"/>
    <cellStyle name="常规 444" xfId="932"/>
    <cellStyle name="常规 439" xfId="933"/>
    <cellStyle name="常规 4 6 2" xfId="934"/>
    <cellStyle name="常规 4 2 4 2" xfId="935"/>
    <cellStyle name="常规 4 7" xfId="936"/>
    <cellStyle name="常规 4 2 5" xfId="937"/>
    <cellStyle name="常规 4 3" xfId="938"/>
    <cellStyle name="常规 5 4" xfId="939"/>
    <cellStyle name="常规 4 3 2" xfId="940"/>
    <cellStyle name="常规 5 4 2" xfId="941"/>
    <cellStyle name="常规 4 3 2 2" xfId="942"/>
    <cellStyle name="常规 4 3 2 2 2" xfId="943"/>
    <cellStyle name="常规 4 3 2 3" xfId="944"/>
    <cellStyle name="常规 5 5" xfId="945"/>
    <cellStyle name="常规 4 3 3" xfId="946"/>
    <cellStyle name="常规 4 3 3 2" xfId="947"/>
    <cellStyle name="常规 4 3 4" xfId="948"/>
    <cellStyle name="常规 4 3 4 2" xfId="949"/>
    <cellStyle name="常规 4 3 5" xfId="950"/>
    <cellStyle name="链接单元格 3" xfId="951"/>
    <cellStyle name="常规 433" xfId="952"/>
    <cellStyle name="常规 428" xfId="953"/>
    <cellStyle name="链接单元格 4" xfId="954"/>
    <cellStyle name="常规 434" xfId="955"/>
    <cellStyle name="常规 429" xfId="956"/>
    <cellStyle name="常规 430" xfId="957"/>
    <cellStyle name="常规 431" xfId="958"/>
    <cellStyle name="链接单元格 2" xfId="959"/>
    <cellStyle name="常规 432" xfId="960"/>
    <cellStyle name="链接单元格 5" xfId="961"/>
    <cellStyle name="常规 440" xfId="962"/>
    <cellStyle name="常规 435" xfId="963"/>
    <cellStyle name="链接单元格 6" xfId="964"/>
    <cellStyle name="常规 441" xfId="965"/>
    <cellStyle name="常规 436" xfId="966"/>
    <cellStyle name="链接单元格 7" xfId="967"/>
    <cellStyle name="常规 8 2" xfId="968"/>
    <cellStyle name="常规 442" xfId="969"/>
    <cellStyle name="常规 8 3" xfId="970"/>
    <cellStyle name="常规 443" xfId="971"/>
    <cellStyle name="常规 448" xfId="972"/>
    <cellStyle name="常规 449" xfId="973"/>
    <cellStyle name="常规 450" xfId="974"/>
    <cellStyle name="常规 451" xfId="975"/>
    <cellStyle name="常规 452" xfId="976"/>
    <cellStyle name="常规 5 2" xfId="977"/>
    <cellStyle name="常规 5 2 2" xfId="978"/>
    <cellStyle name="常规 5 2 2 2" xfId="979"/>
    <cellStyle name="常规 5 2 3" xfId="980"/>
    <cellStyle name="常规 5 2 3 2" xfId="981"/>
    <cellStyle name="常规 5 2 4" xfId="982"/>
    <cellStyle name="常规 5 3" xfId="983"/>
    <cellStyle name="常规 5 3 2" xfId="984"/>
    <cellStyle name="常规 6" xfId="985"/>
    <cellStyle name="常规 6 2" xfId="986"/>
    <cellStyle name="常规 6 2 2" xfId="987"/>
    <cellStyle name="常规 6 3" xfId="988"/>
    <cellStyle name="常规 6 3 2" xfId="989"/>
    <cellStyle name="常规 6 3 2 2" xfId="990"/>
    <cellStyle name="常规 6 3 3" xfId="991"/>
    <cellStyle name="常规 7" xfId="992"/>
    <cellStyle name="常规 7 2" xfId="993"/>
    <cellStyle name="常规 7 2 2" xfId="994"/>
    <cellStyle name="常规 7 3" xfId="995"/>
    <cellStyle name="常规 7 3 2" xfId="996"/>
    <cellStyle name="常规 8" xfId="997"/>
    <cellStyle name="常规 9" xfId="998"/>
    <cellStyle name="注释 7" xfId="999"/>
    <cellStyle name="常规 9 2 2" xfId="1000"/>
    <cellStyle name="常规 9 2 2 2" xfId="1001"/>
    <cellStyle name="注释 8" xfId="1002"/>
    <cellStyle name="常规 9 2 3" xfId="1003"/>
    <cellStyle name="常规 9 3" xfId="1004"/>
    <cellStyle name="常规 9 3 2" xfId="1005"/>
    <cellStyle name="常规 9 4" xfId="1006"/>
    <cellStyle name="常规 9 5" xfId="1007"/>
    <cellStyle name="常规 94" xfId="1008"/>
    <cellStyle name="常规 95" xfId="1009"/>
    <cellStyle name="常规_2004年基金预算(二稿)" xfId="1010"/>
    <cellStyle name="常规_2007年云南省向人大报送政府收支预算表格式编制过程表" xfId="1011"/>
    <cellStyle name="常规_2007年云南省向人大报送政府收支预算表格式编制过程表 2" xfId="1012"/>
    <cellStyle name="计算 2 3" xfId="1013"/>
    <cellStyle name="常规_2007年云南省向人大报送政府收支预算表格式编制过程表 2 2" xfId="1014"/>
    <cellStyle name="数量 4" xfId="1015"/>
    <cellStyle name="常规_2007年云南省向人大报送政府收支预算表格式编制过程表 2 2 2" xfId="1016"/>
    <cellStyle name="计算 2 4" xfId="1017"/>
    <cellStyle name="常规_2007年云南省向人大报送政府收支预算表格式编制过程表 2 3" xfId="1018"/>
    <cellStyle name="常规_2007年云南省向人大报送政府收支预算表格式编制过程表 2 4 2" xfId="1019"/>
    <cellStyle name="计算 3 3" xfId="1020"/>
    <cellStyle name="常规_2007年云南省向人大报送政府收支预算表格式编制过程表 3 2" xfId="1021"/>
    <cellStyle name="常规_exceltmp1" xfId="1022"/>
    <cellStyle name="计算 4" xfId="1023"/>
    <cellStyle name="常规_exceltmp1 2" xfId="1024"/>
    <cellStyle name="超级链接 2 2" xfId="1025"/>
    <cellStyle name="超级链接 3" xfId="1026"/>
    <cellStyle name="超链接 2" xfId="1027"/>
    <cellStyle name="超链接 2 2" xfId="1028"/>
    <cellStyle name="超链接 2 2 2" xfId="1029"/>
    <cellStyle name="超链接 3" xfId="1030"/>
    <cellStyle name="超链接 3 2" xfId="1031"/>
    <cellStyle name="超链接 4" xfId="1032"/>
    <cellStyle name="超链接 4 2" xfId="1033"/>
    <cellStyle name="分级显示行_1_Book1" xfId="1034"/>
    <cellStyle name="好 2" xfId="1035"/>
    <cellStyle name="好 2 2" xfId="1036"/>
    <cellStyle name="好 2 2 2" xfId="1037"/>
    <cellStyle name="好 3" xfId="1038"/>
    <cellStyle name="好 3 2" xfId="1039"/>
    <cellStyle name="好 4" xfId="1040"/>
    <cellStyle name="好 5 3" xfId="1041"/>
    <cellStyle name="好 8" xfId="1042"/>
    <cellStyle name="好_0502通海县" xfId="1043"/>
    <cellStyle name="好_0502通海县 2" xfId="1044"/>
    <cellStyle name="好_0502通海县 2 2" xfId="1045"/>
    <cellStyle name="好_0502通海县 3" xfId="1046"/>
    <cellStyle name="好_0605石屏" xfId="1047"/>
    <cellStyle name="好_0605石屏 2" xfId="1048"/>
    <cellStyle name="好_0605石屏 2 2" xfId="1049"/>
    <cellStyle name="好_0605石屏 3" xfId="1050"/>
    <cellStyle name="好_0605石屏县" xfId="1051"/>
    <cellStyle name="好_0605石屏县 2" xfId="1052"/>
    <cellStyle name="好_0605石屏县 3" xfId="1053"/>
    <cellStyle name="好_1110洱源" xfId="1054"/>
    <cellStyle name="解释性文本 4 3" xfId="1055"/>
    <cellStyle name="好_1110洱源 2" xfId="1056"/>
    <cellStyle name="好_1110洱源 2 2" xfId="1057"/>
    <cellStyle name="解释性文本 4 4" xfId="1058"/>
    <cellStyle name="好_1110洱源 3" xfId="1059"/>
    <cellStyle name="好_11大理" xfId="1060"/>
    <cellStyle name="好_11大理 2" xfId="1061"/>
    <cellStyle name="好_11大理 2 2" xfId="1062"/>
    <cellStyle name="好_11大理 3" xfId="1063"/>
    <cellStyle name="好_2007年地州资金往来对账表" xfId="1064"/>
    <cellStyle name="好_2007年地州资金往来对账表 2" xfId="1065"/>
    <cellStyle name="好_2007年地州资金往来对账表 2 2" xfId="1066"/>
    <cellStyle name="好_2007年地州资金往来对账表 3" xfId="1067"/>
    <cellStyle name="商品名称 2 3" xfId="1068"/>
    <cellStyle name="好_2008年地州对账表(国库资金） 2 2" xfId="1069"/>
    <cellStyle name="好_2008年地州对账表(国库资金） 3" xfId="1070"/>
    <cellStyle name="好_Book1" xfId="1071"/>
    <cellStyle name="好_Book1 2" xfId="1072"/>
    <cellStyle name="好_M01-1" xfId="1073"/>
    <cellStyle name="好_M01-1 2" xfId="1074"/>
    <cellStyle name="好_M01-1 2 2" xfId="1075"/>
    <cellStyle name="后继超级链接" xfId="1076"/>
    <cellStyle name="后继超级链接 2" xfId="1077"/>
    <cellStyle name="后继超级链接 2 2" xfId="1078"/>
    <cellStyle name="后继超级链接 3" xfId="1079"/>
    <cellStyle name="汇总 2 2 2" xfId="1080"/>
    <cellStyle name="汇总 8" xfId="1081"/>
    <cellStyle name="汇总 2 2 2 2" xfId="1082"/>
    <cellStyle name="警告文本 2 2 2" xfId="1083"/>
    <cellStyle name="汇总 2 2 3" xfId="1084"/>
    <cellStyle name="汇总 2 3" xfId="1085"/>
    <cellStyle name="汇总 2 3 2" xfId="1086"/>
    <cellStyle name="汇总 2 4" xfId="1087"/>
    <cellStyle name="汇总 2 4 2" xfId="1088"/>
    <cellStyle name="汇总 2 5" xfId="1089"/>
    <cellStyle name="汇总 3 2" xfId="1090"/>
    <cellStyle name="汇总 3 2 2" xfId="1091"/>
    <cellStyle name="汇总 3 2 2 2" xfId="1092"/>
    <cellStyle name="警告文本 3 2 2" xfId="1093"/>
    <cellStyle name="汇总 3 2 3" xfId="1094"/>
    <cellStyle name="汇总 3 3" xfId="1095"/>
    <cellStyle name="汇总 3 3 2" xfId="1096"/>
    <cellStyle name="汇总 3 4" xfId="1097"/>
    <cellStyle name="汇总 3 4 2" xfId="1098"/>
    <cellStyle name="汇总 3 5" xfId="1099"/>
    <cellStyle name="汇总 4 2" xfId="1100"/>
    <cellStyle name="汇总 4 2 2" xfId="1101"/>
    <cellStyle name="汇总 4 2 2 2" xfId="1102"/>
    <cellStyle name="警告文本 4 2 2" xfId="1103"/>
    <cellStyle name="汇总 4 2 3" xfId="1104"/>
    <cellStyle name="汇总 4 3" xfId="1105"/>
    <cellStyle name="汇总 4 3 2" xfId="1106"/>
    <cellStyle name="汇总 4 4" xfId="1107"/>
    <cellStyle name="汇总 4 4 2" xfId="1108"/>
    <cellStyle name="汇总 4 5" xfId="1109"/>
    <cellStyle name="汇总 5 2" xfId="1110"/>
    <cellStyle name="汇总 5 2 2" xfId="1111"/>
    <cellStyle name="汇总 5 3" xfId="1112"/>
    <cellStyle name="汇总 5 3 2" xfId="1113"/>
    <cellStyle name="千分位_97-917" xfId="1114"/>
    <cellStyle name="汇总 5 4" xfId="1115"/>
    <cellStyle name="汇总 7" xfId="1116"/>
    <cellStyle name="汇总 7 2" xfId="1117"/>
    <cellStyle name="汇总 8 2" xfId="1118"/>
    <cellStyle name="计算 2" xfId="1119"/>
    <cellStyle name="计算 2 2" xfId="1120"/>
    <cellStyle name="计算 2 2 2" xfId="1121"/>
    <cellStyle name="计算 3" xfId="1122"/>
    <cellStyle name="计算 3 2" xfId="1123"/>
    <cellStyle name="计算 3 2 2" xfId="1124"/>
    <cellStyle name="计算 3 4" xfId="1125"/>
    <cellStyle name="计算 4 2" xfId="1126"/>
    <cellStyle name="计算 4 2 2" xfId="1127"/>
    <cellStyle name="计算 4 3" xfId="1128"/>
    <cellStyle name="计算 4 4" xfId="1129"/>
    <cellStyle name="计算 5" xfId="1130"/>
    <cellStyle name="计算 5 2" xfId="1131"/>
    <cellStyle name="计算 5 3" xfId="1132"/>
    <cellStyle name="计算 6" xfId="1133"/>
    <cellStyle name="计算 7" xfId="1134"/>
    <cellStyle name="计算 8" xfId="1135"/>
    <cellStyle name="检查单元格 2" xfId="1136"/>
    <cellStyle name="检查单元格 2 2" xfId="1137"/>
    <cellStyle name="检查单元格 2 3" xfId="1138"/>
    <cellStyle name="检查单元格 2 4" xfId="1139"/>
    <cellStyle name="检查单元格 3" xfId="1140"/>
    <cellStyle name="检查单元格 3 2" xfId="1141"/>
    <cellStyle name="检查单元格 3 2 2" xfId="1142"/>
    <cellStyle name="检查单元格 3 3" xfId="1143"/>
    <cellStyle name="检查单元格 3 4" xfId="1144"/>
    <cellStyle name="检查单元格 4" xfId="1145"/>
    <cellStyle name="检查单元格 4 2" xfId="1146"/>
    <cellStyle name="检查单元格 4 2 2" xfId="1147"/>
    <cellStyle name="检查单元格 4 3" xfId="1148"/>
    <cellStyle name="检查单元格 4 4" xfId="1149"/>
    <cellStyle name="检查单元格 5" xfId="1150"/>
    <cellStyle name="检查单元格 5 2" xfId="1151"/>
    <cellStyle name="检查单元格 5 3" xfId="1152"/>
    <cellStyle name="检查单元格 8" xfId="1153"/>
    <cellStyle name="解释性文本 2" xfId="1154"/>
    <cellStyle name="解释性文本 2 2" xfId="1155"/>
    <cellStyle name="解释性文本 2 2 2" xfId="1156"/>
    <cellStyle name="解释性文本 2 3" xfId="1157"/>
    <cellStyle name="解释性文本 2 4" xfId="1158"/>
    <cellStyle name="解释性文本 3" xfId="1159"/>
    <cellStyle name="解释性文本 3 2" xfId="1160"/>
    <cellStyle name="解释性文本 3 2 2" xfId="1161"/>
    <cellStyle name="解释性文本 3 3" xfId="1162"/>
    <cellStyle name="解释性文本 3 4" xfId="1163"/>
    <cellStyle name="解释性文本 4" xfId="1164"/>
    <cellStyle name="解释性文本 4 2" xfId="1165"/>
    <cellStyle name="解释性文本 4 2 2" xfId="1166"/>
    <cellStyle name="借出原因" xfId="1167"/>
    <cellStyle name="借出原因 2" xfId="1168"/>
    <cellStyle name="借出原因 2 2" xfId="1169"/>
    <cellStyle name="借出原因 2 2 2" xfId="1170"/>
    <cellStyle name="借出原因 2 3" xfId="1171"/>
    <cellStyle name="借出原因 3" xfId="1172"/>
    <cellStyle name="借出原因 3 2" xfId="1173"/>
    <cellStyle name="借出原因 4" xfId="1174"/>
    <cellStyle name="警告文本 2" xfId="1175"/>
    <cellStyle name="警告文本 2 2" xfId="1176"/>
    <cellStyle name="警告文本 2 3" xfId="1177"/>
    <cellStyle name="警告文本 2 4" xfId="1178"/>
    <cellStyle name="警告文本 3" xfId="1179"/>
    <cellStyle name="警告文本 3 2" xfId="1180"/>
    <cellStyle name="警告文本 3 3" xfId="1181"/>
    <cellStyle name="警告文本 3 4" xfId="1182"/>
    <cellStyle name="警告文本 4" xfId="1183"/>
    <cellStyle name="警告文本 4 2" xfId="1184"/>
    <cellStyle name="警告文本 4 3" xfId="1185"/>
    <cellStyle name="警告文本 4 4" xfId="1186"/>
    <cellStyle name="警告文本 5" xfId="1187"/>
    <cellStyle name="警告文本 5 2" xfId="1188"/>
    <cellStyle name="警告文本 5 3" xfId="1189"/>
    <cellStyle name="警告文本 6" xfId="1190"/>
    <cellStyle name="警告文本 7" xfId="1191"/>
    <cellStyle name="链接单元格 2 2" xfId="1192"/>
    <cellStyle name="链接单元格 2 2 2" xfId="1193"/>
    <cellStyle name="链接单元格 2 3" xfId="1194"/>
    <cellStyle name="链接单元格 2 4" xfId="1195"/>
    <cellStyle name="链接单元格 3 2" xfId="1196"/>
    <cellStyle name="链接单元格 3 3" xfId="1197"/>
    <cellStyle name="链接单元格 3 4" xfId="1198"/>
    <cellStyle name="链接单元格 4 2" xfId="1199"/>
    <cellStyle name="链接单元格 4 2 2" xfId="1200"/>
    <cellStyle name="链接单元格 4 3" xfId="1201"/>
    <cellStyle name="链接单元格 4 4" xfId="1202"/>
    <cellStyle name="链接单元格 5 2" xfId="1203"/>
    <cellStyle name="链接单元格 5 3" xfId="1204"/>
    <cellStyle name="普通_97-917" xfId="1205"/>
    <cellStyle name="输入 8" xfId="1206"/>
    <cellStyle name="千分位[0]_laroux" xfId="1207"/>
    <cellStyle name="千位[0]_ 方正PC" xfId="1208"/>
    <cellStyle name="常规_表样--2016年1至7月云南省及省本级地方财政收支执行情况（国资预算）全省数据与国库一致send预算局826" xfId="1209"/>
    <cellStyle name="千位_ 方正PC" xfId="1210"/>
    <cellStyle name="千位分隔 11" xfId="1211"/>
    <cellStyle name="千位分隔 11 2" xfId="1212"/>
    <cellStyle name="千位分隔 2" xfId="1213"/>
    <cellStyle name="千位分隔 2 2 2" xfId="1214"/>
    <cellStyle name="千位分隔 2 3" xfId="1215"/>
    <cellStyle name="千位分隔 4 6" xfId="1216"/>
    <cellStyle name="千位分隔 4 6 2" xfId="1217"/>
    <cellStyle name="千位分隔 7 2" xfId="1218"/>
    <cellStyle name="千位分隔 8 2" xfId="1219"/>
    <cellStyle name="千位分隔 9" xfId="1220"/>
    <cellStyle name="强调 1" xfId="1221"/>
    <cellStyle name="强调 1 2" xfId="1222"/>
    <cellStyle name="强调 2" xfId="1223"/>
    <cellStyle name="强调 3" xfId="1224"/>
    <cellStyle name="强调 3 2" xfId="1225"/>
    <cellStyle name="强调文字颜色 1 2 2" xfId="1226"/>
    <cellStyle name="强调文字颜色 1 2 2 2" xfId="1227"/>
    <cellStyle name="强调文字颜色 1 2 3" xfId="1228"/>
    <cellStyle name="强调文字颜色 1 3" xfId="1229"/>
    <cellStyle name="强调文字颜色 1 3 2" xfId="1230"/>
    <cellStyle name="强调文字颜色 2 2" xfId="1231"/>
    <cellStyle name="强调文字颜色 2 2 3" xfId="1232"/>
    <cellStyle name="强调文字颜色 2 3" xfId="1233"/>
    <cellStyle name="强调文字颜色 3 2" xfId="1234"/>
    <cellStyle name="强调文字颜色 3 2 2" xfId="1235"/>
    <cellStyle name="强调文字颜色 3 2 2 2" xfId="1236"/>
    <cellStyle name="强调文字颜色 3 2 3" xfId="1237"/>
    <cellStyle name="强调文字颜色 4 2" xfId="1238"/>
    <cellStyle name="强调文字颜色 4 2 2" xfId="1239"/>
    <cellStyle name="强调文字颜色 4 2 2 2" xfId="1240"/>
    <cellStyle name="强调文字颜色 4 2 3" xfId="1241"/>
    <cellStyle name="强调文字颜色 4 3" xfId="1242"/>
    <cellStyle name="强调文字颜色 4 3 2" xfId="1243"/>
    <cellStyle name="强调文字颜色 5 2" xfId="1244"/>
    <cellStyle name="强调文字颜色 5 3" xfId="1245"/>
    <cellStyle name="强调文字颜色 5 3 2" xfId="1246"/>
    <cellStyle name="强调文字颜色 6 2" xfId="1247"/>
    <cellStyle name="强调文字颜色 6 2 2" xfId="1248"/>
    <cellStyle name="强调文字颜色 6 2 2 2" xfId="1249"/>
    <cellStyle name="强调文字颜色 6 2 3" xfId="1250"/>
    <cellStyle name="强调文字颜色 6 3" xfId="1251"/>
    <cellStyle name="强调文字颜色 6 3 2" xfId="1252"/>
    <cellStyle name="日期 2" xfId="1253"/>
    <cellStyle name="日期 2 2" xfId="1254"/>
    <cellStyle name="日期 2 2 2" xfId="1255"/>
    <cellStyle name="日期 2 3" xfId="1256"/>
    <cellStyle name="日期 3" xfId="1257"/>
    <cellStyle name="日期 3 2" xfId="1258"/>
    <cellStyle name="日期 4" xfId="1259"/>
    <cellStyle name="常规 4_☆广阳区(3月2日)" xfId="1260"/>
    <cellStyle name="商品名称" xfId="1261"/>
    <cellStyle name="商品名称 2" xfId="1262"/>
    <cellStyle name="商品名称 2 2" xfId="1263"/>
    <cellStyle name="商品名称 2 2 2" xfId="1264"/>
    <cellStyle name="商品名称 3" xfId="1265"/>
    <cellStyle name="商品名称 3 2" xfId="1266"/>
    <cellStyle name="适中 2" xfId="1267"/>
    <cellStyle name="适中 2 3" xfId="1268"/>
    <cellStyle name="适中 2 4" xfId="1269"/>
    <cellStyle name="适中 3 2" xfId="1270"/>
    <cellStyle name="适中 3 2 2" xfId="1271"/>
    <cellStyle name="适中 3 3" xfId="1272"/>
    <cellStyle name="适中 3 4" xfId="1273"/>
    <cellStyle name="适中 4" xfId="1274"/>
    <cellStyle name="适中 4 2" xfId="1275"/>
    <cellStyle name="适中 4 2 2" xfId="1276"/>
    <cellStyle name="适中 4 3" xfId="1277"/>
    <cellStyle name="适中 4 4" xfId="1278"/>
    <cellStyle name="适中 5" xfId="1279"/>
    <cellStyle name="适中 5 2" xfId="1280"/>
    <cellStyle name="适中 5 3" xfId="1281"/>
    <cellStyle name="适中 6" xfId="1282"/>
    <cellStyle name="适中 7" xfId="1283"/>
    <cellStyle name="适中 8" xfId="1284"/>
    <cellStyle name="输出 2" xfId="1285"/>
    <cellStyle name="输出 2 2" xfId="1286"/>
    <cellStyle name="输出 2 3" xfId="1287"/>
    <cellStyle name="输出 2 4" xfId="1288"/>
    <cellStyle name="输出 3" xfId="1289"/>
    <cellStyle name="输出 3 2" xfId="1290"/>
    <cellStyle name="输出 3 3" xfId="1291"/>
    <cellStyle name="输出 4" xfId="1292"/>
    <cellStyle name="输出 5" xfId="1293"/>
    <cellStyle name="输出 5 2" xfId="1294"/>
    <cellStyle name="输出 5 3" xfId="1295"/>
    <cellStyle name="输出 6" xfId="1296"/>
    <cellStyle name="输出 7" xfId="1297"/>
    <cellStyle name="输出 8" xfId="1298"/>
    <cellStyle name="输入 2 2 2" xfId="1299"/>
    <cellStyle name="输入 2 3" xfId="1300"/>
    <cellStyle name="输入 4" xfId="1301"/>
    <cellStyle name="输入 4 2" xfId="1302"/>
    <cellStyle name="输入 4 2 2" xfId="1303"/>
    <cellStyle name="输入 4 3" xfId="1304"/>
    <cellStyle name="输入 4 4" xfId="1305"/>
    <cellStyle name="输入 5" xfId="1306"/>
    <cellStyle name="输入 5 2" xfId="1307"/>
    <cellStyle name="输入 5 3" xfId="1308"/>
    <cellStyle name="输入 6" xfId="1309"/>
    <cellStyle name="输入 7" xfId="1310"/>
    <cellStyle name="数量" xfId="1311"/>
    <cellStyle name="数量 2" xfId="1312"/>
    <cellStyle name="数量 2 2" xfId="1313"/>
    <cellStyle name="数量 2 3" xfId="1314"/>
    <cellStyle name="数量 3 2" xfId="1315"/>
    <cellStyle name="未定义" xfId="1316"/>
    <cellStyle name="样式 1" xfId="1317"/>
    <cellStyle name="寘嬫愗傝 [0.00]_Region Orders (2)" xfId="1318"/>
    <cellStyle name="寘嬫愗傝_Region Orders (2)" xfId="1319"/>
    <cellStyle name="注释 2 2" xfId="1320"/>
    <cellStyle name="注释 2 2 2" xfId="1321"/>
    <cellStyle name="注释 2 3" xfId="1322"/>
    <cellStyle name="注释 2 4" xfId="1323"/>
    <cellStyle name="注释 3" xfId="1324"/>
    <cellStyle name="注释 3 2" xfId="1325"/>
    <cellStyle name="注释 3 2 2" xfId="1326"/>
    <cellStyle name="注释 3 3" xfId="1327"/>
    <cellStyle name="注释 3 4" xfId="1328"/>
    <cellStyle name="注释 4" xfId="1329"/>
    <cellStyle name="注释 5" xfId="1330"/>
    <cellStyle name="注释 5 2" xfId="1331"/>
    <cellStyle name="注释 5 3" xfId="1332"/>
    <cellStyle name="注释 6" xfId="1333"/>
    <cellStyle name="Normal" xfId="1334"/>
  </cellStyles>
  <dxfs count="5">
    <dxf>
      <font>
        <color indexed="9"/>
      </font>
    </dxf>
    <dxf>
      <font>
        <b val="1"/>
        <i val="0"/>
      </font>
    </dxf>
    <dxf>
      <font>
        <color indexed="10"/>
      </font>
    </dxf>
    <dxf>
      <font>
        <b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9" Type="http://schemas.openxmlformats.org/officeDocument/2006/relationships/sharedStrings" Target="sharedStrings.xml"/><Relationship Id="rId38" Type="http://schemas.openxmlformats.org/officeDocument/2006/relationships/styles" Target="styles.xml"/><Relationship Id="rId37" Type="http://schemas.openxmlformats.org/officeDocument/2006/relationships/theme" Target="theme/theme1.xml"/><Relationship Id="rId36" Type="http://schemas.openxmlformats.org/officeDocument/2006/relationships/externalLink" Target="externalLinks/externalLink3.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dministrator\Desktop\&#21382;&#24180;&#20154;&#20195;&#20250;&#25253;&#21578;&#12289;&#32467;&#31639;&#21333;&#12289;&#37329;&#24211;&#25253;&#34920;\2026\&#26118;&#26126;&#24066;&#35199;&#23665;&#21306;2025&#24180;&#22320;&#26041;&#36130;&#25919;&#39044;&#31639;&#25191;&#34892;&#24773;&#20917;&#21644;2026&#24180;&#22320;&#26041;&#36130;&#25919;&#39044;&#31639;&#65288;&#33609;&#2669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表一 "/>
      <sheetName val="表二"/>
      <sheetName val="表三"/>
      <sheetName val="表四（政府）"/>
      <sheetName val="表五（政府）"/>
      <sheetName val="表六（国资）"/>
      <sheetName val="表七（国资）"/>
      <sheetName val="表八"/>
      <sheetName val="表九"/>
      <sheetName val="表十"/>
      <sheetName val="表十一"/>
      <sheetName val="表十二 "/>
      <sheetName val="表十三（政府）"/>
      <sheetName val="表十四（政府）"/>
      <sheetName val="表十五（国资）"/>
      <sheetName val="表十六（国资）"/>
      <sheetName val="表十七（债务）"/>
      <sheetName val="表十八（债务）"/>
      <sheetName val="表十九（债务）"/>
    </sheetNames>
    <sheetDataSet>
      <sheetData sheetId="0"/>
      <sheetData sheetId="1"/>
      <sheetData sheetId="2"/>
      <sheetData sheetId="3"/>
      <sheetData sheetId="4"/>
      <sheetData sheetId="5"/>
      <sheetData sheetId="6"/>
      <sheetData sheetId="7"/>
      <sheetData sheetId="8">
        <row r="6">
          <cell r="A6">
            <v>201</v>
          </cell>
          <cell r="B6" t="str">
            <v>一般公共服务支出</v>
          </cell>
          <cell r="C6">
            <v>54258</v>
          </cell>
        </row>
        <row r="7">
          <cell r="A7">
            <v>20101</v>
          </cell>
          <cell r="B7" t="str">
            <v>人大事务</v>
          </cell>
          <cell r="C7">
            <v>1357</v>
          </cell>
        </row>
        <row r="8">
          <cell r="A8">
            <v>2010101</v>
          </cell>
          <cell r="B8" t="str">
            <v>行政运行</v>
          </cell>
          <cell r="C8">
            <v>831</v>
          </cell>
        </row>
        <row r="9">
          <cell r="A9">
            <v>2010102</v>
          </cell>
          <cell r="B9" t="str">
            <v>一般行政管理事务</v>
          </cell>
          <cell r="C9">
            <v>31</v>
          </cell>
        </row>
        <row r="10">
          <cell r="A10">
            <v>2010103</v>
          </cell>
          <cell r="B10" t="str">
            <v>机关服务</v>
          </cell>
          <cell r="C10">
            <v>0</v>
          </cell>
        </row>
        <row r="11">
          <cell r="A11">
            <v>2010104</v>
          </cell>
          <cell r="B11" t="str">
            <v>人大会议</v>
          </cell>
          <cell r="C11">
            <v>35</v>
          </cell>
        </row>
        <row r="12">
          <cell r="A12">
            <v>2010105</v>
          </cell>
          <cell r="B12" t="str">
            <v>人大立法</v>
          </cell>
          <cell r="C12">
            <v>6</v>
          </cell>
        </row>
        <row r="13">
          <cell r="A13">
            <v>2010106</v>
          </cell>
          <cell r="B13" t="str">
            <v>人大监督</v>
          </cell>
          <cell r="C13">
            <v>0</v>
          </cell>
        </row>
        <row r="14">
          <cell r="A14">
            <v>2010107</v>
          </cell>
          <cell r="B14" t="str">
            <v>人大代表履职能力提升</v>
          </cell>
          <cell r="C14">
            <v>110</v>
          </cell>
        </row>
        <row r="15">
          <cell r="A15">
            <v>2010108</v>
          </cell>
          <cell r="B15" t="str">
            <v>代表工作</v>
          </cell>
          <cell r="C15">
            <v>344</v>
          </cell>
        </row>
        <row r="16">
          <cell r="A16">
            <v>2010109</v>
          </cell>
          <cell r="B16" t="str">
            <v>人大信访工作</v>
          </cell>
          <cell r="C16">
            <v>0</v>
          </cell>
        </row>
        <row r="17">
          <cell r="A17">
            <v>2010150</v>
          </cell>
          <cell r="B17" t="str">
            <v>事业运行</v>
          </cell>
          <cell r="C17">
            <v>0</v>
          </cell>
        </row>
        <row r="18">
          <cell r="A18">
            <v>2010199</v>
          </cell>
          <cell r="B18" t="str">
            <v>其他人大事务支出</v>
          </cell>
          <cell r="C18">
            <v>0</v>
          </cell>
        </row>
        <row r="19">
          <cell r="A19">
            <v>20102</v>
          </cell>
          <cell r="B19" t="str">
            <v>政协事务</v>
          </cell>
          <cell r="C19">
            <v>943</v>
          </cell>
        </row>
        <row r="20">
          <cell r="A20">
            <v>2010201</v>
          </cell>
          <cell r="B20" t="str">
            <v>行政运行</v>
          </cell>
          <cell r="C20">
            <v>731</v>
          </cell>
        </row>
        <row r="21">
          <cell r="A21">
            <v>2010202</v>
          </cell>
          <cell r="B21" t="str">
            <v>一般行政管理事务</v>
          </cell>
          <cell r="C21">
            <v>56</v>
          </cell>
        </row>
        <row r="22">
          <cell r="A22">
            <v>2010203</v>
          </cell>
          <cell r="B22" t="str">
            <v>机关服务</v>
          </cell>
          <cell r="C22">
            <v>0</v>
          </cell>
        </row>
        <row r="23">
          <cell r="A23">
            <v>2010204</v>
          </cell>
          <cell r="B23" t="str">
            <v>政协会议</v>
          </cell>
          <cell r="C23">
            <v>20</v>
          </cell>
        </row>
        <row r="24">
          <cell r="A24">
            <v>2010205</v>
          </cell>
          <cell r="B24" t="str">
            <v>委员视察</v>
          </cell>
          <cell r="C24">
            <v>40</v>
          </cell>
        </row>
        <row r="25">
          <cell r="A25">
            <v>2010206</v>
          </cell>
          <cell r="B25" t="str">
            <v>参政议政</v>
          </cell>
          <cell r="C25">
            <v>25</v>
          </cell>
        </row>
        <row r="26">
          <cell r="A26">
            <v>2010250</v>
          </cell>
          <cell r="B26" t="str">
            <v>事业运行</v>
          </cell>
          <cell r="C26">
            <v>30</v>
          </cell>
        </row>
        <row r="27">
          <cell r="A27">
            <v>2010299</v>
          </cell>
          <cell r="B27" t="str">
            <v>其他政协事务支出</v>
          </cell>
          <cell r="C27">
            <v>41</v>
          </cell>
        </row>
        <row r="28">
          <cell r="A28">
            <v>20103</v>
          </cell>
          <cell r="B28" t="str">
            <v>政府办公厅(室)及相关机构事务</v>
          </cell>
          <cell r="C28">
            <v>30526</v>
          </cell>
        </row>
        <row r="29">
          <cell r="A29">
            <v>2010301</v>
          </cell>
          <cell r="B29" t="str">
            <v>行政运行</v>
          </cell>
          <cell r="C29">
            <v>21664</v>
          </cell>
        </row>
        <row r="30">
          <cell r="A30">
            <v>2010302</v>
          </cell>
          <cell r="B30" t="str">
            <v>一般行政管理事务</v>
          </cell>
          <cell r="C30">
            <v>8862</v>
          </cell>
        </row>
        <row r="31">
          <cell r="A31">
            <v>2010303</v>
          </cell>
          <cell r="B31" t="str">
            <v>机关服务</v>
          </cell>
          <cell r="C31">
            <v>0</v>
          </cell>
        </row>
        <row r="32">
          <cell r="A32">
            <v>2010304</v>
          </cell>
          <cell r="B32" t="str">
            <v>专项服务</v>
          </cell>
          <cell r="C32">
            <v>0</v>
          </cell>
        </row>
        <row r="33">
          <cell r="A33">
            <v>2010305</v>
          </cell>
          <cell r="B33" t="str">
            <v>专项业务及机关事务管理</v>
          </cell>
          <cell r="C33">
            <v>0</v>
          </cell>
        </row>
        <row r="34">
          <cell r="A34">
            <v>2010306</v>
          </cell>
          <cell r="B34" t="str">
            <v>政务公开审批</v>
          </cell>
          <cell r="C34">
            <v>0</v>
          </cell>
        </row>
        <row r="35">
          <cell r="A35">
            <v>2010309</v>
          </cell>
          <cell r="B35" t="str">
            <v>参事事务</v>
          </cell>
          <cell r="C35">
            <v>0</v>
          </cell>
        </row>
        <row r="36">
          <cell r="A36">
            <v>2010350</v>
          </cell>
          <cell r="B36" t="str">
            <v>事业运行</v>
          </cell>
          <cell r="C36">
            <v>0</v>
          </cell>
        </row>
        <row r="37">
          <cell r="A37">
            <v>2010399</v>
          </cell>
          <cell r="B37" t="str">
            <v>其他政府办公厅（室）及相关机构事务支出</v>
          </cell>
          <cell r="C37">
            <v>0</v>
          </cell>
        </row>
        <row r="38">
          <cell r="A38">
            <v>20104</v>
          </cell>
          <cell r="B38" t="str">
            <v>发展与改革事务</v>
          </cell>
          <cell r="C38">
            <v>1432</v>
          </cell>
        </row>
        <row r="39">
          <cell r="A39">
            <v>2010401</v>
          </cell>
          <cell r="B39" t="str">
            <v>行政运行</v>
          </cell>
          <cell r="C39">
            <v>687</v>
          </cell>
        </row>
        <row r="40">
          <cell r="A40">
            <v>2010402</v>
          </cell>
          <cell r="B40" t="str">
            <v>一般行政管理事务</v>
          </cell>
          <cell r="C40">
            <v>20</v>
          </cell>
        </row>
        <row r="41">
          <cell r="A41">
            <v>2010403</v>
          </cell>
          <cell r="B41" t="str">
            <v>机关服务</v>
          </cell>
          <cell r="C41">
            <v>0</v>
          </cell>
        </row>
        <row r="42">
          <cell r="A42">
            <v>2010404</v>
          </cell>
          <cell r="B42" t="str">
            <v>战略规划与实施</v>
          </cell>
          <cell r="C42">
            <v>688</v>
          </cell>
        </row>
        <row r="43">
          <cell r="A43">
            <v>2010405</v>
          </cell>
          <cell r="B43" t="str">
            <v>日常经济运行调节</v>
          </cell>
          <cell r="C43">
            <v>30</v>
          </cell>
        </row>
        <row r="44">
          <cell r="A44">
            <v>2010406</v>
          </cell>
          <cell r="B44" t="str">
            <v>社会事业发展规划</v>
          </cell>
          <cell r="C44">
            <v>0</v>
          </cell>
        </row>
        <row r="45">
          <cell r="A45">
            <v>2010407</v>
          </cell>
          <cell r="B45" t="str">
            <v>经济体制改革研究</v>
          </cell>
          <cell r="C45">
            <v>2</v>
          </cell>
        </row>
        <row r="46">
          <cell r="A46">
            <v>2010408</v>
          </cell>
          <cell r="B46" t="str">
            <v>物价管理</v>
          </cell>
          <cell r="C46">
            <v>0</v>
          </cell>
        </row>
        <row r="47">
          <cell r="A47">
            <v>2010450</v>
          </cell>
          <cell r="B47" t="str">
            <v>事业运行</v>
          </cell>
          <cell r="C47">
            <v>0</v>
          </cell>
        </row>
        <row r="48">
          <cell r="A48">
            <v>2010499</v>
          </cell>
          <cell r="B48" t="str">
            <v>其他发展与改革事务支出</v>
          </cell>
          <cell r="C48">
            <v>5</v>
          </cell>
        </row>
        <row r="49">
          <cell r="A49">
            <v>20105</v>
          </cell>
          <cell r="B49" t="str">
            <v>统计信息事务</v>
          </cell>
          <cell r="C49">
            <v>1137</v>
          </cell>
        </row>
        <row r="50">
          <cell r="A50">
            <v>2010501</v>
          </cell>
          <cell r="B50" t="str">
            <v>行政运行</v>
          </cell>
          <cell r="C50">
            <v>536</v>
          </cell>
        </row>
        <row r="51">
          <cell r="A51">
            <v>2010502</v>
          </cell>
          <cell r="B51" t="str">
            <v>一般行政管理事务</v>
          </cell>
          <cell r="C51">
            <v>12</v>
          </cell>
        </row>
        <row r="52">
          <cell r="A52">
            <v>2010503</v>
          </cell>
          <cell r="B52" t="str">
            <v>机关服务</v>
          </cell>
          <cell r="C52">
            <v>0</v>
          </cell>
        </row>
        <row r="53">
          <cell r="A53">
            <v>2010504</v>
          </cell>
          <cell r="B53" t="str">
            <v>信息事务</v>
          </cell>
          <cell r="C53">
            <v>0</v>
          </cell>
        </row>
        <row r="54">
          <cell r="A54">
            <v>2010505</v>
          </cell>
          <cell r="B54" t="str">
            <v>专项统计业务</v>
          </cell>
          <cell r="C54">
            <v>0</v>
          </cell>
        </row>
        <row r="55">
          <cell r="A55">
            <v>2010506</v>
          </cell>
          <cell r="B55" t="str">
            <v>统计管理</v>
          </cell>
          <cell r="C55">
            <v>0</v>
          </cell>
        </row>
        <row r="56">
          <cell r="A56">
            <v>2010507</v>
          </cell>
          <cell r="B56" t="str">
            <v>专项普查活动</v>
          </cell>
          <cell r="C56">
            <v>173</v>
          </cell>
        </row>
        <row r="57">
          <cell r="A57">
            <v>2010508</v>
          </cell>
          <cell r="B57" t="str">
            <v>统计抽样调查</v>
          </cell>
          <cell r="C57">
            <v>48</v>
          </cell>
        </row>
        <row r="58">
          <cell r="A58">
            <v>2010550</v>
          </cell>
          <cell r="B58" t="str">
            <v>事业运行</v>
          </cell>
          <cell r="C58">
            <v>0</v>
          </cell>
        </row>
        <row r="59">
          <cell r="A59">
            <v>2010599</v>
          </cell>
          <cell r="B59" t="str">
            <v>其他统计信息事务支出</v>
          </cell>
          <cell r="C59">
            <v>368</v>
          </cell>
        </row>
        <row r="60">
          <cell r="A60">
            <v>20106</v>
          </cell>
          <cell r="B60" t="str">
            <v>财政事务</v>
          </cell>
          <cell r="C60">
            <v>1098</v>
          </cell>
        </row>
        <row r="61">
          <cell r="A61">
            <v>2010601</v>
          </cell>
          <cell r="B61" t="str">
            <v>行政运行</v>
          </cell>
          <cell r="C61">
            <v>972</v>
          </cell>
        </row>
        <row r="62">
          <cell r="A62">
            <v>2010602</v>
          </cell>
          <cell r="B62" t="str">
            <v>一般行政管理事务</v>
          </cell>
          <cell r="C62">
            <v>120</v>
          </cell>
        </row>
        <row r="63">
          <cell r="A63">
            <v>2010603</v>
          </cell>
          <cell r="B63" t="str">
            <v>机关服务</v>
          </cell>
          <cell r="C63">
            <v>0</v>
          </cell>
        </row>
        <row r="64">
          <cell r="A64">
            <v>2010604</v>
          </cell>
          <cell r="B64" t="str">
            <v>预算改革业务</v>
          </cell>
          <cell r="C64">
            <v>0</v>
          </cell>
        </row>
        <row r="65">
          <cell r="A65">
            <v>2010605</v>
          </cell>
          <cell r="B65" t="str">
            <v>财政国库业务</v>
          </cell>
          <cell r="C65">
            <v>0</v>
          </cell>
        </row>
        <row r="66">
          <cell r="A66">
            <v>2010606</v>
          </cell>
          <cell r="B66" t="str">
            <v>财政监察</v>
          </cell>
          <cell r="C66">
            <v>0</v>
          </cell>
        </row>
        <row r="67">
          <cell r="A67">
            <v>2010607</v>
          </cell>
          <cell r="B67" t="str">
            <v>信息化建设</v>
          </cell>
          <cell r="C67">
            <v>4</v>
          </cell>
        </row>
        <row r="68">
          <cell r="A68">
            <v>2010608</v>
          </cell>
          <cell r="B68" t="str">
            <v>财政委托业务支出</v>
          </cell>
          <cell r="C68">
            <v>0</v>
          </cell>
        </row>
        <row r="69">
          <cell r="A69">
            <v>2010650</v>
          </cell>
          <cell r="B69" t="str">
            <v>事业运行</v>
          </cell>
          <cell r="C69">
            <v>0</v>
          </cell>
        </row>
        <row r="70">
          <cell r="A70">
            <v>2010699</v>
          </cell>
          <cell r="B70" t="str">
            <v>其他财政事务支出</v>
          </cell>
          <cell r="C70">
            <v>2</v>
          </cell>
        </row>
        <row r="71">
          <cell r="A71">
            <v>20107</v>
          </cell>
          <cell r="B71" t="str">
            <v>税收事务</v>
          </cell>
          <cell r="C71">
            <v>1500</v>
          </cell>
        </row>
        <row r="72">
          <cell r="A72">
            <v>2010701</v>
          </cell>
          <cell r="B72" t="str">
            <v>行政运行</v>
          </cell>
          <cell r="C72">
            <v>0</v>
          </cell>
        </row>
        <row r="73">
          <cell r="A73">
            <v>2010702</v>
          </cell>
          <cell r="B73" t="str">
            <v>一般行政管理事务</v>
          </cell>
          <cell r="C73">
            <v>0</v>
          </cell>
        </row>
        <row r="74">
          <cell r="A74">
            <v>2010703</v>
          </cell>
          <cell r="B74" t="str">
            <v>机关服务</v>
          </cell>
          <cell r="C74">
            <v>0</v>
          </cell>
        </row>
        <row r="75">
          <cell r="A75">
            <v>2010709</v>
          </cell>
          <cell r="B75" t="str">
            <v>信息化建设</v>
          </cell>
          <cell r="C75">
            <v>0</v>
          </cell>
        </row>
        <row r="76">
          <cell r="A76">
            <v>2010710</v>
          </cell>
          <cell r="B76" t="str">
            <v>税收业务</v>
          </cell>
          <cell r="C76">
            <v>0</v>
          </cell>
        </row>
        <row r="77">
          <cell r="A77">
            <v>2010750</v>
          </cell>
          <cell r="B77" t="str">
            <v>事业运行</v>
          </cell>
          <cell r="C77">
            <v>0</v>
          </cell>
        </row>
        <row r="78">
          <cell r="A78">
            <v>2010799</v>
          </cell>
          <cell r="B78" t="str">
            <v>其他税收事务支出</v>
          </cell>
          <cell r="C78">
            <v>1500</v>
          </cell>
        </row>
        <row r="79">
          <cell r="A79">
            <v>20108</v>
          </cell>
          <cell r="B79" t="str">
            <v>审计事务</v>
          </cell>
          <cell r="C79">
            <v>271</v>
          </cell>
        </row>
        <row r="80">
          <cell r="A80">
            <v>2010801</v>
          </cell>
          <cell r="B80" t="str">
            <v>行政运行</v>
          </cell>
          <cell r="C80">
            <v>0</v>
          </cell>
        </row>
        <row r="81">
          <cell r="A81">
            <v>2010802</v>
          </cell>
          <cell r="B81" t="str">
            <v>一般行政管理事务</v>
          </cell>
          <cell r="C81">
            <v>0</v>
          </cell>
        </row>
        <row r="82">
          <cell r="A82">
            <v>2010803</v>
          </cell>
          <cell r="B82" t="str">
            <v>机关服务</v>
          </cell>
          <cell r="C82">
            <v>0</v>
          </cell>
        </row>
        <row r="83">
          <cell r="A83">
            <v>2010804</v>
          </cell>
          <cell r="B83" t="str">
            <v>审计业务</v>
          </cell>
          <cell r="C83">
            <v>0</v>
          </cell>
        </row>
        <row r="84">
          <cell r="A84">
            <v>2010805</v>
          </cell>
          <cell r="B84" t="str">
            <v>审计管理</v>
          </cell>
          <cell r="C84">
            <v>0</v>
          </cell>
        </row>
        <row r="85">
          <cell r="A85">
            <v>2010806</v>
          </cell>
          <cell r="B85" t="str">
            <v>信息化建设</v>
          </cell>
          <cell r="C85">
            <v>0</v>
          </cell>
        </row>
        <row r="86">
          <cell r="A86">
            <v>2010850</v>
          </cell>
          <cell r="B86" t="str">
            <v>事业运行</v>
          </cell>
          <cell r="C86">
            <v>0</v>
          </cell>
        </row>
        <row r="87">
          <cell r="A87">
            <v>2010899</v>
          </cell>
          <cell r="B87" t="str">
            <v>其他审计事务支出</v>
          </cell>
          <cell r="C87">
            <v>271</v>
          </cell>
        </row>
        <row r="88">
          <cell r="A88">
            <v>20109</v>
          </cell>
          <cell r="B88" t="str">
            <v>海关事务</v>
          </cell>
          <cell r="C88">
            <v>0</v>
          </cell>
        </row>
        <row r="89">
          <cell r="A89">
            <v>2010901</v>
          </cell>
          <cell r="B89" t="str">
            <v>行政运行</v>
          </cell>
          <cell r="C89">
            <v>0</v>
          </cell>
        </row>
        <row r="90">
          <cell r="A90">
            <v>2010902</v>
          </cell>
          <cell r="B90" t="str">
            <v>一般行政管理事务</v>
          </cell>
          <cell r="C90">
            <v>0</v>
          </cell>
        </row>
        <row r="91">
          <cell r="A91">
            <v>2010903</v>
          </cell>
          <cell r="B91" t="str">
            <v>机关服务</v>
          </cell>
          <cell r="C91">
            <v>0</v>
          </cell>
        </row>
        <row r="92">
          <cell r="A92">
            <v>2010905</v>
          </cell>
          <cell r="B92" t="str">
            <v>缉私办案</v>
          </cell>
          <cell r="C92">
            <v>0</v>
          </cell>
        </row>
        <row r="93">
          <cell r="A93">
            <v>2010907</v>
          </cell>
          <cell r="B93" t="str">
            <v>口岸管理</v>
          </cell>
          <cell r="C93">
            <v>0</v>
          </cell>
        </row>
        <row r="94">
          <cell r="A94">
            <v>2010908</v>
          </cell>
          <cell r="B94" t="str">
            <v>信息化建设</v>
          </cell>
          <cell r="C94">
            <v>0</v>
          </cell>
        </row>
        <row r="95">
          <cell r="A95">
            <v>2010909</v>
          </cell>
          <cell r="B95" t="str">
            <v>海关关务</v>
          </cell>
          <cell r="C95">
            <v>0</v>
          </cell>
        </row>
        <row r="96">
          <cell r="A96">
            <v>2010910</v>
          </cell>
          <cell r="B96" t="str">
            <v>关税征管</v>
          </cell>
          <cell r="C96">
            <v>0</v>
          </cell>
        </row>
        <row r="97">
          <cell r="A97">
            <v>2010911</v>
          </cell>
          <cell r="B97" t="str">
            <v>海关监管</v>
          </cell>
          <cell r="C97">
            <v>0</v>
          </cell>
        </row>
        <row r="98">
          <cell r="A98">
            <v>2010912</v>
          </cell>
          <cell r="B98" t="str">
            <v>检验检疫</v>
          </cell>
          <cell r="C98">
            <v>0</v>
          </cell>
        </row>
        <row r="99">
          <cell r="A99">
            <v>2010950</v>
          </cell>
          <cell r="B99" t="str">
            <v>事业运行</v>
          </cell>
          <cell r="C99">
            <v>0</v>
          </cell>
        </row>
        <row r="100">
          <cell r="A100">
            <v>2010999</v>
          </cell>
          <cell r="B100" t="str">
            <v>其他海关事务支出</v>
          </cell>
          <cell r="C100">
            <v>0</v>
          </cell>
        </row>
        <row r="101">
          <cell r="A101">
            <v>20111</v>
          </cell>
          <cell r="B101" t="str">
            <v>纪检监察事务</v>
          </cell>
          <cell r="C101">
            <v>2720</v>
          </cell>
        </row>
        <row r="102">
          <cell r="A102">
            <v>2011101</v>
          </cell>
          <cell r="B102" t="str">
            <v>行政运行</v>
          </cell>
          <cell r="C102">
            <v>2096</v>
          </cell>
        </row>
        <row r="103">
          <cell r="A103">
            <v>2011102</v>
          </cell>
          <cell r="B103" t="str">
            <v>一般行政管理事务</v>
          </cell>
          <cell r="C103">
            <v>624</v>
          </cell>
        </row>
        <row r="104">
          <cell r="A104">
            <v>2011103</v>
          </cell>
          <cell r="B104" t="str">
            <v>机关服务</v>
          </cell>
          <cell r="C104">
            <v>0</v>
          </cell>
        </row>
        <row r="105">
          <cell r="A105">
            <v>2011104</v>
          </cell>
          <cell r="B105" t="str">
            <v>大案要案查处</v>
          </cell>
          <cell r="C105">
            <v>0</v>
          </cell>
        </row>
        <row r="106">
          <cell r="A106">
            <v>2011105</v>
          </cell>
          <cell r="B106" t="str">
            <v>派驻派出机构</v>
          </cell>
          <cell r="C106">
            <v>0</v>
          </cell>
        </row>
        <row r="107">
          <cell r="A107">
            <v>2011106</v>
          </cell>
          <cell r="B107" t="str">
            <v>巡视工作</v>
          </cell>
          <cell r="C107">
            <v>0</v>
          </cell>
        </row>
        <row r="108">
          <cell r="A108">
            <v>2011150</v>
          </cell>
          <cell r="B108" t="str">
            <v>事业运行</v>
          </cell>
          <cell r="C108">
            <v>0</v>
          </cell>
        </row>
        <row r="109">
          <cell r="A109">
            <v>2011199</v>
          </cell>
          <cell r="B109" t="str">
            <v>其他纪检监察事务支出</v>
          </cell>
          <cell r="C109">
            <v>0</v>
          </cell>
        </row>
        <row r="110">
          <cell r="A110">
            <v>20113</v>
          </cell>
          <cell r="B110" t="str">
            <v>商贸事务</v>
          </cell>
          <cell r="C110">
            <v>588</v>
          </cell>
        </row>
        <row r="111">
          <cell r="A111">
            <v>2011301</v>
          </cell>
          <cell r="B111" t="str">
            <v>行政运行</v>
          </cell>
          <cell r="C111">
            <v>442</v>
          </cell>
        </row>
        <row r="112">
          <cell r="A112">
            <v>2011302</v>
          </cell>
          <cell r="B112" t="str">
            <v>一般行政管理事务</v>
          </cell>
          <cell r="C112">
            <v>113</v>
          </cell>
        </row>
        <row r="113">
          <cell r="A113">
            <v>2011303</v>
          </cell>
          <cell r="B113" t="str">
            <v>机关服务</v>
          </cell>
          <cell r="C113">
            <v>0</v>
          </cell>
        </row>
        <row r="114">
          <cell r="A114">
            <v>2011304</v>
          </cell>
          <cell r="B114" t="str">
            <v>对外贸易管理</v>
          </cell>
          <cell r="C114">
            <v>0</v>
          </cell>
        </row>
        <row r="115">
          <cell r="A115">
            <v>2011305</v>
          </cell>
          <cell r="B115" t="str">
            <v>国际经济合作</v>
          </cell>
          <cell r="C115">
            <v>0</v>
          </cell>
        </row>
        <row r="116">
          <cell r="A116">
            <v>2011306</v>
          </cell>
          <cell r="B116" t="str">
            <v>外资管理</v>
          </cell>
          <cell r="C116">
            <v>0</v>
          </cell>
        </row>
        <row r="117">
          <cell r="A117">
            <v>2011307</v>
          </cell>
          <cell r="B117" t="str">
            <v>国内贸易管理</v>
          </cell>
          <cell r="C117">
            <v>0</v>
          </cell>
        </row>
        <row r="118">
          <cell r="A118">
            <v>2011308</v>
          </cell>
          <cell r="B118" t="str">
            <v>招商引资</v>
          </cell>
          <cell r="C118">
            <v>9</v>
          </cell>
        </row>
        <row r="119">
          <cell r="A119">
            <v>2011350</v>
          </cell>
          <cell r="B119" t="str">
            <v>事业运行</v>
          </cell>
          <cell r="C119">
            <v>0</v>
          </cell>
        </row>
        <row r="120">
          <cell r="A120">
            <v>2011399</v>
          </cell>
          <cell r="B120" t="str">
            <v>其他商贸事务支出</v>
          </cell>
          <cell r="C120">
            <v>24</v>
          </cell>
        </row>
        <row r="121">
          <cell r="A121">
            <v>20114</v>
          </cell>
          <cell r="B121" t="str">
            <v>知识产权事务</v>
          </cell>
          <cell r="C121">
            <v>0</v>
          </cell>
        </row>
        <row r="122">
          <cell r="A122">
            <v>2011401</v>
          </cell>
          <cell r="B122" t="str">
            <v>行政运行</v>
          </cell>
          <cell r="C122">
            <v>0</v>
          </cell>
        </row>
        <row r="123">
          <cell r="A123">
            <v>2011402</v>
          </cell>
          <cell r="B123" t="str">
            <v>一般行政管理事务</v>
          </cell>
          <cell r="C123">
            <v>0</v>
          </cell>
        </row>
        <row r="124">
          <cell r="A124">
            <v>2011403</v>
          </cell>
          <cell r="B124" t="str">
            <v>机关服务</v>
          </cell>
          <cell r="C124">
            <v>0</v>
          </cell>
        </row>
        <row r="125">
          <cell r="A125">
            <v>2011404</v>
          </cell>
          <cell r="B125" t="str">
            <v>专利审批</v>
          </cell>
          <cell r="C125">
            <v>0</v>
          </cell>
        </row>
        <row r="126">
          <cell r="A126">
            <v>2011405</v>
          </cell>
          <cell r="B126" t="str">
            <v>知识产权战略和规划</v>
          </cell>
          <cell r="C126">
            <v>0</v>
          </cell>
        </row>
        <row r="127">
          <cell r="A127">
            <v>2011408</v>
          </cell>
          <cell r="B127" t="str">
            <v>国际合作与交流</v>
          </cell>
          <cell r="C127">
            <v>0</v>
          </cell>
        </row>
        <row r="128">
          <cell r="A128">
            <v>2011409</v>
          </cell>
          <cell r="B128" t="str">
            <v>知识产权宏观管理</v>
          </cell>
          <cell r="C128">
            <v>0</v>
          </cell>
        </row>
        <row r="129">
          <cell r="A129">
            <v>2011410</v>
          </cell>
          <cell r="B129" t="str">
            <v>商标管理</v>
          </cell>
          <cell r="C129">
            <v>0</v>
          </cell>
        </row>
        <row r="130">
          <cell r="A130">
            <v>2011411</v>
          </cell>
          <cell r="B130" t="str">
            <v>原产地地理标志管理</v>
          </cell>
          <cell r="C130">
            <v>0</v>
          </cell>
        </row>
        <row r="131">
          <cell r="A131">
            <v>2011450</v>
          </cell>
          <cell r="B131" t="str">
            <v>事业运行</v>
          </cell>
          <cell r="C131">
            <v>0</v>
          </cell>
        </row>
        <row r="132">
          <cell r="A132">
            <v>2011499</v>
          </cell>
          <cell r="B132" t="str">
            <v>其他知识产权事务支出</v>
          </cell>
          <cell r="C132">
            <v>0</v>
          </cell>
        </row>
        <row r="133">
          <cell r="A133">
            <v>20123</v>
          </cell>
          <cell r="B133" t="str">
            <v>民族事务</v>
          </cell>
          <cell r="C133">
            <v>13</v>
          </cell>
        </row>
        <row r="134">
          <cell r="A134">
            <v>2012301</v>
          </cell>
          <cell r="B134" t="str">
            <v>行政运行</v>
          </cell>
          <cell r="C134">
            <v>0</v>
          </cell>
        </row>
        <row r="135">
          <cell r="A135">
            <v>2012302</v>
          </cell>
          <cell r="B135" t="str">
            <v>一般行政管理事务</v>
          </cell>
          <cell r="C135">
            <v>0</v>
          </cell>
        </row>
        <row r="136">
          <cell r="A136">
            <v>2012303</v>
          </cell>
          <cell r="B136" t="str">
            <v>机关服务</v>
          </cell>
          <cell r="C136">
            <v>0</v>
          </cell>
        </row>
        <row r="137">
          <cell r="A137">
            <v>2012304</v>
          </cell>
          <cell r="B137" t="str">
            <v>民族工作专项</v>
          </cell>
          <cell r="C137">
            <v>13</v>
          </cell>
        </row>
        <row r="138">
          <cell r="A138">
            <v>2012350</v>
          </cell>
          <cell r="B138" t="str">
            <v>事业运行</v>
          </cell>
          <cell r="C138">
            <v>0</v>
          </cell>
        </row>
        <row r="139">
          <cell r="A139">
            <v>2012399</v>
          </cell>
          <cell r="B139" t="str">
            <v>其他民族事务支出</v>
          </cell>
          <cell r="C139">
            <v>0</v>
          </cell>
        </row>
        <row r="140">
          <cell r="A140">
            <v>20125</v>
          </cell>
          <cell r="B140" t="str">
            <v>港澳台事务</v>
          </cell>
          <cell r="C140">
            <v>2</v>
          </cell>
        </row>
        <row r="141">
          <cell r="A141">
            <v>2012501</v>
          </cell>
          <cell r="B141" t="str">
            <v>行政运行</v>
          </cell>
          <cell r="C141">
            <v>0</v>
          </cell>
        </row>
        <row r="142">
          <cell r="A142">
            <v>2012502</v>
          </cell>
          <cell r="B142" t="str">
            <v>一般行政管理事务</v>
          </cell>
          <cell r="C142">
            <v>0</v>
          </cell>
        </row>
        <row r="143">
          <cell r="A143">
            <v>2012503</v>
          </cell>
          <cell r="B143" t="str">
            <v>机关服务</v>
          </cell>
          <cell r="C143">
            <v>0</v>
          </cell>
        </row>
        <row r="144">
          <cell r="A144">
            <v>2012504</v>
          </cell>
          <cell r="B144" t="str">
            <v>港澳事务</v>
          </cell>
          <cell r="C144">
            <v>0</v>
          </cell>
        </row>
        <row r="145">
          <cell r="A145">
            <v>2012505</v>
          </cell>
          <cell r="B145" t="str">
            <v>台湾事务</v>
          </cell>
          <cell r="C145">
            <v>2</v>
          </cell>
        </row>
        <row r="146">
          <cell r="A146">
            <v>2012550</v>
          </cell>
          <cell r="B146" t="str">
            <v>事业运行</v>
          </cell>
          <cell r="C146">
            <v>0</v>
          </cell>
        </row>
        <row r="147">
          <cell r="A147">
            <v>2012599</v>
          </cell>
          <cell r="B147" t="str">
            <v>其他港澳台事务支出</v>
          </cell>
          <cell r="C147">
            <v>0</v>
          </cell>
        </row>
        <row r="148">
          <cell r="A148">
            <v>20126</v>
          </cell>
          <cell r="B148" t="str">
            <v>档案事务</v>
          </cell>
          <cell r="C148">
            <v>203</v>
          </cell>
        </row>
        <row r="149">
          <cell r="A149">
            <v>2012601</v>
          </cell>
          <cell r="B149" t="str">
            <v>行政运行</v>
          </cell>
          <cell r="C149">
            <v>125</v>
          </cell>
        </row>
        <row r="150">
          <cell r="A150">
            <v>2012602</v>
          </cell>
          <cell r="B150" t="str">
            <v>一般行政管理事务</v>
          </cell>
          <cell r="C150">
            <v>0</v>
          </cell>
        </row>
        <row r="151">
          <cell r="A151">
            <v>2012603</v>
          </cell>
          <cell r="B151" t="str">
            <v>机关服务</v>
          </cell>
          <cell r="C151">
            <v>0</v>
          </cell>
        </row>
        <row r="152">
          <cell r="A152">
            <v>2012604</v>
          </cell>
          <cell r="B152" t="str">
            <v>档案馆</v>
          </cell>
          <cell r="C152">
            <v>34</v>
          </cell>
        </row>
        <row r="153">
          <cell r="A153">
            <v>2012699</v>
          </cell>
          <cell r="B153" t="str">
            <v>其他档案事务支出</v>
          </cell>
          <cell r="C153">
            <v>44</v>
          </cell>
        </row>
        <row r="154">
          <cell r="A154">
            <v>20128</v>
          </cell>
          <cell r="B154" t="str">
            <v>民主党派及工商联事务</v>
          </cell>
          <cell r="C154">
            <v>125</v>
          </cell>
        </row>
        <row r="155">
          <cell r="A155">
            <v>2012801</v>
          </cell>
          <cell r="B155" t="str">
            <v>行政运行</v>
          </cell>
          <cell r="C155">
            <v>100</v>
          </cell>
        </row>
        <row r="156">
          <cell r="A156">
            <v>2012802</v>
          </cell>
          <cell r="B156" t="str">
            <v>一般行政管理事务</v>
          </cell>
          <cell r="C156">
            <v>19</v>
          </cell>
        </row>
        <row r="157">
          <cell r="A157">
            <v>2012803</v>
          </cell>
          <cell r="B157" t="str">
            <v>机关服务</v>
          </cell>
          <cell r="C157">
            <v>0</v>
          </cell>
        </row>
        <row r="158">
          <cell r="A158">
            <v>2012804</v>
          </cell>
          <cell r="B158" t="str">
            <v>参政议政</v>
          </cell>
          <cell r="C158">
            <v>0</v>
          </cell>
        </row>
        <row r="159">
          <cell r="A159">
            <v>2012850</v>
          </cell>
          <cell r="B159" t="str">
            <v>事业运行</v>
          </cell>
          <cell r="C159">
            <v>0</v>
          </cell>
        </row>
        <row r="160">
          <cell r="A160">
            <v>2012899</v>
          </cell>
          <cell r="B160" t="str">
            <v>其他民主党派及工商联事务支出</v>
          </cell>
          <cell r="C160">
            <v>6</v>
          </cell>
        </row>
        <row r="161">
          <cell r="A161">
            <v>20129</v>
          </cell>
          <cell r="B161" t="str">
            <v>群众团体事务</v>
          </cell>
          <cell r="C161">
            <v>912</v>
          </cell>
        </row>
        <row r="162">
          <cell r="A162">
            <v>2012901</v>
          </cell>
          <cell r="B162" t="str">
            <v>行政运行</v>
          </cell>
          <cell r="C162">
            <v>502</v>
          </cell>
        </row>
        <row r="163">
          <cell r="A163">
            <v>2012902</v>
          </cell>
          <cell r="B163" t="str">
            <v>一般行政管理事务</v>
          </cell>
          <cell r="C163">
            <v>149</v>
          </cell>
        </row>
        <row r="164">
          <cell r="A164">
            <v>2012903</v>
          </cell>
          <cell r="B164" t="str">
            <v>机关服务</v>
          </cell>
          <cell r="C164">
            <v>0</v>
          </cell>
        </row>
        <row r="165">
          <cell r="A165">
            <v>2012906</v>
          </cell>
          <cell r="B165" t="str">
            <v>工会事务</v>
          </cell>
          <cell r="C165">
            <v>0</v>
          </cell>
        </row>
        <row r="166">
          <cell r="A166">
            <v>2012950</v>
          </cell>
          <cell r="B166" t="str">
            <v>事业运行</v>
          </cell>
          <cell r="C166">
            <v>0</v>
          </cell>
        </row>
        <row r="167">
          <cell r="A167">
            <v>2012999</v>
          </cell>
          <cell r="B167" t="str">
            <v>其他群众团体事务支出</v>
          </cell>
          <cell r="C167">
            <v>261</v>
          </cell>
        </row>
        <row r="168">
          <cell r="A168">
            <v>20131</v>
          </cell>
          <cell r="B168" t="str">
            <v>党委办公厅（室）及相关机构事务</v>
          </cell>
          <cell r="C168">
            <v>2006</v>
          </cell>
        </row>
        <row r="169">
          <cell r="A169">
            <v>2013101</v>
          </cell>
          <cell r="B169" t="str">
            <v>行政运行</v>
          </cell>
          <cell r="C169">
            <v>1381</v>
          </cell>
        </row>
        <row r="170">
          <cell r="A170">
            <v>2013102</v>
          </cell>
          <cell r="B170" t="str">
            <v>一般行政管理事务</v>
          </cell>
          <cell r="C170">
            <v>625</v>
          </cell>
        </row>
        <row r="171">
          <cell r="A171">
            <v>2013103</v>
          </cell>
          <cell r="B171" t="str">
            <v>机关服务</v>
          </cell>
          <cell r="C171">
            <v>0</v>
          </cell>
        </row>
        <row r="172">
          <cell r="A172">
            <v>2013105</v>
          </cell>
          <cell r="B172" t="str">
            <v>专项业务</v>
          </cell>
          <cell r="C172">
            <v>0</v>
          </cell>
        </row>
        <row r="173">
          <cell r="A173">
            <v>2013150</v>
          </cell>
          <cell r="B173" t="str">
            <v>事业运行</v>
          </cell>
          <cell r="C173">
            <v>0</v>
          </cell>
        </row>
        <row r="174">
          <cell r="A174">
            <v>2013199</v>
          </cell>
          <cell r="B174" t="str">
            <v>其他党委办公厅（室）及相关机构事务支出</v>
          </cell>
          <cell r="C174">
            <v>0</v>
          </cell>
        </row>
        <row r="175">
          <cell r="A175">
            <v>20132</v>
          </cell>
          <cell r="B175" t="str">
            <v>组织事务</v>
          </cell>
          <cell r="C175">
            <v>2064</v>
          </cell>
        </row>
        <row r="176">
          <cell r="A176">
            <v>2013201</v>
          </cell>
          <cell r="B176" t="str">
            <v>行政运行</v>
          </cell>
          <cell r="C176">
            <v>907</v>
          </cell>
        </row>
        <row r="177">
          <cell r="A177">
            <v>2013202</v>
          </cell>
          <cell r="B177" t="str">
            <v>一般行政管理事务</v>
          </cell>
          <cell r="C177">
            <v>1140</v>
          </cell>
        </row>
        <row r="178">
          <cell r="A178">
            <v>2013203</v>
          </cell>
          <cell r="B178" t="str">
            <v>机关服务</v>
          </cell>
          <cell r="C178">
            <v>0</v>
          </cell>
        </row>
        <row r="179">
          <cell r="A179">
            <v>2013204</v>
          </cell>
          <cell r="B179" t="str">
            <v>公务员事务</v>
          </cell>
          <cell r="C179">
            <v>0</v>
          </cell>
        </row>
        <row r="180">
          <cell r="A180">
            <v>2013250</v>
          </cell>
          <cell r="B180" t="str">
            <v>事业运行</v>
          </cell>
          <cell r="C180">
            <v>0</v>
          </cell>
        </row>
        <row r="181">
          <cell r="A181">
            <v>2013299</v>
          </cell>
          <cell r="B181" t="str">
            <v>其他组织事务支出</v>
          </cell>
          <cell r="C181">
            <v>17</v>
          </cell>
        </row>
        <row r="182">
          <cell r="A182">
            <v>20133</v>
          </cell>
          <cell r="B182" t="str">
            <v>宣传事务</v>
          </cell>
          <cell r="C182">
            <v>459</v>
          </cell>
        </row>
        <row r="183">
          <cell r="A183">
            <v>2013301</v>
          </cell>
          <cell r="B183" t="str">
            <v>行政运行</v>
          </cell>
          <cell r="C183">
            <v>339</v>
          </cell>
        </row>
        <row r="184">
          <cell r="A184">
            <v>2013302</v>
          </cell>
          <cell r="B184" t="str">
            <v>一般行政管理事务</v>
          </cell>
          <cell r="C184">
            <v>120</v>
          </cell>
        </row>
        <row r="185">
          <cell r="A185">
            <v>2013303</v>
          </cell>
          <cell r="B185" t="str">
            <v>机关服务</v>
          </cell>
          <cell r="C185">
            <v>0</v>
          </cell>
        </row>
        <row r="186">
          <cell r="A186">
            <v>2013304</v>
          </cell>
          <cell r="B186" t="str">
            <v>宣传管理</v>
          </cell>
          <cell r="C186">
            <v>0</v>
          </cell>
        </row>
        <row r="187">
          <cell r="A187">
            <v>2013350</v>
          </cell>
          <cell r="B187" t="str">
            <v>事业运行</v>
          </cell>
          <cell r="C187">
            <v>0</v>
          </cell>
        </row>
        <row r="188">
          <cell r="A188">
            <v>2013399</v>
          </cell>
          <cell r="B188" t="str">
            <v>其他宣传事务支出</v>
          </cell>
          <cell r="C188">
            <v>0</v>
          </cell>
        </row>
        <row r="189">
          <cell r="A189">
            <v>20134</v>
          </cell>
          <cell r="B189" t="str">
            <v>统战事务</v>
          </cell>
          <cell r="C189">
            <v>469</v>
          </cell>
        </row>
        <row r="190">
          <cell r="A190">
            <v>2013401</v>
          </cell>
          <cell r="B190" t="str">
            <v>行政运行</v>
          </cell>
          <cell r="C190">
            <v>358</v>
          </cell>
        </row>
        <row r="191">
          <cell r="A191">
            <v>2013402</v>
          </cell>
          <cell r="B191" t="str">
            <v>一般行政管理事务</v>
          </cell>
          <cell r="C191">
            <v>15</v>
          </cell>
        </row>
        <row r="192">
          <cell r="A192">
            <v>2013403</v>
          </cell>
          <cell r="B192" t="str">
            <v>机关服务</v>
          </cell>
          <cell r="C192">
            <v>0</v>
          </cell>
        </row>
        <row r="193">
          <cell r="A193">
            <v>2013404</v>
          </cell>
          <cell r="B193" t="str">
            <v>宗教事务</v>
          </cell>
          <cell r="C193">
            <v>72</v>
          </cell>
        </row>
        <row r="194">
          <cell r="A194">
            <v>2013405</v>
          </cell>
          <cell r="B194" t="str">
            <v>华侨事务</v>
          </cell>
          <cell r="C194">
            <v>2</v>
          </cell>
        </row>
        <row r="195">
          <cell r="A195">
            <v>2013450</v>
          </cell>
          <cell r="B195" t="str">
            <v>事业运行</v>
          </cell>
          <cell r="C195">
            <v>0</v>
          </cell>
        </row>
        <row r="196">
          <cell r="A196">
            <v>2013499</v>
          </cell>
          <cell r="B196" t="str">
            <v>其他统战事务支出</v>
          </cell>
          <cell r="C196">
            <v>22</v>
          </cell>
        </row>
        <row r="197">
          <cell r="A197">
            <v>20135</v>
          </cell>
          <cell r="B197" t="str">
            <v>对外联络事务</v>
          </cell>
          <cell r="C197">
            <v>0</v>
          </cell>
        </row>
        <row r="198">
          <cell r="A198">
            <v>2013501</v>
          </cell>
          <cell r="B198" t="str">
            <v>行政运行</v>
          </cell>
          <cell r="C198">
            <v>0</v>
          </cell>
        </row>
        <row r="199">
          <cell r="A199">
            <v>2013502</v>
          </cell>
          <cell r="B199" t="str">
            <v>一般行政管理事务</v>
          </cell>
          <cell r="C199">
            <v>0</v>
          </cell>
        </row>
        <row r="200">
          <cell r="A200">
            <v>2013503</v>
          </cell>
          <cell r="B200" t="str">
            <v>机关服务</v>
          </cell>
          <cell r="C200">
            <v>0</v>
          </cell>
        </row>
        <row r="201">
          <cell r="A201">
            <v>2013550</v>
          </cell>
          <cell r="B201" t="str">
            <v>事业运行</v>
          </cell>
          <cell r="C201">
            <v>0</v>
          </cell>
        </row>
        <row r="202">
          <cell r="A202">
            <v>2013599</v>
          </cell>
          <cell r="B202" t="str">
            <v>其他对外联络事务支出</v>
          </cell>
          <cell r="C202">
            <v>0</v>
          </cell>
        </row>
        <row r="203">
          <cell r="A203">
            <v>20136</v>
          </cell>
          <cell r="B203" t="str">
            <v>其他共产党事务支出</v>
          </cell>
          <cell r="C203">
            <v>14</v>
          </cell>
        </row>
        <row r="204">
          <cell r="A204">
            <v>2013601</v>
          </cell>
          <cell r="B204" t="str">
            <v>行政运行</v>
          </cell>
          <cell r="C204">
            <v>0</v>
          </cell>
        </row>
        <row r="205">
          <cell r="A205">
            <v>2013602</v>
          </cell>
          <cell r="B205" t="str">
            <v>一般行政管理事务</v>
          </cell>
          <cell r="C205">
            <v>0</v>
          </cell>
        </row>
        <row r="206">
          <cell r="A206">
            <v>2013603</v>
          </cell>
          <cell r="B206" t="str">
            <v>机关服务</v>
          </cell>
          <cell r="C206">
            <v>0</v>
          </cell>
        </row>
        <row r="207">
          <cell r="A207">
            <v>2013650</v>
          </cell>
          <cell r="B207" t="str">
            <v>事业运行</v>
          </cell>
          <cell r="C207">
            <v>0</v>
          </cell>
        </row>
        <row r="208">
          <cell r="A208">
            <v>2013699</v>
          </cell>
          <cell r="B208" t="str">
            <v>其他共产党事务支出</v>
          </cell>
          <cell r="C208">
            <v>14</v>
          </cell>
        </row>
        <row r="209">
          <cell r="A209">
            <v>20137</v>
          </cell>
          <cell r="B209" t="str">
            <v>网信事务</v>
          </cell>
          <cell r="C209">
            <v>0</v>
          </cell>
        </row>
        <row r="210">
          <cell r="A210">
            <v>2013701</v>
          </cell>
          <cell r="B210" t="str">
            <v>行政运行</v>
          </cell>
          <cell r="C210">
            <v>0</v>
          </cell>
        </row>
        <row r="211">
          <cell r="A211">
            <v>2013702</v>
          </cell>
          <cell r="B211" t="str">
            <v>一般行政管理事务</v>
          </cell>
          <cell r="C211">
            <v>0</v>
          </cell>
        </row>
        <row r="212">
          <cell r="A212">
            <v>2013703</v>
          </cell>
          <cell r="B212" t="str">
            <v>机关服务</v>
          </cell>
          <cell r="C212">
            <v>0</v>
          </cell>
        </row>
        <row r="213">
          <cell r="A213">
            <v>2013704</v>
          </cell>
          <cell r="B213" t="str">
            <v>信息安全事务</v>
          </cell>
          <cell r="C213">
            <v>0</v>
          </cell>
        </row>
        <row r="214">
          <cell r="A214">
            <v>2013750</v>
          </cell>
          <cell r="B214" t="str">
            <v>事业运行</v>
          </cell>
          <cell r="C214">
            <v>0</v>
          </cell>
        </row>
        <row r="215">
          <cell r="A215">
            <v>2013799</v>
          </cell>
          <cell r="B215" t="str">
            <v>其他网信事务支出</v>
          </cell>
          <cell r="C215">
            <v>0</v>
          </cell>
        </row>
        <row r="216">
          <cell r="A216">
            <v>20138</v>
          </cell>
          <cell r="B216" t="str">
            <v>市场监督管理事务</v>
          </cell>
          <cell r="C216">
            <v>3908</v>
          </cell>
        </row>
        <row r="217">
          <cell r="A217">
            <v>2013801</v>
          </cell>
          <cell r="B217" t="str">
            <v>行政运行</v>
          </cell>
          <cell r="C217">
            <v>3645</v>
          </cell>
        </row>
        <row r="218">
          <cell r="A218">
            <v>2013802</v>
          </cell>
          <cell r="B218" t="str">
            <v>一般行政管理事务</v>
          </cell>
          <cell r="C218">
            <v>78</v>
          </cell>
        </row>
        <row r="219">
          <cell r="A219">
            <v>2013803</v>
          </cell>
          <cell r="B219" t="str">
            <v>机关服务</v>
          </cell>
          <cell r="C219">
            <v>0</v>
          </cell>
        </row>
        <row r="220">
          <cell r="A220">
            <v>2013804</v>
          </cell>
          <cell r="B220" t="str">
            <v>经营主体管理</v>
          </cell>
          <cell r="C220">
            <v>28</v>
          </cell>
        </row>
        <row r="221">
          <cell r="A221">
            <v>2013805</v>
          </cell>
          <cell r="B221" t="str">
            <v>市场秩序执法</v>
          </cell>
          <cell r="C221">
            <v>43</v>
          </cell>
        </row>
        <row r="222">
          <cell r="A222">
            <v>2013808</v>
          </cell>
          <cell r="B222" t="str">
            <v>信息化建设</v>
          </cell>
          <cell r="C222">
            <v>0</v>
          </cell>
        </row>
        <row r="223">
          <cell r="A223">
            <v>2013810</v>
          </cell>
          <cell r="B223" t="str">
            <v>质量基础</v>
          </cell>
          <cell r="C223">
            <v>0</v>
          </cell>
        </row>
        <row r="224">
          <cell r="A224">
            <v>2013812</v>
          </cell>
          <cell r="B224" t="str">
            <v>药品事务</v>
          </cell>
          <cell r="C224">
            <v>0</v>
          </cell>
        </row>
        <row r="225">
          <cell r="A225">
            <v>2013813</v>
          </cell>
          <cell r="B225" t="str">
            <v>医疗器械事务</v>
          </cell>
          <cell r="C225">
            <v>0</v>
          </cell>
        </row>
        <row r="226">
          <cell r="A226">
            <v>2013814</v>
          </cell>
          <cell r="B226" t="str">
            <v>化妆品事务</v>
          </cell>
          <cell r="C226">
            <v>0</v>
          </cell>
        </row>
        <row r="227">
          <cell r="A227">
            <v>2013815</v>
          </cell>
          <cell r="B227" t="str">
            <v>质量安全监管</v>
          </cell>
          <cell r="C227">
            <v>0</v>
          </cell>
        </row>
        <row r="228">
          <cell r="A228">
            <v>2013816</v>
          </cell>
          <cell r="B228" t="str">
            <v>食品安全监管</v>
          </cell>
          <cell r="C228">
            <v>113</v>
          </cell>
        </row>
        <row r="229">
          <cell r="A229">
            <v>2013850</v>
          </cell>
          <cell r="B229" t="str">
            <v>事业运行</v>
          </cell>
          <cell r="C229">
            <v>0</v>
          </cell>
        </row>
        <row r="230">
          <cell r="A230">
            <v>2013899</v>
          </cell>
          <cell r="B230" t="str">
            <v>其他市场监督管理事务</v>
          </cell>
          <cell r="C230">
            <v>1</v>
          </cell>
        </row>
        <row r="231">
          <cell r="A231">
            <v>20139</v>
          </cell>
          <cell r="B231" t="str">
            <v>社会工作事务</v>
          </cell>
          <cell r="C231">
            <v>939</v>
          </cell>
        </row>
        <row r="232">
          <cell r="A232">
            <v>2013901</v>
          </cell>
          <cell r="B232" t="str">
            <v>行政运行</v>
          </cell>
          <cell r="C232">
            <v>369</v>
          </cell>
        </row>
        <row r="233">
          <cell r="A233">
            <v>2013902</v>
          </cell>
          <cell r="B233" t="str">
            <v>一般行政管理事务</v>
          </cell>
          <cell r="C233">
            <v>175</v>
          </cell>
        </row>
        <row r="234">
          <cell r="A234">
            <v>2013903</v>
          </cell>
          <cell r="B234" t="str">
            <v>机关服务</v>
          </cell>
          <cell r="C234">
            <v>0</v>
          </cell>
        </row>
        <row r="235">
          <cell r="A235">
            <v>2013904</v>
          </cell>
          <cell r="B235" t="str">
            <v>专项业务</v>
          </cell>
          <cell r="C235">
            <v>395</v>
          </cell>
        </row>
        <row r="236">
          <cell r="A236">
            <v>2013950</v>
          </cell>
          <cell r="B236" t="str">
            <v>事业运行</v>
          </cell>
          <cell r="C236">
            <v>0</v>
          </cell>
        </row>
        <row r="237">
          <cell r="A237">
            <v>2013999</v>
          </cell>
          <cell r="B237" t="str">
            <v>其他社会工作事务支出</v>
          </cell>
          <cell r="C237">
            <v>0</v>
          </cell>
        </row>
        <row r="238">
          <cell r="A238">
            <v>20140</v>
          </cell>
          <cell r="B238" t="str">
            <v>信访事务</v>
          </cell>
          <cell r="C238">
            <v>363</v>
          </cell>
        </row>
        <row r="239">
          <cell r="A239">
            <v>2014001</v>
          </cell>
          <cell r="B239" t="str">
            <v>行政运行</v>
          </cell>
          <cell r="C239">
            <v>235</v>
          </cell>
        </row>
        <row r="240">
          <cell r="A240">
            <v>2014002</v>
          </cell>
          <cell r="B240" t="str">
            <v>一般行政管理事务</v>
          </cell>
          <cell r="C240">
            <v>0</v>
          </cell>
        </row>
        <row r="241">
          <cell r="A241">
            <v>2014003</v>
          </cell>
          <cell r="B241" t="str">
            <v>机关服务</v>
          </cell>
          <cell r="C241">
            <v>0</v>
          </cell>
        </row>
        <row r="242">
          <cell r="A242">
            <v>2014004</v>
          </cell>
          <cell r="B242" t="str">
            <v>信访业务</v>
          </cell>
          <cell r="C242">
            <v>112</v>
          </cell>
        </row>
        <row r="243">
          <cell r="A243">
            <v>2014099</v>
          </cell>
          <cell r="B243" t="str">
            <v>其他信访事务支出</v>
          </cell>
          <cell r="C243">
            <v>16</v>
          </cell>
        </row>
        <row r="244">
          <cell r="A244">
            <v>20141</v>
          </cell>
          <cell r="B244" t="str">
            <v>数据事务</v>
          </cell>
          <cell r="C244">
            <v>20</v>
          </cell>
        </row>
        <row r="245">
          <cell r="A245">
            <v>2014101</v>
          </cell>
          <cell r="B245" t="str">
            <v>行政运行</v>
          </cell>
          <cell r="C245">
            <v>0</v>
          </cell>
        </row>
        <row r="246">
          <cell r="A246">
            <v>2014102</v>
          </cell>
          <cell r="B246" t="str">
            <v>一般行政管理事务</v>
          </cell>
          <cell r="C246">
            <v>20</v>
          </cell>
        </row>
        <row r="247">
          <cell r="A247">
            <v>2014103</v>
          </cell>
          <cell r="B247" t="str">
            <v>机关服务</v>
          </cell>
          <cell r="C247">
            <v>0</v>
          </cell>
        </row>
        <row r="248">
          <cell r="A248">
            <v>2014150</v>
          </cell>
          <cell r="B248" t="str">
            <v>事业运行</v>
          </cell>
          <cell r="C248">
            <v>0</v>
          </cell>
        </row>
        <row r="249">
          <cell r="A249">
            <v>2014199</v>
          </cell>
          <cell r="B249" t="str">
            <v>其他数据事务支出</v>
          </cell>
          <cell r="C249">
            <v>0</v>
          </cell>
        </row>
        <row r="250">
          <cell r="A250">
            <v>20199</v>
          </cell>
          <cell r="B250" t="str">
            <v>其他一般公共服务支出</v>
          </cell>
          <cell r="C250">
            <v>1189</v>
          </cell>
        </row>
        <row r="251">
          <cell r="A251">
            <v>2019901</v>
          </cell>
          <cell r="B251" t="str">
            <v>国家赔偿费用支出</v>
          </cell>
          <cell r="C251">
            <v>0</v>
          </cell>
        </row>
        <row r="252">
          <cell r="A252">
            <v>2019999</v>
          </cell>
          <cell r="B252" t="str">
            <v>其他一般公共服务支出</v>
          </cell>
          <cell r="C252">
            <v>1189</v>
          </cell>
        </row>
        <row r="253">
          <cell r="A253">
            <v>202</v>
          </cell>
          <cell r="B253" t="str">
            <v>外交支出</v>
          </cell>
          <cell r="C253">
            <v>0</v>
          </cell>
        </row>
        <row r="254">
          <cell r="A254">
            <v>20205</v>
          </cell>
          <cell r="B254" t="str">
            <v>对外合作与交流</v>
          </cell>
          <cell r="C254">
            <v>0</v>
          </cell>
        </row>
        <row r="255">
          <cell r="A255">
            <v>20299</v>
          </cell>
          <cell r="B255" t="str">
            <v>其他外交支出</v>
          </cell>
          <cell r="C255">
            <v>0</v>
          </cell>
        </row>
        <row r="256">
          <cell r="A256">
            <v>203</v>
          </cell>
          <cell r="B256" t="str">
            <v>国防支出</v>
          </cell>
          <cell r="C256">
            <v>4078</v>
          </cell>
        </row>
        <row r="257">
          <cell r="A257">
            <v>20301</v>
          </cell>
          <cell r="B257" t="str">
            <v>军费</v>
          </cell>
          <cell r="C257">
            <v>0</v>
          </cell>
        </row>
        <row r="258">
          <cell r="A258">
            <v>2030101</v>
          </cell>
          <cell r="B258" t="str">
            <v>现役部队</v>
          </cell>
          <cell r="C258">
            <v>0</v>
          </cell>
        </row>
        <row r="259">
          <cell r="A259">
            <v>20304</v>
          </cell>
          <cell r="B259" t="str">
            <v>国防科研事业</v>
          </cell>
          <cell r="C259">
            <v>0</v>
          </cell>
        </row>
        <row r="260">
          <cell r="A260">
            <v>2030401</v>
          </cell>
          <cell r="B260" t="str">
            <v>国防科研事业</v>
          </cell>
          <cell r="C260">
            <v>0</v>
          </cell>
        </row>
        <row r="261">
          <cell r="A261">
            <v>20305</v>
          </cell>
          <cell r="B261" t="str">
            <v>专项工程</v>
          </cell>
          <cell r="C261">
            <v>0</v>
          </cell>
        </row>
        <row r="262">
          <cell r="A262">
            <v>2030501</v>
          </cell>
          <cell r="B262" t="str">
            <v>专项工程</v>
          </cell>
          <cell r="C262">
            <v>0</v>
          </cell>
        </row>
        <row r="263">
          <cell r="A263">
            <v>20306</v>
          </cell>
          <cell r="B263" t="str">
            <v>国防动员</v>
          </cell>
          <cell r="C263">
            <v>4077</v>
          </cell>
        </row>
        <row r="264">
          <cell r="A264">
            <v>2030601</v>
          </cell>
          <cell r="B264" t="str">
            <v>兵役征集</v>
          </cell>
          <cell r="C264">
            <v>50</v>
          </cell>
        </row>
        <row r="265">
          <cell r="A265">
            <v>2030602</v>
          </cell>
          <cell r="B265" t="str">
            <v>经济动员</v>
          </cell>
          <cell r="C265">
            <v>0</v>
          </cell>
        </row>
        <row r="266">
          <cell r="A266">
            <v>2030603</v>
          </cell>
          <cell r="B266" t="str">
            <v>人民防空</v>
          </cell>
          <cell r="C266">
            <v>12</v>
          </cell>
        </row>
        <row r="267">
          <cell r="A267">
            <v>2030604</v>
          </cell>
          <cell r="B267" t="str">
            <v>交通战备</v>
          </cell>
          <cell r="C267">
            <v>0</v>
          </cell>
        </row>
        <row r="268">
          <cell r="A268">
            <v>2030607</v>
          </cell>
          <cell r="B268" t="str">
            <v>民兵</v>
          </cell>
          <cell r="C268">
            <v>40</v>
          </cell>
        </row>
        <row r="269">
          <cell r="A269">
            <v>2030608</v>
          </cell>
          <cell r="B269" t="str">
            <v>边海防</v>
          </cell>
          <cell r="C269">
            <v>0</v>
          </cell>
        </row>
        <row r="270">
          <cell r="A270">
            <v>2030699</v>
          </cell>
          <cell r="B270" t="str">
            <v>其他国防动员支出</v>
          </cell>
          <cell r="C270">
            <v>3975</v>
          </cell>
        </row>
        <row r="271">
          <cell r="A271">
            <v>20399</v>
          </cell>
          <cell r="B271" t="str">
            <v>其他国防支出</v>
          </cell>
          <cell r="C271">
            <v>1</v>
          </cell>
        </row>
        <row r="272">
          <cell r="A272">
            <v>2039999</v>
          </cell>
          <cell r="B272" t="str">
            <v>其他国防支出</v>
          </cell>
          <cell r="C272">
            <v>1</v>
          </cell>
        </row>
        <row r="273">
          <cell r="A273">
            <v>204</v>
          </cell>
          <cell r="B273" t="str">
            <v>公共安全支出</v>
          </cell>
          <cell r="C273">
            <v>54533</v>
          </cell>
        </row>
        <row r="274">
          <cell r="A274">
            <v>20401</v>
          </cell>
          <cell r="B274" t="str">
            <v>武装警察部队</v>
          </cell>
          <cell r="C274">
            <v>0</v>
          </cell>
        </row>
        <row r="275">
          <cell r="A275">
            <v>2040101</v>
          </cell>
          <cell r="B275" t="str">
            <v>武装警察部队</v>
          </cell>
          <cell r="C275">
            <v>0</v>
          </cell>
        </row>
        <row r="276">
          <cell r="A276">
            <v>2040199</v>
          </cell>
          <cell r="B276" t="str">
            <v>其他武装警察部队支出</v>
          </cell>
          <cell r="C276">
            <v>0</v>
          </cell>
        </row>
        <row r="277">
          <cell r="A277">
            <v>20402</v>
          </cell>
          <cell r="B277" t="str">
            <v>公安</v>
          </cell>
          <cell r="C277">
            <v>51520</v>
          </cell>
        </row>
        <row r="278">
          <cell r="A278">
            <v>2040201</v>
          </cell>
          <cell r="B278" t="str">
            <v>行政运行</v>
          </cell>
          <cell r="C278">
            <v>27870</v>
          </cell>
        </row>
        <row r="279">
          <cell r="A279">
            <v>2040202</v>
          </cell>
          <cell r="B279" t="str">
            <v>一般行政管理事务</v>
          </cell>
          <cell r="C279">
            <v>17104</v>
          </cell>
        </row>
        <row r="280">
          <cell r="A280">
            <v>2040203</v>
          </cell>
          <cell r="B280" t="str">
            <v>机关服务</v>
          </cell>
          <cell r="C280">
            <v>0</v>
          </cell>
        </row>
        <row r="281">
          <cell r="A281">
            <v>2040219</v>
          </cell>
          <cell r="B281" t="str">
            <v>信息化建设</v>
          </cell>
          <cell r="C281">
            <v>120</v>
          </cell>
        </row>
        <row r="282">
          <cell r="A282">
            <v>2040220</v>
          </cell>
          <cell r="B282" t="str">
            <v>执法办案</v>
          </cell>
          <cell r="C282">
            <v>5303</v>
          </cell>
        </row>
        <row r="283">
          <cell r="A283">
            <v>2040221</v>
          </cell>
          <cell r="B283" t="str">
            <v>特别业务</v>
          </cell>
          <cell r="C283">
            <v>0</v>
          </cell>
        </row>
        <row r="284">
          <cell r="A284">
            <v>2040222</v>
          </cell>
          <cell r="B284" t="str">
            <v>特勤业务</v>
          </cell>
          <cell r="C284">
            <v>0</v>
          </cell>
        </row>
        <row r="285">
          <cell r="A285">
            <v>2040223</v>
          </cell>
          <cell r="B285" t="str">
            <v>移民事务</v>
          </cell>
          <cell r="C285">
            <v>0</v>
          </cell>
        </row>
        <row r="286">
          <cell r="A286">
            <v>2040250</v>
          </cell>
          <cell r="B286" t="str">
            <v>事业运行</v>
          </cell>
          <cell r="C286">
            <v>0</v>
          </cell>
        </row>
        <row r="287">
          <cell r="A287">
            <v>2040299</v>
          </cell>
          <cell r="B287" t="str">
            <v>其他公安支出</v>
          </cell>
          <cell r="C287">
            <v>1123</v>
          </cell>
        </row>
        <row r="288">
          <cell r="A288">
            <v>20403</v>
          </cell>
          <cell r="B288" t="str">
            <v>国家安全</v>
          </cell>
          <cell r="C288">
            <v>0</v>
          </cell>
        </row>
        <row r="289">
          <cell r="A289">
            <v>2040301</v>
          </cell>
          <cell r="B289" t="str">
            <v>行政运行</v>
          </cell>
          <cell r="C289">
            <v>0</v>
          </cell>
        </row>
        <row r="290">
          <cell r="A290">
            <v>2040302</v>
          </cell>
          <cell r="B290" t="str">
            <v>一般行政管理事务</v>
          </cell>
          <cell r="C290">
            <v>0</v>
          </cell>
        </row>
        <row r="291">
          <cell r="A291">
            <v>2040303</v>
          </cell>
          <cell r="B291" t="str">
            <v>机关服务</v>
          </cell>
          <cell r="C291">
            <v>0</v>
          </cell>
        </row>
        <row r="292">
          <cell r="A292">
            <v>2040304</v>
          </cell>
          <cell r="B292" t="str">
            <v>安全业务</v>
          </cell>
          <cell r="C292">
            <v>0</v>
          </cell>
        </row>
        <row r="293">
          <cell r="A293">
            <v>2040350</v>
          </cell>
          <cell r="B293" t="str">
            <v>事业运行</v>
          </cell>
          <cell r="C293">
            <v>0</v>
          </cell>
        </row>
        <row r="294">
          <cell r="A294">
            <v>2040399</v>
          </cell>
          <cell r="B294" t="str">
            <v>其他国家安全支出</v>
          </cell>
          <cell r="C294">
            <v>0</v>
          </cell>
        </row>
        <row r="295">
          <cell r="A295">
            <v>20404</v>
          </cell>
          <cell r="B295" t="str">
            <v>检察</v>
          </cell>
          <cell r="C295">
            <v>520</v>
          </cell>
        </row>
        <row r="296">
          <cell r="A296">
            <v>2040401</v>
          </cell>
          <cell r="B296" t="str">
            <v>行政运行</v>
          </cell>
          <cell r="C296">
            <v>0</v>
          </cell>
        </row>
        <row r="297">
          <cell r="A297">
            <v>2040402</v>
          </cell>
          <cell r="B297" t="str">
            <v>一般行政管理事务</v>
          </cell>
          <cell r="C297">
            <v>0</v>
          </cell>
        </row>
        <row r="298">
          <cell r="A298">
            <v>2040403</v>
          </cell>
          <cell r="B298" t="str">
            <v>机关服务</v>
          </cell>
          <cell r="C298">
            <v>0</v>
          </cell>
        </row>
        <row r="299">
          <cell r="A299">
            <v>2040409</v>
          </cell>
          <cell r="B299" t="str">
            <v>“两房”建设</v>
          </cell>
          <cell r="C299">
            <v>0</v>
          </cell>
        </row>
        <row r="300">
          <cell r="A300">
            <v>2040410</v>
          </cell>
          <cell r="B300" t="str">
            <v>检察监督</v>
          </cell>
          <cell r="C300">
            <v>520</v>
          </cell>
        </row>
        <row r="301">
          <cell r="A301">
            <v>2040450</v>
          </cell>
          <cell r="B301" t="str">
            <v>事业运行</v>
          </cell>
          <cell r="C301">
            <v>0</v>
          </cell>
        </row>
        <row r="302">
          <cell r="A302">
            <v>2040499</v>
          </cell>
          <cell r="B302" t="str">
            <v>其他检察支出</v>
          </cell>
          <cell r="C302">
            <v>0</v>
          </cell>
        </row>
        <row r="303">
          <cell r="A303">
            <v>20405</v>
          </cell>
          <cell r="B303" t="str">
            <v>法院</v>
          </cell>
          <cell r="C303">
            <v>670</v>
          </cell>
        </row>
        <row r="304">
          <cell r="A304">
            <v>2040501</v>
          </cell>
          <cell r="B304" t="str">
            <v>行政运行</v>
          </cell>
          <cell r="C304">
            <v>0</v>
          </cell>
        </row>
        <row r="305">
          <cell r="A305">
            <v>2040502</v>
          </cell>
          <cell r="B305" t="str">
            <v>一般行政管理事务</v>
          </cell>
          <cell r="C305">
            <v>0</v>
          </cell>
        </row>
        <row r="306">
          <cell r="A306">
            <v>2040503</v>
          </cell>
          <cell r="B306" t="str">
            <v>机关服务</v>
          </cell>
          <cell r="C306">
            <v>0</v>
          </cell>
        </row>
        <row r="307">
          <cell r="A307">
            <v>2040504</v>
          </cell>
          <cell r="B307" t="str">
            <v>案件审判</v>
          </cell>
          <cell r="C307">
            <v>670</v>
          </cell>
        </row>
        <row r="308">
          <cell r="A308">
            <v>2040505</v>
          </cell>
          <cell r="B308" t="str">
            <v>案件执行</v>
          </cell>
          <cell r="C308">
            <v>0</v>
          </cell>
        </row>
        <row r="309">
          <cell r="A309">
            <v>2040506</v>
          </cell>
          <cell r="B309" t="str">
            <v>“两庭”建设</v>
          </cell>
          <cell r="C309">
            <v>0</v>
          </cell>
        </row>
        <row r="310">
          <cell r="A310">
            <v>2040550</v>
          </cell>
          <cell r="B310" t="str">
            <v>事业运行</v>
          </cell>
          <cell r="C310">
            <v>0</v>
          </cell>
        </row>
        <row r="311">
          <cell r="A311">
            <v>2040599</v>
          </cell>
          <cell r="B311" t="str">
            <v>其他法院支出</v>
          </cell>
          <cell r="C311">
            <v>0</v>
          </cell>
        </row>
        <row r="312">
          <cell r="A312">
            <v>20406</v>
          </cell>
          <cell r="B312" t="str">
            <v>司法</v>
          </cell>
          <cell r="C312">
            <v>1814</v>
          </cell>
        </row>
        <row r="313">
          <cell r="A313">
            <v>2040601</v>
          </cell>
          <cell r="B313" t="str">
            <v>行政运行</v>
          </cell>
          <cell r="C313">
            <v>859</v>
          </cell>
        </row>
        <row r="314">
          <cell r="A314">
            <v>2040602</v>
          </cell>
          <cell r="B314" t="str">
            <v>一般行政管理事务</v>
          </cell>
          <cell r="C314">
            <v>456</v>
          </cell>
        </row>
        <row r="315">
          <cell r="A315">
            <v>2040603</v>
          </cell>
          <cell r="B315" t="str">
            <v>机关服务</v>
          </cell>
          <cell r="C315">
            <v>0</v>
          </cell>
        </row>
        <row r="316">
          <cell r="A316">
            <v>2040604</v>
          </cell>
          <cell r="B316" t="str">
            <v>基层司法业务</v>
          </cell>
          <cell r="C316">
            <v>123</v>
          </cell>
        </row>
        <row r="317">
          <cell r="A317">
            <v>2040605</v>
          </cell>
          <cell r="B317" t="str">
            <v>普法宣传</v>
          </cell>
          <cell r="C317">
            <v>1</v>
          </cell>
        </row>
        <row r="318">
          <cell r="A318">
            <v>2040606</v>
          </cell>
          <cell r="B318" t="str">
            <v>律师管理</v>
          </cell>
          <cell r="C318">
            <v>0</v>
          </cell>
        </row>
        <row r="319">
          <cell r="A319">
            <v>2040607</v>
          </cell>
          <cell r="B319" t="str">
            <v>公共法律服务</v>
          </cell>
          <cell r="C319">
            <v>212</v>
          </cell>
        </row>
        <row r="320">
          <cell r="A320">
            <v>2040608</v>
          </cell>
          <cell r="B320" t="str">
            <v>国家统一法律职业资格考试</v>
          </cell>
          <cell r="C320">
            <v>0</v>
          </cell>
        </row>
        <row r="321">
          <cell r="A321">
            <v>2040610</v>
          </cell>
          <cell r="B321" t="str">
            <v>社区矫正</v>
          </cell>
          <cell r="C321">
            <v>57</v>
          </cell>
        </row>
        <row r="322">
          <cell r="A322">
            <v>2040612</v>
          </cell>
          <cell r="B322" t="str">
            <v>法治建设</v>
          </cell>
          <cell r="C322">
            <v>101</v>
          </cell>
        </row>
        <row r="323">
          <cell r="A323">
            <v>2040613</v>
          </cell>
          <cell r="B323" t="str">
            <v>信息化建设</v>
          </cell>
          <cell r="C323">
            <v>0</v>
          </cell>
        </row>
        <row r="324">
          <cell r="A324">
            <v>2040650</v>
          </cell>
          <cell r="B324" t="str">
            <v>事业运行</v>
          </cell>
          <cell r="C324">
            <v>0</v>
          </cell>
        </row>
        <row r="325">
          <cell r="A325">
            <v>2040699</v>
          </cell>
          <cell r="B325" t="str">
            <v>其他司法支出</v>
          </cell>
          <cell r="C325">
            <v>5</v>
          </cell>
        </row>
        <row r="326">
          <cell r="A326">
            <v>20407</v>
          </cell>
          <cell r="B326" t="str">
            <v>监狱</v>
          </cell>
          <cell r="C326">
            <v>0</v>
          </cell>
        </row>
        <row r="327">
          <cell r="A327">
            <v>2040701</v>
          </cell>
          <cell r="B327" t="str">
            <v>行政运行</v>
          </cell>
          <cell r="C327">
            <v>0</v>
          </cell>
        </row>
        <row r="328">
          <cell r="A328">
            <v>2040702</v>
          </cell>
          <cell r="B328" t="str">
            <v>一般行政管理事务</v>
          </cell>
          <cell r="C328">
            <v>0</v>
          </cell>
        </row>
        <row r="329">
          <cell r="A329">
            <v>2040703</v>
          </cell>
          <cell r="B329" t="str">
            <v>机关服务</v>
          </cell>
          <cell r="C329">
            <v>0</v>
          </cell>
        </row>
        <row r="330">
          <cell r="A330">
            <v>2040704</v>
          </cell>
          <cell r="B330" t="str">
            <v>罪犯生活及医疗卫生</v>
          </cell>
          <cell r="C330">
            <v>0</v>
          </cell>
        </row>
        <row r="331">
          <cell r="A331">
            <v>2040705</v>
          </cell>
          <cell r="B331" t="str">
            <v>监狱业务及罪犯改造</v>
          </cell>
          <cell r="C331">
            <v>0</v>
          </cell>
        </row>
        <row r="332">
          <cell r="A332">
            <v>2040706</v>
          </cell>
          <cell r="B332" t="str">
            <v>狱政设施建设</v>
          </cell>
          <cell r="C332">
            <v>0</v>
          </cell>
        </row>
        <row r="333">
          <cell r="A333">
            <v>2040707</v>
          </cell>
          <cell r="B333" t="str">
            <v>信息化建设</v>
          </cell>
          <cell r="C333">
            <v>0</v>
          </cell>
        </row>
        <row r="334">
          <cell r="A334">
            <v>2040750</v>
          </cell>
          <cell r="B334" t="str">
            <v>事业运行</v>
          </cell>
          <cell r="C334">
            <v>0</v>
          </cell>
        </row>
        <row r="335">
          <cell r="A335">
            <v>2040799</v>
          </cell>
          <cell r="B335" t="str">
            <v>其他监狱支出</v>
          </cell>
          <cell r="C335">
            <v>0</v>
          </cell>
        </row>
        <row r="336">
          <cell r="A336">
            <v>20408</v>
          </cell>
          <cell r="B336" t="str">
            <v>强制隔离戒毒</v>
          </cell>
          <cell r="C336">
            <v>0</v>
          </cell>
        </row>
        <row r="337">
          <cell r="A337">
            <v>2040801</v>
          </cell>
          <cell r="B337" t="str">
            <v>行政运行</v>
          </cell>
          <cell r="C337">
            <v>0</v>
          </cell>
        </row>
        <row r="338">
          <cell r="A338">
            <v>2040802</v>
          </cell>
          <cell r="B338" t="str">
            <v>一般行政管理事务</v>
          </cell>
          <cell r="C338">
            <v>0</v>
          </cell>
        </row>
        <row r="339">
          <cell r="A339">
            <v>2040803</v>
          </cell>
          <cell r="B339" t="str">
            <v>机关服务</v>
          </cell>
          <cell r="C339">
            <v>0</v>
          </cell>
        </row>
        <row r="340">
          <cell r="A340">
            <v>2040804</v>
          </cell>
          <cell r="B340" t="str">
            <v>强制隔离戒毒人员生活</v>
          </cell>
          <cell r="C340">
            <v>0</v>
          </cell>
        </row>
        <row r="341">
          <cell r="A341">
            <v>2040805</v>
          </cell>
          <cell r="B341" t="str">
            <v>强制隔离戒毒人员教育</v>
          </cell>
          <cell r="C341">
            <v>0</v>
          </cell>
        </row>
        <row r="342">
          <cell r="A342">
            <v>2040806</v>
          </cell>
          <cell r="B342" t="str">
            <v>所政设施建设</v>
          </cell>
          <cell r="C342">
            <v>0</v>
          </cell>
        </row>
        <row r="343">
          <cell r="A343">
            <v>2040807</v>
          </cell>
          <cell r="B343" t="str">
            <v>信息化建设</v>
          </cell>
          <cell r="C343">
            <v>0</v>
          </cell>
        </row>
        <row r="344">
          <cell r="A344">
            <v>2040850</v>
          </cell>
          <cell r="B344" t="str">
            <v>事业运行</v>
          </cell>
          <cell r="C344">
            <v>0</v>
          </cell>
        </row>
        <row r="345">
          <cell r="A345">
            <v>2040899</v>
          </cell>
          <cell r="B345" t="str">
            <v>其他强制隔离戒毒支出</v>
          </cell>
          <cell r="C345">
            <v>0</v>
          </cell>
        </row>
        <row r="346">
          <cell r="A346">
            <v>20409</v>
          </cell>
          <cell r="B346" t="str">
            <v>国家保密</v>
          </cell>
          <cell r="C346">
            <v>0</v>
          </cell>
        </row>
        <row r="347">
          <cell r="A347">
            <v>2040901</v>
          </cell>
          <cell r="B347" t="str">
            <v>行政运行</v>
          </cell>
          <cell r="C347">
            <v>0</v>
          </cell>
        </row>
        <row r="348">
          <cell r="A348">
            <v>2040902</v>
          </cell>
          <cell r="B348" t="str">
            <v>一般行政管理事务</v>
          </cell>
          <cell r="C348">
            <v>0</v>
          </cell>
        </row>
        <row r="349">
          <cell r="A349">
            <v>2040903</v>
          </cell>
          <cell r="B349" t="str">
            <v>机关服务</v>
          </cell>
          <cell r="C349">
            <v>0</v>
          </cell>
        </row>
        <row r="350">
          <cell r="A350">
            <v>2040904</v>
          </cell>
          <cell r="B350" t="str">
            <v>保密技术</v>
          </cell>
          <cell r="C350">
            <v>0</v>
          </cell>
        </row>
        <row r="351">
          <cell r="A351">
            <v>2040905</v>
          </cell>
          <cell r="B351" t="str">
            <v>保密管理</v>
          </cell>
          <cell r="C351">
            <v>0</v>
          </cell>
        </row>
        <row r="352">
          <cell r="A352">
            <v>2040950</v>
          </cell>
          <cell r="B352" t="str">
            <v>事业运行</v>
          </cell>
          <cell r="C352">
            <v>0</v>
          </cell>
        </row>
        <row r="353">
          <cell r="A353">
            <v>2040999</v>
          </cell>
          <cell r="B353" t="str">
            <v>其他国家保密支出</v>
          </cell>
          <cell r="C353">
            <v>0</v>
          </cell>
        </row>
        <row r="354">
          <cell r="A354">
            <v>20410</v>
          </cell>
          <cell r="B354" t="str">
            <v>缉私警察</v>
          </cell>
          <cell r="C354">
            <v>0</v>
          </cell>
        </row>
        <row r="355">
          <cell r="A355">
            <v>2041001</v>
          </cell>
          <cell r="B355" t="str">
            <v>行政运行</v>
          </cell>
          <cell r="C355">
            <v>0</v>
          </cell>
        </row>
        <row r="356">
          <cell r="A356">
            <v>2041002</v>
          </cell>
          <cell r="B356" t="str">
            <v>一般行政管理事务</v>
          </cell>
          <cell r="C356">
            <v>0</v>
          </cell>
        </row>
        <row r="357">
          <cell r="A357">
            <v>2041006</v>
          </cell>
          <cell r="B357" t="str">
            <v>信息化建设</v>
          </cell>
          <cell r="C357">
            <v>0</v>
          </cell>
        </row>
        <row r="358">
          <cell r="A358">
            <v>2041007</v>
          </cell>
          <cell r="B358" t="str">
            <v>缉私业务</v>
          </cell>
          <cell r="C358">
            <v>0</v>
          </cell>
        </row>
        <row r="359">
          <cell r="A359">
            <v>2041099</v>
          </cell>
          <cell r="B359" t="str">
            <v>其他缉私警察支出</v>
          </cell>
          <cell r="C359">
            <v>0</v>
          </cell>
        </row>
        <row r="360">
          <cell r="A360">
            <v>20499</v>
          </cell>
          <cell r="B360" t="str">
            <v>其他公共安全支出</v>
          </cell>
          <cell r="C360">
            <v>9</v>
          </cell>
        </row>
        <row r="361">
          <cell r="A361">
            <v>2049902</v>
          </cell>
          <cell r="B361" t="str">
            <v>国家司法救助支出</v>
          </cell>
          <cell r="C361">
            <v>5</v>
          </cell>
        </row>
        <row r="362">
          <cell r="A362">
            <v>2049999</v>
          </cell>
          <cell r="B362" t="str">
            <v>其他公共安全支出</v>
          </cell>
          <cell r="C362">
            <v>4</v>
          </cell>
        </row>
        <row r="363">
          <cell r="A363">
            <v>205</v>
          </cell>
          <cell r="B363" t="str">
            <v>教育支出</v>
          </cell>
          <cell r="C363">
            <v>122612</v>
          </cell>
        </row>
        <row r="364">
          <cell r="A364">
            <v>20501</v>
          </cell>
          <cell r="B364" t="str">
            <v>教育管理事务</v>
          </cell>
          <cell r="C364">
            <v>500</v>
          </cell>
        </row>
        <row r="365">
          <cell r="A365">
            <v>2050101</v>
          </cell>
          <cell r="B365" t="str">
            <v>行政运行</v>
          </cell>
          <cell r="C365">
            <v>369</v>
          </cell>
        </row>
        <row r="366">
          <cell r="A366">
            <v>2050102</v>
          </cell>
          <cell r="B366" t="str">
            <v>一般行政管理事务</v>
          </cell>
          <cell r="C366">
            <v>0</v>
          </cell>
        </row>
        <row r="367">
          <cell r="A367">
            <v>2050103</v>
          </cell>
          <cell r="B367" t="str">
            <v>机关服务</v>
          </cell>
          <cell r="C367">
            <v>0</v>
          </cell>
        </row>
        <row r="368">
          <cell r="A368">
            <v>2050199</v>
          </cell>
          <cell r="B368" t="str">
            <v>其他教育管理事务支出</v>
          </cell>
          <cell r="C368">
            <v>131</v>
          </cell>
        </row>
        <row r="369">
          <cell r="A369">
            <v>20502</v>
          </cell>
          <cell r="B369" t="str">
            <v>普通教育</v>
          </cell>
          <cell r="C369">
            <v>107967</v>
          </cell>
        </row>
        <row r="370">
          <cell r="A370">
            <v>2050201</v>
          </cell>
          <cell r="B370" t="str">
            <v>学前教育</v>
          </cell>
          <cell r="C370">
            <v>15809</v>
          </cell>
        </row>
        <row r="371">
          <cell r="A371">
            <v>2050202</v>
          </cell>
          <cell r="B371" t="str">
            <v>小学教育</v>
          </cell>
          <cell r="C371">
            <v>51959</v>
          </cell>
        </row>
        <row r="372">
          <cell r="A372">
            <v>2050203</v>
          </cell>
          <cell r="B372" t="str">
            <v>初中教育</v>
          </cell>
          <cell r="C372">
            <v>37759</v>
          </cell>
        </row>
        <row r="373">
          <cell r="A373">
            <v>2050204</v>
          </cell>
          <cell r="B373" t="str">
            <v>高中教育</v>
          </cell>
          <cell r="C373">
            <v>2272</v>
          </cell>
        </row>
        <row r="374">
          <cell r="A374">
            <v>2050205</v>
          </cell>
          <cell r="B374" t="str">
            <v>高等教育</v>
          </cell>
          <cell r="C374">
            <v>0</v>
          </cell>
        </row>
        <row r="375">
          <cell r="A375">
            <v>2050299</v>
          </cell>
          <cell r="B375" t="str">
            <v>其他普通教育支出</v>
          </cell>
          <cell r="C375">
            <v>168</v>
          </cell>
        </row>
        <row r="376">
          <cell r="A376">
            <v>20503</v>
          </cell>
          <cell r="B376" t="str">
            <v>职业教育</v>
          </cell>
          <cell r="C376">
            <v>2945</v>
          </cell>
        </row>
        <row r="377">
          <cell r="A377">
            <v>2050301</v>
          </cell>
          <cell r="B377" t="str">
            <v>初等职业教育</v>
          </cell>
          <cell r="C377">
            <v>0</v>
          </cell>
        </row>
        <row r="378">
          <cell r="A378">
            <v>2050302</v>
          </cell>
          <cell r="B378" t="str">
            <v>中等职业教育</v>
          </cell>
          <cell r="C378">
            <v>2945</v>
          </cell>
        </row>
        <row r="379">
          <cell r="A379">
            <v>2050303</v>
          </cell>
          <cell r="B379" t="str">
            <v>技校教育</v>
          </cell>
          <cell r="C379">
            <v>0</v>
          </cell>
        </row>
        <row r="380">
          <cell r="A380">
            <v>2050305</v>
          </cell>
          <cell r="B380" t="str">
            <v>高等职业教育</v>
          </cell>
          <cell r="C380">
            <v>0</v>
          </cell>
        </row>
        <row r="381">
          <cell r="A381">
            <v>2050399</v>
          </cell>
          <cell r="B381" t="str">
            <v>其他职业教育支出</v>
          </cell>
          <cell r="C381">
            <v>0</v>
          </cell>
        </row>
        <row r="382">
          <cell r="A382">
            <v>20504</v>
          </cell>
          <cell r="B382" t="str">
            <v>成人教育</v>
          </cell>
          <cell r="C382">
            <v>0</v>
          </cell>
        </row>
        <row r="383">
          <cell r="A383">
            <v>2050401</v>
          </cell>
          <cell r="B383" t="str">
            <v>成人初等教育</v>
          </cell>
          <cell r="C383">
            <v>0</v>
          </cell>
        </row>
        <row r="384">
          <cell r="A384">
            <v>2050402</v>
          </cell>
          <cell r="B384" t="str">
            <v>成人中等教育</v>
          </cell>
          <cell r="C384">
            <v>0</v>
          </cell>
        </row>
        <row r="385">
          <cell r="A385">
            <v>2050403</v>
          </cell>
          <cell r="B385" t="str">
            <v>成人高等教育</v>
          </cell>
          <cell r="C385">
            <v>0</v>
          </cell>
        </row>
        <row r="386">
          <cell r="A386">
            <v>2050404</v>
          </cell>
          <cell r="B386" t="str">
            <v>成人广播电视教育</v>
          </cell>
          <cell r="C386">
            <v>0</v>
          </cell>
        </row>
        <row r="387">
          <cell r="A387">
            <v>2050499</v>
          </cell>
          <cell r="B387" t="str">
            <v>其他成人教育支出</v>
          </cell>
          <cell r="C387">
            <v>0</v>
          </cell>
        </row>
        <row r="388">
          <cell r="A388">
            <v>20505</v>
          </cell>
          <cell r="B388" t="str">
            <v>广播电视教育</v>
          </cell>
          <cell r="C388">
            <v>0</v>
          </cell>
        </row>
        <row r="389">
          <cell r="A389">
            <v>2050501</v>
          </cell>
          <cell r="B389" t="str">
            <v>广播电视学校</v>
          </cell>
          <cell r="C389">
            <v>0</v>
          </cell>
        </row>
        <row r="390">
          <cell r="A390">
            <v>2050502</v>
          </cell>
          <cell r="B390" t="str">
            <v>教育电视台</v>
          </cell>
          <cell r="C390">
            <v>0</v>
          </cell>
        </row>
        <row r="391">
          <cell r="A391">
            <v>2050599</v>
          </cell>
          <cell r="B391" t="str">
            <v>其他广播电视教育支出</v>
          </cell>
          <cell r="C391">
            <v>0</v>
          </cell>
        </row>
        <row r="392">
          <cell r="A392">
            <v>20506</v>
          </cell>
          <cell r="B392" t="str">
            <v>留学教育</v>
          </cell>
          <cell r="C392">
            <v>0</v>
          </cell>
        </row>
        <row r="393">
          <cell r="A393">
            <v>2050601</v>
          </cell>
          <cell r="B393" t="str">
            <v>出国留学教育</v>
          </cell>
          <cell r="C393">
            <v>0</v>
          </cell>
        </row>
        <row r="394">
          <cell r="A394">
            <v>2050602</v>
          </cell>
          <cell r="B394" t="str">
            <v>来华留学教育</v>
          </cell>
          <cell r="C394">
            <v>0</v>
          </cell>
        </row>
        <row r="395">
          <cell r="A395">
            <v>2050699</v>
          </cell>
          <cell r="B395" t="str">
            <v>其他留学教育支出</v>
          </cell>
          <cell r="C395">
            <v>0</v>
          </cell>
        </row>
        <row r="396">
          <cell r="A396">
            <v>20507</v>
          </cell>
          <cell r="B396" t="str">
            <v>特殊教育</v>
          </cell>
          <cell r="C396">
            <v>700</v>
          </cell>
        </row>
        <row r="397">
          <cell r="A397">
            <v>2050701</v>
          </cell>
          <cell r="B397" t="str">
            <v>特殊学校教育</v>
          </cell>
          <cell r="C397">
            <v>610</v>
          </cell>
        </row>
        <row r="398">
          <cell r="A398">
            <v>2050702</v>
          </cell>
          <cell r="B398" t="str">
            <v>专门学校教育</v>
          </cell>
          <cell r="C398">
            <v>90</v>
          </cell>
        </row>
        <row r="399">
          <cell r="A399">
            <v>2050799</v>
          </cell>
          <cell r="B399" t="str">
            <v>其他特殊教育支出</v>
          </cell>
          <cell r="C399">
            <v>0</v>
          </cell>
        </row>
        <row r="400">
          <cell r="A400">
            <v>20508</v>
          </cell>
          <cell r="B400" t="str">
            <v>进修及培训</v>
          </cell>
          <cell r="C400">
            <v>1458</v>
          </cell>
        </row>
        <row r="401">
          <cell r="A401">
            <v>2050801</v>
          </cell>
          <cell r="B401" t="str">
            <v>教师进修</v>
          </cell>
          <cell r="C401">
            <v>1458</v>
          </cell>
        </row>
        <row r="402">
          <cell r="A402">
            <v>2050802</v>
          </cell>
          <cell r="B402" t="str">
            <v>干部教育</v>
          </cell>
          <cell r="C402">
            <v>0</v>
          </cell>
        </row>
        <row r="403">
          <cell r="A403">
            <v>2050803</v>
          </cell>
          <cell r="B403" t="str">
            <v>培训支出</v>
          </cell>
          <cell r="C403">
            <v>0</v>
          </cell>
        </row>
        <row r="404">
          <cell r="A404">
            <v>2050804</v>
          </cell>
          <cell r="B404" t="str">
            <v>退役士兵能力提升</v>
          </cell>
          <cell r="C404">
            <v>0</v>
          </cell>
        </row>
        <row r="405">
          <cell r="A405">
            <v>2050899</v>
          </cell>
          <cell r="B405" t="str">
            <v>其他进修及培训</v>
          </cell>
          <cell r="C405">
            <v>0</v>
          </cell>
        </row>
        <row r="406">
          <cell r="A406">
            <v>20509</v>
          </cell>
          <cell r="B406" t="str">
            <v>教育费附加安排的支出</v>
          </cell>
          <cell r="C406">
            <v>6782</v>
          </cell>
        </row>
        <row r="407">
          <cell r="A407">
            <v>2050901</v>
          </cell>
          <cell r="B407" t="str">
            <v>农村中小学校舍建设</v>
          </cell>
          <cell r="C407">
            <v>703</v>
          </cell>
        </row>
        <row r="408">
          <cell r="A408">
            <v>2050902</v>
          </cell>
          <cell r="B408" t="str">
            <v>农村中小学教学设施</v>
          </cell>
          <cell r="C408">
            <v>0</v>
          </cell>
        </row>
        <row r="409">
          <cell r="A409">
            <v>2050903</v>
          </cell>
          <cell r="B409" t="str">
            <v>城市中小学校舍建设</v>
          </cell>
          <cell r="C409">
            <v>82</v>
          </cell>
        </row>
        <row r="410">
          <cell r="A410">
            <v>2050904</v>
          </cell>
          <cell r="B410" t="str">
            <v>城市中小学教学设施</v>
          </cell>
          <cell r="C410">
            <v>0</v>
          </cell>
        </row>
        <row r="411">
          <cell r="A411">
            <v>2050905</v>
          </cell>
          <cell r="B411" t="str">
            <v>中等职业学校教学设施</v>
          </cell>
          <cell r="C411">
            <v>0</v>
          </cell>
        </row>
        <row r="412">
          <cell r="A412">
            <v>2050999</v>
          </cell>
          <cell r="B412" t="str">
            <v>其他教育费附加安排的支出</v>
          </cell>
          <cell r="C412">
            <v>5997</v>
          </cell>
        </row>
        <row r="413">
          <cell r="A413">
            <v>20599</v>
          </cell>
          <cell r="B413" t="str">
            <v>其他教育支出</v>
          </cell>
          <cell r="C413">
            <v>2260</v>
          </cell>
        </row>
        <row r="414">
          <cell r="A414">
            <v>2059999</v>
          </cell>
          <cell r="B414" t="str">
            <v>其他教育支出</v>
          </cell>
          <cell r="C414">
            <v>2260</v>
          </cell>
        </row>
        <row r="415">
          <cell r="A415">
            <v>206</v>
          </cell>
          <cell r="B415" t="str">
            <v>科学技术支出</v>
          </cell>
          <cell r="C415">
            <v>1283</v>
          </cell>
        </row>
        <row r="416">
          <cell r="A416">
            <v>20601</v>
          </cell>
          <cell r="B416" t="str">
            <v>科学技术管理事务</v>
          </cell>
          <cell r="C416">
            <v>0</v>
          </cell>
        </row>
        <row r="417">
          <cell r="A417">
            <v>2060101</v>
          </cell>
          <cell r="B417" t="str">
            <v>行政运行</v>
          </cell>
          <cell r="C417">
            <v>0</v>
          </cell>
        </row>
        <row r="418">
          <cell r="A418">
            <v>2060102</v>
          </cell>
          <cell r="B418" t="str">
            <v>一般行政管理事务</v>
          </cell>
          <cell r="C418">
            <v>0</v>
          </cell>
        </row>
        <row r="419">
          <cell r="A419">
            <v>2060103</v>
          </cell>
          <cell r="B419" t="str">
            <v>机关服务</v>
          </cell>
          <cell r="C419">
            <v>0</v>
          </cell>
        </row>
        <row r="420">
          <cell r="A420">
            <v>2060199</v>
          </cell>
          <cell r="B420" t="str">
            <v>其他科学技术管理事务支出</v>
          </cell>
          <cell r="C420">
            <v>0</v>
          </cell>
        </row>
        <row r="421">
          <cell r="A421">
            <v>20602</v>
          </cell>
          <cell r="B421" t="str">
            <v>基础研究</v>
          </cell>
          <cell r="C421">
            <v>0</v>
          </cell>
        </row>
        <row r="422">
          <cell r="A422">
            <v>2060201</v>
          </cell>
          <cell r="B422" t="str">
            <v>机构运行</v>
          </cell>
          <cell r="C422">
            <v>0</v>
          </cell>
        </row>
        <row r="423">
          <cell r="A423">
            <v>2060203</v>
          </cell>
          <cell r="B423" t="str">
            <v>自然科学基金</v>
          </cell>
          <cell r="C423">
            <v>0</v>
          </cell>
        </row>
        <row r="424">
          <cell r="A424">
            <v>2060204</v>
          </cell>
          <cell r="B424" t="str">
            <v>实验室及相关设施</v>
          </cell>
          <cell r="C424">
            <v>0</v>
          </cell>
        </row>
        <row r="425">
          <cell r="A425">
            <v>2060205</v>
          </cell>
          <cell r="B425" t="str">
            <v>重大科学工程</v>
          </cell>
          <cell r="C425">
            <v>0</v>
          </cell>
        </row>
        <row r="426">
          <cell r="A426">
            <v>2060206</v>
          </cell>
          <cell r="B426" t="str">
            <v>专项基础科研</v>
          </cell>
          <cell r="C426">
            <v>0</v>
          </cell>
        </row>
        <row r="427">
          <cell r="A427">
            <v>2060207</v>
          </cell>
          <cell r="B427" t="str">
            <v>专项技术基础</v>
          </cell>
          <cell r="C427">
            <v>0</v>
          </cell>
        </row>
        <row r="428">
          <cell r="A428">
            <v>2060208</v>
          </cell>
          <cell r="B428" t="str">
            <v>科技人才队伍建设</v>
          </cell>
          <cell r="C428">
            <v>0</v>
          </cell>
        </row>
        <row r="429">
          <cell r="A429">
            <v>2060299</v>
          </cell>
          <cell r="B429" t="str">
            <v>其他基础研究支出</v>
          </cell>
          <cell r="C429">
            <v>0</v>
          </cell>
        </row>
        <row r="430">
          <cell r="A430">
            <v>20603</v>
          </cell>
          <cell r="B430" t="str">
            <v>应用研究</v>
          </cell>
          <cell r="C430">
            <v>0</v>
          </cell>
        </row>
        <row r="431">
          <cell r="A431">
            <v>2060301</v>
          </cell>
          <cell r="B431" t="str">
            <v>机构运行</v>
          </cell>
          <cell r="C431">
            <v>0</v>
          </cell>
        </row>
        <row r="432">
          <cell r="A432">
            <v>2060302</v>
          </cell>
          <cell r="B432" t="str">
            <v>社会公益研究</v>
          </cell>
          <cell r="C432">
            <v>0</v>
          </cell>
        </row>
        <row r="433">
          <cell r="A433">
            <v>2060303</v>
          </cell>
          <cell r="B433" t="str">
            <v>高技术研究</v>
          </cell>
          <cell r="C433">
            <v>0</v>
          </cell>
        </row>
        <row r="434">
          <cell r="A434">
            <v>2060304</v>
          </cell>
          <cell r="B434" t="str">
            <v>专项科研试制</v>
          </cell>
          <cell r="C434">
            <v>0</v>
          </cell>
        </row>
        <row r="435">
          <cell r="A435">
            <v>2060399</v>
          </cell>
          <cell r="B435" t="str">
            <v>其他应用研究支出</v>
          </cell>
          <cell r="C435">
            <v>0</v>
          </cell>
        </row>
        <row r="436">
          <cell r="A436">
            <v>20604</v>
          </cell>
          <cell r="B436" t="str">
            <v>技术研究与开发</v>
          </cell>
          <cell r="C436">
            <v>749</v>
          </cell>
        </row>
        <row r="437">
          <cell r="A437">
            <v>2060401</v>
          </cell>
          <cell r="B437" t="str">
            <v>机构运行</v>
          </cell>
          <cell r="C437">
            <v>0</v>
          </cell>
        </row>
        <row r="438">
          <cell r="A438">
            <v>2060404</v>
          </cell>
          <cell r="B438" t="str">
            <v>科技成果转化与扩散</v>
          </cell>
          <cell r="C438">
            <v>0</v>
          </cell>
        </row>
        <row r="439">
          <cell r="A439">
            <v>2060405</v>
          </cell>
          <cell r="B439" t="str">
            <v>共性技术研究与开发</v>
          </cell>
          <cell r="C439">
            <v>0</v>
          </cell>
        </row>
        <row r="440">
          <cell r="A440">
            <v>2060499</v>
          </cell>
          <cell r="B440" t="str">
            <v>其他技术研究与开发支出</v>
          </cell>
          <cell r="C440">
            <v>749</v>
          </cell>
        </row>
        <row r="441">
          <cell r="A441">
            <v>20605</v>
          </cell>
          <cell r="B441" t="str">
            <v>科技条件与服务</v>
          </cell>
          <cell r="C441">
            <v>0</v>
          </cell>
        </row>
        <row r="442">
          <cell r="A442">
            <v>2060501</v>
          </cell>
          <cell r="B442" t="str">
            <v>机构运行</v>
          </cell>
          <cell r="C442">
            <v>0</v>
          </cell>
        </row>
        <row r="443">
          <cell r="A443">
            <v>2060502</v>
          </cell>
          <cell r="B443" t="str">
            <v>技术创新服务体系</v>
          </cell>
          <cell r="C443">
            <v>0</v>
          </cell>
        </row>
        <row r="444">
          <cell r="A444">
            <v>2060503</v>
          </cell>
          <cell r="B444" t="str">
            <v>科技条件专项</v>
          </cell>
          <cell r="C444">
            <v>0</v>
          </cell>
        </row>
        <row r="445">
          <cell r="A445">
            <v>2060599</v>
          </cell>
          <cell r="B445" t="str">
            <v>其他科技条件与服务支出</v>
          </cell>
          <cell r="C445">
            <v>0</v>
          </cell>
        </row>
        <row r="446">
          <cell r="A446">
            <v>20606</v>
          </cell>
          <cell r="B446" t="str">
            <v>社会科学</v>
          </cell>
          <cell r="C446">
            <v>0</v>
          </cell>
        </row>
        <row r="447">
          <cell r="A447">
            <v>2060601</v>
          </cell>
          <cell r="B447" t="str">
            <v>社会科学研究机构</v>
          </cell>
          <cell r="C447">
            <v>0</v>
          </cell>
        </row>
        <row r="448">
          <cell r="A448">
            <v>2060602</v>
          </cell>
          <cell r="B448" t="str">
            <v>社会科学研究</v>
          </cell>
          <cell r="C448">
            <v>0</v>
          </cell>
        </row>
        <row r="449">
          <cell r="A449">
            <v>2060603</v>
          </cell>
          <cell r="B449" t="str">
            <v>社科基金支出</v>
          </cell>
          <cell r="C449">
            <v>0</v>
          </cell>
        </row>
        <row r="450">
          <cell r="A450">
            <v>2060699</v>
          </cell>
          <cell r="B450" t="str">
            <v>其他社会科学支出</v>
          </cell>
          <cell r="C450">
            <v>0</v>
          </cell>
        </row>
        <row r="451">
          <cell r="A451">
            <v>20607</v>
          </cell>
          <cell r="B451" t="str">
            <v>科学技术普及</v>
          </cell>
          <cell r="C451">
            <v>233</v>
          </cell>
        </row>
        <row r="452">
          <cell r="A452">
            <v>2060701</v>
          </cell>
          <cell r="B452" t="str">
            <v>机构运行</v>
          </cell>
          <cell r="C452">
            <v>148</v>
          </cell>
        </row>
        <row r="453">
          <cell r="A453">
            <v>2060702</v>
          </cell>
          <cell r="B453" t="str">
            <v>科普活动</v>
          </cell>
          <cell r="C453">
            <v>83</v>
          </cell>
        </row>
        <row r="454">
          <cell r="A454">
            <v>2060703</v>
          </cell>
          <cell r="B454" t="str">
            <v>青少年科技活动</v>
          </cell>
          <cell r="C454">
            <v>0</v>
          </cell>
        </row>
        <row r="455">
          <cell r="A455">
            <v>2060704</v>
          </cell>
          <cell r="B455" t="str">
            <v>学术交流活动</v>
          </cell>
          <cell r="C455">
            <v>0</v>
          </cell>
        </row>
        <row r="456">
          <cell r="A456">
            <v>2060705</v>
          </cell>
          <cell r="B456" t="str">
            <v>科技馆站</v>
          </cell>
          <cell r="C456">
            <v>0</v>
          </cell>
        </row>
        <row r="457">
          <cell r="A457">
            <v>2060799</v>
          </cell>
          <cell r="B457" t="str">
            <v>其他科学技术普及支出</v>
          </cell>
          <cell r="C457">
            <v>2</v>
          </cell>
        </row>
        <row r="458">
          <cell r="A458">
            <v>20608</v>
          </cell>
          <cell r="B458" t="str">
            <v>科技交流与合作</v>
          </cell>
          <cell r="C458">
            <v>0</v>
          </cell>
        </row>
        <row r="459">
          <cell r="A459">
            <v>2060801</v>
          </cell>
          <cell r="B459" t="str">
            <v>国际交流与合作</v>
          </cell>
          <cell r="C459">
            <v>0</v>
          </cell>
        </row>
        <row r="460">
          <cell r="A460">
            <v>2060802</v>
          </cell>
          <cell r="B460" t="str">
            <v>重大科技合作项目</v>
          </cell>
          <cell r="C460">
            <v>0</v>
          </cell>
        </row>
        <row r="461">
          <cell r="A461">
            <v>2060899</v>
          </cell>
          <cell r="B461" t="str">
            <v>其他科技交流与合作支出</v>
          </cell>
          <cell r="C461">
            <v>0</v>
          </cell>
        </row>
        <row r="462">
          <cell r="A462">
            <v>20609</v>
          </cell>
          <cell r="B462" t="str">
            <v>科技重大项目</v>
          </cell>
          <cell r="C462">
            <v>0</v>
          </cell>
        </row>
        <row r="463">
          <cell r="A463">
            <v>2060901</v>
          </cell>
          <cell r="B463" t="str">
            <v>科技重大专项</v>
          </cell>
          <cell r="C463">
            <v>0</v>
          </cell>
        </row>
        <row r="464">
          <cell r="A464">
            <v>2060902</v>
          </cell>
          <cell r="B464" t="str">
            <v>重点研发计划</v>
          </cell>
          <cell r="C464">
            <v>0</v>
          </cell>
        </row>
        <row r="465">
          <cell r="A465">
            <v>2060999</v>
          </cell>
          <cell r="B465" t="str">
            <v>其他科技重大项目</v>
          </cell>
          <cell r="C465">
            <v>0</v>
          </cell>
        </row>
        <row r="466">
          <cell r="A466">
            <v>20699</v>
          </cell>
          <cell r="B466" t="str">
            <v>其他科学技术支出</v>
          </cell>
          <cell r="C466">
            <v>301</v>
          </cell>
        </row>
        <row r="467">
          <cell r="A467">
            <v>2069901</v>
          </cell>
          <cell r="B467" t="str">
            <v>科技奖励</v>
          </cell>
          <cell r="C467">
            <v>0</v>
          </cell>
        </row>
        <row r="468">
          <cell r="A468">
            <v>2069902</v>
          </cell>
          <cell r="B468" t="str">
            <v>核应急</v>
          </cell>
          <cell r="C468">
            <v>0</v>
          </cell>
        </row>
        <row r="469">
          <cell r="A469">
            <v>2069903</v>
          </cell>
          <cell r="B469" t="str">
            <v>转制科研机构</v>
          </cell>
          <cell r="C469">
            <v>0</v>
          </cell>
        </row>
        <row r="470">
          <cell r="A470">
            <v>2069999</v>
          </cell>
          <cell r="B470" t="str">
            <v>其他科学技术支出</v>
          </cell>
          <cell r="C470">
            <v>301</v>
          </cell>
        </row>
        <row r="471">
          <cell r="A471">
            <v>207</v>
          </cell>
          <cell r="B471" t="str">
            <v>文化旅游体育与传媒支出</v>
          </cell>
          <cell r="C471">
            <v>3502</v>
          </cell>
        </row>
        <row r="472">
          <cell r="A472">
            <v>20701</v>
          </cell>
          <cell r="B472" t="str">
            <v>文化和旅游</v>
          </cell>
          <cell r="C472">
            <v>1423</v>
          </cell>
        </row>
        <row r="473">
          <cell r="A473">
            <v>2070101</v>
          </cell>
          <cell r="B473" t="str">
            <v>行政运行</v>
          </cell>
          <cell r="C473">
            <v>329</v>
          </cell>
        </row>
        <row r="474">
          <cell r="A474">
            <v>2070102</v>
          </cell>
          <cell r="B474" t="str">
            <v>一般行政管理事务</v>
          </cell>
          <cell r="C474">
            <v>6</v>
          </cell>
        </row>
        <row r="475">
          <cell r="A475">
            <v>2070103</v>
          </cell>
          <cell r="B475" t="str">
            <v>机关服务</v>
          </cell>
          <cell r="C475">
            <v>0</v>
          </cell>
        </row>
        <row r="476">
          <cell r="A476">
            <v>2070104</v>
          </cell>
          <cell r="B476" t="str">
            <v>图书馆</v>
          </cell>
          <cell r="C476">
            <v>201</v>
          </cell>
        </row>
        <row r="477">
          <cell r="A477">
            <v>2070105</v>
          </cell>
          <cell r="B477" t="str">
            <v>文化展示及纪念机构</v>
          </cell>
          <cell r="C477">
            <v>0</v>
          </cell>
        </row>
        <row r="478">
          <cell r="A478">
            <v>2070106</v>
          </cell>
          <cell r="B478" t="str">
            <v>艺术表演场所</v>
          </cell>
          <cell r="C478">
            <v>0</v>
          </cell>
        </row>
        <row r="479">
          <cell r="A479">
            <v>2070107</v>
          </cell>
          <cell r="B479" t="str">
            <v>艺术表演团体</v>
          </cell>
          <cell r="C479">
            <v>0</v>
          </cell>
        </row>
        <row r="480">
          <cell r="A480">
            <v>2070108</v>
          </cell>
          <cell r="B480" t="str">
            <v>文化活动</v>
          </cell>
          <cell r="C480">
            <v>0</v>
          </cell>
        </row>
        <row r="481">
          <cell r="A481">
            <v>2070109</v>
          </cell>
          <cell r="B481" t="str">
            <v>群众文化</v>
          </cell>
          <cell r="C481">
            <v>356</v>
          </cell>
        </row>
        <row r="482">
          <cell r="A482">
            <v>2070110</v>
          </cell>
          <cell r="B482" t="str">
            <v>文化和旅游交流与合作</v>
          </cell>
          <cell r="C482">
            <v>0</v>
          </cell>
        </row>
        <row r="483">
          <cell r="A483">
            <v>2070111</v>
          </cell>
          <cell r="B483" t="str">
            <v>文化创作与保护</v>
          </cell>
          <cell r="C483">
            <v>10</v>
          </cell>
        </row>
        <row r="484">
          <cell r="A484">
            <v>2070112</v>
          </cell>
          <cell r="B484" t="str">
            <v>文化和旅游市场管理</v>
          </cell>
          <cell r="C484">
            <v>8</v>
          </cell>
        </row>
        <row r="485">
          <cell r="A485">
            <v>2070113</v>
          </cell>
          <cell r="B485" t="str">
            <v>旅游宣传</v>
          </cell>
          <cell r="C485">
            <v>45</v>
          </cell>
        </row>
        <row r="486">
          <cell r="A486">
            <v>2070114</v>
          </cell>
          <cell r="B486" t="str">
            <v>文化和旅游管理事务</v>
          </cell>
          <cell r="C486">
            <v>130</v>
          </cell>
        </row>
        <row r="487">
          <cell r="A487">
            <v>2070199</v>
          </cell>
          <cell r="B487" t="str">
            <v>其他文化和旅游支出</v>
          </cell>
          <cell r="C487">
            <v>338</v>
          </cell>
        </row>
        <row r="488">
          <cell r="A488">
            <v>20702</v>
          </cell>
          <cell r="B488" t="str">
            <v>文物</v>
          </cell>
          <cell r="C488">
            <v>1393</v>
          </cell>
        </row>
        <row r="489">
          <cell r="A489">
            <v>2070201</v>
          </cell>
          <cell r="B489" t="str">
            <v>行政运行</v>
          </cell>
          <cell r="C489">
            <v>75</v>
          </cell>
        </row>
        <row r="490">
          <cell r="A490">
            <v>2070202</v>
          </cell>
          <cell r="B490" t="str">
            <v>一般行政管理事务</v>
          </cell>
          <cell r="C490">
            <v>0</v>
          </cell>
        </row>
        <row r="491">
          <cell r="A491">
            <v>2070203</v>
          </cell>
          <cell r="B491" t="str">
            <v>机关服务</v>
          </cell>
          <cell r="C491">
            <v>0</v>
          </cell>
        </row>
        <row r="492">
          <cell r="A492">
            <v>2070204</v>
          </cell>
          <cell r="B492" t="str">
            <v>文物保护</v>
          </cell>
          <cell r="C492">
            <v>1285</v>
          </cell>
        </row>
        <row r="493">
          <cell r="A493">
            <v>2070205</v>
          </cell>
          <cell r="B493" t="str">
            <v>博物馆</v>
          </cell>
          <cell r="C493">
            <v>33</v>
          </cell>
        </row>
        <row r="494">
          <cell r="A494">
            <v>2070206</v>
          </cell>
          <cell r="B494" t="str">
            <v>历史名城与古迹</v>
          </cell>
          <cell r="C494">
            <v>0</v>
          </cell>
        </row>
        <row r="495">
          <cell r="A495">
            <v>2070299</v>
          </cell>
          <cell r="B495" t="str">
            <v>其他文物支出</v>
          </cell>
          <cell r="C495">
            <v>0</v>
          </cell>
        </row>
        <row r="496">
          <cell r="A496">
            <v>20703</v>
          </cell>
          <cell r="B496" t="str">
            <v>体育</v>
          </cell>
          <cell r="C496">
            <v>0</v>
          </cell>
        </row>
        <row r="497">
          <cell r="A497">
            <v>2070301</v>
          </cell>
          <cell r="B497" t="str">
            <v>行政运行</v>
          </cell>
          <cell r="C497">
            <v>0</v>
          </cell>
        </row>
        <row r="498">
          <cell r="A498">
            <v>2070302</v>
          </cell>
          <cell r="B498" t="str">
            <v>一般行政管理事务</v>
          </cell>
          <cell r="C498">
            <v>0</v>
          </cell>
        </row>
        <row r="499">
          <cell r="A499">
            <v>2070303</v>
          </cell>
          <cell r="B499" t="str">
            <v>机关服务</v>
          </cell>
          <cell r="C499">
            <v>0</v>
          </cell>
        </row>
        <row r="500">
          <cell r="A500">
            <v>2070304</v>
          </cell>
          <cell r="B500" t="str">
            <v>运动项目管理</v>
          </cell>
          <cell r="C500">
            <v>0</v>
          </cell>
        </row>
        <row r="501">
          <cell r="A501">
            <v>2070305</v>
          </cell>
          <cell r="B501" t="str">
            <v>体育竞赛</v>
          </cell>
          <cell r="C501">
            <v>0</v>
          </cell>
        </row>
        <row r="502">
          <cell r="A502">
            <v>2070306</v>
          </cell>
          <cell r="B502" t="str">
            <v>体育训练</v>
          </cell>
          <cell r="C502">
            <v>0</v>
          </cell>
        </row>
        <row r="503">
          <cell r="A503">
            <v>2070307</v>
          </cell>
          <cell r="B503" t="str">
            <v>体育场馆</v>
          </cell>
          <cell r="C503">
            <v>0</v>
          </cell>
        </row>
        <row r="504">
          <cell r="A504">
            <v>2070308</v>
          </cell>
          <cell r="B504" t="str">
            <v>群众体育</v>
          </cell>
          <cell r="C504">
            <v>0</v>
          </cell>
        </row>
        <row r="505">
          <cell r="A505">
            <v>2070309</v>
          </cell>
          <cell r="B505" t="str">
            <v>体育交流与合作</v>
          </cell>
          <cell r="C505">
            <v>0</v>
          </cell>
        </row>
        <row r="506">
          <cell r="A506">
            <v>2070399</v>
          </cell>
          <cell r="B506" t="str">
            <v>其他体育支出</v>
          </cell>
          <cell r="C506">
            <v>0</v>
          </cell>
        </row>
        <row r="507">
          <cell r="A507">
            <v>20706</v>
          </cell>
          <cell r="B507" t="str">
            <v>新闻出版电影</v>
          </cell>
          <cell r="C507">
            <v>591</v>
          </cell>
        </row>
        <row r="508">
          <cell r="A508">
            <v>2070601</v>
          </cell>
          <cell r="B508" t="str">
            <v>行政运行</v>
          </cell>
          <cell r="C508">
            <v>408</v>
          </cell>
        </row>
        <row r="509">
          <cell r="A509">
            <v>2070602</v>
          </cell>
          <cell r="B509" t="str">
            <v>一般行政管理事务</v>
          </cell>
          <cell r="C509">
            <v>183</v>
          </cell>
        </row>
        <row r="510">
          <cell r="A510">
            <v>2070603</v>
          </cell>
          <cell r="B510" t="str">
            <v>机关服务</v>
          </cell>
          <cell r="C510">
            <v>0</v>
          </cell>
        </row>
        <row r="511">
          <cell r="A511">
            <v>2070604</v>
          </cell>
          <cell r="B511" t="str">
            <v>新闻通讯</v>
          </cell>
          <cell r="C511">
            <v>0</v>
          </cell>
        </row>
        <row r="512">
          <cell r="A512">
            <v>2070605</v>
          </cell>
          <cell r="B512" t="str">
            <v>出版发行</v>
          </cell>
          <cell r="C512">
            <v>0</v>
          </cell>
        </row>
        <row r="513">
          <cell r="A513">
            <v>2070606</v>
          </cell>
          <cell r="B513" t="str">
            <v>版权管理</v>
          </cell>
          <cell r="C513">
            <v>0</v>
          </cell>
        </row>
        <row r="514">
          <cell r="A514">
            <v>2070607</v>
          </cell>
          <cell r="B514" t="str">
            <v>电影</v>
          </cell>
          <cell r="C514">
            <v>0</v>
          </cell>
        </row>
        <row r="515">
          <cell r="A515">
            <v>2070699</v>
          </cell>
          <cell r="B515" t="str">
            <v>其他新闻出版电影支出</v>
          </cell>
          <cell r="C515">
            <v>0</v>
          </cell>
        </row>
        <row r="516">
          <cell r="A516">
            <v>20708</v>
          </cell>
          <cell r="B516" t="str">
            <v>广播电视</v>
          </cell>
          <cell r="C516">
            <v>0</v>
          </cell>
        </row>
        <row r="517">
          <cell r="A517">
            <v>2070801</v>
          </cell>
          <cell r="B517" t="str">
            <v>行政运行</v>
          </cell>
          <cell r="C517">
            <v>0</v>
          </cell>
        </row>
        <row r="518">
          <cell r="A518">
            <v>2070802</v>
          </cell>
          <cell r="B518" t="str">
            <v>一般行政管理事务</v>
          </cell>
          <cell r="C518">
            <v>0</v>
          </cell>
        </row>
        <row r="519">
          <cell r="A519">
            <v>2070803</v>
          </cell>
          <cell r="B519" t="str">
            <v>机关服务</v>
          </cell>
          <cell r="C519">
            <v>0</v>
          </cell>
        </row>
        <row r="520">
          <cell r="A520">
            <v>2070806</v>
          </cell>
          <cell r="B520" t="str">
            <v>监测监管</v>
          </cell>
          <cell r="C520">
            <v>0</v>
          </cell>
        </row>
        <row r="521">
          <cell r="A521">
            <v>2070807</v>
          </cell>
          <cell r="B521" t="str">
            <v>传输发射</v>
          </cell>
          <cell r="C521">
            <v>0</v>
          </cell>
        </row>
        <row r="522">
          <cell r="A522">
            <v>2070808</v>
          </cell>
          <cell r="B522" t="str">
            <v>广播电视事务</v>
          </cell>
          <cell r="C522">
            <v>0</v>
          </cell>
        </row>
        <row r="523">
          <cell r="A523">
            <v>2070899</v>
          </cell>
          <cell r="B523" t="str">
            <v>其他广播电视支出</v>
          </cell>
          <cell r="C523">
            <v>0</v>
          </cell>
        </row>
        <row r="524">
          <cell r="A524">
            <v>20799</v>
          </cell>
          <cell r="B524" t="str">
            <v>其他文化旅游体育与传媒支出</v>
          </cell>
          <cell r="C524">
            <v>95</v>
          </cell>
        </row>
        <row r="525">
          <cell r="A525">
            <v>2079903</v>
          </cell>
          <cell r="B525" t="str">
            <v>文化产业发展专项支出</v>
          </cell>
          <cell r="C525">
            <v>70</v>
          </cell>
        </row>
        <row r="526">
          <cell r="A526">
            <v>2079999</v>
          </cell>
          <cell r="B526" t="str">
            <v>其他文化旅游体育与传媒支出</v>
          </cell>
          <cell r="C526">
            <v>25</v>
          </cell>
        </row>
        <row r="527">
          <cell r="A527">
            <v>208</v>
          </cell>
          <cell r="B527" t="str">
            <v>社会保障和就业支出</v>
          </cell>
          <cell r="C527">
            <v>129381</v>
          </cell>
        </row>
        <row r="528">
          <cell r="A528">
            <v>20801</v>
          </cell>
          <cell r="B528" t="str">
            <v>人力资源和社会保障管理事务</v>
          </cell>
          <cell r="C528">
            <v>9057</v>
          </cell>
        </row>
        <row r="529">
          <cell r="A529">
            <v>2080101</v>
          </cell>
          <cell r="B529" t="str">
            <v>行政运行</v>
          </cell>
          <cell r="C529">
            <v>2403</v>
          </cell>
        </row>
        <row r="530">
          <cell r="A530">
            <v>2080102</v>
          </cell>
          <cell r="B530" t="str">
            <v>一般行政管理事务</v>
          </cell>
          <cell r="C530">
            <v>0</v>
          </cell>
        </row>
        <row r="531">
          <cell r="A531">
            <v>2080103</v>
          </cell>
          <cell r="B531" t="str">
            <v>机关服务</v>
          </cell>
          <cell r="C531">
            <v>0</v>
          </cell>
        </row>
        <row r="532">
          <cell r="A532">
            <v>2080104</v>
          </cell>
          <cell r="B532" t="str">
            <v>综合业务管理</v>
          </cell>
          <cell r="C532">
            <v>0</v>
          </cell>
        </row>
        <row r="533">
          <cell r="A533">
            <v>2080105</v>
          </cell>
          <cell r="B533" t="str">
            <v>劳动保障监察</v>
          </cell>
          <cell r="C533">
            <v>15</v>
          </cell>
        </row>
        <row r="534">
          <cell r="A534">
            <v>2080106</v>
          </cell>
          <cell r="B534" t="str">
            <v>就业管理事务</v>
          </cell>
          <cell r="C534">
            <v>0</v>
          </cell>
        </row>
        <row r="535">
          <cell r="A535">
            <v>2080107</v>
          </cell>
          <cell r="B535" t="str">
            <v>社会保险业务管理事务</v>
          </cell>
          <cell r="C535">
            <v>1</v>
          </cell>
        </row>
        <row r="536">
          <cell r="A536">
            <v>2080108</v>
          </cell>
          <cell r="B536" t="str">
            <v>信息化建设</v>
          </cell>
          <cell r="C536">
            <v>1</v>
          </cell>
        </row>
        <row r="537">
          <cell r="A537">
            <v>2080109</v>
          </cell>
          <cell r="B537" t="str">
            <v>社会保险经办机构</v>
          </cell>
          <cell r="C537">
            <v>5810</v>
          </cell>
        </row>
        <row r="538">
          <cell r="A538">
            <v>2080110</v>
          </cell>
          <cell r="B538" t="str">
            <v>劳动关系和维权</v>
          </cell>
          <cell r="C538">
            <v>0</v>
          </cell>
        </row>
        <row r="539">
          <cell r="A539">
            <v>2080111</v>
          </cell>
          <cell r="B539" t="str">
            <v>公共就业服务和职业技能鉴定机构</v>
          </cell>
          <cell r="C539">
            <v>0</v>
          </cell>
        </row>
        <row r="540">
          <cell r="A540">
            <v>2080112</v>
          </cell>
          <cell r="B540" t="str">
            <v>劳动人事争议调解仲裁</v>
          </cell>
          <cell r="C540">
            <v>127</v>
          </cell>
        </row>
        <row r="541">
          <cell r="A541">
            <v>2080113</v>
          </cell>
          <cell r="B541" t="str">
            <v>政府特殊津贴</v>
          </cell>
          <cell r="C541">
            <v>0</v>
          </cell>
        </row>
        <row r="542">
          <cell r="A542">
            <v>2080114</v>
          </cell>
          <cell r="B542" t="str">
            <v>资助留学回国人员</v>
          </cell>
          <cell r="C542">
            <v>0</v>
          </cell>
        </row>
        <row r="543">
          <cell r="A543">
            <v>2080115</v>
          </cell>
          <cell r="B543" t="str">
            <v>博士后日常经费</v>
          </cell>
          <cell r="C543">
            <v>0</v>
          </cell>
        </row>
        <row r="544">
          <cell r="A544">
            <v>2080116</v>
          </cell>
          <cell r="B544" t="str">
            <v>引进人才费用</v>
          </cell>
          <cell r="C544">
            <v>0</v>
          </cell>
        </row>
        <row r="545">
          <cell r="A545">
            <v>2080150</v>
          </cell>
          <cell r="B545" t="str">
            <v>事业运行</v>
          </cell>
          <cell r="C545">
            <v>0</v>
          </cell>
        </row>
        <row r="546">
          <cell r="A546">
            <v>2080199</v>
          </cell>
          <cell r="B546" t="str">
            <v>其他人力资源和社会保障管理事务支出</v>
          </cell>
          <cell r="C546">
            <v>700</v>
          </cell>
        </row>
        <row r="547">
          <cell r="A547">
            <v>20802</v>
          </cell>
          <cell r="B547" t="str">
            <v>民政管理事务</v>
          </cell>
          <cell r="C547">
            <v>1334</v>
          </cell>
        </row>
        <row r="548">
          <cell r="A548">
            <v>2080201</v>
          </cell>
          <cell r="B548" t="str">
            <v>行政运行</v>
          </cell>
          <cell r="C548">
            <v>570</v>
          </cell>
        </row>
        <row r="549">
          <cell r="A549">
            <v>2080202</v>
          </cell>
          <cell r="B549" t="str">
            <v>一般行政管理事务</v>
          </cell>
          <cell r="C549">
            <v>0</v>
          </cell>
        </row>
        <row r="550">
          <cell r="A550">
            <v>2080203</v>
          </cell>
          <cell r="B550" t="str">
            <v>机关服务</v>
          </cell>
          <cell r="C550">
            <v>0</v>
          </cell>
        </row>
        <row r="551">
          <cell r="A551">
            <v>2080206</v>
          </cell>
          <cell r="B551" t="str">
            <v>社会组织管理</v>
          </cell>
          <cell r="C551">
            <v>22</v>
          </cell>
        </row>
        <row r="552">
          <cell r="A552">
            <v>2080207</v>
          </cell>
          <cell r="B552" t="str">
            <v>行政区划和地名管理</v>
          </cell>
          <cell r="C552">
            <v>18</v>
          </cell>
        </row>
        <row r="553">
          <cell r="A553">
            <v>2080209</v>
          </cell>
          <cell r="B553" t="str">
            <v>老龄事务</v>
          </cell>
          <cell r="C553">
            <v>12</v>
          </cell>
        </row>
        <row r="554">
          <cell r="A554">
            <v>2080299</v>
          </cell>
          <cell r="B554" t="str">
            <v>其他民政管理事务支出</v>
          </cell>
          <cell r="C554">
            <v>712</v>
          </cell>
        </row>
        <row r="555">
          <cell r="A555">
            <v>20804</v>
          </cell>
          <cell r="B555" t="str">
            <v>补充全国社会保障基金</v>
          </cell>
          <cell r="C555">
            <v>0</v>
          </cell>
        </row>
        <row r="556">
          <cell r="A556">
            <v>2080402</v>
          </cell>
          <cell r="B556" t="str">
            <v>用一般公共预算补充基金</v>
          </cell>
          <cell r="C556">
            <v>0</v>
          </cell>
        </row>
        <row r="557">
          <cell r="A557">
            <v>20805</v>
          </cell>
          <cell r="B557" t="str">
            <v>行政事业单位养老支出</v>
          </cell>
          <cell r="C557">
            <v>51194</v>
          </cell>
        </row>
        <row r="558">
          <cell r="A558">
            <v>2080501</v>
          </cell>
          <cell r="B558" t="str">
            <v>行政单位离退休</v>
          </cell>
          <cell r="C558">
            <v>4155</v>
          </cell>
        </row>
        <row r="559">
          <cell r="A559">
            <v>2080502</v>
          </cell>
          <cell r="B559" t="str">
            <v>事业单位离退休</v>
          </cell>
          <cell r="C559">
            <v>19</v>
          </cell>
        </row>
        <row r="560">
          <cell r="A560">
            <v>2080503</v>
          </cell>
          <cell r="B560" t="str">
            <v>离退休人员管理机构</v>
          </cell>
          <cell r="C560">
            <v>0</v>
          </cell>
        </row>
        <row r="561">
          <cell r="A561">
            <v>2080505</v>
          </cell>
          <cell r="B561" t="str">
            <v>机关事业单位基本养老保险缴费支出</v>
          </cell>
          <cell r="C561">
            <v>16410</v>
          </cell>
        </row>
        <row r="562">
          <cell r="A562">
            <v>2080506</v>
          </cell>
          <cell r="B562" t="str">
            <v>机关事业单位职业年金缴费支出</v>
          </cell>
          <cell r="C562">
            <v>270</v>
          </cell>
        </row>
        <row r="563">
          <cell r="A563">
            <v>2080507</v>
          </cell>
          <cell r="B563" t="str">
            <v>对机关事业单位基本养老保险基金的补助</v>
          </cell>
          <cell r="C563">
            <v>16348</v>
          </cell>
        </row>
        <row r="564">
          <cell r="A564">
            <v>2080508</v>
          </cell>
          <cell r="B564" t="str">
            <v>对机关事业单位职业年金的补助</v>
          </cell>
          <cell r="C564">
            <v>0</v>
          </cell>
        </row>
        <row r="565">
          <cell r="A565">
            <v>2080599</v>
          </cell>
          <cell r="B565" t="str">
            <v>其他行政事业单位养老支出</v>
          </cell>
          <cell r="C565">
            <v>13992</v>
          </cell>
        </row>
        <row r="566">
          <cell r="A566">
            <v>20806</v>
          </cell>
          <cell r="B566" t="str">
            <v>企业改革补助</v>
          </cell>
          <cell r="C566">
            <v>687</v>
          </cell>
        </row>
        <row r="567">
          <cell r="A567">
            <v>2080601</v>
          </cell>
          <cell r="B567" t="str">
            <v>企业关闭破产补助</v>
          </cell>
          <cell r="C567">
            <v>0</v>
          </cell>
        </row>
        <row r="568">
          <cell r="A568">
            <v>2080602</v>
          </cell>
          <cell r="B568" t="str">
            <v>厂办大集体改革补助</v>
          </cell>
          <cell r="C568">
            <v>0</v>
          </cell>
        </row>
        <row r="569">
          <cell r="A569">
            <v>2080699</v>
          </cell>
          <cell r="B569" t="str">
            <v>其他企业改革发展补助</v>
          </cell>
          <cell r="C569">
            <v>687</v>
          </cell>
        </row>
        <row r="570">
          <cell r="A570">
            <v>20807</v>
          </cell>
          <cell r="B570" t="str">
            <v>就业补助</v>
          </cell>
          <cell r="C570">
            <v>8495</v>
          </cell>
        </row>
        <row r="571">
          <cell r="A571">
            <v>2080701</v>
          </cell>
          <cell r="B571" t="str">
            <v>就业创业服务补助</v>
          </cell>
          <cell r="C571">
            <v>0</v>
          </cell>
        </row>
        <row r="572">
          <cell r="A572">
            <v>2080702</v>
          </cell>
          <cell r="B572" t="str">
            <v>职业培训补贴</v>
          </cell>
          <cell r="C572">
            <v>0</v>
          </cell>
        </row>
        <row r="573">
          <cell r="A573">
            <v>2080704</v>
          </cell>
          <cell r="B573" t="str">
            <v>社会保险补贴</v>
          </cell>
          <cell r="C573">
            <v>0</v>
          </cell>
        </row>
        <row r="574">
          <cell r="A574">
            <v>2080705</v>
          </cell>
          <cell r="B574" t="str">
            <v>公益性岗位补贴</v>
          </cell>
          <cell r="C574">
            <v>0</v>
          </cell>
        </row>
        <row r="575">
          <cell r="A575">
            <v>2080709</v>
          </cell>
          <cell r="B575" t="str">
            <v>职业技能评价补贴</v>
          </cell>
          <cell r="C575">
            <v>0</v>
          </cell>
        </row>
        <row r="576">
          <cell r="A576">
            <v>2080711</v>
          </cell>
          <cell r="B576" t="str">
            <v>就业见习补贴</v>
          </cell>
          <cell r="C576">
            <v>1525</v>
          </cell>
        </row>
        <row r="577">
          <cell r="A577">
            <v>2080712</v>
          </cell>
          <cell r="B577" t="str">
            <v>高技能人才培养补助</v>
          </cell>
          <cell r="C577">
            <v>0</v>
          </cell>
        </row>
        <row r="578">
          <cell r="A578">
            <v>2080713</v>
          </cell>
          <cell r="B578" t="str">
            <v>求职和创业补贴</v>
          </cell>
          <cell r="C578">
            <v>450</v>
          </cell>
        </row>
        <row r="579">
          <cell r="A579">
            <v>2080799</v>
          </cell>
          <cell r="B579" t="str">
            <v>其他就业补助支出</v>
          </cell>
          <cell r="C579">
            <v>6520</v>
          </cell>
        </row>
        <row r="580">
          <cell r="A580">
            <v>20808</v>
          </cell>
          <cell r="B580" t="str">
            <v>抚恤</v>
          </cell>
          <cell r="C580">
            <v>10395</v>
          </cell>
        </row>
        <row r="581">
          <cell r="A581">
            <v>2080801</v>
          </cell>
          <cell r="B581" t="str">
            <v>死亡抚恤</v>
          </cell>
          <cell r="C581">
            <v>3769</v>
          </cell>
        </row>
        <row r="582">
          <cell r="A582">
            <v>2080802</v>
          </cell>
          <cell r="B582" t="str">
            <v>伤残抚恤</v>
          </cell>
          <cell r="C582">
            <v>2527</v>
          </cell>
        </row>
        <row r="583">
          <cell r="A583">
            <v>2080803</v>
          </cell>
          <cell r="B583" t="str">
            <v>在乡复员、退伍军人生活补助</v>
          </cell>
          <cell r="C583">
            <v>1695</v>
          </cell>
        </row>
        <row r="584">
          <cell r="A584">
            <v>2080805</v>
          </cell>
          <cell r="B584" t="str">
            <v>义务兵优待</v>
          </cell>
          <cell r="C584">
            <v>829</v>
          </cell>
        </row>
        <row r="585">
          <cell r="A585">
            <v>2080806</v>
          </cell>
          <cell r="B585" t="str">
            <v>农村籍退役士兵老年生活补助</v>
          </cell>
          <cell r="C585">
            <v>290</v>
          </cell>
        </row>
        <row r="586">
          <cell r="A586">
            <v>2080807</v>
          </cell>
          <cell r="B586" t="str">
            <v>光荣院</v>
          </cell>
          <cell r="C586">
            <v>0</v>
          </cell>
        </row>
        <row r="587">
          <cell r="A587">
            <v>2080808</v>
          </cell>
          <cell r="B587" t="str">
            <v>褒扬纪念</v>
          </cell>
          <cell r="C587">
            <v>0</v>
          </cell>
        </row>
        <row r="588">
          <cell r="A588">
            <v>2080899</v>
          </cell>
          <cell r="B588" t="str">
            <v>其他优抚支出</v>
          </cell>
          <cell r="C588">
            <v>1285</v>
          </cell>
        </row>
        <row r="589">
          <cell r="A589">
            <v>20809</v>
          </cell>
          <cell r="B589" t="str">
            <v>退役安置</v>
          </cell>
          <cell r="C589">
            <v>34587</v>
          </cell>
        </row>
        <row r="590">
          <cell r="A590">
            <v>2080901</v>
          </cell>
          <cell r="B590" t="str">
            <v>退役士兵安置</v>
          </cell>
          <cell r="C590">
            <v>353</v>
          </cell>
        </row>
        <row r="591">
          <cell r="A591">
            <v>2080902</v>
          </cell>
          <cell r="B591" t="str">
            <v>军队移交政府的离退休人员安置</v>
          </cell>
          <cell r="C591">
            <v>30996</v>
          </cell>
        </row>
        <row r="592">
          <cell r="A592">
            <v>2080903</v>
          </cell>
          <cell r="B592" t="str">
            <v>军队移交政府离退休干部管理机构</v>
          </cell>
          <cell r="C592">
            <v>466</v>
          </cell>
        </row>
        <row r="593">
          <cell r="A593">
            <v>2080904</v>
          </cell>
          <cell r="B593" t="str">
            <v>退役士兵管理教育</v>
          </cell>
          <cell r="C593">
            <v>18</v>
          </cell>
        </row>
        <row r="594">
          <cell r="A594">
            <v>2080905</v>
          </cell>
          <cell r="B594" t="str">
            <v>军队转业干部安置</v>
          </cell>
          <cell r="C594">
            <v>2673</v>
          </cell>
        </row>
        <row r="595">
          <cell r="A595">
            <v>2080999</v>
          </cell>
          <cell r="B595" t="str">
            <v>其他退役安置支出</v>
          </cell>
          <cell r="C595">
            <v>81</v>
          </cell>
        </row>
        <row r="596">
          <cell r="A596">
            <v>20810</v>
          </cell>
          <cell r="B596" t="str">
            <v>社会福利</v>
          </cell>
          <cell r="C596">
            <v>3155</v>
          </cell>
        </row>
        <row r="597">
          <cell r="A597">
            <v>2081001</v>
          </cell>
          <cell r="B597" t="str">
            <v>儿童福利</v>
          </cell>
          <cell r="C597">
            <v>84</v>
          </cell>
        </row>
        <row r="598">
          <cell r="A598">
            <v>2081002</v>
          </cell>
          <cell r="B598" t="str">
            <v>老年福利</v>
          </cell>
          <cell r="C598">
            <v>2293</v>
          </cell>
        </row>
        <row r="599">
          <cell r="A599">
            <v>2081003</v>
          </cell>
          <cell r="B599" t="str">
            <v>康复辅具</v>
          </cell>
          <cell r="C599">
            <v>0</v>
          </cell>
        </row>
        <row r="600">
          <cell r="A600">
            <v>2081004</v>
          </cell>
          <cell r="B600" t="str">
            <v>殡葬</v>
          </cell>
          <cell r="C600">
            <v>0</v>
          </cell>
        </row>
        <row r="601">
          <cell r="A601">
            <v>2081005</v>
          </cell>
          <cell r="B601" t="str">
            <v>社会福利事业单位</v>
          </cell>
          <cell r="C601">
            <v>0</v>
          </cell>
        </row>
        <row r="602">
          <cell r="A602">
            <v>2081006</v>
          </cell>
          <cell r="B602" t="str">
            <v>养老服务</v>
          </cell>
          <cell r="C602">
            <v>619</v>
          </cell>
        </row>
        <row r="603">
          <cell r="A603">
            <v>2081099</v>
          </cell>
          <cell r="B603" t="str">
            <v>其他社会福利支出</v>
          </cell>
          <cell r="C603">
            <v>159</v>
          </cell>
        </row>
        <row r="604">
          <cell r="A604">
            <v>20811</v>
          </cell>
          <cell r="B604" t="str">
            <v>残疾人事业</v>
          </cell>
          <cell r="C604">
            <v>2099</v>
          </cell>
        </row>
        <row r="605">
          <cell r="A605">
            <v>2081101</v>
          </cell>
          <cell r="B605" t="str">
            <v>行政运行</v>
          </cell>
          <cell r="C605">
            <v>182</v>
          </cell>
        </row>
        <row r="606">
          <cell r="A606">
            <v>2081102</v>
          </cell>
          <cell r="B606" t="str">
            <v>一般行政管理事务</v>
          </cell>
          <cell r="C606">
            <v>0</v>
          </cell>
        </row>
        <row r="607">
          <cell r="A607">
            <v>2081103</v>
          </cell>
          <cell r="B607" t="str">
            <v>机关服务</v>
          </cell>
          <cell r="C607">
            <v>0</v>
          </cell>
        </row>
        <row r="608">
          <cell r="A608">
            <v>2081104</v>
          </cell>
          <cell r="B608" t="str">
            <v>残疾人康复</v>
          </cell>
          <cell r="C608">
            <v>135</v>
          </cell>
        </row>
        <row r="609">
          <cell r="A609">
            <v>2081105</v>
          </cell>
          <cell r="B609" t="str">
            <v>残疾人就业</v>
          </cell>
          <cell r="C609">
            <v>121</v>
          </cell>
        </row>
        <row r="610">
          <cell r="A610">
            <v>2081106</v>
          </cell>
          <cell r="B610" t="str">
            <v>残疾人体育</v>
          </cell>
          <cell r="C610">
            <v>0</v>
          </cell>
        </row>
        <row r="611">
          <cell r="A611">
            <v>2081107</v>
          </cell>
          <cell r="B611" t="str">
            <v>残疾人生活和护理补贴</v>
          </cell>
          <cell r="C611">
            <v>695</v>
          </cell>
        </row>
        <row r="612">
          <cell r="A612">
            <v>2081199</v>
          </cell>
          <cell r="B612" t="str">
            <v>其他残疾人事业支出</v>
          </cell>
          <cell r="C612">
            <v>966</v>
          </cell>
        </row>
        <row r="613">
          <cell r="A613">
            <v>20816</v>
          </cell>
          <cell r="B613" t="str">
            <v>红十字事业</v>
          </cell>
          <cell r="C613">
            <v>155</v>
          </cell>
        </row>
        <row r="614">
          <cell r="A614">
            <v>2081601</v>
          </cell>
          <cell r="B614" t="str">
            <v>行政运行</v>
          </cell>
          <cell r="C614">
            <v>152</v>
          </cell>
        </row>
        <row r="615">
          <cell r="A615">
            <v>2081602</v>
          </cell>
          <cell r="B615" t="str">
            <v>一般行政管理事务</v>
          </cell>
          <cell r="C615">
            <v>0</v>
          </cell>
        </row>
        <row r="616">
          <cell r="A616">
            <v>2081603</v>
          </cell>
          <cell r="B616" t="str">
            <v>机关服务</v>
          </cell>
          <cell r="C616">
            <v>0</v>
          </cell>
        </row>
        <row r="617">
          <cell r="A617">
            <v>2081699</v>
          </cell>
          <cell r="B617" t="str">
            <v>其他红十字事业支出</v>
          </cell>
          <cell r="C617">
            <v>3</v>
          </cell>
        </row>
        <row r="618">
          <cell r="A618">
            <v>20819</v>
          </cell>
          <cell r="B618" t="str">
            <v>最低生活保障</v>
          </cell>
          <cell r="C618">
            <v>4523</v>
          </cell>
        </row>
        <row r="619">
          <cell r="A619">
            <v>2081901</v>
          </cell>
          <cell r="B619" t="str">
            <v>城市最低生活保障金支出</v>
          </cell>
          <cell r="C619">
            <v>4523</v>
          </cell>
        </row>
        <row r="620">
          <cell r="A620">
            <v>2081902</v>
          </cell>
          <cell r="B620" t="str">
            <v>农村最低生活保障金支出</v>
          </cell>
          <cell r="C620">
            <v>0</v>
          </cell>
        </row>
        <row r="621">
          <cell r="A621">
            <v>20820</v>
          </cell>
          <cell r="B621" t="str">
            <v>临时救助</v>
          </cell>
          <cell r="C621">
            <v>544</v>
          </cell>
        </row>
        <row r="622">
          <cell r="A622">
            <v>2082001</v>
          </cell>
          <cell r="B622" t="str">
            <v>临时救助支出</v>
          </cell>
          <cell r="C622">
            <v>524</v>
          </cell>
        </row>
        <row r="623">
          <cell r="A623">
            <v>2082002</v>
          </cell>
          <cell r="B623" t="str">
            <v>流浪乞讨人员救助支出</v>
          </cell>
          <cell r="C623">
            <v>20</v>
          </cell>
        </row>
        <row r="624">
          <cell r="A624">
            <v>20821</v>
          </cell>
          <cell r="B624" t="str">
            <v>特困人员救助供养</v>
          </cell>
          <cell r="C624">
            <v>621</v>
          </cell>
        </row>
        <row r="625">
          <cell r="A625">
            <v>2082101</v>
          </cell>
          <cell r="B625" t="str">
            <v>城市特困人员救助供养支出</v>
          </cell>
          <cell r="C625">
            <v>621</v>
          </cell>
        </row>
        <row r="626">
          <cell r="A626">
            <v>2082102</v>
          </cell>
          <cell r="B626" t="str">
            <v>农村特困人员救助供养支出</v>
          </cell>
          <cell r="C626">
            <v>0</v>
          </cell>
        </row>
        <row r="627">
          <cell r="A627">
            <v>20824</v>
          </cell>
          <cell r="B627" t="str">
            <v>补充道路交通事故社会救助基金</v>
          </cell>
          <cell r="C627">
            <v>0</v>
          </cell>
        </row>
        <row r="628">
          <cell r="A628">
            <v>2082401</v>
          </cell>
          <cell r="B628" t="str">
            <v>对道路交通事故社会救助基金的补助</v>
          </cell>
          <cell r="C628">
            <v>0</v>
          </cell>
        </row>
        <row r="629">
          <cell r="A629">
            <v>2082402</v>
          </cell>
          <cell r="B629" t="str">
            <v>交强险罚款收入补助基金支出</v>
          </cell>
          <cell r="C629">
            <v>0</v>
          </cell>
        </row>
        <row r="630">
          <cell r="A630">
            <v>20825</v>
          </cell>
          <cell r="B630" t="str">
            <v>其他生活救助</v>
          </cell>
          <cell r="C630">
            <v>78</v>
          </cell>
        </row>
        <row r="631">
          <cell r="A631">
            <v>2082501</v>
          </cell>
          <cell r="B631" t="str">
            <v>其他城市生活救助</v>
          </cell>
          <cell r="C631">
            <v>78</v>
          </cell>
        </row>
        <row r="632">
          <cell r="A632">
            <v>2082502</v>
          </cell>
          <cell r="B632" t="str">
            <v>其他农村生活救助</v>
          </cell>
          <cell r="C632">
            <v>0</v>
          </cell>
        </row>
        <row r="633">
          <cell r="A633">
            <v>20826</v>
          </cell>
          <cell r="B633" t="str">
            <v>财政对基本养老保险基金的补助</v>
          </cell>
          <cell r="C633">
            <v>782</v>
          </cell>
        </row>
        <row r="634">
          <cell r="A634">
            <v>2082601</v>
          </cell>
          <cell r="B634" t="str">
            <v>财政对企业职工基本养老保险基金的补助</v>
          </cell>
          <cell r="C634">
            <v>0</v>
          </cell>
        </row>
        <row r="635">
          <cell r="A635">
            <v>2082602</v>
          </cell>
          <cell r="B635" t="str">
            <v>财政对城乡居民基本养老保险基金的补助</v>
          </cell>
          <cell r="C635">
            <v>782</v>
          </cell>
        </row>
        <row r="636">
          <cell r="A636">
            <v>2082699</v>
          </cell>
          <cell r="B636" t="str">
            <v>财政对其他基本养老保险基金的补助</v>
          </cell>
          <cell r="C636">
            <v>0</v>
          </cell>
        </row>
        <row r="637">
          <cell r="A637">
            <v>20827</v>
          </cell>
          <cell r="B637" t="str">
            <v>财政对其他社会保险基金的补助</v>
          </cell>
          <cell r="C637">
            <v>0</v>
          </cell>
        </row>
        <row r="638">
          <cell r="A638">
            <v>2082701</v>
          </cell>
          <cell r="B638" t="str">
            <v>财政对失业保险基金的补助</v>
          </cell>
          <cell r="C638">
            <v>0</v>
          </cell>
        </row>
        <row r="639">
          <cell r="A639">
            <v>2082702</v>
          </cell>
          <cell r="B639" t="str">
            <v>财政对工伤保险基金的补助</v>
          </cell>
          <cell r="C639">
            <v>0</v>
          </cell>
        </row>
        <row r="640">
          <cell r="A640">
            <v>2082799</v>
          </cell>
          <cell r="B640" t="str">
            <v>其他财政对社会保险基金的补助</v>
          </cell>
          <cell r="C640">
            <v>0</v>
          </cell>
        </row>
        <row r="641">
          <cell r="A641">
            <v>20828</v>
          </cell>
          <cell r="B641" t="str">
            <v>退役军人管理事务</v>
          </cell>
          <cell r="C641">
            <v>878</v>
          </cell>
        </row>
        <row r="642">
          <cell r="A642">
            <v>2082801</v>
          </cell>
          <cell r="B642" t="str">
            <v>行政运行</v>
          </cell>
          <cell r="C642">
            <v>409</v>
          </cell>
        </row>
        <row r="643">
          <cell r="A643">
            <v>2082802</v>
          </cell>
          <cell r="B643" t="str">
            <v>一般行政管理事务</v>
          </cell>
          <cell r="C643">
            <v>0</v>
          </cell>
        </row>
        <row r="644">
          <cell r="A644">
            <v>2082803</v>
          </cell>
          <cell r="B644" t="str">
            <v>机关服务</v>
          </cell>
          <cell r="C644">
            <v>0</v>
          </cell>
        </row>
        <row r="645">
          <cell r="A645">
            <v>2082804</v>
          </cell>
          <cell r="B645" t="str">
            <v>拥军优属</v>
          </cell>
          <cell r="C645">
            <v>158</v>
          </cell>
        </row>
        <row r="646">
          <cell r="A646">
            <v>2082805</v>
          </cell>
          <cell r="B646" t="str">
            <v>军供保障</v>
          </cell>
          <cell r="C646">
            <v>0</v>
          </cell>
        </row>
        <row r="647">
          <cell r="A647">
            <v>2082806</v>
          </cell>
          <cell r="B647" t="str">
            <v>信息化建设</v>
          </cell>
          <cell r="C647">
            <v>0</v>
          </cell>
        </row>
        <row r="648">
          <cell r="A648">
            <v>2082850</v>
          </cell>
          <cell r="B648" t="str">
            <v>事业运行</v>
          </cell>
          <cell r="C648">
            <v>0</v>
          </cell>
        </row>
        <row r="649">
          <cell r="A649">
            <v>2082899</v>
          </cell>
          <cell r="B649" t="str">
            <v>其他退役军人事务管理支出</v>
          </cell>
          <cell r="C649">
            <v>311</v>
          </cell>
        </row>
        <row r="650">
          <cell r="A650">
            <v>20830</v>
          </cell>
          <cell r="B650" t="str">
            <v>财政代缴社会保险费支出</v>
          </cell>
          <cell r="C650">
            <v>4</v>
          </cell>
        </row>
        <row r="651">
          <cell r="A651">
            <v>2083001</v>
          </cell>
          <cell r="B651" t="str">
            <v>财政代缴城乡居民基本养老保险费支出</v>
          </cell>
          <cell r="C651">
            <v>4</v>
          </cell>
        </row>
        <row r="652">
          <cell r="A652">
            <v>2083099</v>
          </cell>
          <cell r="B652" t="str">
            <v>财政代缴其他社会保险费支出</v>
          </cell>
          <cell r="C652">
            <v>0</v>
          </cell>
        </row>
        <row r="653">
          <cell r="A653">
            <v>20899</v>
          </cell>
          <cell r="B653" t="str">
            <v>其他社会保障和就业支出</v>
          </cell>
          <cell r="C653">
            <v>793</v>
          </cell>
        </row>
        <row r="654">
          <cell r="A654">
            <v>2089999</v>
          </cell>
          <cell r="B654" t="str">
            <v>其他社会保障和就业支出</v>
          </cell>
          <cell r="C654">
            <v>793</v>
          </cell>
        </row>
        <row r="655">
          <cell r="A655">
            <v>210</v>
          </cell>
          <cell r="B655" t="str">
            <v>卫生健康支出</v>
          </cell>
          <cell r="C655">
            <v>59276</v>
          </cell>
        </row>
        <row r="656">
          <cell r="A656">
            <v>21001</v>
          </cell>
          <cell r="B656" t="str">
            <v>卫生健康管理事务</v>
          </cell>
          <cell r="C656">
            <v>752</v>
          </cell>
        </row>
        <row r="657">
          <cell r="A657">
            <v>2100101</v>
          </cell>
          <cell r="B657" t="str">
            <v>行政运行</v>
          </cell>
          <cell r="C657">
            <v>639</v>
          </cell>
        </row>
        <row r="658">
          <cell r="A658">
            <v>2100102</v>
          </cell>
          <cell r="B658" t="str">
            <v>一般行政管理事务</v>
          </cell>
          <cell r="C658">
            <v>0</v>
          </cell>
        </row>
        <row r="659">
          <cell r="A659">
            <v>2100103</v>
          </cell>
          <cell r="B659" t="str">
            <v>机关服务</v>
          </cell>
          <cell r="C659">
            <v>0</v>
          </cell>
        </row>
        <row r="660">
          <cell r="A660">
            <v>2100199</v>
          </cell>
          <cell r="B660" t="str">
            <v>其他卫生健康管理事务支出</v>
          </cell>
          <cell r="C660">
            <v>113</v>
          </cell>
        </row>
        <row r="661">
          <cell r="A661">
            <v>21002</v>
          </cell>
          <cell r="B661" t="str">
            <v>公立医院</v>
          </cell>
          <cell r="C661">
            <v>1159</v>
          </cell>
        </row>
        <row r="662">
          <cell r="A662">
            <v>2100201</v>
          </cell>
          <cell r="B662" t="str">
            <v>综合医院</v>
          </cell>
          <cell r="C662">
            <v>1159</v>
          </cell>
        </row>
        <row r="663">
          <cell r="A663">
            <v>2100202</v>
          </cell>
          <cell r="B663" t="str">
            <v>中医（民族）医院</v>
          </cell>
          <cell r="C663">
            <v>0</v>
          </cell>
        </row>
        <row r="664">
          <cell r="A664">
            <v>2100203</v>
          </cell>
          <cell r="B664" t="str">
            <v>传染病医院</v>
          </cell>
          <cell r="C664">
            <v>0</v>
          </cell>
        </row>
        <row r="665">
          <cell r="A665">
            <v>2100204</v>
          </cell>
          <cell r="B665" t="str">
            <v>职业病防治医院</v>
          </cell>
          <cell r="C665">
            <v>0</v>
          </cell>
        </row>
        <row r="666">
          <cell r="A666">
            <v>2100205</v>
          </cell>
          <cell r="B666" t="str">
            <v>精神病医院</v>
          </cell>
          <cell r="C666">
            <v>0</v>
          </cell>
        </row>
        <row r="667">
          <cell r="A667">
            <v>2100206</v>
          </cell>
          <cell r="B667" t="str">
            <v>妇幼保健医院</v>
          </cell>
          <cell r="C667">
            <v>0</v>
          </cell>
        </row>
        <row r="668">
          <cell r="A668">
            <v>2100207</v>
          </cell>
          <cell r="B668" t="str">
            <v>儿童医院</v>
          </cell>
          <cell r="C668">
            <v>0</v>
          </cell>
        </row>
        <row r="669">
          <cell r="A669">
            <v>2100208</v>
          </cell>
          <cell r="B669" t="str">
            <v>其他专科医院</v>
          </cell>
          <cell r="C669">
            <v>0</v>
          </cell>
        </row>
        <row r="670">
          <cell r="A670">
            <v>2100209</v>
          </cell>
          <cell r="B670" t="str">
            <v>福利医院</v>
          </cell>
          <cell r="C670">
            <v>0</v>
          </cell>
        </row>
        <row r="671">
          <cell r="A671">
            <v>2100210</v>
          </cell>
          <cell r="B671" t="str">
            <v>行业医院</v>
          </cell>
          <cell r="C671">
            <v>0</v>
          </cell>
        </row>
        <row r="672">
          <cell r="A672">
            <v>2100211</v>
          </cell>
          <cell r="B672" t="str">
            <v>处理医疗欠费</v>
          </cell>
          <cell r="C672">
            <v>0</v>
          </cell>
        </row>
        <row r="673">
          <cell r="A673">
            <v>2100212</v>
          </cell>
          <cell r="B673" t="str">
            <v>康复医院</v>
          </cell>
          <cell r="C673">
            <v>0</v>
          </cell>
        </row>
        <row r="674">
          <cell r="A674">
            <v>2100213</v>
          </cell>
          <cell r="B674" t="str">
            <v>优抚医院</v>
          </cell>
          <cell r="C674">
            <v>0</v>
          </cell>
        </row>
        <row r="675">
          <cell r="A675">
            <v>2100299</v>
          </cell>
          <cell r="B675" t="str">
            <v>其他公立医院支出</v>
          </cell>
          <cell r="C675">
            <v>0</v>
          </cell>
        </row>
        <row r="676">
          <cell r="A676">
            <v>21003</v>
          </cell>
          <cell r="B676" t="str">
            <v>基层医疗卫生机构</v>
          </cell>
          <cell r="C676">
            <v>7028</v>
          </cell>
        </row>
        <row r="677">
          <cell r="A677">
            <v>2100301</v>
          </cell>
          <cell r="B677" t="str">
            <v>城市社区卫生机构</v>
          </cell>
          <cell r="C677">
            <v>5977</v>
          </cell>
        </row>
        <row r="678">
          <cell r="A678">
            <v>2100302</v>
          </cell>
          <cell r="B678" t="str">
            <v>乡镇卫生院</v>
          </cell>
          <cell r="C678">
            <v>0</v>
          </cell>
        </row>
        <row r="679">
          <cell r="A679">
            <v>2100399</v>
          </cell>
          <cell r="B679" t="str">
            <v>其他基层医疗卫生机构支出</v>
          </cell>
          <cell r="C679">
            <v>1051</v>
          </cell>
        </row>
        <row r="680">
          <cell r="A680">
            <v>21004</v>
          </cell>
          <cell r="B680" t="str">
            <v>公共卫生</v>
          </cell>
          <cell r="C680">
            <v>15104</v>
          </cell>
        </row>
        <row r="681">
          <cell r="A681">
            <v>2100401</v>
          </cell>
          <cell r="B681" t="str">
            <v>疾病预防控制机构</v>
          </cell>
          <cell r="C681">
            <v>1993</v>
          </cell>
        </row>
        <row r="682">
          <cell r="A682">
            <v>2100402</v>
          </cell>
          <cell r="B682" t="str">
            <v>卫生监督机构</v>
          </cell>
          <cell r="C682">
            <v>0</v>
          </cell>
        </row>
        <row r="683">
          <cell r="A683">
            <v>2100403</v>
          </cell>
          <cell r="B683" t="str">
            <v>妇幼保健机构</v>
          </cell>
          <cell r="C683">
            <v>884</v>
          </cell>
        </row>
        <row r="684">
          <cell r="A684">
            <v>2100404</v>
          </cell>
          <cell r="B684" t="str">
            <v>精神卫生机构</v>
          </cell>
          <cell r="C684">
            <v>0</v>
          </cell>
        </row>
        <row r="685">
          <cell r="A685">
            <v>2100405</v>
          </cell>
          <cell r="B685" t="str">
            <v>应急救治机构</v>
          </cell>
          <cell r="C685">
            <v>0</v>
          </cell>
        </row>
        <row r="686">
          <cell r="A686">
            <v>2100406</v>
          </cell>
          <cell r="B686" t="str">
            <v>采供血机构</v>
          </cell>
          <cell r="C686">
            <v>0</v>
          </cell>
        </row>
        <row r="687">
          <cell r="A687">
            <v>2100407</v>
          </cell>
          <cell r="B687" t="str">
            <v>其他专业公共卫生机构</v>
          </cell>
          <cell r="C687">
            <v>0</v>
          </cell>
        </row>
        <row r="688">
          <cell r="A688">
            <v>2100408</v>
          </cell>
          <cell r="B688" t="str">
            <v>基本公共卫生服务</v>
          </cell>
          <cell r="C688">
            <v>10725</v>
          </cell>
        </row>
        <row r="689">
          <cell r="A689">
            <v>2100409</v>
          </cell>
          <cell r="B689" t="str">
            <v>重大公共卫生服务</v>
          </cell>
          <cell r="C689">
            <v>980</v>
          </cell>
        </row>
        <row r="690">
          <cell r="A690">
            <v>2100410</v>
          </cell>
          <cell r="B690" t="str">
            <v>突发公共卫生事件应急处置</v>
          </cell>
          <cell r="C690">
            <v>1</v>
          </cell>
        </row>
        <row r="691">
          <cell r="A691">
            <v>2100499</v>
          </cell>
          <cell r="B691" t="str">
            <v>其他公共卫生支出</v>
          </cell>
          <cell r="C691">
            <v>521</v>
          </cell>
        </row>
        <row r="692">
          <cell r="A692">
            <v>21007</v>
          </cell>
          <cell r="B692" t="str">
            <v>计划生育事务</v>
          </cell>
          <cell r="C692">
            <v>4154</v>
          </cell>
        </row>
        <row r="693">
          <cell r="A693">
            <v>2100716</v>
          </cell>
          <cell r="B693" t="str">
            <v>计划生育机构</v>
          </cell>
          <cell r="C693">
            <v>25</v>
          </cell>
        </row>
        <row r="694">
          <cell r="A694">
            <v>2100717</v>
          </cell>
          <cell r="B694" t="str">
            <v>计划生育服务</v>
          </cell>
          <cell r="C694">
            <v>0</v>
          </cell>
        </row>
        <row r="695">
          <cell r="A695">
            <v>2100799</v>
          </cell>
          <cell r="B695" t="str">
            <v>其他计划生育事务支出</v>
          </cell>
          <cell r="C695">
            <v>4129</v>
          </cell>
        </row>
        <row r="696">
          <cell r="A696">
            <v>21011</v>
          </cell>
          <cell r="B696" t="str">
            <v>行政事业单位医疗</v>
          </cell>
          <cell r="C696">
            <v>15642</v>
          </cell>
        </row>
        <row r="697">
          <cell r="A697">
            <v>2101101</v>
          </cell>
          <cell r="B697" t="str">
            <v>行政单位医疗</v>
          </cell>
          <cell r="C697">
            <v>2387</v>
          </cell>
        </row>
        <row r="698">
          <cell r="A698">
            <v>2101102</v>
          </cell>
          <cell r="B698" t="str">
            <v>事业单位医疗</v>
          </cell>
          <cell r="C698">
            <v>5157</v>
          </cell>
        </row>
        <row r="699">
          <cell r="A699">
            <v>2101103</v>
          </cell>
          <cell r="B699" t="str">
            <v>公务员医疗补助</v>
          </cell>
          <cell r="C699">
            <v>6238</v>
          </cell>
        </row>
        <row r="700">
          <cell r="A700">
            <v>2101199</v>
          </cell>
          <cell r="B700" t="str">
            <v>其他行政事业单位医疗支出</v>
          </cell>
          <cell r="C700">
            <v>1860</v>
          </cell>
        </row>
        <row r="701">
          <cell r="A701">
            <v>21012</v>
          </cell>
          <cell r="B701" t="str">
            <v>财政对基本医疗保险基金的补助</v>
          </cell>
          <cell r="C701">
            <v>2891</v>
          </cell>
        </row>
        <row r="702">
          <cell r="A702">
            <v>2101201</v>
          </cell>
          <cell r="B702" t="str">
            <v>财政对职工基本医疗保险基金的补助</v>
          </cell>
          <cell r="C702">
            <v>0</v>
          </cell>
        </row>
        <row r="703">
          <cell r="A703">
            <v>2101202</v>
          </cell>
          <cell r="B703" t="str">
            <v>财政对城乡居民基本医疗保险基金的补助</v>
          </cell>
          <cell r="C703">
            <v>2746</v>
          </cell>
        </row>
        <row r="704">
          <cell r="A704">
            <v>2101299</v>
          </cell>
          <cell r="B704" t="str">
            <v>财政对其他基本医疗保险基金的补助</v>
          </cell>
          <cell r="C704">
            <v>145</v>
          </cell>
        </row>
        <row r="705">
          <cell r="A705">
            <v>21013</v>
          </cell>
          <cell r="B705" t="str">
            <v>医疗救助</v>
          </cell>
          <cell r="C705">
            <v>751</v>
          </cell>
        </row>
        <row r="706">
          <cell r="A706">
            <v>2101301</v>
          </cell>
          <cell r="B706" t="str">
            <v>城乡医疗救助</v>
          </cell>
          <cell r="C706">
            <v>751</v>
          </cell>
        </row>
        <row r="707">
          <cell r="A707">
            <v>2101302</v>
          </cell>
          <cell r="B707" t="str">
            <v>疾病应急救助</v>
          </cell>
          <cell r="C707">
            <v>0</v>
          </cell>
        </row>
        <row r="708">
          <cell r="A708">
            <v>2101399</v>
          </cell>
          <cell r="B708" t="str">
            <v>其他医疗救助支出</v>
          </cell>
          <cell r="C708">
            <v>0</v>
          </cell>
        </row>
        <row r="709">
          <cell r="A709">
            <v>21014</v>
          </cell>
          <cell r="B709" t="str">
            <v>优抚对象医疗</v>
          </cell>
          <cell r="C709">
            <v>471</v>
          </cell>
        </row>
        <row r="710">
          <cell r="A710">
            <v>2101401</v>
          </cell>
          <cell r="B710" t="str">
            <v>优抚对象医疗补助</v>
          </cell>
          <cell r="C710">
            <v>471</v>
          </cell>
        </row>
        <row r="711">
          <cell r="A711">
            <v>2101499</v>
          </cell>
          <cell r="B711" t="str">
            <v>其他优抚对象医疗支出</v>
          </cell>
          <cell r="C711">
            <v>0</v>
          </cell>
        </row>
        <row r="712">
          <cell r="A712">
            <v>21015</v>
          </cell>
          <cell r="B712" t="str">
            <v>医疗保障管理事务</v>
          </cell>
          <cell r="C712">
            <v>853</v>
          </cell>
        </row>
        <row r="713">
          <cell r="A713">
            <v>2101501</v>
          </cell>
          <cell r="B713" t="str">
            <v>行政运行</v>
          </cell>
          <cell r="C713">
            <v>685</v>
          </cell>
        </row>
        <row r="714">
          <cell r="A714">
            <v>2101502</v>
          </cell>
          <cell r="B714" t="str">
            <v>一般行政管理事务</v>
          </cell>
          <cell r="C714">
            <v>0</v>
          </cell>
        </row>
        <row r="715">
          <cell r="A715">
            <v>2101503</v>
          </cell>
          <cell r="B715" t="str">
            <v>机关服务</v>
          </cell>
          <cell r="C715">
            <v>0</v>
          </cell>
        </row>
        <row r="716">
          <cell r="A716">
            <v>2101504</v>
          </cell>
          <cell r="B716" t="str">
            <v>信息化建设</v>
          </cell>
          <cell r="C716">
            <v>2</v>
          </cell>
        </row>
        <row r="717">
          <cell r="A717">
            <v>2101505</v>
          </cell>
          <cell r="B717" t="str">
            <v>医疗保障政策管理</v>
          </cell>
          <cell r="C717">
            <v>115</v>
          </cell>
        </row>
        <row r="718">
          <cell r="A718">
            <v>2101506</v>
          </cell>
          <cell r="B718" t="str">
            <v>医疗保障经办事务</v>
          </cell>
          <cell r="C718">
            <v>0</v>
          </cell>
        </row>
        <row r="719">
          <cell r="A719">
            <v>2101550</v>
          </cell>
          <cell r="B719" t="str">
            <v>事业运行</v>
          </cell>
          <cell r="C719">
            <v>0</v>
          </cell>
        </row>
        <row r="720">
          <cell r="A720">
            <v>2101599</v>
          </cell>
          <cell r="B720" t="str">
            <v>其他医疗保障管理事务支出</v>
          </cell>
          <cell r="C720">
            <v>51</v>
          </cell>
        </row>
        <row r="721">
          <cell r="A721">
            <v>21017</v>
          </cell>
          <cell r="B721" t="str">
            <v>中医药事务</v>
          </cell>
          <cell r="C721">
            <v>16</v>
          </cell>
        </row>
        <row r="722">
          <cell r="A722">
            <v>2101701</v>
          </cell>
          <cell r="B722" t="str">
            <v>行政运行</v>
          </cell>
          <cell r="C722">
            <v>0</v>
          </cell>
        </row>
        <row r="723">
          <cell r="A723">
            <v>2101702</v>
          </cell>
          <cell r="B723" t="str">
            <v>一般行政管理事务</v>
          </cell>
          <cell r="C723">
            <v>0</v>
          </cell>
        </row>
        <row r="724">
          <cell r="A724">
            <v>2101703</v>
          </cell>
          <cell r="B724" t="str">
            <v>机关服务</v>
          </cell>
          <cell r="C724">
            <v>0</v>
          </cell>
        </row>
        <row r="725">
          <cell r="A725">
            <v>2101704</v>
          </cell>
          <cell r="B725" t="str">
            <v>中医（民族医）药专项</v>
          </cell>
          <cell r="C725">
            <v>16</v>
          </cell>
        </row>
        <row r="726">
          <cell r="A726">
            <v>2101750</v>
          </cell>
          <cell r="B726" t="str">
            <v>事业运行</v>
          </cell>
          <cell r="C726">
            <v>0</v>
          </cell>
        </row>
        <row r="727">
          <cell r="A727">
            <v>2101799</v>
          </cell>
          <cell r="B727" t="str">
            <v>其他中医药事务支出</v>
          </cell>
          <cell r="C727">
            <v>0</v>
          </cell>
        </row>
        <row r="728">
          <cell r="A728">
            <v>21018</v>
          </cell>
          <cell r="B728" t="str">
            <v>疾病预防控制事务</v>
          </cell>
          <cell r="C728">
            <v>0</v>
          </cell>
        </row>
        <row r="729">
          <cell r="A729">
            <v>2101801</v>
          </cell>
          <cell r="B729" t="str">
            <v>行政运行</v>
          </cell>
          <cell r="C729">
            <v>0</v>
          </cell>
        </row>
        <row r="730">
          <cell r="A730">
            <v>2101802</v>
          </cell>
          <cell r="B730" t="str">
            <v>一般行政管理事务</v>
          </cell>
          <cell r="C730">
            <v>0</v>
          </cell>
        </row>
        <row r="731">
          <cell r="A731">
            <v>2101803</v>
          </cell>
          <cell r="B731" t="str">
            <v>机关服务</v>
          </cell>
          <cell r="C731">
            <v>0</v>
          </cell>
        </row>
        <row r="732">
          <cell r="A732">
            <v>2101899</v>
          </cell>
          <cell r="B732" t="str">
            <v>其他疾病预防控制事务支出</v>
          </cell>
          <cell r="C732">
            <v>0</v>
          </cell>
        </row>
        <row r="733">
          <cell r="A733">
            <v>21019</v>
          </cell>
          <cell r="B733" t="str">
            <v>育幼服务</v>
          </cell>
          <cell r="C733">
            <v>10098</v>
          </cell>
        </row>
        <row r="734">
          <cell r="A734">
            <v>2101901</v>
          </cell>
          <cell r="B734" t="str">
            <v>托育机构</v>
          </cell>
          <cell r="C734">
            <v>0</v>
          </cell>
        </row>
        <row r="735">
          <cell r="A735">
            <v>2101999</v>
          </cell>
          <cell r="B735" t="str">
            <v>其他育幼服务支出</v>
          </cell>
          <cell r="C735">
            <v>10098</v>
          </cell>
        </row>
        <row r="736">
          <cell r="A736">
            <v>21099</v>
          </cell>
          <cell r="B736" t="str">
            <v>其他卫生健康支出</v>
          </cell>
          <cell r="C736">
            <v>357</v>
          </cell>
        </row>
        <row r="737">
          <cell r="A737">
            <v>2109999</v>
          </cell>
          <cell r="B737" t="str">
            <v>其他卫生健康支出</v>
          </cell>
          <cell r="C737">
            <v>357</v>
          </cell>
        </row>
        <row r="738">
          <cell r="A738">
            <v>211</v>
          </cell>
          <cell r="B738" t="str">
            <v>节能环保支出</v>
          </cell>
          <cell r="C738">
            <v>8951</v>
          </cell>
        </row>
        <row r="739">
          <cell r="A739">
            <v>21101</v>
          </cell>
          <cell r="B739" t="str">
            <v>环境保护管理事务</v>
          </cell>
          <cell r="C739">
            <v>639</v>
          </cell>
        </row>
        <row r="740">
          <cell r="A740">
            <v>2110101</v>
          </cell>
          <cell r="B740" t="str">
            <v>行政运行</v>
          </cell>
          <cell r="C740">
            <v>56</v>
          </cell>
        </row>
        <row r="741">
          <cell r="A741">
            <v>2110102</v>
          </cell>
          <cell r="B741" t="str">
            <v>一般行政管理事务</v>
          </cell>
          <cell r="C741">
            <v>338</v>
          </cell>
        </row>
        <row r="742">
          <cell r="A742">
            <v>2110103</v>
          </cell>
          <cell r="B742" t="str">
            <v>机关服务</v>
          </cell>
          <cell r="C742">
            <v>0</v>
          </cell>
        </row>
        <row r="743">
          <cell r="A743">
            <v>2110104</v>
          </cell>
          <cell r="B743" t="str">
            <v>生态环境保护宣传</v>
          </cell>
          <cell r="C743">
            <v>0</v>
          </cell>
        </row>
        <row r="744">
          <cell r="A744">
            <v>2110105</v>
          </cell>
          <cell r="B744" t="str">
            <v>环境保护法规、规划及标准</v>
          </cell>
          <cell r="C744">
            <v>0</v>
          </cell>
        </row>
        <row r="745">
          <cell r="A745">
            <v>2110106</v>
          </cell>
          <cell r="B745" t="str">
            <v>生态环境国际合作及履约</v>
          </cell>
          <cell r="C745">
            <v>0</v>
          </cell>
        </row>
        <row r="746">
          <cell r="A746">
            <v>2110107</v>
          </cell>
          <cell r="B746" t="str">
            <v>生态环境保护行政许可</v>
          </cell>
          <cell r="C746">
            <v>0</v>
          </cell>
        </row>
        <row r="747">
          <cell r="A747">
            <v>2110108</v>
          </cell>
          <cell r="B747" t="str">
            <v>应对气候变化管理事务</v>
          </cell>
          <cell r="C747">
            <v>0</v>
          </cell>
        </row>
        <row r="748">
          <cell r="A748">
            <v>2110199</v>
          </cell>
          <cell r="B748" t="str">
            <v>其他环境保护管理事务支出</v>
          </cell>
          <cell r="C748">
            <v>245</v>
          </cell>
        </row>
        <row r="749">
          <cell r="A749">
            <v>21102</v>
          </cell>
          <cell r="B749" t="str">
            <v>环境监测与监察</v>
          </cell>
          <cell r="C749">
            <v>0</v>
          </cell>
        </row>
        <row r="750">
          <cell r="A750">
            <v>2110203</v>
          </cell>
          <cell r="B750" t="str">
            <v>建设项目环评审查与监督</v>
          </cell>
          <cell r="C750">
            <v>0</v>
          </cell>
        </row>
        <row r="751">
          <cell r="A751">
            <v>2110204</v>
          </cell>
          <cell r="B751" t="str">
            <v>核与辐射安全监督</v>
          </cell>
          <cell r="C751">
            <v>0</v>
          </cell>
        </row>
        <row r="752">
          <cell r="A752">
            <v>2110299</v>
          </cell>
          <cell r="B752" t="str">
            <v>其他环境监测与监察支出</v>
          </cell>
          <cell r="C752">
            <v>0</v>
          </cell>
        </row>
        <row r="753">
          <cell r="A753">
            <v>21103</v>
          </cell>
          <cell r="B753" t="str">
            <v>污染防治</v>
          </cell>
          <cell r="C753">
            <v>1985</v>
          </cell>
        </row>
        <row r="754">
          <cell r="A754">
            <v>2110301</v>
          </cell>
          <cell r="B754" t="str">
            <v>大气</v>
          </cell>
          <cell r="C754">
            <v>0</v>
          </cell>
        </row>
        <row r="755">
          <cell r="A755">
            <v>2110302</v>
          </cell>
          <cell r="B755" t="str">
            <v>水体</v>
          </cell>
          <cell r="C755">
            <v>1985</v>
          </cell>
        </row>
        <row r="756">
          <cell r="A756">
            <v>2110303</v>
          </cell>
          <cell r="B756" t="str">
            <v>噪声</v>
          </cell>
          <cell r="C756">
            <v>0</v>
          </cell>
        </row>
        <row r="757">
          <cell r="A757">
            <v>2110304</v>
          </cell>
          <cell r="B757" t="str">
            <v>固体废弃物与化学品</v>
          </cell>
          <cell r="C757">
            <v>0</v>
          </cell>
        </row>
        <row r="758">
          <cell r="A758">
            <v>2110305</v>
          </cell>
          <cell r="B758" t="str">
            <v>放射源和放射性废物监管</v>
          </cell>
          <cell r="C758">
            <v>0</v>
          </cell>
        </row>
        <row r="759">
          <cell r="A759">
            <v>2110306</v>
          </cell>
          <cell r="B759" t="str">
            <v>辐射</v>
          </cell>
          <cell r="C759">
            <v>0</v>
          </cell>
        </row>
        <row r="760">
          <cell r="A760">
            <v>2110307</v>
          </cell>
          <cell r="B760" t="str">
            <v>土壤</v>
          </cell>
          <cell r="C760">
            <v>0</v>
          </cell>
        </row>
        <row r="761">
          <cell r="A761">
            <v>2110399</v>
          </cell>
          <cell r="B761" t="str">
            <v>其他污染防治支出</v>
          </cell>
          <cell r="C761">
            <v>0</v>
          </cell>
        </row>
        <row r="762">
          <cell r="A762">
            <v>21104</v>
          </cell>
          <cell r="B762" t="str">
            <v>自然生态保护</v>
          </cell>
          <cell r="C762">
            <v>19</v>
          </cell>
        </row>
        <row r="763">
          <cell r="A763">
            <v>2110401</v>
          </cell>
          <cell r="B763" t="str">
            <v>生态保护</v>
          </cell>
          <cell r="C763">
            <v>12</v>
          </cell>
        </row>
        <row r="764">
          <cell r="A764">
            <v>2110402</v>
          </cell>
          <cell r="B764" t="str">
            <v>农村环境保护</v>
          </cell>
          <cell r="C764">
            <v>0</v>
          </cell>
        </row>
        <row r="765">
          <cell r="A765">
            <v>2110404</v>
          </cell>
          <cell r="B765" t="str">
            <v>生物及物种资源保护</v>
          </cell>
          <cell r="C765">
            <v>0</v>
          </cell>
        </row>
        <row r="766">
          <cell r="A766">
            <v>2110405</v>
          </cell>
          <cell r="B766" t="str">
            <v>草原生态修复治理</v>
          </cell>
          <cell r="C766">
            <v>0</v>
          </cell>
        </row>
        <row r="767">
          <cell r="A767">
            <v>2110406</v>
          </cell>
          <cell r="B767" t="str">
            <v>自然保护地</v>
          </cell>
          <cell r="C767">
            <v>0</v>
          </cell>
        </row>
        <row r="768">
          <cell r="A768">
            <v>2110499</v>
          </cell>
          <cell r="B768" t="str">
            <v>其他自然生态保护支出</v>
          </cell>
          <cell r="C768">
            <v>7</v>
          </cell>
        </row>
        <row r="769">
          <cell r="A769">
            <v>21105</v>
          </cell>
          <cell r="B769" t="str">
            <v>森林保护修复</v>
          </cell>
          <cell r="C769">
            <v>1166</v>
          </cell>
        </row>
        <row r="770">
          <cell r="A770">
            <v>2110501</v>
          </cell>
          <cell r="B770" t="str">
            <v>森林管护</v>
          </cell>
          <cell r="C770">
            <v>914</v>
          </cell>
        </row>
        <row r="771">
          <cell r="A771">
            <v>2110502</v>
          </cell>
          <cell r="B771" t="str">
            <v>社会保险补助</v>
          </cell>
          <cell r="C771">
            <v>0</v>
          </cell>
        </row>
        <row r="772">
          <cell r="A772">
            <v>2110503</v>
          </cell>
          <cell r="B772" t="str">
            <v>政策性社会性支出补助</v>
          </cell>
          <cell r="C772">
            <v>40</v>
          </cell>
        </row>
        <row r="773">
          <cell r="A773">
            <v>2110506</v>
          </cell>
          <cell r="B773" t="str">
            <v>天然林保护工程建设</v>
          </cell>
          <cell r="C773">
            <v>0</v>
          </cell>
        </row>
        <row r="774">
          <cell r="A774">
            <v>2110507</v>
          </cell>
          <cell r="B774" t="str">
            <v>停伐补助</v>
          </cell>
          <cell r="C774">
            <v>112</v>
          </cell>
        </row>
        <row r="775">
          <cell r="A775">
            <v>2110599</v>
          </cell>
          <cell r="B775" t="str">
            <v>其他森林保护修复支出</v>
          </cell>
          <cell r="C775">
            <v>100</v>
          </cell>
        </row>
        <row r="776">
          <cell r="A776">
            <v>21107</v>
          </cell>
          <cell r="B776" t="str">
            <v>风沙荒漠治理</v>
          </cell>
          <cell r="C776">
            <v>0</v>
          </cell>
        </row>
        <row r="777">
          <cell r="A777">
            <v>2110704</v>
          </cell>
          <cell r="B777" t="str">
            <v>京津风沙源治理工程建设</v>
          </cell>
          <cell r="C777">
            <v>0</v>
          </cell>
        </row>
        <row r="778">
          <cell r="A778">
            <v>2110799</v>
          </cell>
          <cell r="B778" t="str">
            <v>其他风沙荒漠治理支出</v>
          </cell>
          <cell r="C778">
            <v>0</v>
          </cell>
        </row>
        <row r="779">
          <cell r="A779">
            <v>21108</v>
          </cell>
          <cell r="B779" t="str">
            <v>退牧还草</v>
          </cell>
          <cell r="C779">
            <v>0</v>
          </cell>
        </row>
        <row r="780">
          <cell r="A780">
            <v>2110804</v>
          </cell>
          <cell r="B780" t="str">
            <v>退牧还草工程建设</v>
          </cell>
          <cell r="C780">
            <v>0</v>
          </cell>
        </row>
        <row r="781">
          <cell r="A781">
            <v>2110899</v>
          </cell>
          <cell r="B781" t="str">
            <v>其他退牧还草支出</v>
          </cell>
          <cell r="C781">
            <v>0</v>
          </cell>
        </row>
        <row r="782">
          <cell r="A782">
            <v>21109</v>
          </cell>
          <cell r="B782" t="str">
            <v>已垦草原退耕还草</v>
          </cell>
          <cell r="C782">
            <v>0</v>
          </cell>
        </row>
        <row r="783">
          <cell r="A783">
            <v>2110901</v>
          </cell>
          <cell r="B783" t="str">
            <v>已垦草原退耕还草</v>
          </cell>
          <cell r="C783">
            <v>0</v>
          </cell>
        </row>
        <row r="784">
          <cell r="A784">
            <v>21110</v>
          </cell>
          <cell r="B784" t="str">
            <v>能源节约利用</v>
          </cell>
          <cell r="C784">
            <v>0</v>
          </cell>
        </row>
        <row r="785">
          <cell r="A785">
            <v>2111001</v>
          </cell>
          <cell r="B785" t="str">
            <v>能源节约利用</v>
          </cell>
          <cell r="C785">
            <v>0</v>
          </cell>
        </row>
        <row r="786">
          <cell r="A786">
            <v>21111</v>
          </cell>
          <cell r="B786" t="str">
            <v>污染减排</v>
          </cell>
          <cell r="C786">
            <v>7</v>
          </cell>
        </row>
        <row r="787">
          <cell r="A787">
            <v>2111101</v>
          </cell>
          <cell r="B787" t="str">
            <v>生态环境监测与信息</v>
          </cell>
          <cell r="C787">
            <v>0</v>
          </cell>
        </row>
        <row r="788">
          <cell r="A788">
            <v>2111102</v>
          </cell>
          <cell r="B788" t="str">
            <v>生态环境执法监察</v>
          </cell>
          <cell r="C788">
            <v>0</v>
          </cell>
        </row>
        <row r="789">
          <cell r="A789">
            <v>2111103</v>
          </cell>
          <cell r="B789" t="str">
            <v>减排专项支出</v>
          </cell>
          <cell r="C789">
            <v>0</v>
          </cell>
        </row>
        <row r="790">
          <cell r="A790">
            <v>2111104</v>
          </cell>
          <cell r="B790" t="str">
            <v>清洁生产专项支出</v>
          </cell>
          <cell r="C790">
            <v>0</v>
          </cell>
        </row>
        <row r="791">
          <cell r="A791">
            <v>2111199</v>
          </cell>
          <cell r="B791" t="str">
            <v>其他污染减排支出</v>
          </cell>
          <cell r="C791">
            <v>7</v>
          </cell>
        </row>
        <row r="792">
          <cell r="A792">
            <v>21112</v>
          </cell>
          <cell r="B792" t="str">
            <v>清洁能源</v>
          </cell>
          <cell r="C792">
            <v>0</v>
          </cell>
        </row>
        <row r="793">
          <cell r="A793">
            <v>2111201</v>
          </cell>
          <cell r="B793" t="str">
            <v>可再生能源</v>
          </cell>
          <cell r="C793">
            <v>0</v>
          </cell>
        </row>
        <row r="794">
          <cell r="A794">
            <v>21113</v>
          </cell>
          <cell r="B794" t="str">
            <v>循环经济</v>
          </cell>
          <cell r="C794">
            <v>0</v>
          </cell>
        </row>
        <row r="795">
          <cell r="A795">
            <v>2111301</v>
          </cell>
          <cell r="B795" t="str">
            <v>循环经济</v>
          </cell>
          <cell r="C795">
            <v>0</v>
          </cell>
        </row>
        <row r="796">
          <cell r="A796">
            <v>21114</v>
          </cell>
          <cell r="B796" t="str">
            <v>能源管理事务</v>
          </cell>
          <cell r="C796">
            <v>5135</v>
          </cell>
        </row>
        <row r="797">
          <cell r="A797">
            <v>2111401</v>
          </cell>
          <cell r="B797" t="str">
            <v>行政运行</v>
          </cell>
          <cell r="C797">
            <v>0</v>
          </cell>
        </row>
        <row r="798">
          <cell r="A798">
            <v>2111402</v>
          </cell>
          <cell r="B798" t="str">
            <v>一般行政管理事务</v>
          </cell>
          <cell r="C798">
            <v>0</v>
          </cell>
        </row>
        <row r="799">
          <cell r="A799">
            <v>2111403</v>
          </cell>
          <cell r="B799" t="str">
            <v>机关服务</v>
          </cell>
          <cell r="C799">
            <v>0</v>
          </cell>
        </row>
        <row r="800">
          <cell r="A800">
            <v>2111406</v>
          </cell>
          <cell r="B800" t="str">
            <v>能源科技装备</v>
          </cell>
          <cell r="C800">
            <v>0</v>
          </cell>
        </row>
        <row r="801">
          <cell r="A801">
            <v>2111407</v>
          </cell>
          <cell r="B801" t="str">
            <v>能源行业管理</v>
          </cell>
          <cell r="C801">
            <v>5135</v>
          </cell>
        </row>
        <row r="802">
          <cell r="A802">
            <v>2111408</v>
          </cell>
          <cell r="B802" t="str">
            <v>能源管理</v>
          </cell>
          <cell r="C802">
            <v>0</v>
          </cell>
        </row>
        <row r="803">
          <cell r="A803">
            <v>2111411</v>
          </cell>
          <cell r="B803" t="str">
            <v>信息化建设</v>
          </cell>
          <cell r="C803">
            <v>0</v>
          </cell>
        </row>
        <row r="804">
          <cell r="A804">
            <v>2111413</v>
          </cell>
          <cell r="B804" t="str">
            <v>农村电网建设</v>
          </cell>
          <cell r="C804">
            <v>0</v>
          </cell>
        </row>
        <row r="805">
          <cell r="A805">
            <v>2111450</v>
          </cell>
          <cell r="B805" t="str">
            <v>事业运行</v>
          </cell>
          <cell r="C805">
            <v>0</v>
          </cell>
        </row>
        <row r="806">
          <cell r="A806">
            <v>2111499</v>
          </cell>
          <cell r="B806" t="str">
            <v>其他能源管理事务支出</v>
          </cell>
          <cell r="C806">
            <v>0</v>
          </cell>
        </row>
        <row r="807">
          <cell r="A807">
            <v>21199</v>
          </cell>
          <cell r="B807" t="str">
            <v>其他节能环保支出</v>
          </cell>
          <cell r="C807">
            <v>0</v>
          </cell>
        </row>
        <row r="808">
          <cell r="A808">
            <v>2119999</v>
          </cell>
          <cell r="B808" t="str">
            <v>其他节能环保支出</v>
          </cell>
          <cell r="C808">
            <v>0</v>
          </cell>
        </row>
        <row r="809">
          <cell r="A809">
            <v>212</v>
          </cell>
          <cell r="B809" t="str">
            <v>城乡社区支出</v>
          </cell>
          <cell r="C809">
            <v>37642</v>
          </cell>
        </row>
        <row r="810">
          <cell r="A810">
            <v>21201</v>
          </cell>
          <cell r="B810" t="str">
            <v>城乡社区管理事务</v>
          </cell>
          <cell r="C810">
            <v>22370</v>
          </cell>
        </row>
        <row r="811">
          <cell r="A811">
            <v>2120101</v>
          </cell>
          <cell r="B811" t="str">
            <v>行政运行</v>
          </cell>
          <cell r="C811">
            <v>4927</v>
          </cell>
        </row>
        <row r="812">
          <cell r="A812">
            <v>2120102</v>
          </cell>
          <cell r="B812" t="str">
            <v>一般行政管理事务</v>
          </cell>
          <cell r="C812">
            <v>14180</v>
          </cell>
        </row>
        <row r="813">
          <cell r="A813">
            <v>2120103</v>
          </cell>
          <cell r="B813" t="str">
            <v>机关服务</v>
          </cell>
          <cell r="C813">
            <v>0</v>
          </cell>
        </row>
        <row r="814">
          <cell r="A814">
            <v>2120104</v>
          </cell>
          <cell r="B814" t="str">
            <v>城管执法</v>
          </cell>
          <cell r="C814">
            <v>2638</v>
          </cell>
        </row>
        <row r="815">
          <cell r="A815">
            <v>2120105</v>
          </cell>
          <cell r="B815" t="str">
            <v>工程建设标准规范编制与监管</v>
          </cell>
          <cell r="C815">
            <v>0</v>
          </cell>
        </row>
        <row r="816">
          <cell r="A816">
            <v>2120106</v>
          </cell>
          <cell r="B816" t="str">
            <v>工程建设管理</v>
          </cell>
          <cell r="C816">
            <v>196</v>
          </cell>
        </row>
        <row r="817">
          <cell r="A817">
            <v>2120107</v>
          </cell>
          <cell r="B817" t="str">
            <v>市政公用行业市场监管</v>
          </cell>
          <cell r="C817">
            <v>24</v>
          </cell>
        </row>
        <row r="818">
          <cell r="A818">
            <v>2120109</v>
          </cell>
          <cell r="B818" t="str">
            <v>住宅建设与房地产市场监管</v>
          </cell>
          <cell r="C818">
            <v>405</v>
          </cell>
        </row>
        <row r="819">
          <cell r="A819">
            <v>2120110</v>
          </cell>
          <cell r="B819" t="str">
            <v>执业资格注册、资质审查</v>
          </cell>
          <cell r="C819">
            <v>0</v>
          </cell>
        </row>
        <row r="820">
          <cell r="A820">
            <v>2120199</v>
          </cell>
          <cell r="B820" t="str">
            <v>其他城乡社区管理事务支出</v>
          </cell>
          <cell r="C820">
            <v>0</v>
          </cell>
        </row>
        <row r="821">
          <cell r="A821">
            <v>21202</v>
          </cell>
          <cell r="B821" t="str">
            <v>城乡社区规划与管理</v>
          </cell>
          <cell r="C821">
            <v>20</v>
          </cell>
        </row>
        <row r="822">
          <cell r="A822">
            <v>2120201</v>
          </cell>
          <cell r="B822" t="str">
            <v>城乡社区规划与管理</v>
          </cell>
          <cell r="C822">
            <v>20</v>
          </cell>
        </row>
        <row r="823">
          <cell r="A823">
            <v>21203</v>
          </cell>
          <cell r="B823" t="str">
            <v>城乡社区公共设施</v>
          </cell>
          <cell r="C823">
            <v>1596</v>
          </cell>
        </row>
        <row r="824">
          <cell r="A824">
            <v>2120303</v>
          </cell>
          <cell r="B824" t="str">
            <v>小城镇基础设施建设</v>
          </cell>
          <cell r="C824">
            <v>0</v>
          </cell>
        </row>
        <row r="825">
          <cell r="A825">
            <v>2120399</v>
          </cell>
          <cell r="B825" t="str">
            <v>其他城乡社区公共设施支出</v>
          </cell>
          <cell r="C825">
            <v>1596</v>
          </cell>
        </row>
        <row r="826">
          <cell r="A826">
            <v>21205</v>
          </cell>
          <cell r="B826" t="str">
            <v>城乡社区环境卫生</v>
          </cell>
          <cell r="C826">
            <v>13050</v>
          </cell>
        </row>
        <row r="827">
          <cell r="A827">
            <v>2120501</v>
          </cell>
          <cell r="B827" t="str">
            <v>城乡社区环境卫生</v>
          </cell>
          <cell r="C827">
            <v>13050</v>
          </cell>
        </row>
        <row r="828">
          <cell r="A828">
            <v>21206</v>
          </cell>
          <cell r="B828" t="str">
            <v>建设市场管理与监督</v>
          </cell>
          <cell r="C828">
            <v>0</v>
          </cell>
        </row>
        <row r="829">
          <cell r="A829">
            <v>2120601</v>
          </cell>
          <cell r="B829" t="str">
            <v>建设市场管理与监督</v>
          </cell>
          <cell r="C829">
            <v>0</v>
          </cell>
        </row>
        <row r="830">
          <cell r="A830">
            <v>21299</v>
          </cell>
          <cell r="B830" t="str">
            <v>其他城乡社区支出</v>
          </cell>
          <cell r="C830">
            <v>606</v>
          </cell>
        </row>
        <row r="831">
          <cell r="A831">
            <v>2129999</v>
          </cell>
          <cell r="B831" t="str">
            <v>其他城乡社区支出</v>
          </cell>
          <cell r="C831">
            <v>606</v>
          </cell>
        </row>
        <row r="832">
          <cell r="A832">
            <v>213</v>
          </cell>
          <cell r="B832" t="str">
            <v>农林水支出</v>
          </cell>
          <cell r="C832">
            <v>14441</v>
          </cell>
        </row>
        <row r="833">
          <cell r="A833">
            <v>21301</v>
          </cell>
          <cell r="B833" t="str">
            <v>农业农村</v>
          </cell>
          <cell r="C833">
            <v>4089</v>
          </cell>
        </row>
        <row r="834">
          <cell r="A834">
            <v>2130101</v>
          </cell>
          <cell r="B834" t="str">
            <v>行政运行</v>
          </cell>
          <cell r="C834">
            <v>1907</v>
          </cell>
        </row>
        <row r="835">
          <cell r="A835">
            <v>2130102</v>
          </cell>
          <cell r="B835" t="str">
            <v>一般行政管理事务</v>
          </cell>
          <cell r="C835">
            <v>18</v>
          </cell>
        </row>
        <row r="836">
          <cell r="A836">
            <v>2130103</v>
          </cell>
          <cell r="B836" t="str">
            <v>机关服务</v>
          </cell>
          <cell r="C836">
            <v>0</v>
          </cell>
        </row>
        <row r="837">
          <cell r="A837">
            <v>2130104</v>
          </cell>
          <cell r="B837" t="str">
            <v>事业运行</v>
          </cell>
          <cell r="C837">
            <v>0</v>
          </cell>
        </row>
        <row r="838">
          <cell r="A838">
            <v>2130105</v>
          </cell>
          <cell r="B838" t="str">
            <v>农垦运行</v>
          </cell>
          <cell r="C838">
            <v>0</v>
          </cell>
        </row>
        <row r="839">
          <cell r="A839">
            <v>2130106</v>
          </cell>
          <cell r="B839" t="str">
            <v>科技转化与推广服务</v>
          </cell>
          <cell r="C839">
            <v>308</v>
          </cell>
        </row>
        <row r="840">
          <cell r="A840">
            <v>2130108</v>
          </cell>
          <cell r="B840" t="str">
            <v>病虫害控制</v>
          </cell>
          <cell r="C840">
            <v>379</v>
          </cell>
        </row>
        <row r="841">
          <cell r="A841">
            <v>2130109</v>
          </cell>
          <cell r="B841" t="str">
            <v>农产品质量安全</v>
          </cell>
          <cell r="C841">
            <v>63</v>
          </cell>
        </row>
        <row r="842">
          <cell r="A842">
            <v>2130110</v>
          </cell>
          <cell r="B842" t="str">
            <v>执法监管</v>
          </cell>
          <cell r="C842">
            <v>25</v>
          </cell>
        </row>
        <row r="843">
          <cell r="A843">
            <v>2130111</v>
          </cell>
          <cell r="B843" t="str">
            <v>统计监测与信息服务</v>
          </cell>
          <cell r="C843">
            <v>64</v>
          </cell>
        </row>
        <row r="844">
          <cell r="A844">
            <v>2130112</v>
          </cell>
          <cell r="B844" t="str">
            <v>行业业务管理</v>
          </cell>
          <cell r="C844">
            <v>218</v>
          </cell>
        </row>
        <row r="845">
          <cell r="A845">
            <v>2130114</v>
          </cell>
          <cell r="B845" t="str">
            <v>对外交流与合作</v>
          </cell>
          <cell r="C845">
            <v>0</v>
          </cell>
        </row>
        <row r="846">
          <cell r="A846">
            <v>2130119</v>
          </cell>
          <cell r="B846" t="str">
            <v>防灾救灾</v>
          </cell>
          <cell r="C846">
            <v>10</v>
          </cell>
        </row>
        <row r="847">
          <cell r="A847">
            <v>2130120</v>
          </cell>
          <cell r="B847" t="str">
            <v>稳定农民收入补贴</v>
          </cell>
          <cell r="C847">
            <v>240</v>
          </cell>
        </row>
        <row r="848">
          <cell r="A848">
            <v>2130121</v>
          </cell>
          <cell r="B848" t="str">
            <v>农业结构调整补贴</v>
          </cell>
          <cell r="C848">
            <v>0</v>
          </cell>
        </row>
        <row r="849">
          <cell r="A849">
            <v>2130122</v>
          </cell>
          <cell r="B849" t="str">
            <v>农业生产发展</v>
          </cell>
          <cell r="C849">
            <v>89</v>
          </cell>
        </row>
        <row r="850">
          <cell r="A850">
            <v>2130124</v>
          </cell>
          <cell r="B850" t="str">
            <v>农村合作经济</v>
          </cell>
          <cell r="C850">
            <v>122</v>
          </cell>
        </row>
        <row r="851">
          <cell r="A851">
            <v>2130125</v>
          </cell>
          <cell r="B851" t="str">
            <v>农产品加工与促销</v>
          </cell>
          <cell r="C851">
            <v>8</v>
          </cell>
        </row>
        <row r="852">
          <cell r="A852">
            <v>2130126</v>
          </cell>
          <cell r="B852" t="str">
            <v>农村社会事业</v>
          </cell>
          <cell r="C852">
            <v>302</v>
          </cell>
        </row>
        <row r="853">
          <cell r="A853">
            <v>2130135</v>
          </cell>
          <cell r="B853" t="str">
            <v>农业生态资源保护</v>
          </cell>
          <cell r="C853">
            <v>0</v>
          </cell>
        </row>
        <row r="854">
          <cell r="A854">
            <v>2130142</v>
          </cell>
          <cell r="B854" t="str">
            <v>乡村道路建设</v>
          </cell>
          <cell r="C854">
            <v>0</v>
          </cell>
        </row>
        <row r="855">
          <cell r="A855">
            <v>2130148</v>
          </cell>
          <cell r="B855" t="str">
            <v>渔业发展</v>
          </cell>
          <cell r="C855">
            <v>95</v>
          </cell>
        </row>
        <row r="856">
          <cell r="A856">
            <v>2130152</v>
          </cell>
          <cell r="B856" t="str">
            <v>对高校毕业生到基层任职补助</v>
          </cell>
          <cell r="C856">
            <v>0</v>
          </cell>
        </row>
        <row r="857">
          <cell r="A857">
            <v>2130153</v>
          </cell>
          <cell r="B857" t="str">
            <v>耕地建设与利用</v>
          </cell>
          <cell r="C857">
            <v>56</v>
          </cell>
        </row>
        <row r="858">
          <cell r="A858">
            <v>2130199</v>
          </cell>
          <cell r="B858" t="str">
            <v>其他农业农村支出</v>
          </cell>
          <cell r="C858">
            <v>185</v>
          </cell>
        </row>
        <row r="859">
          <cell r="A859">
            <v>21302</v>
          </cell>
          <cell r="B859" t="str">
            <v>林业和草原</v>
          </cell>
          <cell r="C859">
            <v>1651</v>
          </cell>
        </row>
        <row r="860">
          <cell r="A860">
            <v>2130201</v>
          </cell>
          <cell r="B860" t="str">
            <v>行政运行</v>
          </cell>
          <cell r="C860">
            <v>0</v>
          </cell>
        </row>
        <row r="861">
          <cell r="A861">
            <v>2130202</v>
          </cell>
          <cell r="B861" t="str">
            <v>一般行政管理事务</v>
          </cell>
          <cell r="C861">
            <v>0</v>
          </cell>
        </row>
        <row r="862">
          <cell r="A862">
            <v>2130203</v>
          </cell>
          <cell r="B862" t="str">
            <v>机关服务</v>
          </cell>
          <cell r="C862">
            <v>0</v>
          </cell>
        </row>
        <row r="863">
          <cell r="A863">
            <v>2130204</v>
          </cell>
          <cell r="B863" t="str">
            <v>事业机构</v>
          </cell>
          <cell r="C863">
            <v>0</v>
          </cell>
        </row>
        <row r="864">
          <cell r="A864">
            <v>2130205</v>
          </cell>
          <cell r="B864" t="str">
            <v>森林资源培育</v>
          </cell>
          <cell r="C864">
            <v>253</v>
          </cell>
        </row>
        <row r="865">
          <cell r="A865">
            <v>2130206</v>
          </cell>
          <cell r="B865" t="str">
            <v>技术推广与转化</v>
          </cell>
          <cell r="C865">
            <v>0</v>
          </cell>
        </row>
        <row r="866">
          <cell r="A866">
            <v>2130207</v>
          </cell>
          <cell r="B866" t="str">
            <v>森林资源管理</v>
          </cell>
          <cell r="C866">
            <v>33</v>
          </cell>
        </row>
        <row r="867">
          <cell r="A867">
            <v>2130209</v>
          </cell>
          <cell r="B867" t="str">
            <v>森林生态效益补偿</v>
          </cell>
          <cell r="C867">
            <v>199</v>
          </cell>
        </row>
        <row r="868">
          <cell r="A868">
            <v>2130211</v>
          </cell>
          <cell r="B868" t="str">
            <v>动植物保护</v>
          </cell>
          <cell r="C868">
            <v>10</v>
          </cell>
        </row>
        <row r="869">
          <cell r="A869">
            <v>2130212</v>
          </cell>
          <cell r="B869" t="str">
            <v>湿地保护</v>
          </cell>
          <cell r="C869">
            <v>10</v>
          </cell>
        </row>
        <row r="870">
          <cell r="A870">
            <v>2130213</v>
          </cell>
          <cell r="B870" t="str">
            <v>执法与监督</v>
          </cell>
          <cell r="C870">
            <v>0</v>
          </cell>
        </row>
        <row r="871">
          <cell r="A871">
            <v>2130217</v>
          </cell>
          <cell r="B871" t="str">
            <v>防沙治沙</v>
          </cell>
          <cell r="C871">
            <v>0</v>
          </cell>
        </row>
        <row r="872">
          <cell r="A872">
            <v>2130220</v>
          </cell>
          <cell r="B872" t="str">
            <v>对外合作与交流</v>
          </cell>
          <cell r="C872">
            <v>0</v>
          </cell>
        </row>
        <row r="873">
          <cell r="A873">
            <v>2130221</v>
          </cell>
          <cell r="B873" t="str">
            <v>产业化管理</v>
          </cell>
          <cell r="C873">
            <v>0</v>
          </cell>
        </row>
        <row r="874">
          <cell r="A874">
            <v>2130223</v>
          </cell>
          <cell r="B874" t="str">
            <v>信息管理</v>
          </cell>
          <cell r="C874">
            <v>0</v>
          </cell>
        </row>
        <row r="875">
          <cell r="A875">
            <v>2130226</v>
          </cell>
          <cell r="B875" t="str">
            <v>林区公共支出</v>
          </cell>
          <cell r="C875">
            <v>0</v>
          </cell>
        </row>
        <row r="876">
          <cell r="A876">
            <v>2130227</v>
          </cell>
          <cell r="B876" t="str">
            <v>贷款贴息</v>
          </cell>
          <cell r="C876">
            <v>0</v>
          </cell>
        </row>
        <row r="877">
          <cell r="A877">
            <v>2130234</v>
          </cell>
          <cell r="B877" t="str">
            <v>林业草原防灾减灾</v>
          </cell>
          <cell r="C877">
            <v>1146</v>
          </cell>
        </row>
        <row r="878">
          <cell r="A878">
            <v>2130236</v>
          </cell>
          <cell r="B878" t="str">
            <v>草原管理</v>
          </cell>
          <cell r="C878">
            <v>0</v>
          </cell>
        </row>
        <row r="879">
          <cell r="A879">
            <v>2130237</v>
          </cell>
          <cell r="B879" t="str">
            <v>行业业务管理</v>
          </cell>
          <cell r="C879">
            <v>0</v>
          </cell>
        </row>
        <row r="880">
          <cell r="A880">
            <v>2130238</v>
          </cell>
          <cell r="B880" t="str">
            <v>退耕还林还草</v>
          </cell>
          <cell r="C880">
            <v>0</v>
          </cell>
        </row>
        <row r="881">
          <cell r="A881">
            <v>2130299</v>
          </cell>
          <cell r="B881" t="str">
            <v>其他林业和草原支出</v>
          </cell>
          <cell r="C881">
            <v>0</v>
          </cell>
        </row>
        <row r="882">
          <cell r="A882">
            <v>21303</v>
          </cell>
          <cell r="B882" t="str">
            <v>水利</v>
          </cell>
          <cell r="C882">
            <v>4914</v>
          </cell>
        </row>
        <row r="883">
          <cell r="A883">
            <v>2130301</v>
          </cell>
          <cell r="B883" t="str">
            <v>行政运行</v>
          </cell>
          <cell r="C883">
            <v>1180</v>
          </cell>
        </row>
        <row r="884">
          <cell r="A884">
            <v>2130302</v>
          </cell>
          <cell r="B884" t="str">
            <v>一般行政管理事务</v>
          </cell>
          <cell r="C884">
            <v>21</v>
          </cell>
        </row>
        <row r="885">
          <cell r="A885">
            <v>2130303</v>
          </cell>
          <cell r="B885" t="str">
            <v>机关服务</v>
          </cell>
          <cell r="C885">
            <v>0</v>
          </cell>
        </row>
        <row r="886">
          <cell r="A886">
            <v>2130304</v>
          </cell>
          <cell r="B886" t="str">
            <v>水利行业业务管理</v>
          </cell>
          <cell r="C886">
            <v>126</v>
          </cell>
        </row>
        <row r="887">
          <cell r="A887">
            <v>2130305</v>
          </cell>
          <cell r="B887" t="str">
            <v>水利工程建设</v>
          </cell>
          <cell r="C887">
            <v>738</v>
          </cell>
        </row>
        <row r="888">
          <cell r="A888">
            <v>2130306</v>
          </cell>
          <cell r="B888" t="str">
            <v>水利工程运行与维护</v>
          </cell>
          <cell r="C888">
            <v>671</v>
          </cell>
        </row>
        <row r="889">
          <cell r="A889">
            <v>2130307</v>
          </cell>
          <cell r="B889" t="str">
            <v>长江黄河等流域管理</v>
          </cell>
          <cell r="C889">
            <v>0</v>
          </cell>
        </row>
        <row r="890">
          <cell r="A890">
            <v>2130308</v>
          </cell>
          <cell r="B890" t="str">
            <v>水利前期工作</v>
          </cell>
          <cell r="C890">
            <v>25</v>
          </cell>
        </row>
        <row r="891">
          <cell r="A891">
            <v>2130309</v>
          </cell>
          <cell r="B891" t="str">
            <v>水利执法监督</v>
          </cell>
          <cell r="C891">
            <v>30</v>
          </cell>
        </row>
        <row r="892">
          <cell r="A892">
            <v>2130310</v>
          </cell>
          <cell r="B892" t="str">
            <v>水土保持</v>
          </cell>
          <cell r="C892">
            <v>26</v>
          </cell>
        </row>
        <row r="893">
          <cell r="A893">
            <v>2130311</v>
          </cell>
          <cell r="B893" t="str">
            <v>水资源节约管理与保护</v>
          </cell>
          <cell r="C893">
            <v>308</v>
          </cell>
        </row>
        <row r="894">
          <cell r="A894">
            <v>2130312</v>
          </cell>
          <cell r="B894" t="str">
            <v>水质监测</v>
          </cell>
          <cell r="C894">
            <v>40</v>
          </cell>
        </row>
        <row r="895">
          <cell r="A895">
            <v>2130313</v>
          </cell>
          <cell r="B895" t="str">
            <v>水文测报</v>
          </cell>
          <cell r="C895">
            <v>0</v>
          </cell>
        </row>
        <row r="896">
          <cell r="A896">
            <v>2130314</v>
          </cell>
          <cell r="B896" t="str">
            <v>防汛</v>
          </cell>
          <cell r="C896">
            <v>35</v>
          </cell>
        </row>
        <row r="897">
          <cell r="A897">
            <v>2130315</v>
          </cell>
          <cell r="B897" t="str">
            <v>抗旱</v>
          </cell>
          <cell r="C897">
            <v>10</v>
          </cell>
        </row>
        <row r="898">
          <cell r="A898">
            <v>2130316</v>
          </cell>
          <cell r="B898" t="str">
            <v>农村水利</v>
          </cell>
          <cell r="C898">
            <v>148</v>
          </cell>
        </row>
        <row r="899">
          <cell r="A899">
            <v>2130317</v>
          </cell>
          <cell r="B899" t="str">
            <v>水利技术推广</v>
          </cell>
          <cell r="C899">
            <v>0</v>
          </cell>
        </row>
        <row r="900">
          <cell r="A900">
            <v>2130318</v>
          </cell>
          <cell r="B900" t="str">
            <v>国际河流治理与管理</v>
          </cell>
          <cell r="C900">
            <v>0</v>
          </cell>
        </row>
        <row r="901">
          <cell r="A901">
            <v>2130319</v>
          </cell>
          <cell r="B901" t="str">
            <v>江河湖库水系综合整治</v>
          </cell>
          <cell r="C901">
            <v>0</v>
          </cell>
        </row>
        <row r="902">
          <cell r="A902">
            <v>2130321</v>
          </cell>
          <cell r="B902" t="str">
            <v>大中型水库移民后期扶持专项支出</v>
          </cell>
          <cell r="C902">
            <v>0</v>
          </cell>
        </row>
        <row r="903">
          <cell r="A903">
            <v>2130322</v>
          </cell>
          <cell r="B903" t="str">
            <v>水利安全监督</v>
          </cell>
          <cell r="C903">
            <v>5</v>
          </cell>
        </row>
        <row r="904">
          <cell r="A904">
            <v>2130333</v>
          </cell>
          <cell r="B904" t="str">
            <v>信息管理</v>
          </cell>
          <cell r="C904">
            <v>7</v>
          </cell>
        </row>
        <row r="905">
          <cell r="A905">
            <v>2130334</v>
          </cell>
          <cell r="B905" t="str">
            <v>水利建设征地及移民支出</v>
          </cell>
          <cell r="C905">
            <v>16</v>
          </cell>
        </row>
        <row r="906">
          <cell r="A906">
            <v>2130335</v>
          </cell>
          <cell r="B906" t="str">
            <v>农村供水</v>
          </cell>
          <cell r="C906">
            <v>0</v>
          </cell>
        </row>
        <row r="907">
          <cell r="A907">
            <v>2130336</v>
          </cell>
          <cell r="B907" t="str">
            <v>南水北调工程建设</v>
          </cell>
          <cell r="C907">
            <v>0</v>
          </cell>
        </row>
        <row r="908">
          <cell r="A908">
            <v>2130337</v>
          </cell>
          <cell r="B908" t="str">
            <v>南水北调工程管理</v>
          </cell>
          <cell r="C908">
            <v>0</v>
          </cell>
        </row>
        <row r="909">
          <cell r="A909">
            <v>2130399</v>
          </cell>
          <cell r="B909" t="str">
            <v>其他水利支出</v>
          </cell>
          <cell r="C909">
            <v>1528</v>
          </cell>
        </row>
        <row r="910">
          <cell r="A910">
            <v>21305</v>
          </cell>
          <cell r="B910" t="str">
            <v>巩固脱贫攻坚成果衔接乡村振兴</v>
          </cell>
          <cell r="C910">
            <v>2047</v>
          </cell>
        </row>
        <row r="911">
          <cell r="A911">
            <v>2130501</v>
          </cell>
          <cell r="B911" t="str">
            <v>行政运行</v>
          </cell>
          <cell r="C911">
            <v>0</v>
          </cell>
        </row>
        <row r="912">
          <cell r="A912">
            <v>2130502</v>
          </cell>
          <cell r="B912" t="str">
            <v>一般行政管理事务</v>
          </cell>
          <cell r="C912">
            <v>0</v>
          </cell>
        </row>
        <row r="913">
          <cell r="A913">
            <v>2130503</v>
          </cell>
          <cell r="B913" t="str">
            <v>机关服务</v>
          </cell>
          <cell r="C913">
            <v>0</v>
          </cell>
        </row>
        <row r="914">
          <cell r="A914">
            <v>2130504</v>
          </cell>
          <cell r="B914" t="str">
            <v>农村基础设施建设</v>
          </cell>
          <cell r="C914">
            <v>0</v>
          </cell>
        </row>
        <row r="915">
          <cell r="A915">
            <v>2130505</v>
          </cell>
          <cell r="B915" t="str">
            <v>生产发展</v>
          </cell>
          <cell r="C915">
            <v>0</v>
          </cell>
        </row>
        <row r="916">
          <cell r="A916">
            <v>2130506</v>
          </cell>
          <cell r="B916" t="str">
            <v>社会发展</v>
          </cell>
          <cell r="C916">
            <v>0</v>
          </cell>
        </row>
        <row r="917">
          <cell r="A917">
            <v>2130507</v>
          </cell>
          <cell r="B917" t="str">
            <v>贷款奖补和贴息</v>
          </cell>
          <cell r="C917">
            <v>0</v>
          </cell>
        </row>
        <row r="918">
          <cell r="A918">
            <v>2130508</v>
          </cell>
          <cell r="B918" t="str">
            <v>“三西”农业建设专项补助</v>
          </cell>
          <cell r="C918">
            <v>0</v>
          </cell>
        </row>
        <row r="919">
          <cell r="A919">
            <v>2130550</v>
          </cell>
          <cell r="B919" t="str">
            <v>事业运行</v>
          </cell>
          <cell r="C919">
            <v>0</v>
          </cell>
        </row>
        <row r="920">
          <cell r="A920">
            <v>2130599</v>
          </cell>
          <cell r="B920" t="str">
            <v>其他巩固脱贫攻坚成果衔接乡村振兴支出</v>
          </cell>
          <cell r="C920">
            <v>2047</v>
          </cell>
        </row>
        <row r="921">
          <cell r="A921">
            <v>21307</v>
          </cell>
          <cell r="B921" t="str">
            <v>农村综合改革</v>
          </cell>
          <cell r="C921">
            <v>761</v>
          </cell>
        </row>
        <row r="922">
          <cell r="A922">
            <v>2130701</v>
          </cell>
          <cell r="B922" t="str">
            <v>对村级公益事业建设的补助</v>
          </cell>
          <cell r="C922">
            <v>761</v>
          </cell>
        </row>
        <row r="923">
          <cell r="A923">
            <v>2130704</v>
          </cell>
          <cell r="B923" t="str">
            <v>国有农场办社会职能改革补助</v>
          </cell>
          <cell r="C923">
            <v>0</v>
          </cell>
        </row>
        <row r="924">
          <cell r="A924">
            <v>2130705</v>
          </cell>
          <cell r="B924" t="str">
            <v>对村民委员会和村党支部的补助</v>
          </cell>
          <cell r="C924">
            <v>0</v>
          </cell>
        </row>
        <row r="925">
          <cell r="A925">
            <v>2130706</v>
          </cell>
          <cell r="B925" t="str">
            <v>对村集体经济组织的补助</v>
          </cell>
          <cell r="C925">
            <v>0</v>
          </cell>
        </row>
        <row r="926">
          <cell r="A926">
            <v>2130707</v>
          </cell>
          <cell r="B926" t="str">
            <v>农村综合改革示范试点补助</v>
          </cell>
          <cell r="C926">
            <v>0</v>
          </cell>
        </row>
        <row r="927">
          <cell r="A927">
            <v>2130799</v>
          </cell>
          <cell r="B927" t="str">
            <v>其他农村综合改革支出</v>
          </cell>
          <cell r="C927">
            <v>0</v>
          </cell>
        </row>
        <row r="928">
          <cell r="A928">
            <v>21308</v>
          </cell>
          <cell r="B928" t="str">
            <v>普惠金融发展支出</v>
          </cell>
          <cell r="C928">
            <v>451</v>
          </cell>
        </row>
        <row r="929">
          <cell r="A929">
            <v>2130801</v>
          </cell>
          <cell r="B929" t="str">
            <v>支持农村金融机构</v>
          </cell>
          <cell r="C929">
            <v>0</v>
          </cell>
        </row>
        <row r="930">
          <cell r="A930">
            <v>2130803</v>
          </cell>
          <cell r="B930" t="str">
            <v>农业保险保费补贴</v>
          </cell>
          <cell r="C930">
            <v>274</v>
          </cell>
        </row>
        <row r="931">
          <cell r="A931">
            <v>2130804</v>
          </cell>
          <cell r="B931" t="str">
            <v>创业担保贷款贴息及奖补</v>
          </cell>
          <cell r="C931">
            <v>127</v>
          </cell>
        </row>
        <row r="932">
          <cell r="A932">
            <v>2130805</v>
          </cell>
          <cell r="B932" t="str">
            <v>补充创业担保贷款基金</v>
          </cell>
          <cell r="C932">
            <v>0</v>
          </cell>
        </row>
        <row r="933">
          <cell r="A933">
            <v>2130899</v>
          </cell>
          <cell r="B933" t="str">
            <v>其他普惠金融发展支出</v>
          </cell>
          <cell r="C933">
            <v>50</v>
          </cell>
        </row>
        <row r="934">
          <cell r="A934">
            <v>21309</v>
          </cell>
          <cell r="B934" t="str">
            <v>目标价格补贴</v>
          </cell>
          <cell r="C934">
            <v>0</v>
          </cell>
        </row>
        <row r="935">
          <cell r="A935">
            <v>2130901</v>
          </cell>
          <cell r="B935" t="str">
            <v>棉花目标价格补贴</v>
          </cell>
          <cell r="C935">
            <v>0</v>
          </cell>
        </row>
        <row r="936">
          <cell r="A936">
            <v>2130999</v>
          </cell>
          <cell r="B936" t="str">
            <v>其他目标价格补贴</v>
          </cell>
          <cell r="C936">
            <v>0</v>
          </cell>
        </row>
        <row r="937">
          <cell r="A937">
            <v>21399</v>
          </cell>
          <cell r="B937" t="str">
            <v>其他农林水支出</v>
          </cell>
          <cell r="C937">
            <v>528</v>
          </cell>
        </row>
        <row r="938">
          <cell r="A938">
            <v>2139901</v>
          </cell>
          <cell r="B938" t="str">
            <v>化解其他公益性乡村债务支出</v>
          </cell>
          <cell r="C938">
            <v>0</v>
          </cell>
        </row>
        <row r="939">
          <cell r="A939">
            <v>2139999</v>
          </cell>
          <cell r="B939" t="str">
            <v>其他农林水支出</v>
          </cell>
          <cell r="C939">
            <v>528</v>
          </cell>
        </row>
        <row r="940">
          <cell r="A940">
            <v>214</v>
          </cell>
          <cell r="B940" t="str">
            <v>交通运输支出</v>
          </cell>
          <cell r="C940">
            <v>3938</v>
          </cell>
        </row>
        <row r="941">
          <cell r="A941">
            <v>21401</v>
          </cell>
          <cell r="B941" t="str">
            <v>公路水路运输</v>
          </cell>
          <cell r="C941">
            <v>3852</v>
          </cell>
        </row>
        <row r="942">
          <cell r="A942">
            <v>2140101</v>
          </cell>
          <cell r="B942" t="str">
            <v>行政运行</v>
          </cell>
          <cell r="C942">
            <v>645</v>
          </cell>
        </row>
        <row r="943">
          <cell r="A943">
            <v>2140102</v>
          </cell>
          <cell r="B943" t="str">
            <v>一般行政管理事务</v>
          </cell>
          <cell r="C943">
            <v>114</v>
          </cell>
        </row>
        <row r="944">
          <cell r="A944">
            <v>2140103</v>
          </cell>
          <cell r="B944" t="str">
            <v>机关服务</v>
          </cell>
          <cell r="C944">
            <v>0</v>
          </cell>
        </row>
        <row r="945">
          <cell r="A945">
            <v>2140104</v>
          </cell>
          <cell r="B945" t="str">
            <v>公路建设</v>
          </cell>
          <cell r="C945">
            <v>192</v>
          </cell>
        </row>
        <row r="946">
          <cell r="A946">
            <v>2140106</v>
          </cell>
          <cell r="B946" t="str">
            <v>公路养护</v>
          </cell>
          <cell r="C946">
            <v>2896</v>
          </cell>
        </row>
        <row r="947">
          <cell r="A947">
            <v>2140109</v>
          </cell>
          <cell r="B947" t="str">
            <v>交通运输信息化建设</v>
          </cell>
          <cell r="C947">
            <v>0</v>
          </cell>
        </row>
        <row r="948">
          <cell r="A948">
            <v>2140110</v>
          </cell>
          <cell r="B948" t="str">
            <v>公路和运输安全</v>
          </cell>
          <cell r="C948">
            <v>5</v>
          </cell>
        </row>
        <row r="949">
          <cell r="A949">
            <v>2140112</v>
          </cell>
          <cell r="B949" t="str">
            <v>公路运输管理</v>
          </cell>
          <cell r="C949">
            <v>0</v>
          </cell>
        </row>
        <row r="950">
          <cell r="A950">
            <v>2140114</v>
          </cell>
          <cell r="B950" t="str">
            <v>公路和运输技术标准化建设</v>
          </cell>
          <cell r="C950">
            <v>0</v>
          </cell>
        </row>
        <row r="951">
          <cell r="A951">
            <v>2140122</v>
          </cell>
          <cell r="B951" t="str">
            <v>水运建设</v>
          </cell>
          <cell r="C951">
            <v>0</v>
          </cell>
        </row>
        <row r="952">
          <cell r="A952">
            <v>2140123</v>
          </cell>
          <cell r="B952" t="str">
            <v>航道维护</v>
          </cell>
          <cell r="C952">
            <v>0</v>
          </cell>
        </row>
        <row r="953">
          <cell r="A953">
            <v>2140127</v>
          </cell>
          <cell r="B953" t="str">
            <v>船舶检验</v>
          </cell>
          <cell r="C953">
            <v>0</v>
          </cell>
        </row>
        <row r="954">
          <cell r="A954">
            <v>2140128</v>
          </cell>
          <cell r="B954" t="str">
            <v>救助打捞</v>
          </cell>
          <cell r="C954">
            <v>0</v>
          </cell>
        </row>
        <row r="955">
          <cell r="A955">
            <v>2140129</v>
          </cell>
          <cell r="B955" t="str">
            <v>内河运输</v>
          </cell>
          <cell r="C955">
            <v>0</v>
          </cell>
        </row>
        <row r="956">
          <cell r="A956">
            <v>2140130</v>
          </cell>
          <cell r="B956" t="str">
            <v>远洋运输</v>
          </cell>
          <cell r="C956">
            <v>0</v>
          </cell>
        </row>
        <row r="957">
          <cell r="A957">
            <v>2140131</v>
          </cell>
          <cell r="B957" t="str">
            <v>海事管理</v>
          </cell>
          <cell r="C957">
            <v>0</v>
          </cell>
        </row>
        <row r="958">
          <cell r="A958">
            <v>2140133</v>
          </cell>
          <cell r="B958" t="str">
            <v>航标事业发展支出</v>
          </cell>
          <cell r="C958">
            <v>0</v>
          </cell>
        </row>
        <row r="959">
          <cell r="A959">
            <v>2140136</v>
          </cell>
          <cell r="B959" t="str">
            <v>水路运输管理支出</v>
          </cell>
          <cell r="C959">
            <v>0</v>
          </cell>
        </row>
        <row r="960">
          <cell r="A960">
            <v>2140138</v>
          </cell>
          <cell r="B960" t="str">
            <v>口岸建设</v>
          </cell>
          <cell r="C960">
            <v>0</v>
          </cell>
        </row>
        <row r="961">
          <cell r="A961">
            <v>2140199</v>
          </cell>
          <cell r="B961" t="str">
            <v>其他公路水路运输支出</v>
          </cell>
          <cell r="C961">
            <v>0</v>
          </cell>
        </row>
        <row r="962">
          <cell r="A962">
            <v>21402</v>
          </cell>
          <cell r="B962" t="str">
            <v>铁路运输</v>
          </cell>
          <cell r="C962">
            <v>11</v>
          </cell>
        </row>
        <row r="963">
          <cell r="A963">
            <v>2140201</v>
          </cell>
          <cell r="B963" t="str">
            <v>行政运行</v>
          </cell>
          <cell r="C963">
            <v>0</v>
          </cell>
        </row>
        <row r="964">
          <cell r="A964">
            <v>2140202</v>
          </cell>
          <cell r="B964" t="str">
            <v>一般行政管理事务</v>
          </cell>
          <cell r="C964">
            <v>11</v>
          </cell>
        </row>
        <row r="965">
          <cell r="A965">
            <v>2140203</v>
          </cell>
          <cell r="B965" t="str">
            <v>机关服务</v>
          </cell>
          <cell r="C965">
            <v>0</v>
          </cell>
        </row>
        <row r="966">
          <cell r="A966">
            <v>2140204</v>
          </cell>
          <cell r="B966" t="str">
            <v>铁路路网建设</v>
          </cell>
          <cell r="C966">
            <v>0</v>
          </cell>
        </row>
        <row r="967">
          <cell r="A967">
            <v>2140205</v>
          </cell>
          <cell r="B967" t="str">
            <v>铁路还贷专项</v>
          </cell>
          <cell r="C967">
            <v>0</v>
          </cell>
        </row>
        <row r="968">
          <cell r="A968">
            <v>2140206</v>
          </cell>
          <cell r="B968" t="str">
            <v>铁路安全</v>
          </cell>
          <cell r="C968">
            <v>0</v>
          </cell>
        </row>
        <row r="969">
          <cell r="A969">
            <v>2140207</v>
          </cell>
          <cell r="B969" t="str">
            <v>铁路专项运输</v>
          </cell>
          <cell r="C969">
            <v>0</v>
          </cell>
        </row>
        <row r="970">
          <cell r="A970">
            <v>2140208</v>
          </cell>
          <cell r="B970" t="str">
            <v>行业监管</v>
          </cell>
          <cell r="C970">
            <v>0</v>
          </cell>
        </row>
        <row r="971">
          <cell r="A971">
            <v>2140299</v>
          </cell>
          <cell r="B971" t="str">
            <v>其他铁路运输支出</v>
          </cell>
          <cell r="C971">
            <v>0</v>
          </cell>
        </row>
        <row r="972">
          <cell r="A972">
            <v>21403</v>
          </cell>
          <cell r="B972" t="str">
            <v>民用航空运输</v>
          </cell>
          <cell r="C972">
            <v>0</v>
          </cell>
        </row>
        <row r="973">
          <cell r="A973">
            <v>2140301</v>
          </cell>
          <cell r="B973" t="str">
            <v>行政运行</v>
          </cell>
          <cell r="C973">
            <v>0</v>
          </cell>
        </row>
        <row r="974">
          <cell r="A974">
            <v>2140302</v>
          </cell>
          <cell r="B974" t="str">
            <v>一般行政管理事务</v>
          </cell>
          <cell r="C974">
            <v>0</v>
          </cell>
        </row>
        <row r="975">
          <cell r="A975">
            <v>2140303</v>
          </cell>
          <cell r="B975" t="str">
            <v>机关服务</v>
          </cell>
          <cell r="C975">
            <v>0</v>
          </cell>
        </row>
        <row r="976">
          <cell r="A976">
            <v>2140304</v>
          </cell>
          <cell r="B976" t="str">
            <v>机场建设</v>
          </cell>
          <cell r="C976">
            <v>0</v>
          </cell>
        </row>
        <row r="977">
          <cell r="A977">
            <v>2140305</v>
          </cell>
          <cell r="B977" t="str">
            <v>空管系统建设</v>
          </cell>
          <cell r="C977">
            <v>0</v>
          </cell>
        </row>
        <row r="978">
          <cell r="A978">
            <v>2140306</v>
          </cell>
          <cell r="B978" t="str">
            <v>民航还贷专项支出</v>
          </cell>
          <cell r="C978">
            <v>0</v>
          </cell>
        </row>
        <row r="979">
          <cell r="A979">
            <v>2140307</v>
          </cell>
          <cell r="B979" t="str">
            <v>民用航空安全</v>
          </cell>
          <cell r="C979">
            <v>0</v>
          </cell>
        </row>
        <row r="980">
          <cell r="A980">
            <v>2140308</v>
          </cell>
          <cell r="B980" t="str">
            <v>民航专项运输</v>
          </cell>
          <cell r="C980">
            <v>0</v>
          </cell>
        </row>
        <row r="981">
          <cell r="A981">
            <v>2140399</v>
          </cell>
          <cell r="B981" t="str">
            <v>其他民用航空运输支出</v>
          </cell>
          <cell r="C981">
            <v>0</v>
          </cell>
        </row>
        <row r="982">
          <cell r="A982">
            <v>21405</v>
          </cell>
          <cell r="B982" t="str">
            <v>邮政业支出</v>
          </cell>
          <cell r="C982">
            <v>0</v>
          </cell>
        </row>
        <row r="983">
          <cell r="A983">
            <v>2140501</v>
          </cell>
          <cell r="B983" t="str">
            <v>行政运行</v>
          </cell>
          <cell r="C983">
            <v>0</v>
          </cell>
        </row>
        <row r="984">
          <cell r="A984">
            <v>2140502</v>
          </cell>
          <cell r="B984" t="str">
            <v>一般行政管理事务</v>
          </cell>
          <cell r="C984">
            <v>0</v>
          </cell>
        </row>
        <row r="985">
          <cell r="A985">
            <v>2140503</v>
          </cell>
          <cell r="B985" t="str">
            <v>机关服务</v>
          </cell>
          <cell r="C985">
            <v>0</v>
          </cell>
        </row>
        <row r="986">
          <cell r="A986">
            <v>2140504</v>
          </cell>
          <cell r="B986" t="str">
            <v>行业监管</v>
          </cell>
          <cell r="C986">
            <v>0</v>
          </cell>
        </row>
        <row r="987">
          <cell r="A987">
            <v>2140505</v>
          </cell>
          <cell r="B987" t="str">
            <v>邮政普遍服务与特殊服务</v>
          </cell>
          <cell r="C987">
            <v>0</v>
          </cell>
        </row>
        <row r="988">
          <cell r="A988">
            <v>2140599</v>
          </cell>
          <cell r="B988" t="str">
            <v>其他邮政业支出</v>
          </cell>
          <cell r="C988">
            <v>0</v>
          </cell>
        </row>
        <row r="989">
          <cell r="A989">
            <v>21499</v>
          </cell>
          <cell r="B989" t="str">
            <v>其他交通运输支出</v>
          </cell>
          <cell r="C989">
            <v>75</v>
          </cell>
        </row>
        <row r="990">
          <cell r="A990">
            <v>2149901</v>
          </cell>
          <cell r="B990" t="str">
            <v>公共交通运营补助</v>
          </cell>
          <cell r="C990">
            <v>0</v>
          </cell>
        </row>
        <row r="991">
          <cell r="A991">
            <v>2149999</v>
          </cell>
          <cell r="B991" t="str">
            <v>其他交通运输支出</v>
          </cell>
          <cell r="C991">
            <v>75</v>
          </cell>
        </row>
        <row r="992">
          <cell r="A992">
            <v>215</v>
          </cell>
          <cell r="B992" t="str">
            <v>资源勘探工业信息等支出</v>
          </cell>
          <cell r="C992">
            <v>800</v>
          </cell>
        </row>
        <row r="993">
          <cell r="A993">
            <v>21501</v>
          </cell>
          <cell r="B993" t="str">
            <v>资源勘探开发</v>
          </cell>
          <cell r="C993">
            <v>0</v>
          </cell>
        </row>
        <row r="994">
          <cell r="A994">
            <v>2150101</v>
          </cell>
          <cell r="B994" t="str">
            <v>行政运行</v>
          </cell>
          <cell r="C994">
            <v>0</v>
          </cell>
        </row>
        <row r="995">
          <cell r="A995">
            <v>2150102</v>
          </cell>
          <cell r="B995" t="str">
            <v>一般行政管理事务</v>
          </cell>
          <cell r="C995">
            <v>0</v>
          </cell>
        </row>
        <row r="996">
          <cell r="A996">
            <v>2150103</v>
          </cell>
          <cell r="B996" t="str">
            <v>机关服务</v>
          </cell>
          <cell r="C996">
            <v>0</v>
          </cell>
        </row>
        <row r="997">
          <cell r="A997">
            <v>2150104</v>
          </cell>
          <cell r="B997" t="str">
            <v>煤炭勘探开采和洗选</v>
          </cell>
          <cell r="C997">
            <v>0</v>
          </cell>
        </row>
        <row r="998">
          <cell r="A998">
            <v>2150105</v>
          </cell>
          <cell r="B998" t="str">
            <v>石油和天然气勘探开采</v>
          </cell>
          <cell r="C998">
            <v>0</v>
          </cell>
        </row>
        <row r="999">
          <cell r="A999">
            <v>2150106</v>
          </cell>
          <cell r="B999" t="str">
            <v>黑色金属矿勘探和采选</v>
          </cell>
          <cell r="C999">
            <v>0</v>
          </cell>
        </row>
        <row r="1000">
          <cell r="A1000">
            <v>2150107</v>
          </cell>
          <cell r="B1000" t="str">
            <v>有色金属矿勘探和采选</v>
          </cell>
          <cell r="C1000">
            <v>0</v>
          </cell>
        </row>
        <row r="1001">
          <cell r="A1001">
            <v>2150108</v>
          </cell>
          <cell r="B1001" t="str">
            <v>非金属矿勘探和采选</v>
          </cell>
          <cell r="C1001">
            <v>0</v>
          </cell>
        </row>
        <row r="1002">
          <cell r="A1002">
            <v>2150199</v>
          </cell>
          <cell r="B1002" t="str">
            <v>其他资源勘探业支出</v>
          </cell>
          <cell r="C1002">
            <v>0</v>
          </cell>
        </row>
        <row r="1003">
          <cell r="A1003">
            <v>21502</v>
          </cell>
          <cell r="B1003" t="str">
            <v>制造业</v>
          </cell>
          <cell r="C1003">
            <v>0</v>
          </cell>
        </row>
        <row r="1004">
          <cell r="A1004">
            <v>2150201</v>
          </cell>
          <cell r="B1004" t="str">
            <v>行政运行</v>
          </cell>
          <cell r="C1004">
            <v>0</v>
          </cell>
        </row>
        <row r="1005">
          <cell r="A1005">
            <v>2150202</v>
          </cell>
          <cell r="B1005" t="str">
            <v>一般行政管理事务</v>
          </cell>
          <cell r="C1005">
            <v>0</v>
          </cell>
        </row>
        <row r="1006">
          <cell r="A1006">
            <v>2150203</v>
          </cell>
          <cell r="B1006" t="str">
            <v>机关服务</v>
          </cell>
          <cell r="C1006">
            <v>0</v>
          </cell>
        </row>
        <row r="1007">
          <cell r="A1007">
            <v>2150204</v>
          </cell>
          <cell r="B1007" t="str">
            <v>纺织业</v>
          </cell>
          <cell r="C1007">
            <v>0</v>
          </cell>
        </row>
        <row r="1008">
          <cell r="A1008">
            <v>2150205</v>
          </cell>
          <cell r="B1008" t="str">
            <v>医药制造业</v>
          </cell>
          <cell r="C1008">
            <v>0</v>
          </cell>
        </row>
        <row r="1009">
          <cell r="A1009">
            <v>2150206</v>
          </cell>
          <cell r="B1009" t="str">
            <v>非金属矿物制品业</v>
          </cell>
          <cell r="C1009">
            <v>0</v>
          </cell>
        </row>
        <row r="1010">
          <cell r="A1010">
            <v>2150207</v>
          </cell>
          <cell r="B1010" t="str">
            <v>通信设备、计算机及其他电子设备制造业</v>
          </cell>
          <cell r="C1010">
            <v>0</v>
          </cell>
        </row>
        <row r="1011">
          <cell r="A1011">
            <v>2150208</v>
          </cell>
          <cell r="B1011" t="str">
            <v>交通运输设备制造业</v>
          </cell>
          <cell r="C1011">
            <v>0</v>
          </cell>
        </row>
        <row r="1012">
          <cell r="A1012">
            <v>2150209</v>
          </cell>
          <cell r="B1012" t="str">
            <v>电气机械及器材制造业</v>
          </cell>
          <cell r="C1012">
            <v>0</v>
          </cell>
        </row>
        <row r="1013">
          <cell r="A1013">
            <v>2150210</v>
          </cell>
          <cell r="B1013" t="str">
            <v>工艺品及其他制造业</v>
          </cell>
          <cell r="C1013">
            <v>0</v>
          </cell>
        </row>
        <row r="1014">
          <cell r="A1014">
            <v>2150212</v>
          </cell>
          <cell r="B1014" t="str">
            <v>石油加工、炼焦及核燃料加工业</v>
          </cell>
          <cell r="C1014">
            <v>0</v>
          </cell>
        </row>
        <row r="1015">
          <cell r="A1015">
            <v>2150213</v>
          </cell>
          <cell r="B1015" t="str">
            <v>化学原料及化学制品制造业</v>
          </cell>
          <cell r="C1015">
            <v>0</v>
          </cell>
        </row>
        <row r="1016">
          <cell r="A1016">
            <v>2150214</v>
          </cell>
          <cell r="B1016" t="str">
            <v>黑色金属冶炼及压延加工业</v>
          </cell>
          <cell r="C1016">
            <v>0</v>
          </cell>
        </row>
        <row r="1017">
          <cell r="A1017">
            <v>2150215</v>
          </cell>
          <cell r="B1017" t="str">
            <v>有色金属冶炼及压延加工业</v>
          </cell>
          <cell r="C1017">
            <v>0</v>
          </cell>
        </row>
        <row r="1018">
          <cell r="A1018">
            <v>2150299</v>
          </cell>
          <cell r="B1018" t="str">
            <v>其他制造业支出</v>
          </cell>
          <cell r="C1018">
            <v>0</v>
          </cell>
        </row>
        <row r="1019">
          <cell r="A1019">
            <v>21503</v>
          </cell>
          <cell r="B1019" t="str">
            <v>建筑业</v>
          </cell>
          <cell r="C1019">
            <v>0</v>
          </cell>
        </row>
        <row r="1020">
          <cell r="A1020">
            <v>2150301</v>
          </cell>
          <cell r="B1020" t="str">
            <v>行政运行</v>
          </cell>
          <cell r="C1020">
            <v>0</v>
          </cell>
        </row>
        <row r="1021">
          <cell r="A1021">
            <v>2150302</v>
          </cell>
          <cell r="B1021" t="str">
            <v>一般行政管理事务</v>
          </cell>
          <cell r="C1021">
            <v>0</v>
          </cell>
        </row>
        <row r="1022">
          <cell r="A1022">
            <v>2150303</v>
          </cell>
          <cell r="B1022" t="str">
            <v>机关服务</v>
          </cell>
          <cell r="C1022">
            <v>0</v>
          </cell>
        </row>
        <row r="1023">
          <cell r="A1023">
            <v>2150399</v>
          </cell>
          <cell r="B1023" t="str">
            <v>其他建筑业支出</v>
          </cell>
          <cell r="C1023">
            <v>0</v>
          </cell>
        </row>
        <row r="1024">
          <cell r="A1024">
            <v>21505</v>
          </cell>
          <cell r="B1024" t="str">
            <v>工业和信息产业</v>
          </cell>
          <cell r="C1024">
            <v>418</v>
          </cell>
        </row>
        <row r="1025">
          <cell r="A1025">
            <v>2150501</v>
          </cell>
          <cell r="B1025" t="str">
            <v>行政运行</v>
          </cell>
          <cell r="C1025">
            <v>366</v>
          </cell>
        </row>
        <row r="1026">
          <cell r="A1026">
            <v>2150502</v>
          </cell>
          <cell r="B1026" t="str">
            <v>一般行政管理事务</v>
          </cell>
          <cell r="C1026">
            <v>52</v>
          </cell>
        </row>
        <row r="1027">
          <cell r="A1027">
            <v>2150503</v>
          </cell>
          <cell r="B1027" t="str">
            <v>机关服务</v>
          </cell>
          <cell r="C1027">
            <v>0</v>
          </cell>
        </row>
        <row r="1028">
          <cell r="A1028">
            <v>2150505</v>
          </cell>
          <cell r="B1028" t="str">
            <v>战备应急</v>
          </cell>
          <cell r="C1028">
            <v>0</v>
          </cell>
        </row>
        <row r="1029">
          <cell r="A1029">
            <v>2150507</v>
          </cell>
          <cell r="B1029" t="str">
            <v>专用通信</v>
          </cell>
          <cell r="C1029">
            <v>0</v>
          </cell>
        </row>
        <row r="1030">
          <cell r="A1030">
            <v>2150508</v>
          </cell>
          <cell r="B1030" t="str">
            <v>无线电及信息通信监管</v>
          </cell>
          <cell r="C1030">
            <v>0</v>
          </cell>
        </row>
        <row r="1031">
          <cell r="A1031">
            <v>2150516</v>
          </cell>
          <cell r="B1031" t="str">
            <v>工程建设及运行维护</v>
          </cell>
          <cell r="C1031">
            <v>0</v>
          </cell>
        </row>
        <row r="1032">
          <cell r="A1032">
            <v>2150517</v>
          </cell>
          <cell r="B1032" t="str">
            <v>产业发展</v>
          </cell>
          <cell r="C1032">
            <v>0</v>
          </cell>
        </row>
        <row r="1033">
          <cell r="A1033">
            <v>2150550</v>
          </cell>
          <cell r="B1033" t="str">
            <v>事业运行</v>
          </cell>
          <cell r="C1033">
            <v>0</v>
          </cell>
        </row>
        <row r="1034">
          <cell r="A1034">
            <v>2150599</v>
          </cell>
          <cell r="B1034" t="str">
            <v>其他工业和信息产业支出</v>
          </cell>
          <cell r="C1034">
            <v>0</v>
          </cell>
        </row>
        <row r="1035">
          <cell r="A1035">
            <v>21507</v>
          </cell>
          <cell r="B1035" t="str">
            <v>国有资产监管</v>
          </cell>
          <cell r="C1035">
            <v>0</v>
          </cell>
        </row>
        <row r="1036">
          <cell r="A1036">
            <v>2150701</v>
          </cell>
          <cell r="B1036" t="str">
            <v>行政运行</v>
          </cell>
          <cell r="C1036">
            <v>0</v>
          </cell>
        </row>
        <row r="1037">
          <cell r="A1037">
            <v>2150702</v>
          </cell>
          <cell r="B1037" t="str">
            <v>一般行政管理事务</v>
          </cell>
          <cell r="C1037">
            <v>0</v>
          </cell>
        </row>
        <row r="1038">
          <cell r="A1038">
            <v>2150703</v>
          </cell>
          <cell r="B1038" t="str">
            <v>机关服务</v>
          </cell>
          <cell r="C1038">
            <v>0</v>
          </cell>
        </row>
        <row r="1039">
          <cell r="A1039">
            <v>2150704</v>
          </cell>
          <cell r="B1039" t="str">
            <v>国有企业监事会专项</v>
          </cell>
          <cell r="C1039">
            <v>0</v>
          </cell>
        </row>
        <row r="1040">
          <cell r="A1040">
            <v>2150705</v>
          </cell>
          <cell r="B1040" t="str">
            <v>中央企业专项管理</v>
          </cell>
          <cell r="C1040">
            <v>0</v>
          </cell>
        </row>
        <row r="1041">
          <cell r="A1041">
            <v>2150799</v>
          </cell>
          <cell r="B1041" t="str">
            <v>其他国有资产监管支出</v>
          </cell>
          <cell r="C1041">
            <v>0</v>
          </cell>
        </row>
        <row r="1042">
          <cell r="A1042">
            <v>21508</v>
          </cell>
          <cell r="B1042" t="str">
            <v>支持中小企业发展和管理支出</v>
          </cell>
          <cell r="C1042">
            <v>17</v>
          </cell>
        </row>
        <row r="1043">
          <cell r="A1043">
            <v>2150801</v>
          </cell>
          <cell r="B1043" t="str">
            <v>行政运行</v>
          </cell>
          <cell r="C1043">
            <v>0</v>
          </cell>
        </row>
        <row r="1044">
          <cell r="A1044">
            <v>2150802</v>
          </cell>
          <cell r="B1044" t="str">
            <v>一般行政管理事务</v>
          </cell>
          <cell r="C1044">
            <v>0</v>
          </cell>
        </row>
        <row r="1045">
          <cell r="A1045">
            <v>2150803</v>
          </cell>
          <cell r="B1045" t="str">
            <v>机关服务</v>
          </cell>
          <cell r="C1045">
            <v>0</v>
          </cell>
        </row>
        <row r="1046">
          <cell r="A1046">
            <v>2150804</v>
          </cell>
          <cell r="B1046" t="str">
            <v>科技型中小企业技术创新基金</v>
          </cell>
          <cell r="C1046">
            <v>0</v>
          </cell>
        </row>
        <row r="1047">
          <cell r="A1047">
            <v>2150805</v>
          </cell>
          <cell r="B1047" t="str">
            <v>中小企业发展专项</v>
          </cell>
          <cell r="C1047">
            <v>17</v>
          </cell>
        </row>
        <row r="1048">
          <cell r="A1048">
            <v>2150806</v>
          </cell>
          <cell r="B1048" t="str">
            <v>减免房租补贴</v>
          </cell>
          <cell r="C1048">
            <v>0</v>
          </cell>
        </row>
        <row r="1049">
          <cell r="A1049">
            <v>2150899</v>
          </cell>
          <cell r="B1049" t="str">
            <v>其他支持中小企业发展和管理支出</v>
          </cell>
          <cell r="C1049">
            <v>0</v>
          </cell>
        </row>
        <row r="1050">
          <cell r="A1050">
            <v>21599</v>
          </cell>
          <cell r="B1050" t="str">
            <v>其他资源勘探工业信息等支出</v>
          </cell>
          <cell r="C1050">
            <v>365</v>
          </cell>
        </row>
        <row r="1051">
          <cell r="A1051">
            <v>2159901</v>
          </cell>
          <cell r="B1051" t="str">
            <v>黄金事务</v>
          </cell>
          <cell r="C1051">
            <v>0</v>
          </cell>
        </row>
        <row r="1052">
          <cell r="A1052">
            <v>2159904</v>
          </cell>
          <cell r="B1052" t="str">
            <v>技术改造支出</v>
          </cell>
          <cell r="C1052">
            <v>0</v>
          </cell>
        </row>
        <row r="1053">
          <cell r="A1053">
            <v>2159905</v>
          </cell>
          <cell r="B1053" t="str">
            <v>中药材扶持资金支出</v>
          </cell>
          <cell r="C1053">
            <v>0</v>
          </cell>
        </row>
        <row r="1054">
          <cell r="A1054">
            <v>2159906</v>
          </cell>
          <cell r="B1054" t="str">
            <v>重点产业振兴和技术改造项目贷款贴息</v>
          </cell>
          <cell r="C1054">
            <v>0</v>
          </cell>
        </row>
        <row r="1055">
          <cell r="A1055">
            <v>2159999</v>
          </cell>
          <cell r="B1055" t="str">
            <v>其他资源勘探工业信息等支出</v>
          </cell>
          <cell r="C1055">
            <v>365</v>
          </cell>
        </row>
        <row r="1056">
          <cell r="A1056">
            <v>216</v>
          </cell>
          <cell r="B1056" t="str">
            <v>商业服务业等支出</v>
          </cell>
          <cell r="C1056">
            <v>966</v>
          </cell>
        </row>
        <row r="1057">
          <cell r="A1057">
            <v>21602</v>
          </cell>
          <cell r="B1057" t="str">
            <v>商业流通事务</v>
          </cell>
          <cell r="C1057">
            <v>195</v>
          </cell>
        </row>
        <row r="1058">
          <cell r="A1058">
            <v>2160201</v>
          </cell>
          <cell r="B1058" t="str">
            <v>行政运行</v>
          </cell>
          <cell r="C1058">
            <v>156</v>
          </cell>
        </row>
        <row r="1059">
          <cell r="A1059">
            <v>2160202</v>
          </cell>
          <cell r="B1059" t="str">
            <v>一般行政管理事务</v>
          </cell>
          <cell r="C1059">
            <v>0</v>
          </cell>
        </row>
        <row r="1060">
          <cell r="A1060">
            <v>2160203</v>
          </cell>
          <cell r="B1060" t="str">
            <v>机关服务</v>
          </cell>
          <cell r="C1060">
            <v>0</v>
          </cell>
        </row>
        <row r="1061">
          <cell r="A1061">
            <v>2160216</v>
          </cell>
          <cell r="B1061" t="str">
            <v>食品流通安全补贴</v>
          </cell>
          <cell r="C1061">
            <v>0</v>
          </cell>
        </row>
        <row r="1062">
          <cell r="A1062">
            <v>2160217</v>
          </cell>
          <cell r="B1062" t="str">
            <v>市场监测及信息管理</v>
          </cell>
          <cell r="C1062">
            <v>0</v>
          </cell>
        </row>
        <row r="1063">
          <cell r="A1063">
            <v>2160218</v>
          </cell>
          <cell r="B1063" t="str">
            <v>民贸企业补贴</v>
          </cell>
          <cell r="C1063">
            <v>0</v>
          </cell>
        </row>
        <row r="1064">
          <cell r="A1064">
            <v>2160219</v>
          </cell>
          <cell r="B1064" t="str">
            <v>民贸民品贷款贴息</v>
          </cell>
          <cell r="C1064">
            <v>0</v>
          </cell>
        </row>
        <row r="1065">
          <cell r="A1065">
            <v>2160250</v>
          </cell>
          <cell r="B1065" t="str">
            <v>事业运行</v>
          </cell>
          <cell r="C1065">
            <v>0</v>
          </cell>
        </row>
        <row r="1066">
          <cell r="A1066">
            <v>2160299</v>
          </cell>
          <cell r="B1066" t="str">
            <v>其他商业流通事务支出</v>
          </cell>
          <cell r="C1066">
            <v>39</v>
          </cell>
        </row>
        <row r="1067">
          <cell r="A1067">
            <v>21606</v>
          </cell>
          <cell r="B1067" t="str">
            <v>涉外发展服务支出</v>
          </cell>
          <cell r="C1067">
            <v>221</v>
          </cell>
        </row>
        <row r="1068">
          <cell r="A1068">
            <v>2160601</v>
          </cell>
          <cell r="B1068" t="str">
            <v>行政运行</v>
          </cell>
          <cell r="C1068">
            <v>0</v>
          </cell>
        </row>
        <row r="1069">
          <cell r="A1069">
            <v>2160602</v>
          </cell>
          <cell r="B1069" t="str">
            <v>一般行政管理事务</v>
          </cell>
          <cell r="C1069">
            <v>0</v>
          </cell>
        </row>
        <row r="1070">
          <cell r="A1070">
            <v>2160603</v>
          </cell>
          <cell r="B1070" t="str">
            <v>机关服务</v>
          </cell>
          <cell r="C1070">
            <v>0</v>
          </cell>
        </row>
        <row r="1071">
          <cell r="A1071">
            <v>2160607</v>
          </cell>
          <cell r="B1071" t="str">
            <v>外商投资环境建设补助资金</v>
          </cell>
          <cell r="C1071">
            <v>0</v>
          </cell>
        </row>
        <row r="1072">
          <cell r="A1072">
            <v>2160699</v>
          </cell>
          <cell r="B1072" t="str">
            <v>其他涉外发展服务支出</v>
          </cell>
          <cell r="C1072">
            <v>221</v>
          </cell>
        </row>
        <row r="1073">
          <cell r="A1073">
            <v>21699</v>
          </cell>
          <cell r="B1073" t="str">
            <v>其他商业服务业等支出</v>
          </cell>
          <cell r="C1073">
            <v>550</v>
          </cell>
        </row>
        <row r="1074">
          <cell r="A1074">
            <v>2169901</v>
          </cell>
          <cell r="B1074" t="str">
            <v>服务业基础设施建设</v>
          </cell>
          <cell r="C1074">
            <v>0</v>
          </cell>
        </row>
        <row r="1075">
          <cell r="A1075">
            <v>2169999</v>
          </cell>
          <cell r="B1075" t="str">
            <v>其他商业服务业等支出</v>
          </cell>
          <cell r="C1075">
            <v>550</v>
          </cell>
        </row>
        <row r="1076">
          <cell r="A1076">
            <v>217</v>
          </cell>
          <cell r="B1076" t="str">
            <v>金融支出</v>
          </cell>
          <cell r="C1076">
            <v>0</v>
          </cell>
        </row>
        <row r="1077">
          <cell r="A1077">
            <v>21701</v>
          </cell>
          <cell r="B1077" t="str">
            <v>金融部门行政支出</v>
          </cell>
          <cell r="C1077">
            <v>0</v>
          </cell>
        </row>
        <row r="1078">
          <cell r="A1078">
            <v>2170101</v>
          </cell>
          <cell r="B1078" t="str">
            <v>行政运行</v>
          </cell>
          <cell r="C1078">
            <v>0</v>
          </cell>
        </row>
        <row r="1079">
          <cell r="A1079">
            <v>2170102</v>
          </cell>
          <cell r="B1079" t="str">
            <v>一般行政管理事务</v>
          </cell>
          <cell r="C1079">
            <v>0</v>
          </cell>
        </row>
        <row r="1080">
          <cell r="A1080">
            <v>2170103</v>
          </cell>
          <cell r="B1080" t="str">
            <v>机关服务</v>
          </cell>
          <cell r="C1080">
            <v>0</v>
          </cell>
        </row>
        <row r="1081">
          <cell r="A1081">
            <v>2170104</v>
          </cell>
          <cell r="B1081" t="str">
            <v>安全防卫</v>
          </cell>
          <cell r="C1081">
            <v>0</v>
          </cell>
        </row>
        <row r="1082">
          <cell r="A1082">
            <v>2170150</v>
          </cell>
          <cell r="B1082" t="str">
            <v>事业运行</v>
          </cell>
          <cell r="C1082">
            <v>0</v>
          </cell>
        </row>
        <row r="1083">
          <cell r="A1083">
            <v>2170199</v>
          </cell>
          <cell r="B1083" t="str">
            <v>金融部门其他行政支出</v>
          </cell>
          <cell r="C1083">
            <v>0</v>
          </cell>
        </row>
        <row r="1084">
          <cell r="A1084">
            <v>21702</v>
          </cell>
          <cell r="B1084" t="str">
            <v>金融部门监管支出</v>
          </cell>
          <cell r="C1084">
            <v>0</v>
          </cell>
        </row>
        <row r="1085">
          <cell r="A1085">
            <v>2170201</v>
          </cell>
          <cell r="B1085" t="str">
            <v>货币发行</v>
          </cell>
          <cell r="C1085">
            <v>0</v>
          </cell>
        </row>
        <row r="1086">
          <cell r="A1086">
            <v>2170202</v>
          </cell>
          <cell r="B1086" t="str">
            <v>金融服务</v>
          </cell>
          <cell r="C1086">
            <v>0</v>
          </cell>
        </row>
        <row r="1087">
          <cell r="A1087">
            <v>2170203</v>
          </cell>
          <cell r="B1087" t="str">
            <v>反假币</v>
          </cell>
          <cell r="C1087">
            <v>0</v>
          </cell>
        </row>
        <row r="1088">
          <cell r="A1088">
            <v>2170204</v>
          </cell>
          <cell r="B1088" t="str">
            <v>重点金融机构监管</v>
          </cell>
          <cell r="C1088">
            <v>0</v>
          </cell>
        </row>
        <row r="1089">
          <cell r="A1089">
            <v>2170205</v>
          </cell>
          <cell r="B1089" t="str">
            <v>金融稽查与案件处理</v>
          </cell>
          <cell r="C1089">
            <v>0</v>
          </cell>
        </row>
        <row r="1090">
          <cell r="A1090">
            <v>2170206</v>
          </cell>
          <cell r="B1090" t="str">
            <v>金融行业电子化建设</v>
          </cell>
          <cell r="C1090">
            <v>0</v>
          </cell>
        </row>
        <row r="1091">
          <cell r="A1091">
            <v>2170207</v>
          </cell>
          <cell r="B1091" t="str">
            <v>从业人员资格考试</v>
          </cell>
          <cell r="C1091">
            <v>0</v>
          </cell>
        </row>
        <row r="1092">
          <cell r="A1092">
            <v>2170208</v>
          </cell>
          <cell r="B1092" t="str">
            <v>反洗钱</v>
          </cell>
          <cell r="C1092">
            <v>0</v>
          </cell>
        </row>
        <row r="1093">
          <cell r="A1093">
            <v>2170299</v>
          </cell>
          <cell r="B1093" t="str">
            <v>金融部门其他监管支出</v>
          </cell>
          <cell r="C1093">
            <v>0</v>
          </cell>
        </row>
        <row r="1094">
          <cell r="A1094">
            <v>21703</v>
          </cell>
          <cell r="B1094" t="str">
            <v>金融发展支出</v>
          </cell>
          <cell r="C1094">
            <v>0</v>
          </cell>
        </row>
        <row r="1095">
          <cell r="A1095">
            <v>2170301</v>
          </cell>
          <cell r="B1095" t="str">
            <v>政策性银行亏损补贴</v>
          </cell>
          <cell r="C1095">
            <v>0</v>
          </cell>
        </row>
        <row r="1096">
          <cell r="A1096">
            <v>2170302</v>
          </cell>
          <cell r="B1096" t="str">
            <v>利息费用补贴支出</v>
          </cell>
          <cell r="C1096">
            <v>0</v>
          </cell>
        </row>
        <row r="1097">
          <cell r="A1097">
            <v>2170303</v>
          </cell>
          <cell r="B1097" t="str">
            <v>补充资本金</v>
          </cell>
          <cell r="C1097">
            <v>0</v>
          </cell>
        </row>
        <row r="1098">
          <cell r="A1098">
            <v>2170304</v>
          </cell>
          <cell r="B1098" t="str">
            <v>风险基金补助</v>
          </cell>
          <cell r="C1098">
            <v>0</v>
          </cell>
        </row>
        <row r="1099">
          <cell r="A1099">
            <v>2170399</v>
          </cell>
          <cell r="B1099" t="str">
            <v>其他金融发展支出</v>
          </cell>
          <cell r="C1099">
            <v>0</v>
          </cell>
        </row>
        <row r="1100">
          <cell r="A1100">
            <v>21704</v>
          </cell>
          <cell r="B1100" t="str">
            <v>金融调控支出</v>
          </cell>
          <cell r="C1100">
            <v>0</v>
          </cell>
        </row>
        <row r="1101">
          <cell r="A1101">
            <v>2170401</v>
          </cell>
          <cell r="B1101" t="str">
            <v>中央银行亏损补贴</v>
          </cell>
          <cell r="C1101">
            <v>0</v>
          </cell>
        </row>
        <row r="1102">
          <cell r="A1102">
            <v>2170499</v>
          </cell>
          <cell r="B1102" t="str">
            <v>其他金融调控支出</v>
          </cell>
          <cell r="C1102">
            <v>0</v>
          </cell>
        </row>
        <row r="1103">
          <cell r="A1103">
            <v>21799</v>
          </cell>
          <cell r="B1103" t="str">
            <v>其他金融支出</v>
          </cell>
          <cell r="C1103">
            <v>0</v>
          </cell>
        </row>
        <row r="1104">
          <cell r="A1104">
            <v>2179902</v>
          </cell>
          <cell r="B1104" t="str">
            <v>重点企业贷款贴息</v>
          </cell>
          <cell r="C1104">
            <v>0</v>
          </cell>
        </row>
        <row r="1105">
          <cell r="A1105">
            <v>2179999</v>
          </cell>
          <cell r="B1105" t="str">
            <v>其他金融支出</v>
          </cell>
          <cell r="C1105">
            <v>0</v>
          </cell>
        </row>
        <row r="1106">
          <cell r="A1106">
            <v>219</v>
          </cell>
          <cell r="B1106" t="str">
            <v>援助其他地区支出</v>
          </cell>
          <cell r="C1106">
            <v>0</v>
          </cell>
        </row>
        <row r="1107">
          <cell r="A1107">
            <v>21901</v>
          </cell>
          <cell r="B1107" t="str">
            <v>一般公共服务</v>
          </cell>
          <cell r="C1107">
            <v>0</v>
          </cell>
        </row>
        <row r="1108">
          <cell r="A1108">
            <v>21902</v>
          </cell>
          <cell r="B1108" t="str">
            <v>教育</v>
          </cell>
          <cell r="C1108">
            <v>0</v>
          </cell>
        </row>
        <row r="1109">
          <cell r="A1109">
            <v>21903</v>
          </cell>
          <cell r="B1109" t="str">
            <v>文化旅游体育与传媒</v>
          </cell>
          <cell r="C1109">
            <v>0</v>
          </cell>
        </row>
        <row r="1110">
          <cell r="A1110">
            <v>21904</v>
          </cell>
          <cell r="B1110" t="str">
            <v>卫生健康</v>
          </cell>
          <cell r="C1110">
            <v>0</v>
          </cell>
        </row>
        <row r="1111">
          <cell r="A1111">
            <v>21905</v>
          </cell>
          <cell r="B1111" t="str">
            <v>节能环保</v>
          </cell>
          <cell r="C1111">
            <v>0</v>
          </cell>
        </row>
        <row r="1112">
          <cell r="A1112">
            <v>21906</v>
          </cell>
          <cell r="B1112" t="str">
            <v>农业农村</v>
          </cell>
          <cell r="C1112">
            <v>0</v>
          </cell>
        </row>
        <row r="1113">
          <cell r="A1113">
            <v>21907</v>
          </cell>
          <cell r="B1113" t="str">
            <v>交通运输</v>
          </cell>
          <cell r="C1113">
            <v>0</v>
          </cell>
        </row>
        <row r="1114">
          <cell r="A1114">
            <v>21908</v>
          </cell>
          <cell r="B1114" t="str">
            <v>住房保障</v>
          </cell>
          <cell r="C1114">
            <v>0</v>
          </cell>
        </row>
        <row r="1115">
          <cell r="A1115">
            <v>21999</v>
          </cell>
          <cell r="B1115" t="str">
            <v>其他支出</v>
          </cell>
          <cell r="C1115">
            <v>0</v>
          </cell>
        </row>
        <row r="1116">
          <cell r="A1116">
            <v>220</v>
          </cell>
          <cell r="B1116" t="str">
            <v>自然资源海洋气象等支出</v>
          </cell>
          <cell r="C1116">
            <v>2488</v>
          </cell>
        </row>
        <row r="1117">
          <cell r="A1117">
            <v>22001</v>
          </cell>
          <cell r="B1117" t="str">
            <v>自然资源事务</v>
          </cell>
          <cell r="C1117">
            <v>2297</v>
          </cell>
        </row>
        <row r="1118">
          <cell r="A1118">
            <v>2200101</v>
          </cell>
          <cell r="B1118" t="str">
            <v>行政运行</v>
          </cell>
          <cell r="C1118">
            <v>1688</v>
          </cell>
        </row>
        <row r="1119">
          <cell r="A1119">
            <v>2200102</v>
          </cell>
          <cell r="B1119" t="str">
            <v>一般行政管理事务</v>
          </cell>
          <cell r="C1119">
            <v>60</v>
          </cell>
        </row>
        <row r="1120">
          <cell r="A1120">
            <v>2200103</v>
          </cell>
          <cell r="B1120" t="str">
            <v>机关服务</v>
          </cell>
          <cell r="C1120">
            <v>0</v>
          </cell>
        </row>
        <row r="1121">
          <cell r="A1121">
            <v>2200104</v>
          </cell>
          <cell r="B1121" t="str">
            <v>自然资源规划及管理</v>
          </cell>
          <cell r="C1121">
            <v>50</v>
          </cell>
        </row>
        <row r="1122">
          <cell r="A1122">
            <v>2200106</v>
          </cell>
          <cell r="B1122" t="str">
            <v>自然资源利用与保护</v>
          </cell>
          <cell r="C1122">
            <v>489</v>
          </cell>
        </row>
        <row r="1123">
          <cell r="A1123">
            <v>2200107</v>
          </cell>
          <cell r="B1123" t="str">
            <v>自然资源社会公益服务</v>
          </cell>
          <cell r="C1123">
            <v>0</v>
          </cell>
        </row>
        <row r="1124">
          <cell r="A1124">
            <v>2200108</v>
          </cell>
          <cell r="B1124" t="str">
            <v>自然资源行业业务管理</v>
          </cell>
          <cell r="C1124">
            <v>0</v>
          </cell>
        </row>
        <row r="1125">
          <cell r="A1125">
            <v>2200109</v>
          </cell>
          <cell r="B1125" t="str">
            <v>自然资源调查与确权登记</v>
          </cell>
          <cell r="C1125">
            <v>10</v>
          </cell>
        </row>
        <row r="1126">
          <cell r="A1126">
            <v>2200112</v>
          </cell>
          <cell r="B1126" t="str">
            <v>土地资源储备支出</v>
          </cell>
          <cell r="C1126">
            <v>0</v>
          </cell>
        </row>
        <row r="1127">
          <cell r="A1127">
            <v>2200113</v>
          </cell>
          <cell r="B1127" t="str">
            <v>地质矿产资源与环境调查</v>
          </cell>
          <cell r="C1127">
            <v>0</v>
          </cell>
        </row>
        <row r="1128">
          <cell r="A1128">
            <v>2200114</v>
          </cell>
          <cell r="B1128" t="str">
            <v>地质勘查与矿产资源管理</v>
          </cell>
          <cell r="C1128">
            <v>0</v>
          </cell>
        </row>
        <row r="1129">
          <cell r="A1129">
            <v>2200115</v>
          </cell>
          <cell r="B1129" t="str">
            <v>地质转产项目财政贴息</v>
          </cell>
          <cell r="C1129">
            <v>0</v>
          </cell>
        </row>
        <row r="1130">
          <cell r="A1130">
            <v>2200116</v>
          </cell>
          <cell r="B1130" t="str">
            <v>国外风险勘查</v>
          </cell>
          <cell r="C1130">
            <v>0</v>
          </cell>
        </row>
        <row r="1131">
          <cell r="A1131">
            <v>2200119</v>
          </cell>
          <cell r="B1131" t="str">
            <v>地质勘查基金（周转金）支出</v>
          </cell>
          <cell r="C1131">
            <v>0</v>
          </cell>
        </row>
        <row r="1132">
          <cell r="A1132">
            <v>2200120</v>
          </cell>
          <cell r="B1132" t="str">
            <v>海域与海岛管理</v>
          </cell>
          <cell r="C1132">
            <v>0</v>
          </cell>
        </row>
        <row r="1133">
          <cell r="A1133">
            <v>2200121</v>
          </cell>
          <cell r="B1133" t="str">
            <v>自然资源国际合作与海洋权益维护</v>
          </cell>
          <cell r="C1133">
            <v>0</v>
          </cell>
        </row>
        <row r="1134">
          <cell r="A1134">
            <v>2200122</v>
          </cell>
          <cell r="B1134" t="str">
            <v>自然资源卫星</v>
          </cell>
          <cell r="C1134">
            <v>0</v>
          </cell>
        </row>
        <row r="1135">
          <cell r="A1135">
            <v>2200123</v>
          </cell>
          <cell r="B1135" t="str">
            <v>极地考察</v>
          </cell>
          <cell r="C1135">
            <v>0</v>
          </cell>
        </row>
        <row r="1136">
          <cell r="A1136">
            <v>2200124</v>
          </cell>
          <cell r="B1136" t="str">
            <v>深海调查与资源开发</v>
          </cell>
          <cell r="C1136">
            <v>0</v>
          </cell>
        </row>
        <row r="1137">
          <cell r="A1137">
            <v>2200125</v>
          </cell>
          <cell r="B1137" t="str">
            <v>海港航标维护</v>
          </cell>
          <cell r="C1137">
            <v>0</v>
          </cell>
        </row>
        <row r="1138">
          <cell r="A1138">
            <v>2200126</v>
          </cell>
          <cell r="B1138" t="str">
            <v>海水淡化</v>
          </cell>
          <cell r="C1138">
            <v>0</v>
          </cell>
        </row>
        <row r="1139">
          <cell r="A1139">
            <v>2200127</v>
          </cell>
          <cell r="B1139" t="str">
            <v>无居民海岛使用金支出</v>
          </cell>
          <cell r="C1139">
            <v>0</v>
          </cell>
        </row>
        <row r="1140">
          <cell r="A1140">
            <v>2200128</v>
          </cell>
          <cell r="B1140" t="str">
            <v>海洋战略规划与预警监测</v>
          </cell>
          <cell r="C1140">
            <v>0</v>
          </cell>
        </row>
        <row r="1141">
          <cell r="A1141">
            <v>2200129</v>
          </cell>
          <cell r="B1141" t="str">
            <v>基础测绘与地理信息监管</v>
          </cell>
          <cell r="C1141">
            <v>0</v>
          </cell>
        </row>
        <row r="1142">
          <cell r="A1142">
            <v>2200150</v>
          </cell>
          <cell r="B1142" t="str">
            <v>事业运行</v>
          </cell>
          <cell r="C1142">
            <v>0</v>
          </cell>
        </row>
        <row r="1143">
          <cell r="A1143">
            <v>2200199</v>
          </cell>
          <cell r="B1143" t="str">
            <v>其他自然资源事务支出</v>
          </cell>
          <cell r="C1143">
            <v>0</v>
          </cell>
        </row>
        <row r="1144">
          <cell r="A1144">
            <v>22005</v>
          </cell>
          <cell r="B1144" t="str">
            <v>气象事务</v>
          </cell>
          <cell r="C1144">
            <v>191</v>
          </cell>
        </row>
        <row r="1145">
          <cell r="A1145">
            <v>2200501</v>
          </cell>
          <cell r="B1145" t="str">
            <v>行政运行</v>
          </cell>
          <cell r="C1145">
            <v>0</v>
          </cell>
        </row>
        <row r="1146">
          <cell r="A1146">
            <v>2200502</v>
          </cell>
          <cell r="B1146" t="str">
            <v>一般行政管理事务</v>
          </cell>
          <cell r="C1146">
            <v>0</v>
          </cell>
        </row>
        <row r="1147">
          <cell r="A1147">
            <v>2200503</v>
          </cell>
          <cell r="B1147" t="str">
            <v>机关服务</v>
          </cell>
          <cell r="C1147">
            <v>0</v>
          </cell>
        </row>
        <row r="1148">
          <cell r="A1148">
            <v>2200504</v>
          </cell>
          <cell r="B1148" t="str">
            <v>气象事业机构</v>
          </cell>
          <cell r="C1148">
            <v>0</v>
          </cell>
        </row>
        <row r="1149">
          <cell r="A1149">
            <v>2200506</v>
          </cell>
          <cell r="B1149" t="str">
            <v>气象探测</v>
          </cell>
          <cell r="C1149">
            <v>0</v>
          </cell>
        </row>
        <row r="1150">
          <cell r="A1150">
            <v>2200507</v>
          </cell>
          <cell r="B1150" t="str">
            <v>气象信息传输及管理</v>
          </cell>
          <cell r="C1150">
            <v>0</v>
          </cell>
        </row>
        <row r="1151">
          <cell r="A1151">
            <v>2200508</v>
          </cell>
          <cell r="B1151" t="str">
            <v>气象预报预测</v>
          </cell>
          <cell r="C1151">
            <v>0</v>
          </cell>
        </row>
        <row r="1152">
          <cell r="A1152">
            <v>2200509</v>
          </cell>
          <cell r="B1152" t="str">
            <v>气象服务</v>
          </cell>
          <cell r="C1152">
            <v>0</v>
          </cell>
        </row>
        <row r="1153">
          <cell r="A1153">
            <v>2200510</v>
          </cell>
          <cell r="B1153" t="str">
            <v>气象装备保障维护</v>
          </cell>
          <cell r="C1153">
            <v>0</v>
          </cell>
        </row>
        <row r="1154">
          <cell r="A1154">
            <v>2200511</v>
          </cell>
          <cell r="B1154" t="str">
            <v>气象基础设施建设与维修</v>
          </cell>
          <cell r="C1154">
            <v>0</v>
          </cell>
        </row>
        <row r="1155">
          <cell r="A1155">
            <v>2200512</v>
          </cell>
          <cell r="B1155" t="str">
            <v>气象卫星</v>
          </cell>
          <cell r="C1155">
            <v>0</v>
          </cell>
        </row>
        <row r="1156">
          <cell r="A1156">
            <v>2200513</v>
          </cell>
          <cell r="B1156" t="str">
            <v>气象法规与标准</v>
          </cell>
          <cell r="C1156">
            <v>0</v>
          </cell>
        </row>
        <row r="1157">
          <cell r="A1157">
            <v>2200514</v>
          </cell>
          <cell r="B1157" t="str">
            <v>气象资金审计稽查</v>
          </cell>
          <cell r="C1157">
            <v>0</v>
          </cell>
        </row>
        <row r="1158">
          <cell r="A1158">
            <v>2200599</v>
          </cell>
          <cell r="B1158" t="str">
            <v>其他气象事务支出</v>
          </cell>
          <cell r="C1158">
            <v>191</v>
          </cell>
        </row>
        <row r="1159">
          <cell r="A1159">
            <v>22099</v>
          </cell>
          <cell r="B1159" t="str">
            <v>其他自然资源海洋气象等支出</v>
          </cell>
          <cell r="C1159">
            <v>0</v>
          </cell>
        </row>
        <row r="1160">
          <cell r="A1160">
            <v>2209999</v>
          </cell>
          <cell r="B1160" t="str">
            <v>其他自然资源海洋气象等支出</v>
          </cell>
          <cell r="C1160">
            <v>0</v>
          </cell>
        </row>
        <row r="1161">
          <cell r="A1161">
            <v>221</v>
          </cell>
          <cell r="B1161" t="str">
            <v>住房保障支出</v>
          </cell>
          <cell r="C1161">
            <v>39185</v>
          </cell>
        </row>
        <row r="1162">
          <cell r="A1162">
            <v>22101</v>
          </cell>
          <cell r="B1162" t="str">
            <v>保障性安居工程支出</v>
          </cell>
          <cell r="C1162">
            <v>23155</v>
          </cell>
        </row>
        <row r="1163">
          <cell r="A1163">
            <v>2210102</v>
          </cell>
          <cell r="B1163" t="str">
            <v>沉陷区治理</v>
          </cell>
          <cell r="C1163">
            <v>0</v>
          </cell>
        </row>
        <row r="1164">
          <cell r="A1164">
            <v>2210103</v>
          </cell>
          <cell r="B1164" t="str">
            <v>棚户区改造</v>
          </cell>
          <cell r="C1164">
            <v>2741</v>
          </cell>
        </row>
        <row r="1165">
          <cell r="A1165">
            <v>2210104</v>
          </cell>
          <cell r="B1165" t="str">
            <v>少数民族地区游牧民定居工程</v>
          </cell>
          <cell r="C1165">
            <v>0</v>
          </cell>
        </row>
        <row r="1166">
          <cell r="A1166">
            <v>2210105</v>
          </cell>
          <cell r="B1166" t="str">
            <v>农村危房改造</v>
          </cell>
          <cell r="C1166">
            <v>0</v>
          </cell>
        </row>
        <row r="1167">
          <cell r="A1167">
            <v>2210108</v>
          </cell>
          <cell r="B1167" t="str">
            <v>老旧小区改造</v>
          </cell>
          <cell r="C1167">
            <v>3634</v>
          </cell>
        </row>
        <row r="1168">
          <cell r="A1168">
            <v>2210111</v>
          </cell>
          <cell r="B1168" t="str">
            <v>配租型住房保障</v>
          </cell>
          <cell r="C1168">
            <v>246</v>
          </cell>
        </row>
        <row r="1169">
          <cell r="A1169">
            <v>2210112</v>
          </cell>
          <cell r="B1169" t="str">
            <v>配售型保障性住房</v>
          </cell>
          <cell r="C1169">
            <v>0</v>
          </cell>
        </row>
        <row r="1170">
          <cell r="A1170">
            <v>2210113</v>
          </cell>
          <cell r="B1170" t="str">
            <v>城中村改造</v>
          </cell>
          <cell r="C1170">
            <v>0</v>
          </cell>
        </row>
        <row r="1171">
          <cell r="A1171">
            <v>2210199</v>
          </cell>
          <cell r="B1171" t="str">
            <v>其他保障性安居工程支出</v>
          </cell>
          <cell r="C1171">
            <v>16534</v>
          </cell>
        </row>
        <row r="1172">
          <cell r="A1172">
            <v>22102</v>
          </cell>
          <cell r="B1172" t="str">
            <v>住房改革支出</v>
          </cell>
          <cell r="C1172">
            <v>16030</v>
          </cell>
        </row>
        <row r="1173">
          <cell r="A1173">
            <v>2210201</v>
          </cell>
          <cell r="B1173" t="str">
            <v>住房公积金</v>
          </cell>
          <cell r="C1173">
            <v>15930</v>
          </cell>
        </row>
        <row r="1174">
          <cell r="A1174">
            <v>2210202</v>
          </cell>
          <cell r="B1174" t="str">
            <v>提租补贴</v>
          </cell>
          <cell r="C1174">
            <v>0</v>
          </cell>
        </row>
        <row r="1175">
          <cell r="A1175">
            <v>2210203</v>
          </cell>
          <cell r="B1175" t="str">
            <v>购房补贴</v>
          </cell>
          <cell r="C1175">
            <v>100</v>
          </cell>
        </row>
        <row r="1176">
          <cell r="A1176">
            <v>22103</v>
          </cell>
          <cell r="B1176" t="str">
            <v>城乡社区住宅</v>
          </cell>
          <cell r="C1176">
            <v>0</v>
          </cell>
        </row>
        <row r="1177">
          <cell r="A1177">
            <v>2210301</v>
          </cell>
          <cell r="B1177" t="str">
            <v>公有住房建设和维修改造支出</v>
          </cell>
          <cell r="C1177">
            <v>0</v>
          </cell>
        </row>
        <row r="1178">
          <cell r="A1178">
            <v>2210302</v>
          </cell>
          <cell r="B1178" t="str">
            <v>住房公积金管理</v>
          </cell>
          <cell r="C1178">
            <v>0</v>
          </cell>
        </row>
        <row r="1179">
          <cell r="A1179">
            <v>2210399</v>
          </cell>
          <cell r="B1179" t="str">
            <v>其他城乡社区住宅支出</v>
          </cell>
          <cell r="C1179">
            <v>0</v>
          </cell>
        </row>
        <row r="1180">
          <cell r="A1180">
            <v>222</v>
          </cell>
          <cell r="B1180" t="str">
            <v>粮油物资储备支出</v>
          </cell>
          <cell r="C1180">
            <v>1077</v>
          </cell>
        </row>
        <row r="1181">
          <cell r="A1181">
            <v>22201</v>
          </cell>
          <cell r="B1181" t="str">
            <v>粮油物资事务</v>
          </cell>
          <cell r="C1181">
            <v>277</v>
          </cell>
        </row>
        <row r="1182">
          <cell r="A1182">
            <v>2220101</v>
          </cell>
          <cell r="B1182" t="str">
            <v>行政运行</v>
          </cell>
          <cell r="C1182">
            <v>0</v>
          </cell>
        </row>
        <row r="1183">
          <cell r="A1183">
            <v>2220102</v>
          </cell>
          <cell r="B1183" t="str">
            <v>一般行政管理事务</v>
          </cell>
          <cell r="C1183">
            <v>10</v>
          </cell>
        </row>
        <row r="1184">
          <cell r="A1184">
            <v>2220103</v>
          </cell>
          <cell r="B1184" t="str">
            <v>机关服务</v>
          </cell>
          <cell r="C1184">
            <v>0</v>
          </cell>
        </row>
        <row r="1185">
          <cell r="A1185">
            <v>2220104</v>
          </cell>
          <cell r="B1185" t="str">
            <v>财务与审计支出</v>
          </cell>
          <cell r="C1185">
            <v>0</v>
          </cell>
        </row>
        <row r="1186">
          <cell r="A1186">
            <v>2220105</v>
          </cell>
          <cell r="B1186" t="str">
            <v>信息统计</v>
          </cell>
          <cell r="C1186">
            <v>0</v>
          </cell>
        </row>
        <row r="1187">
          <cell r="A1187">
            <v>2220106</v>
          </cell>
          <cell r="B1187" t="str">
            <v>专项业务活动</v>
          </cell>
          <cell r="C1187">
            <v>0</v>
          </cell>
        </row>
        <row r="1188">
          <cell r="A1188">
            <v>2220107</v>
          </cell>
          <cell r="B1188" t="str">
            <v>国家粮油差价补贴</v>
          </cell>
          <cell r="C1188">
            <v>0</v>
          </cell>
        </row>
        <row r="1189">
          <cell r="A1189">
            <v>2220112</v>
          </cell>
          <cell r="B1189" t="str">
            <v>粮食财务挂账利息补贴</v>
          </cell>
          <cell r="C1189">
            <v>0</v>
          </cell>
        </row>
        <row r="1190">
          <cell r="A1190">
            <v>2220113</v>
          </cell>
          <cell r="B1190" t="str">
            <v>粮食财务挂账消化款</v>
          </cell>
          <cell r="C1190">
            <v>0</v>
          </cell>
        </row>
        <row r="1191">
          <cell r="A1191">
            <v>2220114</v>
          </cell>
          <cell r="B1191" t="str">
            <v>处理陈化粮补贴</v>
          </cell>
          <cell r="C1191">
            <v>0</v>
          </cell>
        </row>
        <row r="1192">
          <cell r="A1192">
            <v>2220115</v>
          </cell>
          <cell r="B1192" t="str">
            <v>粮食风险基金</v>
          </cell>
          <cell r="C1192">
            <v>267</v>
          </cell>
        </row>
        <row r="1193">
          <cell r="A1193">
            <v>2220118</v>
          </cell>
          <cell r="B1193" t="str">
            <v>粮油市场调控专项资金</v>
          </cell>
          <cell r="C1193">
            <v>0</v>
          </cell>
        </row>
        <row r="1194">
          <cell r="A1194">
            <v>2220119</v>
          </cell>
          <cell r="B1194" t="str">
            <v>设施建设</v>
          </cell>
          <cell r="C1194">
            <v>0</v>
          </cell>
        </row>
        <row r="1195">
          <cell r="A1195">
            <v>2220120</v>
          </cell>
          <cell r="B1195" t="str">
            <v>设施安全</v>
          </cell>
          <cell r="C1195">
            <v>0</v>
          </cell>
        </row>
        <row r="1196">
          <cell r="A1196">
            <v>2220121</v>
          </cell>
          <cell r="B1196" t="str">
            <v>物资保管保养</v>
          </cell>
          <cell r="C1196">
            <v>0</v>
          </cell>
        </row>
        <row r="1197">
          <cell r="A1197">
            <v>2220150</v>
          </cell>
          <cell r="B1197" t="str">
            <v>事业运行</v>
          </cell>
          <cell r="C1197">
            <v>0</v>
          </cell>
        </row>
        <row r="1198">
          <cell r="A1198">
            <v>2220199</v>
          </cell>
          <cell r="B1198" t="str">
            <v>其他粮油物资事务支出</v>
          </cell>
          <cell r="C1198">
            <v>0</v>
          </cell>
        </row>
        <row r="1199">
          <cell r="A1199">
            <v>22203</v>
          </cell>
          <cell r="B1199" t="str">
            <v>能源储备</v>
          </cell>
          <cell r="C1199">
            <v>0</v>
          </cell>
        </row>
        <row r="1200">
          <cell r="A1200">
            <v>2220301</v>
          </cell>
          <cell r="B1200" t="str">
            <v>石油储备</v>
          </cell>
          <cell r="C1200">
            <v>0</v>
          </cell>
        </row>
        <row r="1201">
          <cell r="A1201">
            <v>2220303</v>
          </cell>
          <cell r="B1201" t="str">
            <v>天然铀储备</v>
          </cell>
          <cell r="C1201">
            <v>0</v>
          </cell>
        </row>
        <row r="1202">
          <cell r="A1202">
            <v>2220304</v>
          </cell>
          <cell r="B1202" t="str">
            <v>煤炭储备</v>
          </cell>
          <cell r="C1202">
            <v>0</v>
          </cell>
        </row>
        <row r="1203">
          <cell r="A1203">
            <v>2220305</v>
          </cell>
          <cell r="B1203" t="str">
            <v>成品油储备</v>
          </cell>
          <cell r="C1203">
            <v>0</v>
          </cell>
        </row>
        <row r="1204">
          <cell r="A1204">
            <v>2220306</v>
          </cell>
          <cell r="B1204" t="str">
            <v>天然气储备</v>
          </cell>
          <cell r="C1204">
            <v>0</v>
          </cell>
        </row>
        <row r="1205">
          <cell r="A1205">
            <v>2220399</v>
          </cell>
          <cell r="B1205" t="str">
            <v>其他能源储备支出</v>
          </cell>
          <cell r="C1205">
            <v>0</v>
          </cell>
        </row>
        <row r="1206">
          <cell r="A1206">
            <v>22204</v>
          </cell>
          <cell r="B1206" t="str">
            <v>粮油储备</v>
          </cell>
          <cell r="C1206">
            <v>800</v>
          </cell>
        </row>
        <row r="1207">
          <cell r="A1207">
            <v>2220401</v>
          </cell>
          <cell r="B1207" t="str">
            <v>储备粮油补贴</v>
          </cell>
          <cell r="C1207">
            <v>800</v>
          </cell>
        </row>
        <row r="1208">
          <cell r="A1208">
            <v>2220402</v>
          </cell>
          <cell r="B1208" t="str">
            <v>储备粮油差价补贴</v>
          </cell>
          <cell r="C1208">
            <v>0</v>
          </cell>
        </row>
        <row r="1209">
          <cell r="A1209">
            <v>2220403</v>
          </cell>
          <cell r="B1209" t="str">
            <v>储备粮（油）库建设</v>
          </cell>
          <cell r="C1209">
            <v>0</v>
          </cell>
        </row>
        <row r="1210">
          <cell r="A1210">
            <v>2220404</v>
          </cell>
          <cell r="B1210" t="str">
            <v>最低收购价政策支出</v>
          </cell>
          <cell r="C1210">
            <v>0</v>
          </cell>
        </row>
        <row r="1211">
          <cell r="A1211">
            <v>2220499</v>
          </cell>
          <cell r="B1211" t="str">
            <v>其他粮油储备支出</v>
          </cell>
          <cell r="C1211">
            <v>0</v>
          </cell>
        </row>
        <row r="1212">
          <cell r="A1212">
            <v>22205</v>
          </cell>
          <cell r="B1212" t="str">
            <v>重要商品储备</v>
          </cell>
          <cell r="C1212">
            <v>0</v>
          </cell>
        </row>
        <row r="1213">
          <cell r="A1213">
            <v>2220501</v>
          </cell>
          <cell r="B1213" t="str">
            <v>棉花储备</v>
          </cell>
          <cell r="C1213">
            <v>0</v>
          </cell>
        </row>
        <row r="1214">
          <cell r="A1214">
            <v>2220502</v>
          </cell>
          <cell r="B1214" t="str">
            <v>食糖储备</v>
          </cell>
          <cell r="C1214">
            <v>0</v>
          </cell>
        </row>
        <row r="1215">
          <cell r="A1215">
            <v>2220503</v>
          </cell>
          <cell r="B1215" t="str">
            <v>肉类储备</v>
          </cell>
          <cell r="C1215">
            <v>0</v>
          </cell>
        </row>
        <row r="1216">
          <cell r="A1216">
            <v>2220504</v>
          </cell>
          <cell r="B1216" t="str">
            <v>化肥储备</v>
          </cell>
          <cell r="C1216">
            <v>0</v>
          </cell>
        </row>
        <row r="1217">
          <cell r="A1217">
            <v>2220505</v>
          </cell>
          <cell r="B1217" t="str">
            <v>农药储备</v>
          </cell>
          <cell r="C1217">
            <v>0</v>
          </cell>
        </row>
        <row r="1218">
          <cell r="A1218">
            <v>2220506</v>
          </cell>
          <cell r="B1218" t="str">
            <v>边销茶储备</v>
          </cell>
          <cell r="C1218">
            <v>0</v>
          </cell>
        </row>
        <row r="1219">
          <cell r="A1219">
            <v>2220507</v>
          </cell>
          <cell r="B1219" t="str">
            <v>羊毛储备</v>
          </cell>
          <cell r="C1219">
            <v>0</v>
          </cell>
        </row>
        <row r="1220">
          <cell r="A1220">
            <v>2220508</v>
          </cell>
          <cell r="B1220" t="str">
            <v>医药储备</v>
          </cell>
          <cell r="C1220">
            <v>0</v>
          </cell>
        </row>
        <row r="1221">
          <cell r="A1221">
            <v>2220509</v>
          </cell>
          <cell r="B1221" t="str">
            <v>食盐储备</v>
          </cell>
          <cell r="C1221">
            <v>0</v>
          </cell>
        </row>
        <row r="1222">
          <cell r="A1222">
            <v>2220510</v>
          </cell>
          <cell r="B1222" t="str">
            <v>战略物资储备</v>
          </cell>
          <cell r="C1222">
            <v>0</v>
          </cell>
        </row>
        <row r="1223">
          <cell r="A1223">
            <v>2220511</v>
          </cell>
          <cell r="B1223" t="str">
            <v>应急物资储备</v>
          </cell>
          <cell r="C1223">
            <v>0</v>
          </cell>
        </row>
        <row r="1224">
          <cell r="A1224">
            <v>2220599</v>
          </cell>
          <cell r="B1224" t="str">
            <v>其他重要商品储备支出</v>
          </cell>
          <cell r="C1224">
            <v>0</v>
          </cell>
        </row>
        <row r="1225">
          <cell r="A1225">
            <v>224</v>
          </cell>
          <cell r="B1225" t="str">
            <v>灾害防治及应急管理支出</v>
          </cell>
          <cell r="C1225">
            <v>8424</v>
          </cell>
        </row>
        <row r="1226">
          <cell r="A1226">
            <v>22401</v>
          </cell>
          <cell r="B1226" t="str">
            <v>应急管理事务</v>
          </cell>
          <cell r="C1226">
            <v>5011</v>
          </cell>
        </row>
        <row r="1227">
          <cell r="A1227">
            <v>2240101</v>
          </cell>
          <cell r="B1227" t="str">
            <v>行政运行</v>
          </cell>
          <cell r="C1227">
            <v>1903</v>
          </cell>
        </row>
        <row r="1228">
          <cell r="A1228">
            <v>2240102</v>
          </cell>
          <cell r="B1228" t="str">
            <v>一般行政管理事务</v>
          </cell>
          <cell r="C1228">
            <v>271</v>
          </cell>
        </row>
        <row r="1229">
          <cell r="A1229">
            <v>2240103</v>
          </cell>
          <cell r="B1229" t="str">
            <v>机关服务</v>
          </cell>
          <cell r="C1229">
            <v>0</v>
          </cell>
        </row>
        <row r="1230">
          <cell r="A1230">
            <v>2240104</v>
          </cell>
          <cell r="B1230" t="str">
            <v>灾害风险防治</v>
          </cell>
          <cell r="C1230">
            <v>20</v>
          </cell>
        </row>
        <row r="1231">
          <cell r="A1231">
            <v>2240105</v>
          </cell>
          <cell r="B1231" t="str">
            <v>国务院安委会专项</v>
          </cell>
          <cell r="C1231">
            <v>0</v>
          </cell>
        </row>
        <row r="1232">
          <cell r="A1232">
            <v>2240106</v>
          </cell>
          <cell r="B1232" t="str">
            <v>安全监管</v>
          </cell>
          <cell r="C1232">
            <v>0</v>
          </cell>
        </row>
        <row r="1233">
          <cell r="A1233">
            <v>2240108</v>
          </cell>
          <cell r="B1233" t="str">
            <v>应急救援</v>
          </cell>
          <cell r="C1233">
            <v>79</v>
          </cell>
        </row>
        <row r="1234">
          <cell r="A1234">
            <v>2240109</v>
          </cell>
          <cell r="B1234" t="str">
            <v>应急管理</v>
          </cell>
          <cell r="C1234">
            <v>338</v>
          </cell>
        </row>
        <row r="1235">
          <cell r="A1235">
            <v>2240150</v>
          </cell>
          <cell r="B1235" t="str">
            <v>事业运行</v>
          </cell>
          <cell r="C1235">
            <v>0</v>
          </cell>
        </row>
        <row r="1236">
          <cell r="A1236">
            <v>2240199</v>
          </cell>
          <cell r="B1236" t="str">
            <v>其他应急管理支出</v>
          </cell>
          <cell r="C1236">
            <v>2400</v>
          </cell>
        </row>
        <row r="1237">
          <cell r="A1237">
            <v>22402</v>
          </cell>
          <cell r="B1237" t="str">
            <v>消防救援事务</v>
          </cell>
          <cell r="C1237">
            <v>2844</v>
          </cell>
        </row>
        <row r="1238">
          <cell r="A1238">
            <v>2240201</v>
          </cell>
          <cell r="B1238" t="str">
            <v>行政运行</v>
          </cell>
          <cell r="C1238">
            <v>2083</v>
          </cell>
        </row>
        <row r="1239">
          <cell r="A1239">
            <v>2240202</v>
          </cell>
          <cell r="B1239" t="str">
            <v>一般行政管理事务</v>
          </cell>
          <cell r="C1239">
            <v>120</v>
          </cell>
        </row>
        <row r="1240">
          <cell r="A1240">
            <v>2240203</v>
          </cell>
          <cell r="B1240" t="str">
            <v>机关服务</v>
          </cell>
          <cell r="C1240">
            <v>0</v>
          </cell>
        </row>
        <row r="1241">
          <cell r="A1241">
            <v>2240204</v>
          </cell>
          <cell r="B1241" t="str">
            <v>消防应急救援</v>
          </cell>
          <cell r="C1241">
            <v>0</v>
          </cell>
        </row>
        <row r="1242">
          <cell r="A1242">
            <v>2240250</v>
          </cell>
          <cell r="B1242" t="str">
            <v>事业运行</v>
          </cell>
          <cell r="C1242">
            <v>0</v>
          </cell>
        </row>
        <row r="1243">
          <cell r="A1243">
            <v>2240299</v>
          </cell>
          <cell r="B1243" t="str">
            <v>其他消防救援事务支出</v>
          </cell>
          <cell r="C1243">
            <v>641</v>
          </cell>
        </row>
        <row r="1244">
          <cell r="A1244">
            <v>22404</v>
          </cell>
          <cell r="B1244" t="str">
            <v>煤矿安全</v>
          </cell>
          <cell r="C1244">
            <v>0</v>
          </cell>
        </row>
        <row r="1245">
          <cell r="A1245">
            <v>2240401</v>
          </cell>
          <cell r="B1245" t="str">
            <v>行政运行</v>
          </cell>
          <cell r="C1245">
            <v>0</v>
          </cell>
        </row>
        <row r="1246">
          <cell r="A1246">
            <v>2240402</v>
          </cell>
          <cell r="B1246" t="str">
            <v>一般行政管理事务</v>
          </cell>
          <cell r="C1246">
            <v>0</v>
          </cell>
        </row>
        <row r="1247">
          <cell r="A1247">
            <v>2240403</v>
          </cell>
          <cell r="B1247" t="str">
            <v>机关服务</v>
          </cell>
          <cell r="C1247">
            <v>0</v>
          </cell>
        </row>
        <row r="1248">
          <cell r="A1248">
            <v>2240404</v>
          </cell>
          <cell r="B1248" t="str">
            <v>矿山安全监察事务</v>
          </cell>
          <cell r="C1248">
            <v>0</v>
          </cell>
        </row>
        <row r="1249">
          <cell r="A1249">
            <v>2240405</v>
          </cell>
          <cell r="B1249" t="str">
            <v>矿山应急救援事务</v>
          </cell>
          <cell r="C1249">
            <v>0</v>
          </cell>
        </row>
        <row r="1250">
          <cell r="A1250">
            <v>2240450</v>
          </cell>
          <cell r="B1250" t="str">
            <v>事业运行</v>
          </cell>
          <cell r="C1250">
            <v>0</v>
          </cell>
        </row>
        <row r="1251">
          <cell r="A1251">
            <v>2240499</v>
          </cell>
          <cell r="B1251" t="str">
            <v>其他矿山安全支出</v>
          </cell>
          <cell r="C1251">
            <v>0</v>
          </cell>
        </row>
        <row r="1252">
          <cell r="A1252">
            <v>22405</v>
          </cell>
          <cell r="B1252" t="str">
            <v>地震事务</v>
          </cell>
          <cell r="C1252">
            <v>31</v>
          </cell>
        </row>
        <row r="1253">
          <cell r="A1253">
            <v>2240501</v>
          </cell>
          <cell r="B1253" t="str">
            <v>行政运行</v>
          </cell>
          <cell r="C1253">
            <v>0</v>
          </cell>
        </row>
        <row r="1254">
          <cell r="A1254">
            <v>2240502</v>
          </cell>
          <cell r="B1254" t="str">
            <v>一般行政管理事务</v>
          </cell>
          <cell r="C1254">
            <v>0</v>
          </cell>
        </row>
        <row r="1255">
          <cell r="A1255">
            <v>2240503</v>
          </cell>
          <cell r="B1255" t="str">
            <v>机关服务</v>
          </cell>
          <cell r="C1255">
            <v>0</v>
          </cell>
        </row>
        <row r="1256">
          <cell r="A1256">
            <v>2240504</v>
          </cell>
          <cell r="B1256" t="str">
            <v>地震监测</v>
          </cell>
          <cell r="C1256">
            <v>0</v>
          </cell>
        </row>
        <row r="1257">
          <cell r="A1257">
            <v>2240505</v>
          </cell>
          <cell r="B1257" t="str">
            <v>地震预测预报</v>
          </cell>
          <cell r="C1257">
            <v>1</v>
          </cell>
        </row>
        <row r="1258">
          <cell r="A1258">
            <v>2240506</v>
          </cell>
          <cell r="B1258" t="str">
            <v>地震灾害预防</v>
          </cell>
          <cell r="C1258">
            <v>0</v>
          </cell>
        </row>
        <row r="1259">
          <cell r="A1259">
            <v>2240507</v>
          </cell>
          <cell r="B1259" t="str">
            <v>地震应急救援</v>
          </cell>
          <cell r="C1259">
            <v>0</v>
          </cell>
        </row>
        <row r="1260">
          <cell r="A1260">
            <v>2240508</v>
          </cell>
          <cell r="B1260" t="str">
            <v>地震环境探察</v>
          </cell>
          <cell r="C1260">
            <v>0</v>
          </cell>
        </row>
        <row r="1261">
          <cell r="A1261">
            <v>2240509</v>
          </cell>
          <cell r="B1261" t="str">
            <v>防震减灾信息管理</v>
          </cell>
          <cell r="C1261">
            <v>0</v>
          </cell>
        </row>
        <row r="1262">
          <cell r="A1262">
            <v>2240510</v>
          </cell>
          <cell r="B1262" t="str">
            <v>防震减灾基础管理</v>
          </cell>
          <cell r="C1262">
            <v>30</v>
          </cell>
        </row>
        <row r="1263">
          <cell r="A1263">
            <v>2240550</v>
          </cell>
          <cell r="B1263" t="str">
            <v>地震事业机构</v>
          </cell>
          <cell r="C1263">
            <v>0</v>
          </cell>
        </row>
        <row r="1264">
          <cell r="A1264">
            <v>2240599</v>
          </cell>
          <cell r="B1264" t="str">
            <v>其他地震事务支出</v>
          </cell>
          <cell r="C1264">
            <v>0</v>
          </cell>
        </row>
        <row r="1265">
          <cell r="A1265">
            <v>22406</v>
          </cell>
          <cell r="B1265" t="str">
            <v>自然灾害防治</v>
          </cell>
          <cell r="C1265">
            <v>538</v>
          </cell>
        </row>
        <row r="1266">
          <cell r="A1266">
            <v>2240601</v>
          </cell>
          <cell r="B1266" t="str">
            <v>地质灾害防治</v>
          </cell>
          <cell r="C1266">
            <v>68</v>
          </cell>
        </row>
        <row r="1267">
          <cell r="A1267">
            <v>2240602</v>
          </cell>
          <cell r="B1267" t="str">
            <v>森林草原防灾减灾</v>
          </cell>
          <cell r="C1267">
            <v>0</v>
          </cell>
        </row>
        <row r="1268">
          <cell r="A1268">
            <v>2240699</v>
          </cell>
          <cell r="B1268" t="str">
            <v>其他自然灾害防治支出</v>
          </cell>
          <cell r="C1268">
            <v>470</v>
          </cell>
        </row>
        <row r="1269">
          <cell r="A1269">
            <v>22407</v>
          </cell>
          <cell r="B1269" t="str">
            <v>自然灾害救灾及恢复重建支出</v>
          </cell>
          <cell r="C1269">
            <v>0</v>
          </cell>
        </row>
        <row r="1270">
          <cell r="A1270">
            <v>2240703</v>
          </cell>
          <cell r="B1270" t="str">
            <v>自然灾害救灾补助</v>
          </cell>
          <cell r="C1270">
            <v>0</v>
          </cell>
        </row>
        <row r="1271">
          <cell r="A1271">
            <v>2240704</v>
          </cell>
          <cell r="B1271" t="str">
            <v>自然灾害灾后重建补助</v>
          </cell>
          <cell r="C1271">
            <v>0</v>
          </cell>
        </row>
        <row r="1272">
          <cell r="A1272">
            <v>2240799</v>
          </cell>
          <cell r="B1272" t="str">
            <v>其他自然灾害救灾及恢复重建支出</v>
          </cell>
          <cell r="C1272">
            <v>0</v>
          </cell>
        </row>
        <row r="1273">
          <cell r="A1273">
            <v>22499</v>
          </cell>
          <cell r="B1273" t="str">
            <v>其他灾害防治及应急管理支出</v>
          </cell>
          <cell r="C1273">
            <v>0</v>
          </cell>
        </row>
        <row r="1274">
          <cell r="A1274">
            <v>2249999</v>
          </cell>
          <cell r="B1274" t="str">
            <v>其他灾害防治及应急管理支出</v>
          </cell>
          <cell r="C1274">
            <v>0</v>
          </cell>
        </row>
        <row r="1275">
          <cell r="A1275">
            <v>227</v>
          </cell>
          <cell r="B1275" t="str">
            <v>预备费</v>
          </cell>
          <cell r="C1275">
            <v>4572</v>
          </cell>
        </row>
        <row r="1276">
          <cell r="A1276">
            <v>229</v>
          </cell>
          <cell r="B1276" t="str">
            <v>其他支出</v>
          </cell>
          <cell r="C1276">
            <v>17558</v>
          </cell>
        </row>
        <row r="1277">
          <cell r="A1277">
            <v>22902</v>
          </cell>
          <cell r="B1277" t="str">
            <v>年初预留</v>
          </cell>
          <cell r="C1277">
            <v>0</v>
          </cell>
        </row>
        <row r="1278">
          <cell r="A1278">
            <v>2290201</v>
          </cell>
          <cell r="B1278" t="str">
            <v>年初预留</v>
          </cell>
          <cell r="C1278">
            <v>0</v>
          </cell>
        </row>
        <row r="1279">
          <cell r="A1279">
            <v>22999</v>
          </cell>
          <cell r="B1279" t="str">
            <v>其他支出</v>
          </cell>
          <cell r="C1279">
            <v>17558</v>
          </cell>
        </row>
        <row r="1280">
          <cell r="A1280">
            <v>2299999</v>
          </cell>
          <cell r="B1280" t="str">
            <v>其他支出</v>
          </cell>
          <cell r="C1280">
            <v>17558</v>
          </cell>
        </row>
        <row r="1281">
          <cell r="A1281">
            <v>232</v>
          </cell>
          <cell r="B1281" t="str">
            <v>债务付息支出</v>
          </cell>
          <cell r="C1281">
            <v>6420</v>
          </cell>
        </row>
        <row r="1282">
          <cell r="A1282">
            <v>23203</v>
          </cell>
          <cell r="B1282" t="str">
            <v>地方政府一般债务付息支出</v>
          </cell>
          <cell r="C1282">
            <v>6420</v>
          </cell>
        </row>
        <row r="1283">
          <cell r="A1283">
            <v>2320301</v>
          </cell>
          <cell r="B1283" t="str">
            <v>地方政府一般债券付息支出</v>
          </cell>
          <cell r="C1283">
            <v>6420</v>
          </cell>
        </row>
        <row r="1284">
          <cell r="A1284">
            <v>2320302</v>
          </cell>
          <cell r="B1284" t="str">
            <v>地方政府向外国政府借款付息支出</v>
          </cell>
          <cell r="C1284">
            <v>0</v>
          </cell>
        </row>
        <row r="1285">
          <cell r="A1285">
            <v>2320303</v>
          </cell>
          <cell r="B1285" t="str">
            <v>地方政府向国际组织借款付息支出</v>
          </cell>
          <cell r="C1285">
            <v>0</v>
          </cell>
        </row>
        <row r="1286">
          <cell r="A1286">
            <v>2320399</v>
          </cell>
          <cell r="B1286" t="str">
            <v>地方政府其他一般债务付息支出</v>
          </cell>
          <cell r="C1286">
            <v>0</v>
          </cell>
        </row>
        <row r="1287">
          <cell r="A1287">
            <v>233</v>
          </cell>
          <cell r="B1287" t="str">
            <v>债务发行费用支出</v>
          </cell>
          <cell r="C1287">
            <v>50</v>
          </cell>
        </row>
        <row r="1288">
          <cell r="A1288">
            <v>23303</v>
          </cell>
          <cell r="B1288" t="str">
            <v>地方政府一般债务发行费用支出</v>
          </cell>
          <cell r="C1288">
            <v>50</v>
          </cell>
        </row>
        <row r="1289">
          <cell r="A1289">
            <v>2330301</v>
          </cell>
          <cell r="B1289" t="str">
            <v>地方政府一般债务发行费用支出</v>
          </cell>
          <cell r="C1289">
            <v>50</v>
          </cell>
        </row>
      </sheetData>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F53"/>
  <sheetViews>
    <sheetView showGridLines="0" showZeros="0" view="pageBreakPreview" zoomScaleNormal="90" topLeftCell="B1" workbookViewId="0">
      <pane ySplit="4" topLeftCell="A35" activePane="bottomLeft" state="frozen"/>
      <selection/>
      <selection pane="bottomLeft" activeCell="D39" sqref="D39"/>
    </sheetView>
  </sheetViews>
  <sheetFormatPr defaultColWidth="9" defaultRowHeight="15.55" outlineLevelCol="5"/>
  <cols>
    <col min="1" max="1" width="17.6347826086957" style="308" customWidth="1"/>
    <col min="2" max="2" width="50.7478260869565" style="308" customWidth="1"/>
    <col min="3" max="4" width="20.6347826086957" style="308" customWidth="1"/>
    <col min="5" max="5" width="20.6347826086957" style="523" customWidth="1"/>
    <col min="6" max="16384" width="9" style="484"/>
  </cols>
  <sheetData>
    <row r="1" ht="21.85" spans="2:2">
      <c r="B1" s="524" t="s">
        <v>0</v>
      </c>
    </row>
    <row r="2" ht="45" customHeight="1" spans="1:6">
      <c r="A2" s="449"/>
      <c r="B2" s="449" t="s">
        <v>1</v>
      </c>
      <c r="C2" s="449"/>
      <c r="D2" s="449"/>
      <c r="E2" s="449"/>
      <c r="F2" s="442"/>
    </row>
    <row r="3" ht="18.95" customHeight="1" spans="1:6">
      <c r="A3" s="307"/>
      <c r="B3" s="525"/>
      <c r="C3" s="526"/>
      <c r="D3" s="307"/>
      <c r="E3" s="315" t="s">
        <v>2</v>
      </c>
      <c r="F3" s="442"/>
    </row>
    <row r="4" s="520" customFormat="1" ht="45" customHeight="1" spans="1:6">
      <c r="A4" s="317" t="s">
        <v>3</v>
      </c>
      <c r="B4" s="527" t="s">
        <v>4</v>
      </c>
      <c r="C4" s="319" t="s">
        <v>5</v>
      </c>
      <c r="D4" s="319" t="s">
        <v>6</v>
      </c>
      <c r="E4" s="527" t="s">
        <v>7</v>
      </c>
      <c r="F4" s="528" t="s">
        <v>8</v>
      </c>
    </row>
    <row r="5" ht="37.5" customHeight="1" spans="1:6">
      <c r="A5" s="501" t="s">
        <v>9</v>
      </c>
      <c r="B5" s="502" t="s">
        <v>10</v>
      </c>
      <c r="C5" s="386">
        <f>SUM(C6:C20)</f>
        <v>278820</v>
      </c>
      <c r="D5" s="386">
        <f>SUM(D6:D20)</f>
        <v>283742</v>
      </c>
      <c r="E5" s="257">
        <f t="shared" ref="E5:E40" si="0">IF(C5&gt;0,D5/C5-1,IF(C5&lt;0,-(D5/C5-1),""))</f>
        <v>0.018</v>
      </c>
      <c r="F5" s="529" t="str">
        <f t="shared" ref="F5:F40" si="1">IF(LEN(A5)=3,"是",IF(B5&lt;&gt;"",IF(SUM(C5:D5)&lt;&gt;0,"是","否"),"是"))</f>
        <v>是</v>
      </c>
    </row>
    <row r="6" ht="37.5" customHeight="1" spans="1:6">
      <c r="A6" s="391" t="s">
        <v>11</v>
      </c>
      <c r="B6" s="343" t="s">
        <v>12</v>
      </c>
      <c r="C6" s="385">
        <v>77041</v>
      </c>
      <c r="D6" s="385">
        <v>78398</v>
      </c>
      <c r="E6" s="257">
        <f t="shared" si="0"/>
        <v>0.018</v>
      </c>
      <c r="F6" s="529" t="str">
        <f t="shared" si="1"/>
        <v>是</v>
      </c>
    </row>
    <row r="7" ht="37.5" customHeight="1" spans="1:6">
      <c r="A7" s="391" t="s">
        <v>13</v>
      </c>
      <c r="B7" s="343" t="s">
        <v>14</v>
      </c>
      <c r="C7" s="385">
        <v>24644</v>
      </c>
      <c r="D7" s="385">
        <v>24802</v>
      </c>
      <c r="E7" s="257">
        <f t="shared" si="0"/>
        <v>0.006</v>
      </c>
      <c r="F7" s="529" t="str">
        <f t="shared" si="1"/>
        <v>是</v>
      </c>
    </row>
    <row r="8" ht="37.5" customHeight="1" spans="1:6">
      <c r="A8" s="391" t="s">
        <v>15</v>
      </c>
      <c r="B8" s="343" t="s">
        <v>16</v>
      </c>
      <c r="C8" s="385">
        <v>8662</v>
      </c>
      <c r="D8" s="385">
        <v>8846</v>
      </c>
      <c r="E8" s="257">
        <f t="shared" si="0"/>
        <v>0.021</v>
      </c>
      <c r="F8" s="529" t="str">
        <f t="shared" si="1"/>
        <v>是</v>
      </c>
    </row>
    <row r="9" ht="37.5" customHeight="1" spans="1:6">
      <c r="A9" s="391" t="s">
        <v>17</v>
      </c>
      <c r="B9" s="343" t="s">
        <v>18</v>
      </c>
      <c r="C9" s="385">
        <v>10179</v>
      </c>
      <c r="D9" s="385">
        <v>10283</v>
      </c>
      <c r="E9" s="257">
        <f t="shared" si="0"/>
        <v>0.01</v>
      </c>
      <c r="F9" s="529" t="str">
        <f t="shared" si="1"/>
        <v>是</v>
      </c>
    </row>
    <row r="10" ht="37.5" customHeight="1" spans="1:6">
      <c r="A10" s="391" t="s">
        <v>19</v>
      </c>
      <c r="B10" s="343" t="s">
        <v>20</v>
      </c>
      <c r="C10" s="385">
        <v>35617</v>
      </c>
      <c r="D10" s="385">
        <v>35710</v>
      </c>
      <c r="E10" s="257">
        <f t="shared" si="0"/>
        <v>0.003</v>
      </c>
      <c r="F10" s="529" t="str">
        <f t="shared" si="1"/>
        <v>是</v>
      </c>
    </row>
    <row r="11" ht="37.5" customHeight="1" spans="1:6">
      <c r="A11" s="391" t="s">
        <v>21</v>
      </c>
      <c r="B11" s="343" t="s">
        <v>22</v>
      </c>
      <c r="C11" s="385">
        <v>21524</v>
      </c>
      <c r="D11" s="385">
        <v>21962</v>
      </c>
      <c r="E11" s="257">
        <f t="shared" si="0"/>
        <v>0.02</v>
      </c>
      <c r="F11" s="529" t="str">
        <f t="shared" si="1"/>
        <v>是</v>
      </c>
    </row>
    <row r="12" ht="37.5" customHeight="1" spans="1:6">
      <c r="A12" s="391" t="s">
        <v>23</v>
      </c>
      <c r="B12" s="343" t="s">
        <v>24</v>
      </c>
      <c r="C12" s="385">
        <v>13801</v>
      </c>
      <c r="D12" s="385">
        <v>13900</v>
      </c>
      <c r="E12" s="257">
        <f t="shared" si="0"/>
        <v>0.007</v>
      </c>
      <c r="F12" s="529" t="str">
        <f t="shared" si="1"/>
        <v>是</v>
      </c>
    </row>
    <row r="13" ht="37.5" customHeight="1" spans="1:6">
      <c r="A13" s="391" t="s">
        <v>25</v>
      </c>
      <c r="B13" s="343" t="s">
        <v>26</v>
      </c>
      <c r="C13" s="385">
        <v>6168</v>
      </c>
      <c r="D13" s="385">
        <v>6251</v>
      </c>
      <c r="E13" s="257">
        <f t="shared" si="0"/>
        <v>0.013</v>
      </c>
      <c r="F13" s="529" t="str">
        <f t="shared" si="1"/>
        <v>是</v>
      </c>
    </row>
    <row r="14" ht="37.5" customHeight="1" spans="1:6">
      <c r="A14" s="391" t="s">
        <v>27</v>
      </c>
      <c r="B14" s="343" t="s">
        <v>28</v>
      </c>
      <c r="C14" s="497">
        <v>45269</v>
      </c>
      <c r="D14" s="385">
        <v>46900</v>
      </c>
      <c r="E14" s="257">
        <f t="shared" si="0"/>
        <v>0.036</v>
      </c>
      <c r="F14" s="529" t="str">
        <f t="shared" si="1"/>
        <v>是</v>
      </c>
    </row>
    <row r="15" ht="37.5" customHeight="1" spans="1:6">
      <c r="A15" s="391" t="s">
        <v>29</v>
      </c>
      <c r="B15" s="343" t="s">
        <v>30</v>
      </c>
      <c r="C15" s="497">
        <v>13185</v>
      </c>
      <c r="D15" s="385">
        <v>13449</v>
      </c>
      <c r="E15" s="257">
        <f t="shared" si="0"/>
        <v>0.02</v>
      </c>
      <c r="F15" s="529" t="str">
        <f t="shared" si="1"/>
        <v>是</v>
      </c>
    </row>
    <row r="16" ht="37.5" customHeight="1" spans="1:6">
      <c r="A16" s="391" t="s">
        <v>31</v>
      </c>
      <c r="B16" s="343" t="s">
        <v>32</v>
      </c>
      <c r="C16" s="497">
        <v>1196</v>
      </c>
      <c r="D16" s="385">
        <v>1220</v>
      </c>
      <c r="E16" s="257">
        <f t="shared" si="0"/>
        <v>0.02</v>
      </c>
      <c r="F16" s="529" t="str">
        <f t="shared" si="1"/>
        <v>是</v>
      </c>
    </row>
    <row r="17" ht="37.5" customHeight="1" spans="1:6">
      <c r="A17" s="391" t="s">
        <v>33</v>
      </c>
      <c r="B17" s="343" t="s">
        <v>34</v>
      </c>
      <c r="C17" s="497">
        <v>21121</v>
      </c>
      <c r="D17" s="385">
        <v>21600</v>
      </c>
      <c r="E17" s="257">
        <f t="shared" si="0"/>
        <v>0.023</v>
      </c>
      <c r="F17" s="529" t="str">
        <f t="shared" si="1"/>
        <v>是</v>
      </c>
    </row>
    <row r="18" ht="37.5" customHeight="1" spans="1:6">
      <c r="A18" s="391" t="s">
        <v>35</v>
      </c>
      <c r="B18" s="343" t="s">
        <v>36</v>
      </c>
      <c r="C18" s="385"/>
      <c r="D18" s="385"/>
      <c r="E18" s="257" t="str">
        <f t="shared" si="0"/>
        <v/>
      </c>
      <c r="F18" s="529" t="str">
        <f t="shared" si="1"/>
        <v>否</v>
      </c>
    </row>
    <row r="19" ht="37.5" customHeight="1" spans="1:6">
      <c r="A19" s="391" t="s">
        <v>37</v>
      </c>
      <c r="B19" s="343" t="s">
        <v>38</v>
      </c>
      <c r="C19" s="497">
        <v>404</v>
      </c>
      <c r="D19" s="385">
        <v>412</v>
      </c>
      <c r="E19" s="257">
        <f t="shared" si="0"/>
        <v>0.02</v>
      </c>
      <c r="F19" s="529" t="str">
        <f t="shared" si="1"/>
        <v>是</v>
      </c>
    </row>
    <row r="20" ht="37.5" customHeight="1" spans="1:6">
      <c r="A20" s="538" t="s">
        <v>39</v>
      </c>
      <c r="B20" s="343" t="s">
        <v>40</v>
      </c>
      <c r="C20" s="497">
        <v>9</v>
      </c>
      <c r="D20" s="385">
        <v>9</v>
      </c>
      <c r="E20" s="257">
        <f t="shared" si="0"/>
        <v>0</v>
      </c>
      <c r="F20" s="529" t="str">
        <f t="shared" si="1"/>
        <v>是</v>
      </c>
    </row>
    <row r="21" ht="37.5" customHeight="1" spans="1:6">
      <c r="A21" s="389" t="s">
        <v>41</v>
      </c>
      <c r="B21" s="502" t="s">
        <v>42</v>
      </c>
      <c r="C21" s="386">
        <f>SUM(C22:C29)</f>
        <v>41902</v>
      </c>
      <c r="D21" s="386">
        <f>SUM(D22:D29)</f>
        <v>43394</v>
      </c>
      <c r="E21" s="257">
        <f t="shared" si="0"/>
        <v>0.036</v>
      </c>
      <c r="F21" s="529" t="str">
        <f t="shared" si="1"/>
        <v>是</v>
      </c>
    </row>
    <row r="22" ht="37.5" customHeight="1" spans="1:6">
      <c r="A22" s="530" t="s">
        <v>43</v>
      </c>
      <c r="B22" s="343" t="s">
        <v>44</v>
      </c>
      <c r="C22" s="497">
        <v>20660</v>
      </c>
      <c r="D22" s="385">
        <v>21000</v>
      </c>
      <c r="E22" s="257">
        <f t="shared" si="0"/>
        <v>0.016</v>
      </c>
      <c r="F22" s="529" t="str">
        <f t="shared" si="1"/>
        <v>是</v>
      </c>
    </row>
    <row r="23" ht="37.5" customHeight="1" spans="1:6">
      <c r="A23" s="391" t="s">
        <v>45</v>
      </c>
      <c r="B23" s="531" t="s">
        <v>46</v>
      </c>
      <c r="C23" s="497">
        <v>3012</v>
      </c>
      <c r="D23" s="385">
        <v>3073</v>
      </c>
      <c r="E23" s="257">
        <f t="shared" si="0"/>
        <v>0.02</v>
      </c>
      <c r="F23" s="529" t="str">
        <f t="shared" si="1"/>
        <v>是</v>
      </c>
    </row>
    <row r="24" ht="37.5" customHeight="1" spans="1:6">
      <c r="A24" s="391" t="s">
        <v>47</v>
      </c>
      <c r="B24" s="343" t="s">
        <v>48</v>
      </c>
      <c r="C24" s="497">
        <v>7436</v>
      </c>
      <c r="D24" s="385">
        <v>5000</v>
      </c>
      <c r="E24" s="257">
        <f t="shared" si="0"/>
        <v>-0.328</v>
      </c>
      <c r="F24" s="529" t="str">
        <f t="shared" si="1"/>
        <v>是</v>
      </c>
    </row>
    <row r="25" ht="37.5" customHeight="1" spans="1:6">
      <c r="A25" s="391" t="s">
        <v>49</v>
      </c>
      <c r="B25" s="343" t="s">
        <v>50</v>
      </c>
      <c r="C25" s="385"/>
      <c r="D25" s="385"/>
      <c r="E25" s="257" t="str">
        <f t="shared" si="0"/>
        <v/>
      </c>
      <c r="F25" s="529" t="str">
        <f t="shared" si="1"/>
        <v>否</v>
      </c>
    </row>
    <row r="26" ht="37.5" customHeight="1" spans="1:6">
      <c r="A26" s="391" t="s">
        <v>51</v>
      </c>
      <c r="B26" s="343" t="s">
        <v>52</v>
      </c>
      <c r="C26" s="497">
        <v>7831</v>
      </c>
      <c r="D26" s="385">
        <v>12060</v>
      </c>
      <c r="E26" s="257">
        <f t="shared" si="0"/>
        <v>0.54</v>
      </c>
      <c r="F26" s="529" t="str">
        <f t="shared" si="1"/>
        <v>是</v>
      </c>
    </row>
    <row r="27" ht="37.5" customHeight="1" spans="1:6">
      <c r="A27" s="391" t="s">
        <v>53</v>
      </c>
      <c r="B27" s="343" t="s">
        <v>54</v>
      </c>
      <c r="C27" s="385"/>
      <c r="D27" s="385"/>
      <c r="E27" s="257" t="str">
        <f t="shared" si="0"/>
        <v/>
      </c>
      <c r="F27" s="529" t="str">
        <f t="shared" si="1"/>
        <v>否</v>
      </c>
    </row>
    <row r="28" ht="37.5" customHeight="1" spans="1:6">
      <c r="A28" s="391" t="s">
        <v>55</v>
      </c>
      <c r="B28" s="343" t="s">
        <v>56</v>
      </c>
      <c r="C28" s="497">
        <v>1756</v>
      </c>
      <c r="D28" s="385">
        <v>1761</v>
      </c>
      <c r="E28" s="257">
        <f t="shared" si="0"/>
        <v>0.003</v>
      </c>
      <c r="F28" s="529" t="str">
        <f t="shared" si="1"/>
        <v>是</v>
      </c>
    </row>
    <row r="29" ht="37.5" customHeight="1" spans="1:6">
      <c r="A29" s="391" t="s">
        <v>57</v>
      </c>
      <c r="B29" s="343" t="s">
        <v>58</v>
      </c>
      <c r="C29" s="497">
        <v>1207</v>
      </c>
      <c r="D29" s="385">
        <v>500</v>
      </c>
      <c r="E29" s="257">
        <f t="shared" si="0"/>
        <v>-0.586</v>
      </c>
      <c r="F29" s="529" t="str">
        <f t="shared" si="1"/>
        <v>是</v>
      </c>
    </row>
    <row r="30" ht="37.5" customHeight="1" spans="1:6">
      <c r="A30" s="391"/>
      <c r="B30" s="343"/>
      <c r="C30" s="385"/>
      <c r="D30" s="385"/>
      <c r="E30" s="257" t="str">
        <f t="shared" si="0"/>
        <v/>
      </c>
      <c r="F30" s="529" t="str">
        <f t="shared" si="1"/>
        <v>是</v>
      </c>
    </row>
    <row r="31" s="521" customFormat="1" ht="37.5" customHeight="1" spans="1:6">
      <c r="A31" s="532"/>
      <c r="B31" s="499" t="s">
        <v>59</v>
      </c>
      <c r="C31" s="386">
        <f>C5+C21</f>
        <v>320722</v>
      </c>
      <c r="D31" s="386">
        <f>D5+D21</f>
        <v>327136</v>
      </c>
      <c r="E31" s="257">
        <f t="shared" si="0"/>
        <v>0.02</v>
      </c>
      <c r="F31" s="529" t="str">
        <f t="shared" si="1"/>
        <v>是</v>
      </c>
    </row>
    <row r="32" ht="37.5" customHeight="1" spans="1:6">
      <c r="A32" s="389">
        <v>105</v>
      </c>
      <c r="B32" s="342" t="s">
        <v>60</v>
      </c>
      <c r="C32" s="500">
        <v>175900</v>
      </c>
      <c r="D32" s="533">
        <v>0</v>
      </c>
      <c r="E32" s="257">
        <f t="shared" si="0"/>
        <v>-1</v>
      </c>
      <c r="F32" s="529" t="str">
        <f t="shared" si="1"/>
        <v>是</v>
      </c>
    </row>
    <row r="33" ht="37.5" customHeight="1" spans="1:6">
      <c r="A33" s="501">
        <v>110</v>
      </c>
      <c r="B33" s="502" t="s">
        <v>61</v>
      </c>
      <c r="C33" s="386">
        <f>SUM(C34:C39)</f>
        <v>259959</v>
      </c>
      <c r="D33" s="386">
        <f>SUM(D34:D39)</f>
        <v>338783</v>
      </c>
      <c r="E33" s="257">
        <f t="shared" si="0"/>
        <v>0.303</v>
      </c>
      <c r="F33" s="529" t="str">
        <f t="shared" si="1"/>
        <v>是</v>
      </c>
    </row>
    <row r="34" ht="37.5" customHeight="1" spans="1:6">
      <c r="A34" s="391">
        <v>11001</v>
      </c>
      <c r="B34" s="343" t="s">
        <v>62</v>
      </c>
      <c r="C34" s="497">
        <v>45339</v>
      </c>
      <c r="D34" s="497">
        <v>45339</v>
      </c>
      <c r="E34" s="257">
        <f t="shared" si="0"/>
        <v>0</v>
      </c>
      <c r="F34" s="529" t="str">
        <f t="shared" si="1"/>
        <v>是</v>
      </c>
    </row>
    <row r="35" ht="37.5" customHeight="1" spans="1:6">
      <c r="A35" s="391"/>
      <c r="B35" s="343" t="s">
        <v>63</v>
      </c>
      <c r="C35" s="385">
        <v>164539</v>
      </c>
      <c r="D35" s="385">
        <v>142196</v>
      </c>
      <c r="E35" s="257">
        <f t="shared" si="0"/>
        <v>-0.136</v>
      </c>
      <c r="F35" s="529" t="str">
        <f t="shared" si="1"/>
        <v>是</v>
      </c>
    </row>
    <row r="36" ht="37.5" customHeight="1" spans="1:6">
      <c r="A36" s="391">
        <v>11008</v>
      </c>
      <c r="B36" s="343" t="s">
        <v>64</v>
      </c>
      <c r="C36" s="385">
        <v>48388</v>
      </c>
      <c r="D36" s="385">
        <v>16529</v>
      </c>
      <c r="E36" s="257">
        <f t="shared" si="0"/>
        <v>-0.658</v>
      </c>
      <c r="F36" s="529" t="str">
        <f t="shared" si="1"/>
        <v>是</v>
      </c>
    </row>
    <row r="37" ht="37.5" customHeight="1" spans="1:6">
      <c r="A37" s="391">
        <v>11009</v>
      </c>
      <c r="B37" s="343" t="s">
        <v>65</v>
      </c>
      <c r="C37" s="385">
        <v>1390</v>
      </c>
      <c r="D37" s="385">
        <v>134719</v>
      </c>
      <c r="E37" s="257">
        <f t="shared" si="0"/>
        <v>95.92</v>
      </c>
      <c r="F37" s="529" t="str">
        <f t="shared" si="1"/>
        <v>是</v>
      </c>
    </row>
    <row r="38" s="522" customFormat="1" ht="37.5" customHeight="1" spans="1:6">
      <c r="A38" s="534">
        <v>11013</v>
      </c>
      <c r="B38" s="347" t="s">
        <v>66</v>
      </c>
      <c r="C38" s="385"/>
      <c r="D38" s="385"/>
      <c r="E38" s="257" t="str">
        <f t="shared" si="0"/>
        <v/>
      </c>
      <c r="F38" s="529" t="str">
        <f t="shared" si="1"/>
        <v>否</v>
      </c>
    </row>
    <row r="39" s="522" customFormat="1" ht="37.5" customHeight="1" spans="1:6">
      <c r="A39" s="534">
        <v>11015</v>
      </c>
      <c r="B39" s="347" t="s">
        <v>67</v>
      </c>
      <c r="C39" s="385">
        <v>303</v>
      </c>
      <c r="D39" s="385">
        <v>0</v>
      </c>
      <c r="E39" s="257">
        <f t="shared" si="0"/>
        <v>-1</v>
      </c>
      <c r="F39" s="529" t="str">
        <f t="shared" si="1"/>
        <v>是</v>
      </c>
    </row>
    <row r="40" ht="37.5" customHeight="1" spans="1:6">
      <c r="A40" s="535"/>
      <c r="B40" s="536" t="s">
        <v>68</v>
      </c>
      <c r="C40" s="386">
        <f>C33+C32+C31</f>
        <v>756581</v>
      </c>
      <c r="D40" s="386">
        <f>D33+D32+D31</f>
        <v>665919</v>
      </c>
      <c r="E40" s="257">
        <f t="shared" si="0"/>
        <v>-0.12</v>
      </c>
      <c r="F40" s="529" t="str">
        <f t="shared" si="1"/>
        <v>是</v>
      </c>
    </row>
    <row r="41" spans="3:4">
      <c r="C41" s="537"/>
      <c r="D41" s="537"/>
    </row>
    <row r="42" spans="4:4">
      <c r="D42" s="537"/>
    </row>
    <row r="43" spans="3:4">
      <c r="C43" s="537"/>
      <c r="D43" s="537"/>
    </row>
    <row r="44" spans="4:4">
      <c r="D44" s="537"/>
    </row>
    <row r="45" spans="3:4">
      <c r="C45" s="537"/>
      <c r="D45" s="537"/>
    </row>
    <row r="46" spans="3:4">
      <c r="C46" s="537"/>
      <c r="D46" s="537"/>
    </row>
    <row r="47" spans="4:4">
      <c r="D47" s="537"/>
    </row>
    <row r="48" spans="3:4">
      <c r="C48" s="537"/>
      <c r="D48" s="537"/>
    </row>
    <row r="49" spans="3:4">
      <c r="C49" s="537"/>
      <c r="D49" s="537"/>
    </row>
    <row r="50" spans="3:4">
      <c r="C50" s="537"/>
      <c r="D50" s="537"/>
    </row>
    <row r="51" spans="3:4">
      <c r="C51" s="537"/>
      <c r="D51" s="537"/>
    </row>
    <row r="52" spans="4:4">
      <c r="D52" s="537"/>
    </row>
    <row r="53" spans="3:4">
      <c r="C53" s="537"/>
      <c r="D53" s="537"/>
    </row>
  </sheetData>
  <mergeCells count="1">
    <mergeCell ref="B2:E2"/>
  </mergeCells>
  <conditionalFormatting sqref="E3">
    <cfRule type="cellIs" dxfId="0" priority="45" stopIfTrue="1" operator="lessThanOrEqual">
      <formula>-1</formula>
    </cfRule>
  </conditionalFormatting>
  <conditionalFormatting sqref="C5:D5">
    <cfRule type="expression" dxfId="1" priority="7" stopIfTrue="1">
      <formula>"len($A:$A)=3"</formula>
    </cfRule>
    <cfRule type="expression" dxfId="1" priority="6" stopIfTrue="1">
      <formula>"len($A:$A)=3"</formula>
    </cfRule>
  </conditionalFormatting>
  <conditionalFormatting sqref="A32:B32">
    <cfRule type="expression" dxfId="1" priority="51" stopIfTrue="1">
      <formula>"len($A:$A)=3"</formula>
    </cfRule>
  </conditionalFormatting>
  <conditionalFormatting sqref="C33:D33">
    <cfRule type="expression" dxfId="1" priority="4" stopIfTrue="1">
      <formula>"len($A:$A)=3"</formula>
    </cfRule>
    <cfRule type="expression" dxfId="1" priority="3" stopIfTrue="1">
      <formula>"len($A:$A)=3"</formula>
    </cfRule>
  </conditionalFormatting>
  <conditionalFormatting sqref="C35">
    <cfRule type="expression" dxfId="1" priority="34" stopIfTrue="1">
      <formula>"len($A:$A)=3"</formula>
    </cfRule>
  </conditionalFormatting>
  <conditionalFormatting sqref="C35:D35">
    <cfRule type="expression" dxfId="1" priority="35" stopIfTrue="1">
      <formula>"len($A:$A)=3"</formula>
    </cfRule>
    <cfRule type="expression" dxfId="1" priority="41" stopIfTrue="1">
      <formula>"len($A:$A)=3"</formula>
    </cfRule>
  </conditionalFormatting>
  <conditionalFormatting sqref="D35">
    <cfRule type="expression" dxfId="1" priority="30" stopIfTrue="1">
      <formula>"len($A:$A)=3"</formula>
    </cfRule>
    <cfRule type="expression" dxfId="1" priority="23" stopIfTrue="1">
      <formula>"len($A:$A)=3"</formula>
    </cfRule>
  </conditionalFormatting>
  <conditionalFormatting sqref="C39">
    <cfRule type="expression" dxfId="1" priority="39" stopIfTrue="1">
      <formula>"len($A:$A)=3"</formula>
    </cfRule>
  </conditionalFormatting>
  <conditionalFormatting sqref="D39">
    <cfRule type="expression" dxfId="1" priority="28" stopIfTrue="1">
      <formula>"len($A:$A)=3"</formula>
    </cfRule>
  </conditionalFormatting>
  <conditionalFormatting sqref="C40:D40">
    <cfRule type="expression" dxfId="1" priority="2" stopIfTrue="1">
      <formula>"len($A:$A)=3"</formula>
    </cfRule>
    <cfRule type="expression" dxfId="1" priority="1" stopIfTrue="1">
      <formula>"len($A:$A)=3"</formula>
    </cfRule>
  </conditionalFormatting>
  <conditionalFormatting sqref="B8:B9">
    <cfRule type="expression" dxfId="1" priority="59" stopIfTrue="1">
      <formula>"len($A:$A)=3"</formula>
    </cfRule>
  </conditionalFormatting>
  <conditionalFormatting sqref="B33:B35">
    <cfRule type="expression" dxfId="1" priority="20" stopIfTrue="1">
      <formula>"len($A:$A)=3"</formula>
    </cfRule>
  </conditionalFormatting>
  <conditionalFormatting sqref="B38:B40">
    <cfRule type="expression" dxfId="1" priority="14" stopIfTrue="1">
      <formula>"len($A:$A)=3"</formula>
    </cfRule>
    <cfRule type="expression" dxfId="1" priority="15" stopIfTrue="1">
      <formula>"len($A:$A)=3"</formula>
    </cfRule>
  </conditionalFormatting>
  <conditionalFormatting sqref="C6:C7">
    <cfRule type="expression" dxfId="1" priority="40" stopIfTrue="1">
      <formula>"len($A:$A)=3"</formula>
    </cfRule>
  </conditionalFormatting>
  <conditionalFormatting sqref="C8:C9">
    <cfRule type="expression" dxfId="1" priority="38" stopIfTrue="1">
      <formula>"len($A:$A)=3"</formula>
    </cfRule>
  </conditionalFormatting>
  <conditionalFormatting sqref="C36:C37">
    <cfRule type="expression" dxfId="1" priority="32" stopIfTrue="1">
      <formula>"len($A:$A)=3"</formula>
    </cfRule>
  </conditionalFormatting>
  <conditionalFormatting sqref="C38:C39">
    <cfRule type="expression" dxfId="1" priority="42" stopIfTrue="1">
      <formula>"len($A:$A)=3"</formula>
    </cfRule>
  </conditionalFormatting>
  <conditionalFormatting sqref="D6:D7">
    <cfRule type="expression" dxfId="1" priority="29" stopIfTrue="1">
      <formula>"len($A:$A)=3"</formula>
    </cfRule>
  </conditionalFormatting>
  <conditionalFormatting sqref="D8:D9">
    <cfRule type="expression" dxfId="1" priority="27" stopIfTrue="1">
      <formula>"len($A:$A)=3"</formula>
    </cfRule>
  </conditionalFormatting>
  <conditionalFormatting sqref="D36:D37">
    <cfRule type="expression" dxfId="1" priority="21" stopIfTrue="1">
      <formula>"len($A:$A)=3"</formula>
    </cfRule>
  </conditionalFormatting>
  <conditionalFormatting sqref="D38:D39">
    <cfRule type="expression" dxfId="1" priority="31" stopIfTrue="1">
      <formula>"len($A:$A)=3"</formula>
    </cfRule>
  </conditionalFormatting>
  <conditionalFormatting sqref="F5:F40">
    <cfRule type="cellIs" dxfId="2" priority="43" stopIfTrue="1" operator="lessThan">
      <formula>0</formula>
    </cfRule>
    <cfRule type="cellIs" dxfId="2" priority="44" stopIfTrue="1" operator="lessThan">
      <formula>0</formula>
    </cfRule>
  </conditionalFormatting>
  <conditionalFormatting sqref="A5:B30">
    <cfRule type="expression" dxfId="1" priority="56" stopIfTrue="1">
      <formula>"len($A:$A)=3"</formula>
    </cfRule>
  </conditionalFormatting>
  <conditionalFormatting sqref="B5:B7 B40 B32">
    <cfRule type="expression" dxfId="1" priority="65" stopIfTrue="1">
      <formula>"len($A:$A)=3"</formula>
    </cfRule>
  </conditionalFormatting>
  <conditionalFormatting sqref="C6:C13 C18 C25 C27 C30">
    <cfRule type="expression" dxfId="1" priority="37" stopIfTrue="1">
      <formula>"len($A:$A)=3"</formula>
    </cfRule>
  </conditionalFormatting>
  <conditionalFormatting sqref="D6:D20 D22:D30">
    <cfRule type="expression" dxfId="1" priority="26" stopIfTrue="1">
      <formula>"len($A:$A)=3"</formula>
    </cfRule>
  </conditionalFormatting>
  <conditionalFormatting sqref="D21 C21">
    <cfRule type="expression" dxfId="1" priority="5" stopIfTrue="1">
      <formula>"len($A:$A)=3"</formula>
    </cfRule>
  </conditionalFormatting>
  <conditionalFormatting sqref="A33:B35 B39:B40">
    <cfRule type="expression" dxfId="1" priority="19" stopIfTrue="1">
      <formula>"len($A:$A)=3"</formula>
    </cfRule>
  </conditionalFormatting>
  <conditionalFormatting sqref="A34:B35">
    <cfRule type="expression" dxfId="1" priority="18" stopIfTrue="1">
      <formula>"len($A:$A)=3"</formula>
    </cfRule>
  </conditionalFormatting>
  <conditionalFormatting sqref="B40 A36:D36">
    <cfRule type="expression" dxfId="1" priority="63" stopIfTrue="1">
      <formula>"len($A:$A)=3"</formula>
    </cfRule>
  </conditionalFormatting>
  <conditionalFormatting sqref="A36:B37">
    <cfRule type="expression" dxfId="1" priority="16"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XFD293"/>
  <sheetViews>
    <sheetView showGridLines="0" showZeros="0" view="pageBreakPreview" zoomScale="80" zoomScaleNormal="115" workbookViewId="0">
      <pane xSplit="1" ySplit="3" topLeftCell="B276" activePane="bottomRight" state="frozen"/>
      <selection/>
      <selection pane="topRight"/>
      <selection pane="bottomLeft"/>
      <selection pane="bottomRight" activeCell="D99" sqref="D99"/>
    </sheetView>
  </sheetViews>
  <sheetFormatPr defaultColWidth="9" defaultRowHeight="15.55"/>
  <cols>
    <col min="1" max="1" width="21.504347826087" style="307" customWidth="1"/>
    <col min="2" max="2" width="50.7478260869565" style="307" customWidth="1"/>
    <col min="3" max="4" width="20.6347826086957" style="307" customWidth="1"/>
    <col min="5" max="5" width="20.6347826086957" style="375" customWidth="1"/>
    <col min="6" max="6" width="3.74782608695652" style="312" hidden="1" customWidth="1"/>
    <col min="7" max="7" width="9" style="307" hidden="1" customWidth="1"/>
    <col min="8" max="16384" width="9" style="307"/>
  </cols>
  <sheetData>
    <row r="1" s="374" customFormat="1" ht="45" customHeight="1" spans="1:16384">
      <c r="A1" s="376"/>
      <c r="B1" s="311" t="s">
        <v>1329</v>
      </c>
      <c r="C1" s="311"/>
      <c r="D1" s="311"/>
      <c r="E1" s="311"/>
      <c r="XFC1" s="307"/>
      <c r="XFD1" s="307"/>
    </row>
    <row r="2" s="313" customFormat="1" ht="20.1" customHeight="1" spans="2:6">
      <c r="B2" s="314"/>
      <c r="C2" s="314"/>
      <c r="D2" s="314"/>
      <c r="E2" s="315" t="s">
        <v>2</v>
      </c>
      <c r="F2" s="316"/>
    </row>
    <row r="3" s="321" customFormat="1" ht="45" customHeight="1" spans="1:7">
      <c r="A3" s="317" t="s">
        <v>3</v>
      </c>
      <c r="B3" s="318" t="s">
        <v>4</v>
      </c>
      <c r="C3" s="319" t="s">
        <v>5</v>
      </c>
      <c r="D3" s="319" t="s">
        <v>6</v>
      </c>
      <c r="E3" s="319" t="s">
        <v>7</v>
      </c>
      <c r="F3" s="320" t="s">
        <v>8</v>
      </c>
      <c r="G3" s="321" t="s">
        <v>137</v>
      </c>
    </row>
    <row r="4" ht="38" customHeight="1" spans="1:7">
      <c r="A4" s="322" t="s">
        <v>82</v>
      </c>
      <c r="B4" s="323" t="s">
        <v>1330</v>
      </c>
      <c r="C4" s="334">
        <f>C5+C11</f>
        <v>100</v>
      </c>
      <c r="D4" s="334">
        <f>D5</f>
        <v>50</v>
      </c>
      <c r="E4" s="257">
        <f t="shared" ref="E4:E67" si="0">IF(C4&gt;0,D4/C4-1,IF(C4&lt;0,-(D4/C4-1),""))</f>
        <v>-0.5</v>
      </c>
      <c r="F4" s="325" t="str">
        <f t="shared" ref="F4:F67" si="1">IF(LEN(A4)=3,"是",IF(B4&lt;&gt;"",IF(SUM(C4:D4)&lt;&gt;0,"是","否"),"是"))</f>
        <v>是</v>
      </c>
      <c r="G4" s="307" t="str">
        <f t="shared" ref="G4:G67" si="2">IF(LEN(A4)=3,"类",IF(LEN(A4)=5,"款","项"))</f>
        <v>类</v>
      </c>
    </row>
    <row r="5" ht="38" customHeight="1" spans="1:7">
      <c r="A5" s="327" t="s">
        <v>1331</v>
      </c>
      <c r="B5" s="326" t="s">
        <v>1332</v>
      </c>
      <c r="C5" s="329">
        <f>SUM(C6:C10)</f>
        <v>60</v>
      </c>
      <c r="D5" s="329">
        <f>SUM(D6:D10)</f>
        <v>50</v>
      </c>
      <c r="E5" s="257">
        <f t="shared" si="0"/>
        <v>-0.167</v>
      </c>
      <c r="F5" s="325" t="str">
        <f t="shared" si="1"/>
        <v>是</v>
      </c>
      <c r="G5" s="307" t="str">
        <f t="shared" si="2"/>
        <v>款</v>
      </c>
    </row>
    <row r="6" ht="38" customHeight="1" spans="1:7">
      <c r="A6" s="327" t="s">
        <v>1333</v>
      </c>
      <c r="B6" s="328" t="s">
        <v>1334</v>
      </c>
      <c r="C6" s="330">
        <v>60</v>
      </c>
      <c r="D6" s="330">
        <v>50</v>
      </c>
      <c r="E6" s="257">
        <f t="shared" si="0"/>
        <v>-0.167</v>
      </c>
      <c r="F6" s="325" t="str">
        <f t="shared" si="1"/>
        <v>是</v>
      </c>
      <c r="G6" s="307" t="str">
        <f t="shared" si="2"/>
        <v>项</v>
      </c>
    </row>
    <row r="7" ht="38" customHeight="1" spans="1:7">
      <c r="A7" s="327" t="s">
        <v>1335</v>
      </c>
      <c r="B7" s="328" t="s">
        <v>1336</v>
      </c>
      <c r="C7" s="330"/>
      <c r="D7" s="330"/>
      <c r="E7" s="257" t="str">
        <f t="shared" si="0"/>
        <v/>
      </c>
      <c r="F7" s="325" t="str">
        <f t="shared" si="1"/>
        <v>否</v>
      </c>
      <c r="G7" s="307" t="str">
        <f t="shared" si="2"/>
        <v>项</v>
      </c>
    </row>
    <row r="8" ht="38" customHeight="1" spans="1:7">
      <c r="A8" s="327" t="s">
        <v>1337</v>
      </c>
      <c r="B8" s="328" t="s">
        <v>1338</v>
      </c>
      <c r="C8" s="330"/>
      <c r="D8" s="330"/>
      <c r="E8" s="257" t="str">
        <f t="shared" si="0"/>
        <v/>
      </c>
      <c r="F8" s="325" t="str">
        <f t="shared" si="1"/>
        <v>否</v>
      </c>
      <c r="G8" s="307" t="str">
        <f t="shared" si="2"/>
        <v>项</v>
      </c>
    </row>
    <row r="9" s="303" customFormat="1" ht="38" customHeight="1" spans="1:7">
      <c r="A9" s="327" t="s">
        <v>1339</v>
      </c>
      <c r="B9" s="328" t="s">
        <v>1340</v>
      </c>
      <c r="C9" s="330"/>
      <c r="D9" s="330"/>
      <c r="E9" s="257" t="str">
        <f t="shared" si="0"/>
        <v/>
      </c>
      <c r="F9" s="325" t="str">
        <f t="shared" si="1"/>
        <v>否</v>
      </c>
      <c r="G9" s="307" t="str">
        <f t="shared" si="2"/>
        <v>项</v>
      </c>
    </row>
    <row r="10" ht="38" customHeight="1" spans="1:7">
      <c r="A10" s="327" t="s">
        <v>1341</v>
      </c>
      <c r="B10" s="328" t="s">
        <v>1342</v>
      </c>
      <c r="C10" s="330">
        <v>0</v>
      </c>
      <c r="D10" s="330">
        <v>0</v>
      </c>
      <c r="E10" s="257" t="str">
        <f t="shared" si="0"/>
        <v/>
      </c>
      <c r="F10" s="325" t="str">
        <f t="shared" si="1"/>
        <v>否</v>
      </c>
      <c r="G10" s="307" t="str">
        <f t="shared" si="2"/>
        <v>项</v>
      </c>
    </row>
    <row r="11" ht="38" customHeight="1" spans="1:7">
      <c r="A11" s="327" t="s">
        <v>1343</v>
      </c>
      <c r="B11" s="326" t="s">
        <v>1344</v>
      </c>
      <c r="C11" s="329">
        <f>SUM(C12:C16)</f>
        <v>40</v>
      </c>
      <c r="D11" s="329">
        <f>SUM(D12:D16)</f>
        <v>0</v>
      </c>
      <c r="E11" s="257">
        <f t="shared" si="0"/>
        <v>-1</v>
      </c>
      <c r="F11" s="325" t="str">
        <f t="shared" si="1"/>
        <v>是</v>
      </c>
      <c r="G11" s="307" t="str">
        <f t="shared" si="2"/>
        <v>款</v>
      </c>
    </row>
    <row r="12" s="303" customFormat="1" ht="38" customHeight="1" spans="1:7">
      <c r="A12" s="327" t="s">
        <v>1345</v>
      </c>
      <c r="B12" s="328" t="s">
        <v>1346</v>
      </c>
      <c r="C12" s="330">
        <v>0</v>
      </c>
      <c r="D12" s="330">
        <v>0</v>
      </c>
      <c r="E12" s="257" t="str">
        <f t="shared" si="0"/>
        <v/>
      </c>
      <c r="F12" s="325" t="str">
        <f t="shared" si="1"/>
        <v>否</v>
      </c>
      <c r="G12" s="307" t="str">
        <f t="shared" si="2"/>
        <v>项</v>
      </c>
    </row>
    <row r="13" ht="38" customHeight="1" spans="1:7">
      <c r="A13" s="327" t="s">
        <v>1347</v>
      </c>
      <c r="B13" s="328" t="s">
        <v>1348</v>
      </c>
      <c r="C13" s="330">
        <v>0</v>
      </c>
      <c r="D13" s="330">
        <v>0</v>
      </c>
      <c r="E13" s="257" t="str">
        <f t="shared" si="0"/>
        <v/>
      </c>
      <c r="F13" s="325" t="str">
        <f t="shared" si="1"/>
        <v>否</v>
      </c>
      <c r="G13" s="307" t="str">
        <f t="shared" si="2"/>
        <v>项</v>
      </c>
    </row>
    <row r="14" s="303" customFormat="1" ht="38" customHeight="1" spans="1:7">
      <c r="A14" s="327" t="s">
        <v>1349</v>
      </c>
      <c r="B14" s="328" t="s">
        <v>1350</v>
      </c>
      <c r="C14" s="330">
        <v>0</v>
      </c>
      <c r="D14" s="330"/>
      <c r="E14" s="257" t="str">
        <f t="shared" si="0"/>
        <v/>
      </c>
      <c r="F14" s="325" t="str">
        <f t="shared" si="1"/>
        <v>否</v>
      </c>
      <c r="G14" s="307" t="str">
        <f t="shared" si="2"/>
        <v>项</v>
      </c>
    </row>
    <row r="15" ht="38" customHeight="1" spans="1:7">
      <c r="A15" s="327" t="s">
        <v>1351</v>
      </c>
      <c r="B15" s="328" t="s">
        <v>1352</v>
      </c>
      <c r="C15" s="330">
        <v>40</v>
      </c>
      <c r="D15" s="330"/>
      <c r="E15" s="257">
        <f t="shared" si="0"/>
        <v>-1</v>
      </c>
      <c r="F15" s="325" t="str">
        <f t="shared" si="1"/>
        <v>是</v>
      </c>
      <c r="G15" s="307" t="str">
        <f t="shared" si="2"/>
        <v>项</v>
      </c>
    </row>
    <row r="16" ht="38" customHeight="1" spans="1:7">
      <c r="A16" s="327" t="s">
        <v>1353</v>
      </c>
      <c r="B16" s="328" t="s">
        <v>1354</v>
      </c>
      <c r="C16" s="330">
        <v>0</v>
      </c>
      <c r="D16" s="330"/>
      <c r="E16" s="257" t="str">
        <f t="shared" si="0"/>
        <v/>
      </c>
      <c r="F16" s="325" t="str">
        <f t="shared" si="1"/>
        <v>否</v>
      </c>
      <c r="G16" s="307" t="str">
        <f t="shared" si="2"/>
        <v>项</v>
      </c>
    </row>
    <row r="17" s="303" customFormat="1" ht="38" customHeight="1" spans="1:7">
      <c r="A17" s="327" t="s">
        <v>1355</v>
      </c>
      <c r="B17" s="328" t="s">
        <v>1356</v>
      </c>
      <c r="C17" s="330">
        <f>SUM(C18:C19)</f>
        <v>0</v>
      </c>
      <c r="D17" s="330">
        <f>SUM(D18:D19)</f>
        <v>0</v>
      </c>
      <c r="E17" s="257" t="str">
        <f t="shared" si="0"/>
        <v/>
      </c>
      <c r="F17" s="325" t="str">
        <f t="shared" si="1"/>
        <v>否</v>
      </c>
      <c r="G17" s="307" t="str">
        <f t="shared" si="2"/>
        <v>款</v>
      </c>
    </row>
    <row r="18" s="303" customFormat="1" ht="38" customHeight="1" spans="1:7">
      <c r="A18" s="327" t="s">
        <v>1357</v>
      </c>
      <c r="B18" s="328" t="s">
        <v>1358</v>
      </c>
      <c r="C18" s="330">
        <v>0</v>
      </c>
      <c r="D18" s="330">
        <v>0</v>
      </c>
      <c r="E18" s="257" t="str">
        <f t="shared" si="0"/>
        <v/>
      </c>
      <c r="F18" s="325" t="str">
        <f t="shared" si="1"/>
        <v>否</v>
      </c>
      <c r="G18" s="307" t="str">
        <f t="shared" si="2"/>
        <v>项</v>
      </c>
    </row>
    <row r="19" s="303" customFormat="1" ht="38" customHeight="1" spans="1:7">
      <c r="A19" s="327" t="s">
        <v>1359</v>
      </c>
      <c r="B19" s="328" t="s">
        <v>1360</v>
      </c>
      <c r="C19" s="330">
        <v>0</v>
      </c>
      <c r="D19" s="330">
        <v>0</v>
      </c>
      <c r="E19" s="257" t="str">
        <f t="shared" si="0"/>
        <v/>
      </c>
      <c r="F19" s="325" t="str">
        <f t="shared" si="1"/>
        <v>否</v>
      </c>
      <c r="G19" s="307" t="str">
        <f t="shared" si="2"/>
        <v>项</v>
      </c>
    </row>
    <row r="20" ht="38" customHeight="1" spans="1:7">
      <c r="A20" s="322" t="s">
        <v>84</v>
      </c>
      <c r="B20" s="323" t="s">
        <v>1361</v>
      </c>
      <c r="C20" s="334">
        <f>C21+C25+C29</f>
        <v>0</v>
      </c>
      <c r="D20" s="334">
        <f>D21+D25+D29</f>
        <v>0</v>
      </c>
      <c r="E20" s="257" t="str">
        <f t="shared" si="0"/>
        <v/>
      </c>
      <c r="F20" s="325" t="str">
        <f t="shared" si="1"/>
        <v>是</v>
      </c>
      <c r="G20" s="307" t="str">
        <f t="shared" si="2"/>
        <v>类</v>
      </c>
    </row>
    <row r="21" ht="38" customHeight="1" spans="1:7">
      <c r="A21" s="327" t="s">
        <v>1362</v>
      </c>
      <c r="B21" s="326" t="s">
        <v>1363</v>
      </c>
      <c r="C21" s="329"/>
      <c r="D21" s="329"/>
      <c r="E21" s="257" t="str">
        <f t="shared" si="0"/>
        <v/>
      </c>
      <c r="F21" s="325" t="str">
        <f t="shared" si="1"/>
        <v>否</v>
      </c>
      <c r="G21" s="307" t="str">
        <f t="shared" si="2"/>
        <v>款</v>
      </c>
    </row>
    <row r="22" ht="38" customHeight="1" spans="1:7">
      <c r="A22" s="327" t="s">
        <v>1364</v>
      </c>
      <c r="B22" s="328" t="s">
        <v>1365</v>
      </c>
      <c r="C22" s="330"/>
      <c r="D22" s="330"/>
      <c r="E22" s="257" t="str">
        <f t="shared" si="0"/>
        <v/>
      </c>
      <c r="F22" s="325" t="str">
        <f t="shared" si="1"/>
        <v>否</v>
      </c>
      <c r="G22" s="307" t="str">
        <f t="shared" si="2"/>
        <v>项</v>
      </c>
    </row>
    <row r="23" ht="38" customHeight="1" spans="1:7">
      <c r="A23" s="327" t="s">
        <v>1366</v>
      </c>
      <c r="B23" s="328" t="s">
        <v>1367</v>
      </c>
      <c r="C23" s="330"/>
      <c r="D23" s="330"/>
      <c r="E23" s="257" t="str">
        <f t="shared" si="0"/>
        <v/>
      </c>
      <c r="F23" s="325" t="str">
        <f t="shared" si="1"/>
        <v>否</v>
      </c>
      <c r="G23" s="307" t="str">
        <f t="shared" si="2"/>
        <v>项</v>
      </c>
    </row>
    <row r="24" ht="38" customHeight="1" spans="1:7">
      <c r="A24" s="327" t="s">
        <v>1368</v>
      </c>
      <c r="B24" s="328" t="s">
        <v>1369</v>
      </c>
      <c r="C24" s="330"/>
      <c r="D24" s="330"/>
      <c r="E24" s="257" t="str">
        <f t="shared" si="0"/>
        <v/>
      </c>
      <c r="F24" s="325" t="str">
        <f t="shared" si="1"/>
        <v>否</v>
      </c>
      <c r="G24" s="307" t="str">
        <f t="shared" si="2"/>
        <v>项</v>
      </c>
    </row>
    <row r="25" ht="38" customHeight="1" spans="1:7">
      <c r="A25" s="327" t="s">
        <v>1370</v>
      </c>
      <c r="B25" s="326" t="s">
        <v>1371</v>
      </c>
      <c r="C25" s="329"/>
      <c r="D25" s="329"/>
      <c r="E25" s="257" t="str">
        <f t="shared" si="0"/>
        <v/>
      </c>
      <c r="F25" s="325" t="str">
        <f t="shared" si="1"/>
        <v>否</v>
      </c>
      <c r="G25" s="307" t="str">
        <f t="shared" si="2"/>
        <v>款</v>
      </c>
    </row>
    <row r="26" s="303" customFormat="1" ht="38" customHeight="1" spans="1:7">
      <c r="A26" s="327" t="s">
        <v>1372</v>
      </c>
      <c r="B26" s="328" t="s">
        <v>1365</v>
      </c>
      <c r="C26" s="330"/>
      <c r="D26" s="330"/>
      <c r="E26" s="257" t="str">
        <f t="shared" si="0"/>
        <v/>
      </c>
      <c r="F26" s="325" t="str">
        <f t="shared" si="1"/>
        <v>否</v>
      </c>
      <c r="G26" s="307" t="str">
        <f t="shared" si="2"/>
        <v>项</v>
      </c>
    </row>
    <row r="27" ht="38" customHeight="1" spans="1:7">
      <c r="A27" s="327" t="s">
        <v>1373</v>
      </c>
      <c r="B27" s="328" t="s">
        <v>1367</v>
      </c>
      <c r="C27" s="330"/>
      <c r="D27" s="330"/>
      <c r="E27" s="257" t="str">
        <f t="shared" si="0"/>
        <v/>
      </c>
      <c r="F27" s="325" t="str">
        <f t="shared" si="1"/>
        <v>否</v>
      </c>
      <c r="G27" s="307" t="str">
        <f t="shared" si="2"/>
        <v>项</v>
      </c>
    </row>
    <row r="28" ht="38" customHeight="1" spans="1:7">
      <c r="A28" s="327" t="s">
        <v>1374</v>
      </c>
      <c r="B28" s="328" t="s">
        <v>1375</v>
      </c>
      <c r="C28" s="330"/>
      <c r="D28" s="330"/>
      <c r="E28" s="257" t="str">
        <f t="shared" si="0"/>
        <v/>
      </c>
      <c r="F28" s="325" t="str">
        <f t="shared" si="1"/>
        <v>否</v>
      </c>
      <c r="G28" s="307" t="str">
        <f t="shared" si="2"/>
        <v>项</v>
      </c>
    </row>
    <row r="29" s="306" customFormat="1" ht="38" customHeight="1" spans="1:7">
      <c r="A29" s="327" t="s">
        <v>1376</v>
      </c>
      <c r="B29" s="326" t="s">
        <v>1377</v>
      </c>
      <c r="C29" s="329"/>
      <c r="D29" s="329"/>
      <c r="E29" s="257" t="str">
        <f t="shared" si="0"/>
        <v/>
      </c>
      <c r="F29" s="325" t="str">
        <f t="shared" si="1"/>
        <v>否</v>
      </c>
      <c r="G29" s="307" t="str">
        <f t="shared" si="2"/>
        <v>款</v>
      </c>
    </row>
    <row r="30" s="303" customFormat="1" ht="38" customHeight="1" spans="1:7">
      <c r="A30" s="327" t="s">
        <v>1378</v>
      </c>
      <c r="B30" s="328" t="s">
        <v>1367</v>
      </c>
      <c r="C30" s="330"/>
      <c r="D30" s="330"/>
      <c r="E30" s="257" t="str">
        <f t="shared" si="0"/>
        <v/>
      </c>
      <c r="F30" s="325" t="str">
        <f t="shared" si="1"/>
        <v>否</v>
      </c>
      <c r="G30" s="307" t="str">
        <f t="shared" si="2"/>
        <v>项</v>
      </c>
    </row>
    <row r="31" s="303" customFormat="1" ht="38" customHeight="1" spans="1:7">
      <c r="A31" s="327" t="s">
        <v>1379</v>
      </c>
      <c r="B31" s="328" t="s">
        <v>1380</v>
      </c>
      <c r="C31" s="330"/>
      <c r="D31" s="330"/>
      <c r="E31" s="257" t="str">
        <f t="shared" si="0"/>
        <v/>
      </c>
      <c r="F31" s="325" t="str">
        <f t="shared" si="1"/>
        <v>否</v>
      </c>
      <c r="G31" s="307" t="str">
        <f t="shared" si="2"/>
        <v>项</v>
      </c>
    </row>
    <row r="32" ht="38" customHeight="1" spans="1:7">
      <c r="A32" s="322" t="s">
        <v>88</v>
      </c>
      <c r="B32" s="323" t="s">
        <v>1381</v>
      </c>
      <c r="C32" s="334"/>
      <c r="D32" s="334"/>
      <c r="E32" s="257" t="str">
        <f t="shared" si="0"/>
        <v/>
      </c>
      <c r="F32" s="325" t="str">
        <f t="shared" si="1"/>
        <v>是</v>
      </c>
      <c r="G32" s="307" t="str">
        <f t="shared" si="2"/>
        <v>类</v>
      </c>
    </row>
    <row r="33" ht="38" customHeight="1" spans="1:7">
      <c r="A33" s="327" t="s">
        <v>1382</v>
      </c>
      <c r="B33" s="326" t="s">
        <v>1383</v>
      </c>
      <c r="C33" s="329"/>
      <c r="D33" s="329"/>
      <c r="E33" s="257" t="str">
        <f t="shared" si="0"/>
        <v/>
      </c>
      <c r="F33" s="325" t="str">
        <f t="shared" si="1"/>
        <v>否</v>
      </c>
      <c r="G33" s="307" t="str">
        <f t="shared" si="2"/>
        <v>款</v>
      </c>
    </row>
    <row r="34" s="303" customFormat="1" ht="38" customHeight="1" spans="1:7">
      <c r="A34" s="327">
        <v>2116001</v>
      </c>
      <c r="B34" s="328" t="s">
        <v>1384</v>
      </c>
      <c r="C34" s="330"/>
      <c r="D34" s="330"/>
      <c r="E34" s="257" t="str">
        <f t="shared" si="0"/>
        <v/>
      </c>
      <c r="F34" s="325" t="str">
        <f t="shared" si="1"/>
        <v>否</v>
      </c>
      <c r="G34" s="307" t="str">
        <f t="shared" si="2"/>
        <v>项</v>
      </c>
    </row>
    <row r="35" s="303" customFormat="1" ht="38" customHeight="1" spans="1:7">
      <c r="A35" s="327">
        <v>2116002</v>
      </c>
      <c r="B35" s="328" t="s">
        <v>1385</v>
      </c>
      <c r="C35" s="330"/>
      <c r="D35" s="330"/>
      <c r="E35" s="257" t="str">
        <f t="shared" si="0"/>
        <v/>
      </c>
      <c r="F35" s="325" t="str">
        <f t="shared" si="1"/>
        <v>否</v>
      </c>
      <c r="G35" s="307" t="str">
        <f t="shared" si="2"/>
        <v>项</v>
      </c>
    </row>
    <row r="36" s="303" customFormat="1" ht="38" customHeight="1" spans="1:7">
      <c r="A36" s="327">
        <v>2116003</v>
      </c>
      <c r="B36" s="328" t="s">
        <v>1386</v>
      </c>
      <c r="C36" s="330"/>
      <c r="D36" s="330"/>
      <c r="E36" s="257" t="str">
        <f t="shared" si="0"/>
        <v/>
      </c>
      <c r="F36" s="325" t="str">
        <f t="shared" si="1"/>
        <v>否</v>
      </c>
      <c r="G36" s="307" t="str">
        <f t="shared" si="2"/>
        <v>项</v>
      </c>
    </row>
    <row r="37" s="306" customFormat="1" ht="38" customHeight="1" spans="1:7">
      <c r="A37" s="327">
        <v>2116099</v>
      </c>
      <c r="B37" s="328" t="s">
        <v>1387</v>
      </c>
      <c r="C37" s="330"/>
      <c r="D37" s="330"/>
      <c r="E37" s="257" t="str">
        <f t="shared" si="0"/>
        <v/>
      </c>
      <c r="F37" s="325" t="str">
        <f t="shared" si="1"/>
        <v>否</v>
      </c>
      <c r="G37" s="307" t="str">
        <f t="shared" si="2"/>
        <v>项</v>
      </c>
    </row>
    <row r="38" s="303" customFormat="1" ht="38" customHeight="1" spans="1:7">
      <c r="A38" s="327">
        <v>21161</v>
      </c>
      <c r="B38" s="328" t="s">
        <v>1388</v>
      </c>
      <c r="C38" s="330"/>
      <c r="D38" s="330"/>
      <c r="E38" s="257" t="str">
        <f t="shared" si="0"/>
        <v/>
      </c>
      <c r="F38" s="325" t="str">
        <f t="shared" si="1"/>
        <v>否</v>
      </c>
      <c r="G38" s="307" t="str">
        <f t="shared" si="2"/>
        <v>款</v>
      </c>
    </row>
    <row r="39" ht="38" customHeight="1" spans="1:7">
      <c r="A39" s="327">
        <v>2116101</v>
      </c>
      <c r="B39" s="328" t="s">
        <v>1389</v>
      </c>
      <c r="C39" s="330"/>
      <c r="D39" s="330"/>
      <c r="E39" s="257" t="str">
        <f t="shared" si="0"/>
        <v/>
      </c>
      <c r="F39" s="325" t="str">
        <f t="shared" si="1"/>
        <v>否</v>
      </c>
      <c r="G39" s="307" t="str">
        <f t="shared" si="2"/>
        <v>项</v>
      </c>
    </row>
    <row r="40" ht="38" customHeight="1" spans="1:7">
      <c r="A40" s="327">
        <v>2116102</v>
      </c>
      <c r="B40" s="328" t="s">
        <v>1390</v>
      </c>
      <c r="C40" s="330"/>
      <c r="D40" s="330"/>
      <c r="E40" s="257" t="str">
        <f t="shared" si="0"/>
        <v/>
      </c>
      <c r="F40" s="325" t="str">
        <f t="shared" si="1"/>
        <v>否</v>
      </c>
      <c r="G40" s="307" t="str">
        <f t="shared" si="2"/>
        <v>项</v>
      </c>
    </row>
    <row r="41" ht="38" customHeight="1" spans="1:7">
      <c r="A41" s="327">
        <v>2116103</v>
      </c>
      <c r="B41" s="328" t="s">
        <v>1391</v>
      </c>
      <c r="C41" s="330"/>
      <c r="D41" s="330"/>
      <c r="E41" s="257" t="str">
        <f t="shared" si="0"/>
        <v/>
      </c>
      <c r="F41" s="325" t="str">
        <f t="shared" si="1"/>
        <v>否</v>
      </c>
      <c r="G41" s="307" t="str">
        <f t="shared" si="2"/>
        <v>项</v>
      </c>
    </row>
    <row r="42" ht="38" customHeight="1" spans="1:7">
      <c r="A42" s="327">
        <v>2116104</v>
      </c>
      <c r="B42" s="328" t="s">
        <v>1392</v>
      </c>
      <c r="C42" s="330"/>
      <c r="D42" s="330"/>
      <c r="E42" s="257" t="str">
        <f t="shared" si="0"/>
        <v/>
      </c>
      <c r="F42" s="325" t="str">
        <f t="shared" si="1"/>
        <v>否</v>
      </c>
      <c r="G42" s="307" t="str">
        <f t="shared" si="2"/>
        <v>项</v>
      </c>
    </row>
    <row r="43" ht="38" customHeight="1" spans="1:7">
      <c r="A43" s="322" t="s">
        <v>90</v>
      </c>
      <c r="B43" s="323" t="s">
        <v>1393</v>
      </c>
      <c r="C43" s="334">
        <f>C44+C57+C61+C62+C76+C68+C72+C80+C86+C89+C98</f>
        <v>7284</v>
      </c>
      <c r="D43" s="334">
        <f>D44+D57+D61+D62+D76+D68+D72+D80+D86+D89+D98</f>
        <v>19621</v>
      </c>
      <c r="E43" s="257">
        <f t="shared" si="0"/>
        <v>1.694</v>
      </c>
      <c r="F43" s="325" t="str">
        <f t="shared" si="1"/>
        <v>是</v>
      </c>
      <c r="G43" s="307" t="str">
        <f t="shared" si="2"/>
        <v>类</v>
      </c>
    </row>
    <row r="44" ht="38" customHeight="1" spans="1:7">
      <c r="A44" s="327" t="s">
        <v>1394</v>
      </c>
      <c r="B44" s="326" t="s">
        <v>1395</v>
      </c>
      <c r="C44" s="329"/>
      <c r="D44" s="329">
        <f>SUM(D45:D56)</f>
        <v>7000</v>
      </c>
      <c r="E44" s="257" t="str">
        <f t="shared" si="0"/>
        <v/>
      </c>
      <c r="F44" s="325" t="str">
        <f t="shared" si="1"/>
        <v>是</v>
      </c>
      <c r="G44" s="307" t="str">
        <f t="shared" si="2"/>
        <v>款</v>
      </c>
    </row>
    <row r="45" ht="38" customHeight="1" spans="1:7">
      <c r="A45" s="327" t="s">
        <v>1396</v>
      </c>
      <c r="B45" s="328" t="s">
        <v>1397</v>
      </c>
      <c r="C45" s="330"/>
      <c r="D45" s="330"/>
      <c r="E45" s="257" t="str">
        <f t="shared" si="0"/>
        <v/>
      </c>
      <c r="F45" s="325" t="str">
        <f t="shared" si="1"/>
        <v>否</v>
      </c>
      <c r="G45" s="307" t="str">
        <f t="shared" si="2"/>
        <v>项</v>
      </c>
    </row>
    <row r="46" ht="38" customHeight="1" spans="1:7">
      <c r="A46" s="327" t="s">
        <v>1398</v>
      </c>
      <c r="B46" s="328" t="s">
        <v>1399</v>
      </c>
      <c r="C46" s="330"/>
      <c r="D46" s="330"/>
      <c r="E46" s="257" t="str">
        <f t="shared" si="0"/>
        <v/>
      </c>
      <c r="F46" s="325" t="str">
        <f t="shared" si="1"/>
        <v>否</v>
      </c>
      <c r="G46" s="307" t="str">
        <f t="shared" si="2"/>
        <v>项</v>
      </c>
    </row>
    <row r="47" ht="38" customHeight="1" spans="1:7">
      <c r="A47" s="327" t="s">
        <v>1400</v>
      </c>
      <c r="B47" s="328" t="s">
        <v>1401</v>
      </c>
      <c r="C47" s="330"/>
      <c r="D47" s="330"/>
      <c r="E47" s="257" t="str">
        <f t="shared" si="0"/>
        <v/>
      </c>
      <c r="F47" s="325" t="str">
        <f t="shared" si="1"/>
        <v>否</v>
      </c>
      <c r="G47" s="307" t="str">
        <f t="shared" si="2"/>
        <v>项</v>
      </c>
    </row>
    <row r="48" ht="38" customHeight="1" spans="1:7">
      <c r="A48" s="327" t="s">
        <v>1402</v>
      </c>
      <c r="B48" s="328" t="s">
        <v>1403</v>
      </c>
      <c r="C48" s="330"/>
      <c r="D48" s="330"/>
      <c r="E48" s="257" t="str">
        <f t="shared" si="0"/>
        <v/>
      </c>
      <c r="F48" s="325" t="str">
        <f t="shared" si="1"/>
        <v>否</v>
      </c>
      <c r="G48" s="307" t="str">
        <f t="shared" si="2"/>
        <v>项</v>
      </c>
    </row>
    <row r="49" ht="38" customHeight="1" spans="1:7">
      <c r="A49" s="327" t="s">
        <v>1404</v>
      </c>
      <c r="B49" s="328" t="s">
        <v>1405</v>
      </c>
      <c r="C49" s="330"/>
      <c r="D49" s="330"/>
      <c r="E49" s="257" t="str">
        <f t="shared" si="0"/>
        <v/>
      </c>
      <c r="F49" s="325" t="str">
        <f t="shared" si="1"/>
        <v>否</v>
      </c>
      <c r="G49" s="307" t="str">
        <f t="shared" si="2"/>
        <v>项</v>
      </c>
    </row>
    <row r="50" ht="38" customHeight="1" spans="1:7">
      <c r="A50" s="327" t="s">
        <v>1406</v>
      </c>
      <c r="B50" s="328" t="s">
        <v>1407</v>
      </c>
      <c r="C50" s="330"/>
      <c r="D50" s="330"/>
      <c r="E50" s="257" t="str">
        <f t="shared" si="0"/>
        <v/>
      </c>
      <c r="F50" s="325" t="str">
        <f t="shared" si="1"/>
        <v>否</v>
      </c>
      <c r="G50" s="307" t="str">
        <f t="shared" si="2"/>
        <v>项</v>
      </c>
    </row>
    <row r="51" ht="38" customHeight="1" spans="1:7">
      <c r="A51" s="327" t="s">
        <v>1408</v>
      </c>
      <c r="B51" s="328" t="s">
        <v>1409</v>
      </c>
      <c r="C51" s="330"/>
      <c r="D51" s="330"/>
      <c r="E51" s="257" t="str">
        <f t="shared" si="0"/>
        <v/>
      </c>
      <c r="F51" s="325" t="str">
        <f t="shared" si="1"/>
        <v>否</v>
      </c>
      <c r="G51" s="307" t="str">
        <f t="shared" si="2"/>
        <v>项</v>
      </c>
    </row>
    <row r="52" ht="38" customHeight="1" spans="1:7">
      <c r="A52" s="327" t="s">
        <v>1410</v>
      </c>
      <c r="B52" s="328" t="s">
        <v>1411</v>
      </c>
      <c r="C52" s="330"/>
      <c r="D52" s="330"/>
      <c r="E52" s="257" t="str">
        <f t="shared" si="0"/>
        <v/>
      </c>
      <c r="F52" s="325" t="str">
        <f t="shared" si="1"/>
        <v>否</v>
      </c>
      <c r="G52" s="307" t="str">
        <f t="shared" si="2"/>
        <v>项</v>
      </c>
    </row>
    <row r="53" ht="38" customHeight="1" spans="1:7">
      <c r="A53" s="327" t="s">
        <v>1412</v>
      </c>
      <c r="B53" s="328" t="s">
        <v>1413</v>
      </c>
      <c r="C53" s="330"/>
      <c r="D53" s="330"/>
      <c r="E53" s="257" t="str">
        <f t="shared" si="0"/>
        <v/>
      </c>
      <c r="F53" s="325" t="str">
        <f t="shared" si="1"/>
        <v>否</v>
      </c>
      <c r="G53" s="307" t="str">
        <f t="shared" si="2"/>
        <v>项</v>
      </c>
    </row>
    <row r="54" ht="38" customHeight="1" spans="1:7">
      <c r="A54" s="327" t="s">
        <v>1414</v>
      </c>
      <c r="B54" s="328" t="s">
        <v>1415</v>
      </c>
      <c r="C54" s="330"/>
      <c r="D54" s="330"/>
      <c r="E54" s="257" t="str">
        <f t="shared" si="0"/>
        <v/>
      </c>
      <c r="F54" s="325" t="str">
        <f t="shared" si="1"/>
        <v>否</v>
      </c>
      <c r="G54" s="307" t="str">
        <f t="shared" si="2"/>
        <v>项</v>
      </c>
    </row>
    <row r="55" ht="38" customHeight="1" spans="1:7">
      <c r="A55" s="327" t="s">
        <v>1416</v>
      </c>
      <c r="B55" s="328" t="s">
        <v>1417</v>
      </c>
      <c r="C55" s="330"/>
      <c r="D55" s="330"/>
      <c r="E55" s="257" t="str">
        <f t="shared" si="0"/>
        <v/>
      </c>
      <c r="F55" s="325" t="str">
        <f t="shared" si="1"/>
        <v>否</v>
      </c>
      <c r="G55" s="307" t="str">
        <f t="shared" si="2"/>
        <v>项</v>
      </c>
    </row>
    <row r="56" ht="38" customHeight="1" spans="1:7">
      <c r="A56" s="327" t="s">
        <v>1418</v>
      </c>
      <c r="B56" s="328" t="s">
        <v>1419</v>
      </c>
      <c r="C56" s="330"/>
      <c r="D56" s="330">
        <v>7000</v>
      </c>
      <c r="E56" s="257" t="str">
        <f t="shared" si="0"/>
        <v/>
      </c>
      <c r="F56" s="325" t="str">
        <f t="shared" si="1"/>
        <v>是</v>
      </c>
      <c r="G56" s="307" t="str">
        <f t="shared" si="2"/>
        <v>项</v>
      </c>
    </row>
    <row r="57" ht="38" customHeight="1" spans="1:7">
      <c r="A57" s="327" t="s">
        <v>1420</v>
      </c>
      <c r="B57" s="326" t="s">
        <v>1421</v>
      </c>
      <c r="C57" s="329"/>
      <c r="D57" s="329"/>
      <c r="E57" s="257" t="str">
        <f t="shared" si="0"/>
        <v/>
      </c>
      <c r="F57" s="325" t="str">
        <f t="shared" si="1"/>
        <v>否</v>
      </c>
      <c r="G57" s="307" t="str">
        <f t="shared" si="2"/>
        <v>款</v>
      </c>
    </row>
    <row r="58" ht="38" customHeight="1" spans="1:7">
      <c r="A58" s="327" t="s">
        <v>1422</v>
      </c>
      <c r="B58" s="328" t="s">
        <v>1397</v>
      </c>
      <c r="C58" s="330"/>
      <c r="D58" s="330"/>
      <c r="E58" s="257" t="str">
        <f t="shared" si="0"/>
        <v/>
      </c>
      <c r="F58" s="325" t="str">
        <f t="shared" si="1"/>
        <v>否</v>
      </c>
      <c r="G58" s="307" t="str">
        <f t="shared" si="2"/>
        <v>项</v>
      </c>
    </row>
    <row r="59" ht="38" customHeight="1" spans="1:7">
      <c r="A59" s="327" t="s">
        <v>1423</v>
      </c>
      <c r="B59" s="328" t="s">
        <v>1399</v>
      </c>
      <c r="C59" s="330"/>
      <c r="D59" s="330"/>
      <c r="E59" s="257" t="str">
        <f t="shared" si="0"/>
        <v/>
      </c>
      <c r="F59" s="325" t="str">
        <f t="shared" si="1"/>
        <v>否</v>
      </c>
      <c r="G59" s="307" t="str">
        <f t="shared" si="2"/>
        <v>项</v>
      </c>
    </row>
    <row r="60" ht="38" customHeight="1" spans="1:7">
      <c r="A60" s="327" t="s">
        <v>1424</v>
      </c>
      <c r="B60" s="328" t="s">
        <v>1425</v>
      </c>
      <c r="C60" s="330"/>
      <c r="D60" s="330"/>
      <c r="E60" s="257" t="str">
        <f t="shared" si="0"/>
        <v/>
      </c>
      <c r="F60" s="325" t="str">
        <f t="shared" si="1"/>
        <v>否</v>
      </c>
      <c r="G60" s="307" t="str">
        <f t="shared" si="2"/>
        <v>项</v>
      </c>
    </row>
    <row r="61" ht="38" customHeight="1" spans="1:7">
      <c r="A61" s="327" t="s">
        <v>1426</v>
      </c>
      <c r="B61" s="326" t="s">
        <v>1427</v>
      </c>
      <c r="C61" s="329"/>
      <c r="D61" s="329"/>
      <c r="E61" s="257" t="str">
        <f t="shared" si="0"/>
        <v/>
      </c>
      <c r="F61" s="325" t="str">
        <f t="shared" si="1"/>
        <v>否</v>
      </c>
      <c r="G61" s="307" t="str">
        <f t="shared" si="2"/>
        <v>款</v>
      </c>
    </row>
    <row r="62" ht="38" customHeight="1" spans="1:7">
      <c r="A62" s="327" t="s">
        <v>1428</v>
      </c>
      <c r="B62" s="326" t="s">
        <v>1429</v>
      </c>
      <c r="C62" s="329">
        <f>SUM(C63:C67)</f>
        <v>0</v>
      </c>
      <c r="D62" s="329">
        <f>SUM(D63:D67)</f>
        <v>990</v>
      </c>
      <c r="E62" s="257" t="str">
        <f t="shared" si="0"/>
        <v/>
      </c>
      <c r="F62" s="325" t="str">
        <f t="shared" si="1"/>
        <v>是</v>
      </c>
      <c r="G62" s="307" t="str">
        <f t="shared" si="2"/>
        <v>款</v>
      </c>
    </row>
    <row r="63" ht="38" customHeight="1" spans="1:7">
      <c r="A63" s="327" t="s">
        <v>1430</v>
      </c>
      <c r="B63" s="328" t="s">
        <v>1431</v>
      </c>
      <c r="C63" s="330"/>
      <c r="D63" s="330"/>
      <c r="E63" s="257" t="str">
        <f t="shared" si="0"/>
        <v/>
      </c>
      <c r="F63" s="325" t="str">
        <f t="shared" si="1"/>
        <v>否</v>
      </c>
      <c r="G63" s="307" t="str">
        <f t="shared" si="2"/>
        <v>项</v>
      </c>
    </row>
    <row r="64" ht="38" customHeight="1" spans="1:7">
      <c r="A64" s="327" t="s">
        <v>1432</v>
      </c>
      <c r="B64" s="328" t="s">
        <v>1433</v>
      </c>
      <c r="C64" s="330"/>
      <c r="D64" s="330">
        <v>990</v>
      </c>
      <c r="E64" s="257" t="str">
        <f t="shared" si="0"/>
        <v/>
      </c>
      <c r="F64" s="325" t="str">
        <f t="shared" si="1"/>
        <v>是</v>
      </c>
      <c r="G64" s="307" t="str">
        <f t="shared" si="2"/>
        <v>项</v>
      </c>
    </row>
    <row r="65" ht="38" customHeight="1" spans="1:7">
      <c r="A65" s="327" t="s">
        <v>1434</v>
      </c>
      <c r="B65" s="328" t="s">
        <v>1435</v>
      </c>
      <c r="C65" s="330"/>
      <c r="D65" s="330"/>
      <c r="E65" s="257" t="str">
        <f t="shared" si="0"/>
        <v/>
      </c>
      <c r="F65" s="325" t="str">
        <f t="shared" si="1"/>
        <v>否</v>
      </c>
      <c r="G65" s="307" t="str">
        <f t="shared" si="2"/>
        <v>项</v>
      </c>
    </row>
    <row r="66" ht="38" customHeight="1" spans="1:7">
      <c r="A66" s="327" t="s">
        <v>1436</v>
      </c>
      <c r="B66" s="328" t="s">
        <v>1437</v>
      </c>
      <c r="C66" s="330"/>
      <c r="D66" s="330"/>
      <c r="E66" s="257" t="str">
        <f t="shared" si="0"/>
        <v/>
      </c>
      <c r="F66" s="325" t="str">
        <f t="shared" si="1"/>
        <v>否</v>
      </c>
      <c r="G66" s="307" t="str">
        <f t="shared" si="2"/>
        <v>项</v>
      </c>
    </row>
    <row r="67" ht="38" customHeight="1" spans="1:7">
      <c r="A67" s="327" t="s">
        <v>1438</v>
      </c>
      <c r="B67" s="328" t="s">
        <v>1439</v>
      </c>
      <c r="C67" s="330"/>
      <c r="D67" s="330"/>
      <c r="E67" s="257" t="str">
        <f t="shared" si="0"/>
        <v/>
      </c>
      <c r="F67" s="325" t="str">
        <f t="shared" si="1"/>
        <v>否</v>
      </c>
      <c r="G67" s="307" t="str">
        <f t="shared" si="2"/>
        <v>项</v>
      </c>
    </row>
    <row r="68" ht="38" customHeight="1" spans="1:7">
      <c r="A68" s="327" t="s">
        <v>1440</v>
      </c>
      <c r="B68" s="326" t="s">
        <v>1441</v>
      </c>
      <c r="C68" s="329">
        <f>SUM(C69:C71)</f>
        <v>1601</v>
      </c>
      <c r="D68" s="329">
        <f>SUM(D69:D71)</f>
        <v>1051</v>
      </c>
      <c r="E68" s="257">
        <f t="shared" ref="E68:E99" si="3">IF(C68&gt;0,D68/C68-1,IF(C68&lt;0,-(D68/C68-1),""))</f>
        <v>-0.344</v>
      </c>
      <c r="F68" s="325" t="str">
        <f t="shared" ref="F68:F97" si="4">IF(LEN(A68)=3,"是",IF(B68&lt;&gt;"",IF(SUM(C68:D68)&lt;&gt;0,"是","否"),"是"))</f>
        <v>是</v>
      </c>
      <c r="G68" s="307" t="str">
        <f t="shared" ref="G68:G97" si="5">IF(LEN(A68)=3,"类",IF(LEN(A68)=5,"款","项"))</f>
        <v>款</v>
      </c>
    </row>
    <row r="69" ht="38" customHeight="1" spans="1:7">
      <c r="A69" s="327" t="s">
        <v>1442</v>
      </c>
      <c r="B69" s="328" t="s">
        <v>1443</v>
      </c>
      <c r="C69" s="330"/>
      <c r="D69" s="330"/>
      <c r="E69" s="257" t="str">
        <f t="shared" si="3"/>
        <v/>
      </c>
      <c r="F69" s="325" t="str">
        <f t="shared" si="4"/>
        <v>否</v>
      </c>
      <c r="G69" s="307" t="str">
        <f t="shared" si="5"/>
        <v>项</v>
      </c>
    </row>
    <row r="70" ht="38" customHeight="1" spans="1:7">
      <c r="A70" s="327" t="s">
        <v>1444</v>
      </c>
      <c r="B70" s="328" t="s">
        <v>1445</v>
      </c>
      <c r="C70" s="330"/>
      <c r="D70" s="330"/>
      <c r="E70" s="257" t="str">
        <f t="shared" si="3"/>
        <v/>
      </c>
      <c r="F70" s="325" t="str">
        <f t="shared" si="4"/>
        <v>否</v>
      </c>
      <c r="G70" s="307" t="str">
        <f t="shared" si="5"/>
        <v>项</v>
      </c>
    </row>
    <row r="71" ht="38" customHeight="1" spans="1:7">
      <c r="A71" s="327" t="s">
        <v>1446</v>
      </c>
      <c r="B71" s="328" t="s">
        <v>1447</v>
      </c>
      <c r="C71" s="330">
        <v>1601</v>
      </c>
      <c r="D71" s="330">
        <v>1051</v>
      </c>
      <c r="E71" s="257">
        <f t="shared" si="3"/>
        <v>-0.344</v>
      </c>
      <c r="F71" s="325" t="str">
        <f t="shared" si="4"/>
        <v>是</v>
      </c>
      <c r="G71" s="307" t="str">
        <f t="shared" si="5"/>
        <v>项</v>
      </c>
    </row>
    <row r="72" ht="38" customHeight="1" spans="1:7">
      <c r="A72" s="327" t="s">
        <v>1448</v>
      </c>
      <c r="B72" s="326" t="s">
        <v>1449</v>
      </c>
      <c r="C72" s="329"/>
      <c r="D72" s="329"/>
      <c r="E72" s="257" t="str">
        <f t="shared" si="3"/>
        <v/>
      </c>
      <c r="F72" s="325" t="str">
        <f t="shared" si="4"/>
        <v>否</v>
      </c>
      <c r="G72" s="307" t="str">
        <f t="shared" si="5"/>
        <v>款</v>
      </c>
    </row>
    <row r="73" ht="38" customHeight="1" spans="1:7">
      <c r="A73" s="327" t="s">
        <v>1450</v>
      </c>
      <c r="B73" s="328" t="s">
        <v>1397</v>
      </c>
      <c r="C73" s="330"/>
      <c r="D73" s="330"/>
      <c r="E73" s="257" t="str">
        <f t="shared" si="3"/>
        <v/>
      </c>
      <c r="F73" s="325" t="str">
        <f t="shared" si="4"/>
        <v>否</v>
      </c>
      <c r="G73" s="307" t="str">
        <f t="shared" si="5"/>
        <v>项</v>
      </c>
    </row>
    <row r="74" ht="38" customHeight="1" spans="1:7">
      <c r="A74" s="327" t="s">
        <v>1451</v>
      </c>
      <c r="B74" s="328" t="s">
        <v>1399</v>
      </c>
      <c r="C74" s="330"/>
      <c r="D74" s="330"/>
      <c r="E74" s="257" t="str">
        <f t="shared" si="3"/>
        <v/>
      </c>
      <c r="F74" s="325" t="str">
        <f t="shared" si="4"/>
        <v>否</v>
      </c>
      <c r="G74" s="307" t="str">
        <f t="shared" si="5"/>
        <v>项</v>
      </c>
    </row>
    <row r="75" ht="38" customHeight="1" spans="1:7">
      <c r="A75" s="327" t="s">
        <v>1452</v>
      </c>
      <c r="B75" s="328" t="s">
        <v>1453</v>
      </c>
      <c r="C75" s="330"/>
      <c r="D75" s="330"/>
      <c r="E75" s="257" t="str">
        <f t="shared" si="3"/>
        <v/>
      </c>
      <c r="F75" s="325" t="str">
        <f t="shared" si="4"/>
        <v>否</v>
      </c>
      <c r="G75" s="307" t="str">
        <f t="shared" si="5"/>
        <v>项</v>
      </c>
    </row>
    <row r="76" ht="38" customHeight="1" spans="1:7">
      <c r="A76" s="327" t="s">
        <v>1454</v>
      </c>
      <c r="B76" s="326" t="s">
        <v>1455</v>
      </c>
      <c r="C76" s="329"/>
      <c r="D76" s="329"/>
      <c r="E76" s="257" t="str">
        <f t="shared" si="3"/>
        <v/>
      </c>
      <c r="F76" s="325" t="str">
        <f t="shared" si="4"/>
        <v>否</v>
      </c>
      <c r="G76" s="307" t="str">
        <f t="shared" si="5"/>
        <v>款</v>
      </c>
    </row>
    <row r="77" ht="38" customHeight="1" spans="1:7">
      <c r="A77" s="327" t="s">
        <v>1456</v>
      </c>
      <c r="B77" s="328" t="s">
        <v>1397</v>
      </c>
      <c r="C77" s="330"/>
      <c r="D77" s="330"/>
      <c r="E77" s="257" t="str">
        <f t="shared" si="3"/>
        <v/>
      </c>
      <c r="F77" s="325" t="str">
        <f t="shared" si="4"/>
        <v>否</v>
      </c>
      <c r="G77" s="307" t="str">
        <f t="shared" si="5"/>
        <v>项</v>
      </c>
    </row>
    <row r="78" ht="38" customHeight="1" spans="1:7">
      <c r="A78" s="327" t="s">
        <v>1457</v>
      </c>
      <c r="B78" s="328" t="s">
        <v>1399</v>
      </c>
      <c r="C78" s="330"/>
      <c r="D78" s="330"/>
      <c r="E78" s="257" t="str">
        <f t="shared" si="3"/>
        <v/>
      </c>
      <c r="F78" s="325" t="str">
        <f t="shared" si="4"/>
        <v>否</v>
      </c>
      <c r="G78" s="307" t="str">
        <f t="shared" si="5"/>
        <v>项</v>
      </c>
    </row>
    <row r="79" s="303" customFormat="1" ht="38" customHeight="1" spans="1:7">
      <c r="A79" s="327" t="s">
        <v>1458</v>
      </c>
      <c r="B79" s="328" t="s">
        <v>1459</v>
      </c>
      <c r="C79" s="330"/>
      <c r="D79" s="330"/>
      <c r="E79" s="257" t="str">
        <f t="shared" si="3"/>
        <v/>
      </c>
      <c r="F79" s="325" t="str">
        <f t="shared" si="4"/>
        <v>否</v>
      </c>
      <c r="G79" s="307" t="str">
        <f t="shared" si="5"/>
        <v>项</v>
      </c>
    </row>
    <row r="80" s="303" customFormat="1" ht="38" customHeight="1" spans="1:7">
      <c r="A80" s="327" t="s">
        <v>1460</v>
      </c>
      <c r="B80" s="326" t="s">
        <v>1461</v>
      </c>
      <c r="C80" s="329"/>
      <c r="D80" s="329"/>
      <c r="E80" s="257" t="str">
        <f t="shared" si="3"/>
        <v/>
      </c>
      <c r="F80" s="325" t="str">
        <f t="shared" si="4"/>
        <v>否</v>
      </c>
      <c r="G80" s="307" t="str">
        <f t="shared" si="5"/>
        <v>款</v>
      </c>
    </row>
    <row r="81" s="303" customFormat="1" ht="38" customHeight="1" spans="1:7">
      <c r="A81" s="327" t="s">
        <v>1462</v>
      </c>
      <c r="B81" s="328" t="s">
        <v>1431</v>
      </c>
      <c r="C81" s="330"/>
      <c r="D81" s="330"/>
      <c r="E81" s="257" t="str">
        <f t="shared" si="3"/>
        <v/>
      </c>
      <c r="F81" s="325" t="str">
        <f t="shared" si="4"/>
        <v>否</v>
      </c>
      <c r="G81" s="307" t="str">
        <f t="shared" si="5"/>
        <v>项</v>
      </c>
    </row>
    <row r="82" s="303" customFormat="1" ht="38" customHeight="1" spans="1:7">
      <c r="A82" s="327" t="s">
        <v>1463</v>
      </c>
      <c r="B82" s="328" t="s">
        <v>1433</v>
      </c>
      <c r="C82" s="330"/>
      <c r="D82" s="330"/>
      <c r="E82" s="257" t="str">
        <f t="shared" si="3"/>
        <v/>
      </c>
      <c r="F82" s="325" t="str">
        <f t="shared" si="4"/>
        <v>否</v>
      </c>
      <c r="G82" s="307" t="str">
        <f t="shared" si="5"/>
        <v>项</v>
      </c>
    </row>
    <row r="83" s="303" customFormat="1" ht="38" customHeight="1" spans="1:7">
      <c r="A83" s="327" t="s">
        <v>1464</v>
      </c>
      <c r="B83" s="328" t="s">
        <v>1435</v>
      </c>
      <c r="C83" s="330"/>
      <c r="D83" s="330"/>
      <c r="E83" s="257" t="str">
        <f t="shared" si="3"/>
        <v/>
      </c>
      <c r="F83" s="325" t="str">
        <f t="shared" si="4"/>
        <v>否</v>
      </c>
      <c r="G83" s="307" t="str">
        <f t="shared" si="5"/>
        <v>项</v>
      </c>
    </row>
    <row r="84" s="303" customFormat="1" ht="38" customHeight="1" spans="1:7">
      <c r="A84" s="327" t="s">
        <v>1465</v>
      </c>
      <c r="B84" s="328" t="s">
        <v>1437</v>
      </c>
      <c r="C84" s="330"/>
      <c r="D84" s="330"/>
      <c r="E84" s="257" t="str">
        <f t="shared" si="3"/>
        <v/>
      </c>
      <c r="F84" s="325" t="str">
        <f t="shared" si="4"/>
        <v>否</v>
      </c>
      <c r="G84" s="307" t="str">
        <f t="shared" si="5"/>
        <v>项</v>
      </c>
    </row>
    <row r="85" s="303" customFormat="1" ht="38" customHeight="1" spans="1:7">
      <c r="A85" s="327" t="s">
        <v>1466</v>
      </c>
      <c r="B85" s="328" t="s">
        <v>1467</v>
      </c>
      <c r="C85" s="330"/>
      <c r="D85" s="330"/>
      <c r="E85" s="257" t="str">
        <f t="shared" si="3"/>
        <v/>
      </c>
      <c r="F85" s="325" t="str">
        <f t="shared" si="4"/>
        <v>否</v>
      </c>
      <c r="G85" s="307" t="str">
        <f t="shared" si="5"/>
        <v>项</v>
      </c>
    </row>
    <row r="86" s="303" customFormat="1" ht="38" customHeight="1" spans="1:7">
      <c r="A86" s="327" t="s">
        <v>1468</v>
      </c>
      <c r="B86" s="326" t="s">
        <v>1469</v>
      </c>
      <c r="C86" s="329"/>
      <c r="D86" s="329"/>
      <c r="E86" s="257" t="str">
        <f t="shared" si="3"/>
        <v/>
      </c>
      <c r="F86" s="325" t="str">
        <f t="shared" si="4"/>
        <v>否</v>
      </c>
      <c r="G86" s="307" t="str">
        <f t="shared" si="5"/>
        <v>款</v>
      </c>
    </row>
    <row r="87" s="303" customFormat="1" ht="38" customHeight="1" spans="1:7">
      <c r="A87" s="327" t="s">
        <v>1470</v>
      </c>
      <c r="B87" s="328" t="s">
        <v>1443</v>
      </c>
      <c r="C87" s="330"/>
      <c r="D87" s="330"/>
      <c r="E87" s="257" t="str">
        <f t="shared" si="3"/>
        <v/>
      </c>
      <c r="F87" s="325" t="str">
        <f t="shared" si="4"/>
        <v>否</v>
      </c>
      <c r="G87" s="307" t="str">
        <f t="shared" si="5"/>
        <v>项</v>
      </c>
    </row>
    <row r="88" s="303" customFormat="1" ht="38" customHeight="1" spans="1:7">
      <c r="A88" s="327" t="s">
        <v>1471</v>
      </c>
      <c r="B88" s="328" t="s">
        <v>1472</v>
      </c>
      <c r="C88" s="330"/>
      <c r="D88" s="330"/>
      <c r="E88" s="257" t="str">
        <f t="shared" si="3"/>
        <v/>
      </c>
      <c r="F88" s="325" t="str">
        <f t="shared" si="4"/>
        <v>否</v>
      </c>
      <c r="G88" s="307" t="str">
        <f t="shared" si="5"/>
        <v>项</v>
      </c>
    </row>
    <row r="89" s="303" customFormat="1" ht="38" customHeight="1" spans="1:7">
      <c r="A89" s="327" t="s">
        <v>1473</v>
      </c>
      <c r="B89" s="326" t="s">
        <v>1474</v>
      </c>
      <c r="C89" s="329"/>
      <c r="D89" s="329"/>
      <c r="E89" s="257" t="str">
        <f t="shared" si="3"/>
        <v/>
      </c>
      <c r="F89" s="325" t="str">
        <f t="shared" si="4"/>
        <v>否</v>
      </c>
      <c r="G89" s="307" t="str">
        <f t="shared" si="5"/>
        <v>款</v>
      </c>
    </row>
    <row r="90" s="303" customFormat="1" ht="38" customHeight="1" spans="1:7">
      <c r="A90" s="327" t="s">
        <v>1475</v>
      </c>
      <c r="B90" s="328" t="s">
        <v>1397</v>
      </c>
      <c r="C90" s="330"/>
      <c r="D90" s="330"/>
      <c r="E90" s="257" t="str">
        <f t="shared" si="3"/>
        <v/>
      </c>
      <c r="F90" s="325" t="str">
        <f t="shared" si="4"/>
        <v>否</v>
      </c>
      <c r="G90" s="307" t="str">
        <f t="shared" si="5"/>
        <v>项</v>
      </c>
    </row>
    <row r="91" s="303" customFormat="1" ht="38" customHeight="1" spans="1:7">
      <c r="A91" s="327" t="s">
        <v>1476</v>
      </c>
      <c r="B91" s="328" t="s">
        <v>1399</v>
      </c>
      <c r="C91" s="330"/>
      <c r="D91" s="330"/>
      <c r="E91" s="257" t="str">
        <f t="shared" si="3"/>
        <v/>
      </c>
      <c r="F91" s="325" t="str">
        <f t="shared" si="4"/>
        <v>否</v>
      </c>
      <c r="G91" s="307" t="str">
        <f t="shared" si="5"/>
        <v>项</v>
      </c>
    </row>
    <row r="92" s="303" customFormat="1" ht="38" customHeight="1" spans="1:7">
      <c r="A92" s="327" t="s">
        <v>1477</v>
      </c>
      <c r="B92" s="328" t="s">
        <v>1401</v>
      </c>
      <c r="C92" s="330"/>
      <c r="D92" s="330"/>
      <c r="E92" s="257" t="str">
        <f t="shared" si="3"/>
        <v/>
      </c>
      <c r="F92" s="325" t="str">
        <f t="shared" si="4"/>
        <v>否</v>
      </c>
      <c r="G92" s="307" t="str">
        <f t="shared" si="5"/>
        <v>项</v>
      </c>
    </row>
    <row r="93" s="303" customFormat="1" ht="38" customHeight="1" spans="1:7">
      <c r="A93" s="327" t="s">
        <v>1478</v>
      </c>
      <c r="B93" s="328" t="s">
        <v>1403</v>
      </c>
      <c r="C93" s="330"/>
      <c r="D93" s="330"/>
      <c r="E93" s="257" t="str">
        <f t="shared" si="3"/>
        <v/>
      </c>
      <c r="F93" s="325" t="str">
        <f t="shared" si="4"/>
        <v>否</v>
      </c>
      <c r="G93" s="307" t="str">
        <f t="shared" si="5"/>
        <v>项</v>
      </c>
    </row>
    <row r="94" ht="38" customHeight="1" spans="1:7">
      <c r="A94" s="327" t="s">
        <v>1479</v>
      </c>
      <c r="B94" s="328" t="s">
        <v>1409</v>
      </c>
      <c r="C94" s="330"/>
      <c r="D94" s="330"/>
      <c r="E94" s="257" t="str">
        <f t="shared" si="3"/>
        <v/>
      </c>
      <c r="F94" s="325" t="str">
        <f t="shared" si="4"/>
        <v>否</v>
      </c>
      <c r="G94" s="307" t="str">
        <f t="shared" si="5"/>
        <v>项</v>
      </c>
    </row>
    <row r="95" ht="38" customHeight="1" spans="1:7">
      <c r="A95" s="327" t="s">
        <v>1480</v>
      </c>
      <c r="B95" s="328" t="s">
        <v>1413</v>
      </c>
      <c r="C95" s="330"/>
      <c r="D95" s="330"/>
      <c r="E95" s="257" t="str">
        <f t="shared" si="3"/>
        <v/>
      </c>
      <c r="F95" s="325" t="str">
        <f t="shared" si="4"/>
        <v>否</v>
      </c>
      <c r="G95" s="307" t="str">
        <f t="shared" si="5"/>
        <v>项</v>
      </c>
    </row>
    <row r="96" ht="38" customHeight="1" spans="1:7">
      <c r="A96" s="327" t="s">
        <v>1481</v>
      </c>
      <c r="B96" s="328" t="s">
        <v>1415</v>
      </c>
      <c r="C96" s="330"/>
      <c r="D96" s="330"/>
      <c r="E96" s="257" t="str">
        <f t="shared" si="3"/>
        <v/>
      </c>
      <c r="F96" s="325" t="str">
        <f t="shared" si="4"/>
        <v>否</v>
      </c>
      <c r="G96" s="307" t="str">
        <f t="shared" si="5"/>
        <v>项</v>
      </c>
    </row>
    <row r="97" s="303" customFormat="1" ht="38" customHeight="1" spans="1:7">
      <c r="A97" s="327" t="s">
        <v>1482</v>
      </c>
      <c r="B97" s="328" t="s">
        <v>1483</v>
      </c>
      <c r="C97" s="330"/>
      <c r="D97" s="330"/>
      <c r="E97" s="257" t="str">
        <f t="shared" si="3"/>
        <v/>
      </c>
      <c r="F97" s="325" t="str">
        <f t="shared" si="4"/>
        <v>否</v>
      </c>
      <c r="G97" s="307" t="str">
        <f t="shared" si="5"/>
        <v>项</v>
      </c>
    </row>
    <row r="98" s="303" customFormat="1" ht="38" customHeight="1" spans="1:8">
      <c r="A98" s="327">
        <v>21298</v>
      </c>
      <c r="B98" s="326" t="s">
        <v>1484</v>
      </c>
      <c r="C98" s="330">
        <f>C99</f>
        <v>5683</v>
      </c>
      <c r="D98" s="330">
        <f>D99</f>
        <v>10580</v>
      </c>
      <c r="E98" s="257">
        <f t="shared" si="3"/>
        <v>0.862</v>
      </c>
      <c r="F98" s="330">
        <f>F99</f>
        <v>0</v>
      </c>
      <c r="G98" s="330">
        <f>G99</f>
        <v>0</v>
      </c>
      <c r="H98" s="330">
        <f>H99</f>
        <v>0</v>
      </c>
    </row>
    <row r="99" s="303" customFormat="1" ht="38" customHeight="1" spans="1:7">
      <c r="A99" s="327">
        <v>2129801</v>
      </c>
      <c r="B99" s="328" t="s">
        <v>1485</v>
      </c>
      <c r="C99" s="330">
        <v>5683</v>
      </c>
      <c r="D99" s="330">
        <v>10580</v>
      </c>
      <c r="E99" s="257">
        <f t="shared" si="3"/>
        <v>0.862</v>
      </c>
      <c r="F99" s="325"/>
      <c r="G99" s="307"/>
    </row>
    <row r="100" s="303" customFormat="1" ht="38" customHeight="1" spans="1:7">
      <c r="A100" s="322" t="s">
        <v>92</v>
      </c>
      <c r="B100" s="323" t="s">
        <v>1486</v>
      </c>
      <c r="C100" s="334">
        <f>C124</f>
        <v>35</v>
      </c>
      <c r="D100" s="334">
        <f>D124</f>
        <v>45</v>
      </c>
      <c r="E100" s="257">
        <f t="shared" ref="E100:E133" si="6">IF(C100&gt;0,D100/C100-1,IF(C100&lt;0,-(D100/C100-1),""))</f>
        <v>0.286</v>
      </c>
      <c r="F100" s="325" t="str">
        <f t="shared" ref="F100:F133" si="7">IF(LEN(A100)=3,"是",IF(B100&lt;&gt;"",IF(SUM(C100:D100)&lt;&gt;0,"是","否"),"是"))</f>
        <v>是</v>
      </c>
      <c r="G100" s="307" t="str">
        <f t="shared" ref="G100:G133" si="8">IF(LEN(A100)=3,"类",IF(LEN(A100)=5,"款","项"))</f>
        <v>类</v>
      </c>
    </row>
    <row r="101" ht="38" customHeight="1" spans="1:7">
      <c r="A101" s="327" t="s">
        <v>1487</v>
      </c>
      <c r="B101" s="326" t="s">
        <v>1488</v>
      </c>
      <c r="C101" s="329"/>
      <c r="D101" s="329"/>
      <c r="E101" s="257" t="str">
        <f t="shared" si="6"/>
        <v/>
      </c>
      <c r="F101" s="325" t="str">
        <f t="shared" si="7"/>
        <v>否</v>
      </c>
      <c r="G101" s="307" t="str">
        <f t="shared" si="8"/>
        <v>款</v>
      </c>
    </row>
    <row r="102" s="303" customFormat="1" ht="38" customHeight="1" spans="1:7">
      <c r="A102" s="327" t="s">
        <v>1489</v>
      </c>
      <c r="B102" s="328" t="s">
        <v>1367</v>
      </c>
      <c r="C102" s="330"/>
      <c r="D102" s="330"/>
      <c r="E102" s="257" t="str">
        <f t="shared" si="6"/>
        <v/>
      </c>
      <c r="F102" s="325" t="str">
        <f t="shared" si="7"/>
        <v>否</v>
      </c>
      <c r="G102" s="307" t="str">
        <f t="shared" si="8"/>
        <v>项</v>
      </c>
    </row>
    <row r="103" s="303" customFormat="1" ht="38" customHeight="1" spans="1:7">
      <c r="A103" s="327" t="s">
        <v>1490</v>
      </c>
      <c r="B103" s="328" t="s">
        <v>1491</v>
      </c>
      <c r="C103" s="330"/>
      <c r="D103" s="330"/>
      <c r="E103" s="257" t="str">
        <f t="shared" si="6"/>
        <v/>
      </c>
      <c r="F103" s="325" t="str">
        <f t="shared" si="7"/>
        <v>否</v>
      </c>
      <c r="G103" s="307" t="str">
        <f t="shared" si="8"/>
        <v>项</v>
      </c>
    </row>
    <row r="104" s="303" customFormat="1" ht="38" customHeight="1" spans="1:7">
      <c r="A104" s="327" t="s">
        <v>1492</v>
      </c>
      <c r="B104" s="328" t="s">
        <v>1493</v>
      </c>
      <c r="C104" s="330"/>
      <c r="D104" s="330"/>
      <c r="E104" s="257" t="str">
        <f t="shared" si="6"/>
        <v/>
      </c>
      <c r="F104" s="325" t="str">
        <f t="shared" si="7"/>
        <v>否</v>
      </c>
      <c r="G104" s="307" t="str">
        <f t="shared" si="8"/>
        <v>项</v>
      </c>
    </row>
    <row r="105" s="303" customFormat="1" ht="38" customHeight="1" spans="1:7">
      <c r="A105" s="327" t="s">
        <v>1494</v>
      </c>
      <c r="B105" s="328" t="s">
        <v>1495</v>
      </c>
      <c r="C105" s="330"/>
      <c r="D105" s="330"/>
      <c r="E105" s="257" t="str">
        <f t="shared" si="6"/>
        <v/>
      </c>
      <c r="F105" s="325" t="str">
        <f t="shared" si="7"/>
        <v>否</v>
      </c>
      <c r="G105" s="307" t="str">
        <f t="shared" si="8"/>
        <v>项</v>
      </c>
    </row>
    <row r="106" s="303" customFormat="1" ht="38" customHeight="1" spans="1:7">
      <c r="A106" s="327" t="s">
        <v>1496</v>
      </c>
      <c r="B106" s="328" t="s">
        <v>1497</v>
      </c>
      <c r="C106" s="330"/>
      <c r="D106" s="330"/>
      <c r="E106" s="257" t="str">
        <f t="shared" si="6"/>
        <v/>
      </c>
      <c r="F106" s="325" t="str">
        <f t="shared" si="7"/>
        <v>否</v>
      </c>
      <c r="G106" s="307" t="str">
        <f t="shared" si="8"/>
        <v>款</v>
      </c>
    </row>
    <row r="107" ht="38" customHeight="1" spans="1:7">
      <c r="A107" s="327" t="s">
        <v>1498</v>
      </c>
      <c r="B107" s="328" t="s">
        <v>1367</v>
      </c>
      <c r="C107" s="330"/>
      <c r="D107" s="330"/>
      <c r="E107" s="257" t="str">
        <f t="shared" si="6"/>
        <v/>
      </c>
      <c r="F107" s="325" t="str">
        <f t="shared" si="7"/>
        <v>否</v>
      </c>
      <c r="G107" s="307" t="str">
        <f t="shared" si="8"/>
        <v>项</v>
      </c>
    </row>
    <row r="108" s="303" customFormat="1" ht="38" customHeight="1" spans="1:7">
      <c r="A108" s="327" t="s">
        <v>1499</v>
      </c>
      <c r="B108" s="328" t="s">
        <v>1491</v>
      </c>
      <c r="C108" s="330"/>
      <c r="D108" s="330"/>
      <c r="E108" s="257" t="str">
        <f t="shared" si="6"/>
        <v/>
      </c>
      <c r="F108" s="325" t="str">
        <f t="shared" si="7"/>
        <v>否</v>
      </c>
      <c r="G108" s="307" t="str">
        <f t="shared" si="8"/>
        <v>项</v>
      </c>
    </row>
    <row r="109" s="303" customFormat="1" ht="38" customHeight="1" spans="1:7">
      <c r="A109" s="327" t="s">
        <v>1500</v>
      </c>
      <c r="B109" s="328" t="s">
        <v>1501</v>
      </c>
      <c r="C109" s="330"/>
      <c r="D109" s="330"/>
      <c r="E109" s="257" t="str">
        <f t="shared" si="6"/>
        <v/>
      </c>
      <c r="F109" s="325" t="str">
        <f t="shared" si="7"/>
        <v>否</v>
      </c>
      <c r="G109" s="307" t="str">
        <f t="shared" si="8"/>
        <v>项</v>
      </c>
    </row>
    <row r="110" s="303" customFormat="1" ht="38" customHeight="1" spans="1:7">
      <c r="A110" s="327" t="s">
        <v>1502</v>
      </c>
      <c r="B110" s="328" t="s">
        <v>1503</v>
      </c>
      <c r="C110" s="330"/>
      <c r="D110" s="330"/>
      <c r="E110" s="257" t="str">
        <f t="shared" si="6"/>
        <v/>
      </c>
      <c r="F110" s="325" t="str">
        <f t="shared" si="7"/>
        <v>否</v>
      </c>
      <c r="G110" s="307" t="str">
        <f t="shared" si="8"/>
        <v>项</v>
      </c>
    </row>
    <row r="111" ht="38" customHeight="1" spans="1:7">
      <c r="A111" s="327" t="s">
        <v>1504</v>
      </c>
      <c r="B111" s="326" t="s">
        <v>1505</v>
      </c>
      <c r="C111" s="329"/>
      <c r="D111" s="329"/>
      <c r="E111" s="257" t="str">
        <f t="shared" si="6"/>
        <v/>
      </c>
      <c r="F111" s="325" t="str">
        <f t="shared" si="7"/>
        <v>否</v>
      </c>
      <c r="G111" s="307" t="str">
        <f t="shared" si="8"/>
        <v>款</v>
      </c>
    </row>
    <row r="112" s="303" customFormat="1" ht="38" customHeight="1" spans="1:7">
      <c r="A112" s="327" t="s">
        <v>1506</v>
      </c>
      <c r="B112" s="328" t="s">
        <v>1507</v>
      </c>
      <c r="C112" s="330"/>
      <c r="D112" s="330"/>
      <c r="E112" s="257" t="str">
        <f t="shared" si="6"/>
        <v/>
      </c>
      <c r="F112" s="325" t="str">
        <f t="shared" si="7"/>
        <v>否</v>
      </c>
      <c r="G112" s="307" t="str">
        <f t="shared" si="8"/>
        <v>项</v>
      </c>
    </row>
    <row r="113" s="303" customFormat="1" ht="38" customHeight="1" spans="1:7">
      <c r="A113" s="327" t="s">
        <v>1508</v>
      </c>
      <c r="B113" s="328" t="s">
        <v>1509</v>
      </c>
      <c r="C113" s="330"/>
      <c r="D113" s="330"/>
      <c r="E113" s="257" t="str">
        <f t="shared" si="6"/>
        <v/>
      </c>
      <c r="F113" s="325" t="str">
        <f t="shared" si="7"/>
        <v>否</v>
      </c>
      <c r="G113" s="307" t="str">
        <f t="shared" si="8"/>
        <v>项</v>
      </c>
    </row>
    <row r="114" s="303" customFormat="1" ht="38" customHeight="1" spans="1:7">
      <c r="A114" s="327" t="s">
        <v>1510</v>
      </c>
      <c r="B114" s="328" t="s">
        <v>1511</v>
      </c>
      <c r="C114" s="330"/>
      <c r="D114" s="330"/>
      <c r="E114" s="257" t="str">
        <f t="shared" si="6"/>
        <v/>
      </c>
      <c r="F114" s="325" t="str">
        <f t="shared" si="7"/>
        <v>否</v>
      </c>
      <c r="G114" s="307" t="str">
        <f t="shared" si="8"/>
        <v>项</v>
      </c>
    </row>
    <row r="115" ht="38" customHeight="1" spans="1:7">
      <c r="A115" s="327" t="s">
        <v>1512</v>
      </c>
      <c r="B115" s="328" t="s">
        <v>1513</v>
      </c>
      <c r="C115" s="330"/>
      <c r="D115" s="330"/>
      <c r="E115" s="257" t="str">
        <f t="shared" si="6"/>
        <v/>
      </c>
      <c r="F115" s="325" t="str">
        <f t="shared" si="7"/>
        <v>否</v>
      </c>
      <c r="G115" s="307" t="str">
        <f t="shared" si="8"/>
        <v>项</v>
      </c>
    </row>
    <row r="116" s="303" customFormat="1" ht="38" customHeight="1" spans="1:7">
      <c r="A116" s="336">
        <v>21370</v>
      </c>
      <c r="B116" s="326" t="s">
        <v>1514</v>
      </c>
      <c r="C116" s="329"/>
      <c r="D116" s="329"/>
      <c r="E116" s="257" t="str">
        <f t="shared" si="6"/>
        <v/>
      </c>
      <c r="F116" s="325" t="str">
        <f t="shared" si="7"/>
        <v>否</v>
      </c>
      <c r="G116" s="307" t="str">
        <f t="shared" si="8"/>
        <v>款</v>
      </c>
    </row>
    <row r="117" s="303" customFormat="1" ht="38" customHeight="1" spans="1:7">
      <c r="A117" s="336">
        <v>2137001</v>
      </c>
      <c r="B117" s="328" t="s">
        <v>1367</v>
      </c>
      <c r="C117" s="330"/>
      <c r="D117" s="330"/>
      <c r="E117" s="257" t="str">
        <f t="shared" si="6"/>
        <v/>
      </c>
      <c r="F117" s="325" t="str">
        <f t="shared" si="7"/>
        <v>否</v>
      </c>
      <c r="G117" s="307" t="str">
        <f t="shared" si="8"/>
        <v>项</v>
      </c>
    </row>
    <row r="118" ht="38" customHeight="1" spans="1:7">
      <c r="A118" s="336">
        <v>2137099</v>
      </c>
      <c r="B118" s="328" t="s">
        <v>1515</v>
      </c>
      <c r="C118" s="330"/>
      <c r="D118" s="330"/>
      <c r="E118" s="257" t="str">
        <f t="shared" si="6"/>
        <v/>
      </c>
      <c r="F118" s="325" t="str">
        <f t="shared" si="7"/>
        <v>否</v>
      </c>
      <c r="G118" s="307" t="str">
        <f t="shared" si="8"/>
        <v>项</v>
      </c>
    </row>
    <row r="119" s="303" customFormat="1" ht="38" customHeight="1" spans="1:7">
      <c r="A119" s="336">
        <v>21371</v>
      </c>
      <c r="B119" s="328" t="s">
        <v>1516</v>
      </c>
      <c r="C119" s="330"/>
      <c r="D119" s="330"/>
      <c r="E119" s="257" t="str">
        <f t="shared" si="6"/>
        <v/>
      </c>
      <c r="F119" s="325" t="str">
        <f t="shared" si="7"/>
        <v>否</v>
      </c>
      <c r="G119" s="307" t="str">
        <f t="shared" si="8"/>
        <v>款</v>
      </c>
    </row>
    <row r="120" ht="38" customHeight="1" spans="1:7">
      <c r="A120" s="336">
        <v>2137101</v>
      </c>
      <c r="B120" s="328" t="s">
        <v>1507</v>
      </c>
      <c r="C120" s="330"/>
      <c r="D120" s="330"/>
      <c r="E120" s="257" t="str">
        <f t="shared" si="6"/>
        <v/>
      </c>
      <c r="F120" s="325" t="str">
        <f t="shared" si="7"/>
        <v>否</v>
      </c>
      <c r="G120" s="307" t="str">
        <f t="shared" si="8"/>
        <v>项</v>
      </c>
    </row>
    <row r="121" s="303" customFormat="1" ht="38" customHeight="1" spans="1:7">
      <c r="A121" s="336">
        <v>2137102</v>
      </c>
      <c r="B121" s="328" t="s">
        <v>1517</v>
      </c>
      <c r="C121" s="330"/>
      <c r="D121" s="330"/>
      <c r="E121" s="257" t="str">
        <f t="shared" si="6"/>
        <v/>
      </c>
      <c r="F121" s="325" t="str">
        <f t="shared" si="7"/>
        <v>否</v>
      </c>
      <c r="G121" s="307" t="str">
        <f t="shared" si="8"/>
        <v>项</v>
      </c>
    </row>
    <row r="122" s="303" customFormat="1" ht="38" customHeight="1" spans="1:7">
      <c r="A122" s="336">
        <v>2137103</v>
      </c>
      <c r="B122" s="328" t="s">
        <v>1511</v>
      </c>
      <c r="C122" s="330"/>
      <c r="D122" s="330"/>
      <c r="E122" s="257" t="str">
        <f t="shared" si="6"/>
        <v/>
      </c>
      <c r="F122" s="325" t="str">
        <f t="shared" si="7"/>
        <v>否</v>
      </c>
      <c r="G122" s="307" t="str">
        <f t="shared" si="8"/>
        <v>项</v>
      </c>
    </row>
    <row r="123" s="303" customFormat="1" ht="38" customHeight="1" spans="1:7">
      <c r="A123" s="336">
        <v>2137199</v>
      </c>
      <c r="B123" s="328" t="s">
        <v>1518</v>
      </c>
      <c r="C123" s="330"/>
      <c r="D123" s="330"/>
      <c r="E123" s="257" t="str">
        <f t="shared" si="6"/>
        <v/>
      </c>
      <c r="F123" s="325" t="str">
        <f t="shared" si="7"/>
        <v>否</v>
      </c>
      <c r="G123" s="307" t="str">
        <f t="shared" si="8"/>
        <v>项</v>
      </c>
    </row>
    <row r="124" s="303" customFormat="1" ht="38" customHeight="1" spans="1:7">
      <c r="A124" s="336"/>
      <c r="B124" s="326" t="s">
        <v>1363</v>
      </c>
      <c r="C124" s="329">
        <f>C125</f>
        <v>35</v>
      </c>
      <c r="D124" s="329">
        <f>D125</f>
        <v>45</v>
      </c>
      <c r="E124" s="257">
        <f t="shared" si="6"/>
        <v>0.286</v>
      </c>
      <c r="F124" s="325"/>
      <c r="G124" s="307"/>
    </row>
    <row r="125" s="303" customFormat="1" ht="38" customHeight="1" spans="1:7">
      <c r="A125" s="336"/>
      <c r="B125" s="328" t="s">
        <v>1365</v>
      </c>
      <c r="C125" s="330">
        <v>35</v>
      </c>
      <c r="D125" s="330">
        <v>45</v>
      </c>
      <c r="E125" s="257">
        <f t="shared" si="6"/>
        <v>0.286</v>
      </c>
      <c r="F125" s="325"/>
      <c r="G125" s="307"/>
    </row>
    <row r="126" s="303" customFormat="1" ht="38" customHeight="1" spans="1:7">
      <c r="A126" s="322" t="s">
        <v>94</v>
      </c>
      <c r="B126" s="323" t="s">
        <v>1519</v>
      </c>
      <c r="C126" s="334">
        <f>C158</f>
        <v>196</v>
      </c>
      <c r="D126" s="334">
        <f>D158</f>
        <v>196</v>
      </c>
      <c r="E126" s="257">
        <f t="shared" si="6"/>
        <v>0</v>
      </c>
      <c r="F126" s="325" t="str">
        <f t="shared" ref="F126:F135" si="9">IF(LEN(A126)=3,"是",IF(B126&lt;&gt;"",IF(SUM(C126:D126)&lt;&gt;0,"是","否"),"是"))</f>
        <v>是</v>
      </c>
      <c r="G126" s="307" t="str">
        <f t="shared" ref="G126:G135" si="10">IF(LEN(A126)=3,"类",IF(LEN(A126)=5,"款","项"))</f>
        <v>类</v>
      </c>
    </row>
    <row r="127" s="303" customFormat="1" ht="38" customHeight="1" spans="1:7">
      <c r="A127" s="327" t="s">
        <v>1520</v>
      </c>
      <c r="B127" s="328" t="s">
        <v>1521</v>
      </c>
      <c r="C127" s="330">
        <f>SUM(C128:C131)</f>
        <v>0</v>
      </c>
      <c r="D127" s="330">
        <f>SUM(D128:D131)</f>
        <v>0</v>
      </c>
      <c r="E127" s="257" t="str">
        <f t="shared" si="6"/>
        <v/>
      </c>
      <c r="F127" s="325" t="str">
        <f t="shared" si="9"/>
        <v>否</v>
      </c>
      <c r="G127" s="307" t="str">
        <f t="shared" si="10"/>
        <v>款</v>
      </c>
    </row>
    <row r="128" ht="38" customHeight="1" spans="1:7">
      <c r="A128" s="327" t="s">
        <v>1522</v>
      </c>
      <c r="B128" s="328" t="s">
        <v>1523</v>
      </c>
      <c r="C128" s="330">
        <v>0</v>
      </c>
      <c r="D128" s="330">
        <v>0</v>
      </c>
      <c r="E128" s="257" t="str">
        <f t="shared" si="6"/>
        <v/>
      </c>
      <c r="F128" s="325" t="str">
        <f t="shared" si="9"/>
        <v>否</v>
      </c>
      <c r="G128" s="307" t="str">
        <f t="shared" si="10"/>
        <v>项</v>
      </c>
    </row>
    <row r="129" s="303" customFormat="1" ht="38" customHeight="1" spans="1:7">
      <c r="A129" s="327" t="s">
        <v>1524</v>
      </c>
      <c r="B129" s="328" t="s">
        <v>1525</v>
      </c>
      <c r="C129" s="330">
        <v>0</v>
      </c>
      <c r="D129" s="330">
        <v>0</v>
      </c>
      <c r="E129" s="257" t="str">
        <f t="shared" si="6"/>
        <v/>
      </c>
      <c r="F129" s="325" t="str">
        <f t="shared" si="9"/>
        <v>否</v>
      </c>
      <c r="G129" s="307" t="str">
        <f t="shared" si="10"/>
        <v>项</v>
      </c>
    </row>
    <row r="130" s="303" customFormat="1" ht="38" customHeight="1" spans="1:7">
      <c r="A130" s="327" t="s">
        <v>1526</v>
      </c>
      <c r="B130" s="328" t="s">
        <v>1527</v>
      </c>
      <c r="C130" s="330">
        <v>0</v>
      </c>
      <c r="D130" s="330">
        <v>0</v>
      </c>
      <c r="E130" s="257" t="str">
        <f t="shared" si="6"/>
        <v/>
      </c>
      <c r="F130" s="325" t="str">
        <f t="shared" si="9"/>
        <v>否</v>
      </c>
      <c r="G130" s="307" t="str">
        <f t="shared" si="10"/>
        <v>项</v>
      </c>
    </row>
    <row r="131" s="303" customFormat="1" ht="38" customHeight="1" spans="1:7">
      <c r="A131" s="327" t="s">
        <v>1528</v>
      </c>
      <c r="B131" s="328" t="s">
        <v>1529</v>
      </c>
      <c r="C131" s="330">
        <v>0</v>
      </c>
      <c r="D131" s="330">
        <v>0</v>
      </c>
      <c r="E131" s="257" t="str">
        <f t="shared" si="6"/>
        <v/>
      </c>
      <c r="F131" s="325" t="str">
        <f t="shared" si="9"/>
        <v>否</v>
      </c>
      <c r="G131" s="307" t="str">
        <f t="shared" si="10"/>
        <v>项</v>
      </c>
    </row>
    <row r="132" ht="38" customHeight="1" spans="1:7">
      <c r="A132" s="327" t="s">
        <v>1530</v>
      </c>
      <c r="B132" s="328" t="s">
        <v>1531</v>
      </c>
      <c r="C132" s="330">
        <f>SUM(C133:C136)</f>
        <v>0</v>
      </c>
      <c r="D132" s="330">
        <f>SUM(D133:D136)</f>
        <v>0</v>
      </c>
      <c r="E132" s="257" t="str">
        <f t="shared" si="6"/>
        <v/>
      </c>
      <c r="F132" s="325" t="str">
        <f t="shared" si="9"/>
        <v>否</v>
      </c>
      <c r="G132" s="307" t="str">
        <f t="shared" si="10"/>
        <v>款</v>
      </c>
    </row>
    <row r="133" ht="38" customHeight="1" spans="1:7">
      <c r="A133" s="327" t="s">
        <v>1532</v>
      </c>
      <c r="B133" s="328" t="s">
        <v>1527</v>
      </c>
      <c r="C133" s="330">
        <v>0</v>
      </c>
      <c r="D133" s="330">
        <v>0</v>
      </c>
      <c r="E133" s="257" t="str">
        <f t="shared" si="6"/>
        <v/>
      </c>
      <c r="F133" s="325" t="str">
        <f t="shared" si="9"/>
        <v>否</v>
      </c>
      <c r="G133" s="307" t="str">
        <f t="shared" si="10"/>
        <v>项</v>
      </c>
    </row>
    <row r="134" s="303" customFormat="1" ht="38" customHeight="1" spans="1:7">
      <c r="A134" s="327" t="s">
        <v>1533</v>
      </c>
      <c r="B134" s="328" t="s">
        <v>1534</v>
      </c>
      <c r="C134" s="330">
        <v>0</v>
      </c>
      <c r="D134" s="330">
        <v>0</v>
      </c>
      <c r="E134" s="257" t="str">
        <f t="shared" ref="E134:E197" si="11">IF(C134&gt;0,D134/C134-1,IF(C134&lt;0,-(D134/C134-1),""))</f>
        <v/>
      </c>
      <c r="F134" s="325" t="str">
        <f t="shared" si="9"/>
        <v>否</v>
      </c>
      <c r="G134" s="307" t="str">
        <f t="shared" si="10"/>
        <v>项</v>
      </c>
    </row>
    <row r="135" ht="38" customHeight="1" spans="1:7">
      <c r="A135" s="327" t="s">
        <v>1535</v>
      </c>
      <c r="B135" s="328" t="s">
        <v>1536</v>
      </c>
      <c r="C135" s="330">
        <v>0</v>
      </c>
      <c r="D135" s="330">
        <v>0</v>
      </c>
      <c r="E135" s="257" t="str">
        <f t="shared" si="11"/>
        <v/>
      </c>
      <c r="F135" s="325" t="str">
        <f t="shared" si="9"/>
        <v>否</v>
      </c>
      <c r="G135" s="307" t="str">
        <f t="shared" si="10"/>
        <v>项</v>
      </c>
    </row>
    <row r="136" ht="38" customHeight="1" spans="1:7">
      <c r="A136" s="327" t="s">
        <v>1537</v>
      </c>
      <c r="B136" s="328" t="s">
        <v>1538</v>
      </c>
      <c r="C136" s="330">
        <v>0</v>
      </c>
      <c r="D136" s="330">
        <v>0</v>
      </c>
      <c r="E136" s="257" t="str">
        <f t="shared" si="11"/>
        <v/>
      </c>
      <c r="F136" s="325" t="str">
        <f t="shared" ref="F136:F199" si="12">IF(LEN(A136)=3,"是",IF(B136&lt;&gt;"",IF(SUM(C136:D136)&lt;&gt;0,"是","否"),"是"))</f>
        <v>否</v>
      </c>
      <c r="G136" s="307" t="str">
        <f t="shared" ref="G136:G199" si="13">IF(LEN(A136)=3,"类",IF(LEN(A136)=5,"款","项"))</f>
        <v>项</v>
      </c>
    </row>
    <row r="137" s="303" customFormat="1" ht="38" customHeight="1" spans="1:7">
      <c r="A137" s="327" t="s">
        <v>1539</v>
      </c>
      <c r="B137" s="326" t="s">
        <v>1540</v>
      </c>
      <c r="C137" s="329"/>
      <c r="D137" s="329"/>
      <c r="E137" s="257" t="str">
        <f t="shared" si="11"/>
        <v/>
      </c>
      <c r="F137" s="325" t="str">
        <f t="shared" si="12"/>
        <v>否</v>
      </c>
      <c r="G137" s="307" t="str">
        <f t="shared" si="13"/>
        <v>款</v>
      </c>
    </row>
    <row r="138" s="303" customFormat="1" ht="38" customHeight="1" spans="1:7">
      <c r="A138" s="327" t="s">
        <v>1541</v>
      </c>
      <c r="B138" s="328" t="s">
        <v>1542</v>
      </c>
      <c r="C138" s="330">
        <v>0</v>
      </c>
      <c r="D138" s="330"/>
      <c r="E138" s="257" t="str">
        <f t="shared" si="11"/>
        <v/>
      </c>
      <c r="F138" s="325" t="str">
        <f t="shared" si="12"/>
        <v>否</v>
      </c>
      <c r="G138" s="307" t="str">
        <f t="shared" si="13"/>
        <v>项</v>
      </c>
    </row>
    <row r="139" s="303" customFormat="1" ht="38" customHeight="1" spans="1:7">
      <c r="A139" s="327" t="s">
        <v>1543</v>
      </c>
      <c r="B139" s="328" t="s">
        <v>1544</v>
      </c>
      <c r="C139" s="330"/>
      <c r="D139" s="330"/>
      <c r="E139" s="257" t="str">
        <f t="shared" si="11"/>
        <v/>
      </c>
      <c r="F139" s="325" t="str">
        <f t="shared" si="12"/>
        <v>否</v>
      </c>
      <c r="G139" s="307" t="str">
        <f t="shared" si="13"/>
        <v>项</v>
      </c>
    </row>
    <row r="140" s="303" customFormat="1" ht="38" customHeight="1" spans="1:7">
      <c r="A140" s="327" t="s">
        <v>1545</v>
      </c>
      <c r="B140" s="328" t="s">
        <v>1546</v>
      </c>
      <c r="C140" s="330"/>
      <c r="D140" s="330"/>
      <c r="E140" s="257" t="str">
        <f t="shared" si="11"/>
        <v/>
      </c>
      <c r="F140" s="325" t="str">
        <f t="shared" si="12"/>
        <v>否</v>
      </c>
      <c r="G140" s="307" t="str">
        <f t="shared" si="13"/>
        <v>项</v>
      </c>
    </row>
    <row r="141" s="303" customFormat="1" ht="38" customHeight="1" spans="1:7">
      <c r="A141" s="327" t="s">
        <v>1547</v>
      </c>
      <c r="B141" s="328" t="s">
        <v>1548</v>
      </c>
      <c r="C141" s="330">
        <v>0</v>
      </c>
      <c r="D141" s="330">
        <v>0</v>
      </c>
      <c r="E141" s="257" t="str">
        <f t="shared" si="11"/>
        <v/>
      </c>
      <c r="F141" s="325" t="str">
        <f t="shared" si="12"/>
        <v>否</v>
      </c>
      <c r="G141" s="307" t="str">
        <f t="shared" si="13"/>
        <v>项</v>
      </c>
    </row>
    <row r="142" s="303" customFormat="1" ht="38" customHeight="1" spans="1:7">
      <c r="A142" s="327" t="s">
        <v>1549</v>
      </c>
      <c r="B142" s="326" t="s">
        <v>1550</v>
      </c>
      <c r="C142" s="329"/>
      <c r="D142" s="329"/>
      <c r="E142" s="257" t="str">
        <f t="shared" si="11"/>
        <v/>
      </c>
      <c r="F142" s="325" t="str">
        <f t="shared" si="12"/>
        <v>否</v>
      </c>
      <c r="G142" s="307" t="str">
        <f t="shared" si="13"/>
        <v>款</v>
      </c>
    </row>
    <row r="143" s="303" customFormat="1" ht="38" customHeight="1" spans="1:7">
      <c r="A143" s="327" t="s">
        <v>1551</v>
      </c>
      <c r="B143" s="328" t="s">
        <v>1552</v>
      </c>
      <c r="C143" s="330">
        <v>0</v>
      </c>
      <c r="D143" s="330">
        <v>0</v>
      </c>
      <c r="E143" s="257" t="str">
        <f t="shared" si="11"/>
        <v/>
      </c>
      <c r="F143" s="325" t="str">
        <f t="shared" si="12"/>
        <v>否</v>
      </c>
      <c r="G143" s="307" t="str">
        <f t="shared" si="13"/>
        <v>项</v>
      </c>
    </row>
    <row r="144" s="303" customFormat="1" ht="38" customHeight="1" spans="1:7">
      <c r="A144" s="327" t="s">
        <v>1553</v>
      </c>
      <c r="B144" s="328" t="s">
        <v>1554</v>
      </c>
      <c r="C144" s="330">
        <v>0</v>
      </c>
      <c r="D144" s="330">
        <v>0</v>
      </c>
      <c r="E144" s="257" t="str">
        <f t="shared" si="11"/>
        <v/>
      </c>
      <c r="F144" s="325" t="str">
        <f t="shared" si="12"/>
        <v>否</v>
      </c>
      <c r="G144" s="307" t="str">
        <f t="shared" si="13"/>
        <v>项</v>
      </c>
    </row>
    <row r="145" s="303" customFormat="1" ht="38" customHeight="1" spans="1:7">
      <c r="A145" s="327" t="s">
        <v>1555</v>
      </c>
      <c r="B145" s="328" t="s">
        <v>1556</v>
      </c>
      <c r="C145" s="330">
        <v>0</v>
      </c>
      <c r="D145" s="330">
        <v>0</v>
      </c>
      <c r="E145" s="257" t="str">
        <f t="shared" si="11"/>
        <v/>
      </c>
      <c r="F145" s="325" t="str">
        <f t="shared" si="12"/>
        <v>否</v>
      </c>
      <c r="G145" s="307" t="str">
        <f t="shared" si="13"/>
        <v>项</v>
      </c>
    </row>
    <row r="146" s="303" customFormat="1" ht="38" customHeight="1" spans="1:7">
      <c r="A146" s="327" t="s">
        <v>1557</v>
      </c>
      <c r="B146" s="328" t="s">
        <v>1558</v>
      </c>
      <c r="C146" s="330">
        <v>0</v>
      </c>
      <c r="D146" s="330">
        <v>0</v>
      </c>
      <c r="E146" s="257" t="str">
        <f t="shared" si="11"/>
        <v/>
      </c>
      <c r="F146" s="325" t="str">
        <f t="shared" si="12"/>
        <v>否</v>
      </c>
      <c r="G146" s="307" t="str">
        <f t="shared" si="13"/>
        <v>项</v>
      </c>
    </row>
    <row r="147" s="303" customFormat="1" ht="38" customHeight="1" spans="1:7">
      <c r="A147" s="327" t="s">
        <v>1559</v>
      </c>
      <c r="B147" s="328" t="s">
        <v>1560</v>
      </c>
      <c r="C147" s="330">
        <v>0</v>
      </c>
      <c r="D147" s="330">
        <v>0</v>
      </c>
      <c r="E147" s="257" t="str">
        <f t="shared" si="11"/>
        <v/>
      </c>
      <c r="F147" s="325" t="str">
        <f t="shared" si="12"/>
        <v>否</v>
      </c>
      <c r="G147" s="307" t="str">
        <f t="shared" si="13"/>
        <v>项</v>
      </c>
    </row>
    <row r="148" s="303" customFormat="1" ht="38" customHeight="1" spans="1:7">
      <c r="A148" s="327" t="s">
        <v>1561</v>
      </c>
      <c r="B148" s="328" t="s">
        <v>1562</v>
      </c>
      <c r="C148" s="330">
        <v>0</v>
      </c>
      <c r="D148" s="330">
        <v>0</v>
      </c>
      <c r="E148" s="257" t="str">
        <f t="shared" si="11"/>
        <v/>
      </c>
      <c r="F148" s="325" t="str">
        <f t="shared" si="12"/>
        <v>否</v>
      </c>
      <c r="G148" s="307" t="str">
        <f t="shared" si="13"/>
        <v>项</v>
      </c>
    </row>
    <row r="149" s="303" customFormat="1" ht="38" customHeight="1" spans="1:7">
      <c r="A149" s="327" t="s">
        <v>1563</v>
      </c>
      <c r="B149" s="328" t="s">
        <v>1564</v>
      </c>
      <c r="C149" s="330">
        <v>0</v>
      </c>
      <c r="D149" s="330">
        <v>0</v>
      </c>
      <c r="E149" s="257" t="str">
        <f t="shared" si="11"/>
        <v/>
      </c>
      <c r="F149" s="325" t="str">
        <f t="shared" si="12"/>
        <v>否</v>
      </c>
      <c r="G149" s="307" t="str">
        <f t="shared" si="13"/>
        <v>项</v>
      </c>
    </row>
    <row r="150" s="303" customFormat="1" ht="38" customHeight="1" spans="1:7">
      <c r="A150" s="327" t="s">
        <v>1565</v>
      </c>
      <c r="B150" s="328" t="s">
        <v>1566</v>
      </c>
      <c r="C150" s="330">
        <v>0</v>
      </c>
      <c r="D150" s="330"/>
      <c r="E150" s="257" t="str">
        <f t="shared" si="11"/>
        <v/>
      </c>
      <c r="F150" s="325" t="str">
        <f t="shared" si="12"/>
        <v>否</v>
      </c>
      <c r="G150" s="307" t="str">
        <f t="shared" si="13"/>
        <v>项</v>
      </c>
    </row>
    <row r="151" s="303" customFormat="1" ht="38" customHeight="1" spans="1:7">
      <c r="A151" s="327" t="s">
        <v>1567</v>
      </c>
      <c r="B151" s="328" t="s">
        <v>1568</v>
      </c>
      <c r="C151" s="330">
        <f>SUM(C152:C157)</f>
        <v>0</v>
      </c>
      <c r="D151" s="330">
        <f>SUM(D152:D157)</f>
        <v>0</v>
      </c>
      <c r="E151" s="257" t="str">
        <f t="shared" si="11"/>
        <v/>
      </c>
      <c r="F151" s="325" t="str">
        <f t="shared" si="12"/>
        <v>否</v>
      </c>
      <c r="G151" s="307" t="str">
        <f t="shared" si="13"/>
        <v>款</v>
      </c>
    </row>
    <row r="152" s="303" customFormat="1" ht="38" customHeight="1" spans="1:7">
      <c r="A152" s="327" t="s">
        <v>1569</v>
      </c>
      <c r="B152" s="328" t="s">
        <v>1570</v>
      </c>
      <c r="C152" s="330">
        <v>0</v>
      </c>
      <c r="D152" s="330">
        <v>0</v>
      </c>
      <c r="E152" s="257" t="str">
        <f t="shared" si="11"/>
        <v/>
      </c>
      <c r="F152" s="325" t="str">
        <f t="shared" si="12"/>
        <v>否</v>
      </c>
      <c r="G152" s="307" t="str">
        <f t="shared" si="13"/>
        <v>项</v>
      </c>
    </row>
    <row r="153" s="303" customFormat="1" ht="38" customHeight="1" spans="1:7">
      <c r="A153" s="327" t="s">
        <v>1571</v>
      </c>
      <c r="B153" s="328" t="s">
        <v>1572</v>
      </c>
      <c r="C153" s="330">
        <v>0</v>
      </c>
      <c r="D153" s="330">
        <v>0</v>
      </c>
      <c r="E153" s="257" t="str">
        <f t="shared" si="11"/>
        <v/>
      </c>
      <c r="F153" s="325" t="str">
        <f t="shared" si="12"/>
        <v>否</v>
      </c>
      <c r="G153" s="307" t="str">
        <f t="shared" si="13"/>
        <v>项</v>
      </c>
    </row>
    <row r="154" ht="38" customHeight="1" spans="1:7">
      <c r="A154" s="327" t="s">
        <v>1573</v>
      </c>
      <c r="B154" s="328" t="s">
        <v>1574</v>
      </c>
      <c r="C154" s="330">
        <v>0</v>
      </c>
      <c r="D154" s="330">
        <v>0</v>
      </c>
      <c r="E154" s="257" t="str">
        <f t="shared" si="11"/>
        <v/>
      </c>
      <c r="F154" s="325" t="str">
        <f t="shared" si="12"/>
        <v>否</v>
      </c>
      <c r="G154" s="307" t="str">
        <f t="shared" si="13"/>
        <v>项</v>
      </c>
    </row>
    <row r="155" ht="38" customHeight="1" spans="1:7">
      <c r="A155" s="327" t="s">
        <v>1575</v>
      </c>
      <c r="B155" s="328" t="s">
        <v>1576</v>
      </c>
      <c r="C155" s="330">
        <v>0</v>
      </c>
      <c r="D155" s="330">
        <v>0</v>
      </c>
      <c r="E155" s="257" t="str">
        <f t="shared" si="11"/>
        <v/>
      </c>
      <c r="F155" s="325" t="str">
        <f t="shared" si="12"/>
        <v>否</v>
      </c>
      <c r="G155" s="307" t="str">
        <f t="shared" si="13"/>
        <v>项</v>
      </c>
    </row>
    <row r="156" s="303" customFormat="1" ht="38" customHeight="1" spans="1:7">
      <c r="A156" s="327" t="s">
        <v>1577</v>
      </c>
      <c r="B156" s="328" t="s">
        <v>1578</v>
      </c>
      <c r="C156" s="330">
        <v>0</v>
      </c>
      <c r="D156" s="330">
        <v>0</v>
      </c>
      <c r="E156" s="257" t="str">
        <f t="shared" si="11"/>
        <v/>
      </c>
      <c r="F156" s="325" t="str">
        <f t="shared" si="12"/>
        <v>否</v>
      </c>
      <c r="G156" s="307" t="str">
        <f t="shared" si="13"/>
        <v>项</v>
      </c>
    </row>
    <row r="157" ht="38" customHeight="1" spans="1:7">
      <c r="A157" s="327" t="s">
        <v>1579</v>
      </c>
      <c r="B157" s="328" t="s">
        <v>1580</v>
      </c>
      <c r="C157" s="330">
        <v>0</v>
      </c>
      <c r="D157" s="330">
        <v>0</v>
      </c>
      <c r="E157" s="257" t="str">
        <f t="shared" si="11"/>
        <v/>
      </c>
      <c r="F157" s="325" t="str">
        <f t="shared" si="12"/>
        <v>否</v>
      </c>
      <c r="G157" s="307" t="str">
        <f t="shared" si="13"/>
        <v>项</v>
      </c>
    </row>
    <row r="158" ht="38" customHeight="1" spans="1:7">
      <c r="A158" s="327" t="s">
        <v>1581</v>
      </c>
      <c r="B158" s="326" t="s">
        <v>1582</v>
      </c>
      <c r="C158" s="329">
        <f>SUM(C159:C169)</f>
        <v>196</v>
      </c>
      <c r="D158" s="329">
        <f>SUM(D159:D169)</f>
        <v>196</v>
      </c>
      <c r="E158" s="257">
        <f t="shared" si="11"/>
        <v>0</v>
      </c>
      <c r="F158" s="325" t="str">
        <f t="shared" si="12"/>
        <v>是</v>
      </c>
      <c r="G158" s="307" t="str">
        <f t="shared" si="13"/>
        <v>款</v>
      </c>
    </row>
    <row r="159" s="303" customFormat="1" ht="38" customHeight="1" spans="1:7">
      <c r="A159" s="327" t="s">
        <v>1583</v>
      </c>
      <c r="B159" s="328" t="s">
        <v>1584</v>
      </c>
      <c r="C159" s="330"/>
      <c r="D159" s="330"/>
      <c r="E159" s="257" t="str">
        <f t="shared" si="11"/>
        <v/>
      </c>
      <c r="F159" s="325" t="str">
        <f t="shared" si="12"/>
        <v>否</v>
      </c>
      <c r="G159" s="307" t="str">
        <f t="shared" si="13"/>
        <v>项</v>
      </c>
    </row>
    <row r="160" s="303" customFormat="1" ht="38" customHeight="1" spans="1:7">
      <c r="A160" s="327" t="s">
        <v>1585</v>
      </c>
      <c r="B160" s="328" t="s">
        <v>1586</v>
      </c>
      <c r="C160" s="330"/>
      <c r="D160" s="330"/>
      <c r="E160" s="257" t="str">
        <f t="shared" si="11"/>
        <v/>
      </c>
      <c r="F160" s="325" t="str">
        <f t="shared" si="12"/>
        <v>否</v>
      </c>
      <c r="G160" s="307" t="str">
        <f t="shared" si="13"/>
        <v>项</v>
      </c>
    </row>
    <row r="161" s="303" customFormat="1" ht="38" customHeight="1" spans="1:7">
      <c r="A161" s="327" t="s">
        <v>1587</v>
      </c>
      <c r="B161" s="328" t="s">
        <v>1588</v>
      </c>
      <c r="C161" s="330"/>
      <c r="D161" s="330"/>
      <c r="E161" s="257" t="str">
        <f t="shared" si="11"/>
        <v/>
      </c>
      <c r="F161" s="325" t="str">
        <f t="shared" si="12"/>
        <v>否</v>
      </c>
      <c r="G161" s="307" t="str">
        <f t="shared" si="13"/>
        <v>项</v>
      </c>
    </row>
    <row r="162" s="303" customFormat="1" ht="38" customHeight="1" spans="1:7">
      <c r="A162" s="327" t="s">
        <v>1589</v>
      </c>
      <c r="B162" s="328" t="s">
        <v>1590</v>
      </c>
      <c r="C162" s="330">
        <v>0</v>
      </c>
      <c r="D162" s="330">
        <v>0</v>
      </c>
      <c r="E162" s="257" t="str">
        <f t="shared" si="11"/>
        <v/>
      </c>
      <c r="F162" s="325" t="str">
        <f t="shared" si="12"/>
        <v>否</v>
      </c>
      <c r="G162" s="307" t="str">
        <f t="shared" si="13"/>
        <v>项</v>
      </c>
    </row>
    <row r="163" s="303" customFormat="1" ht="38" customHeight="1" spans="1:7">
      <c r="A163" s="327" t="s">
        <v>1591</v>
      </c>
      <c r="B163" s="328" t="s">
        <v>1592</v>
      </c>
      <c r="C163" s="330"/>
      <c r="D163" s="330"/>
      <c r="E163" s="257" t="str">
        <f t="shared" si="11"/>
        <v/>
      </c>
      <c r="F163" s="325" t="str">
        <f t="shared" si="12"/>
        <v>否</v>
      </c>
      <c r="G163" s="307" t="str">
        <f t="shared" si="13"/>
        <v>项</v>
      </c>
    </row>
    <row r="164" s="303" customFormat="1" ht="38" customHeight="1" spans="1:7">
      <c r="A164" s="327" t="s">
        <v>1593</v>
      </c>
      <c r="B164" s="328" t="s">
        <v>1594</v>
      </c>
      <c r="C164" s="330">
        <v>196</v>
      </c>
      <c r="D164" s="330">
        <v>196</v>
      </c>
      <c r="E164" s="257">
        <f t="shared" si="11"/>
        <v>0</v>
      </c>
      <c r="F164" s="325" t="str">
        <f t="shared" si="12"/>
        <v>是</v>
      </c>
      <c r="G164" s="307" t="str">
        <f t="shared" si="13"/>
        <v>项</v>
      </c>
    </row>
    <row r="165" s="303" customFormat="1" ht="38" customHeight="1" spans="1:7">
      <c r="A165" s="327" t="s">
        <v>1595</v>
      </c>
      <c r="B165" s="328" t="s">
        <v>1596</v>
      </c>
      <c r="C165" s="330"/>
      <c r="D165" s="330"/>
      <c r="E165" s="257" t="str">
        <f t="shared" si="11"/>
        <v/>
      </c>
      <c r="F165" s="325" t="str">
        <f t="shared" si="12"/>
        <v>否</v>
      </c>
      <c r="G165" s="307" t="str">
        <f t="shared" si="13"/>
        <v>项</v>
      </c>
    </row>
    <row r="166" ht="38" customHeight="1" spans="1:7">
      <c r="A166" s="327" t="s">
        <v>1597</v>
      </c>
      <c r="B166" s="328" t="s">
        <v>1598</v>
      </c>
      <c r="C166" s="330"/>
      <c r="D166" s="330"/>
      <c r="E166" s="257" t="str">
        <f t="shared" si="11"/>
        <v/>
      </c>
      <c r="F166" s="325" t="str">
        <f t="shared" si="12"/>
        <v>否</v>
      </c>
      <c r="G166" s="307" t="str">
        <f t="shared" si="13"/>
        <v>项</v>
      </c>
    </row>
    <row r="167" ht="38" customHeight="1" spans="1:7">
      <c r="A167" s="327" t="s">
        <v>1599</v>
      </c>
      <c r="B167" s="328" t="s">
        <v>1600</v>
      </c>
      <c r="C167" s="330"/>
      <c r="D167" s="330"/>
      <c r="E167" s="257" t="str">
        <f t="shared" si="11"/>
        <v/>
      </c>
      <c r="F167" s="325" t="str">
        <f t="shared" si="12"/>
        <v>否</v>
      </c>
      <c r="G167" s="307" t="str">
        <f t="shared" si="13"/>
        <v>款</v>
      </c>
    </row>
    <row r="168" s="303" customFormat="1" ht="38" customHeight="1" spans="1:7">
      <c r="A168" s="327" t="s">
        <v>1601</v>
      </c>
      <c r="B168" s="328" t="s">
        <v>1523</v>
      </c>
      <c r="C168" s="330"/>
      <c r="D168" s="330"/>
      <c r="E168" s="257" t="str">
        <f t="shared" si="11"/>
        <v/>
      </c>
      <c r="F168" s="325" t="str">
        <f t="shared" si="12"/>
        <v>否</v>
      </c>
      <c r="G168" s="307" t="str">
        <f t="shared" si="13"/>
        <v>项</v>
      </c>
    </row>
    <row r="169" s="303" customFormat="1" ht="38" customHeight="1" spans="1:7">
      <c r="A169" s="327" t="s">
        <v>1602</v>
      </c>
      <c r="B169" s="328" t="s">
        <v>1603</v>
      </c>
      <c r="C169" s="330"/>
      <c r="D169" s="330"/>
      <c r="E169" s="257" t="str">
        <f t="shared" si="11"/>
        <v/>
      </c>
      <c r="F169" s="325" t="str">
        <f t="shared" si="12"/>
        <v>否</v>
      </c>
      <c r="G169" s="307" t="str">
        <f t="shared" si="13"/>
        <v>项</v>
      </c>
    </row>
    <row r="170" s="303" customFormat="1" ht="38" customHeight="1" spans="1:7">
      <c r="A170" s="327" t="s">
        <v>1604</v>
      </c>
      <c r="B170" s="326" t="s">
        <v>1605</v>
      </c>
      <c r="C170" s="329"/>
      <c r="D170" s="329"/>
      <c r="E170" s="257" t="str">
        <f t="shared" si="11"/>
        <v/>
      </c>
      <c r="F170" s="325" t="str">
        <f t="shared" si="12"/>
        <v>否</v>
      </c>
      <c r="G170" s="307" t="str">
        <f t="shared" si="13"/>
        <v>款</v>
      </c>
    </row>
    <row r="171" s="303" customFormat="1" ht="38" customHeight="1" spans="1:7">
      <c r="A171" s="327" t="s">
        <v>1606</v>
      </c>
      <c r="B171" s="328" t="s">
        <v>1523</v>
      </c>
      <c r="C171" s="330"/>
      <c r="D171" s="330"/>
      <c r="E171" s="257" t="str">
        <f t="shared" si="11"/>
        <v/>
      </c>
      <c r="F171" s="325" t="str">
        <f t="shared" si="12"/>
        <v>否</v>
      </c>
      <c r="G171" s="307" t="str">
        <f t="shared" si="13"/>
        <v>项</v>
      </c>
    </row>
    <row r="172" s="303" customFormat="1" ht="38" customHeight="1" spans="1:7">
      <c r="A172" s="327" t="s">
        <v>1607</v>
      </c>
      <c r="B172" s="328" t="s">
        <v>1608</v>
      </c>
      <c r="C172" s="330"/>
      <c r="D172" s="330"/>
      <c r="E172" s="257" t="str">
        <f t="shared" si="11"/>
        <v/>
      </c>
      <c r="F172" s="325" t="str">
        <f t="shared" si="12"/>
        <v>否</v>
      </c>
      <c r="G172" s="307" t="str">
        <f t="shared" si="13"/>
        <v>项</v>
      </c>
    </row>
    <row r="173" s="303" customFormat="1" ht="38" customHeight="1" spans="1:7">
      <c r="A173" s="327" t="s">
        <v>1609</v>
      </c>
      <c r="B173" s="328" t="s">
        <v>1610</v>
      </c>
      <c r="C173" s="330"/>
      <c r="D173" s="330"/>
      <c r="E173" s="257" t="str">
        <f t="shared" si="11"/>
        <v/>
      </c>
      <c r="F173" s="325" t="str">
        <f t="shared" si="12"/>
        <v>否</v>
      </c>
      <c r="G173" s="307" t="str">
        <f t="shared" si="13"/>
        <v>款</v>
      </c>
    </row>
    <row r="174" ht="38" customHeight="1" spans="1:7">
      <c r="A174" s="327" t="s">
        <v>1611</v>
      </c>
      <c r="B174" s="328" t="s">
        <v>1612</v>
      </c>
      <c r="C174" s="330"/>
      <c r="D174" s="330"/>
      <c r="E174" s="257" t="str">
        <f t="shared" si="11"/>
        <v/>
      </c>
      <c r="F174" s="325" t="str">
        <f t="shared" si="12"/>
        <v>否</v>
      </c>
      <c r="G174" s="307" t="str">
        <f t="shared" si="13"/>
        <v>款</v>
      </c>
    </row>
    <row r="175" ht="38" customHeight="1" spans="1:7">
      <c r="A175" s="327" t="s">
        <v>1613</v>
      </c>
      <c r="B175" s="328" t="s">
        <v>1542</v>
      </c>
      <c r="C175" s="330"/>
      <c r="D175" s="330"/>
      <c r="E175" s="257" t="str">
        <f t="shared" si="11"/>
        <v/>
      </c>
      <c r="F175" s="325" t="str">
        <f t="shared" si="12"/>
        <v>否</v>
      </c>
      <c r="G175" s="307" t="str">
        <f t="shared" si="13"/>
        <v>项</v>
      </c>
    </row>
    <row r="176" ht="38" customHeight="1" spans="1:7">
      <c r="A176" s="327" t="s">
        <v>1614</v>
      </c>
      <c r="B176" s="328" t="s">
        <v>1546</v>
      </c>
      <c r="C176" s="330"/>
      <c r="D176" s="330"/>
      <c r="E176" s="257" t="str">
        <f t="shared" si="11"/>
        <v/>
      </c>
      <c r="F176" s="325" t="str">
        <f t="shared" si="12"/>
        <v>否</v>
      </c>
      <c r="G176" s="307" t="str">
        <f t="shared" si="13"/>
        <v>项</v>
      </c>
    </row>
    <row r="177" s="303" customFormat="1" ht="38" customHeight="1" spans="1:7">
      <c r="A177" s="327" t="s">
        <v>1615</v>
      </c>
      <c r="B177" s="328" t="s">
        <v>1616</v>
      </c>
      <c r="C177" s="330"/>
      <c r="D177" s="330"/>
      <c r="E177" s="257" t="str">
        <f t="shared" si="11"/>
        <v/>
      </c>
      <c r="F177" s="325" t="str">
        <f t="shared" si="12"/>
        <v>否</v>
      </c>
      <c r="G177" s="307" t="str">
        <f t="shared" si="13"/>
        <v>项</v>
      </c>
    </row>
    <row r="178" ht="38" customHeight="1" spans="1:7">
      <c r="A178" s="322" t="s">
        <v>96</v>
      </c>
      <c r="B178" s="323" t="s">
        <v>1617</v>
      </c>
      <c r="C178" s="334">
        <f>C179+C182</f>
        <v>0</v>
      </c>
      <c r="D178" s="334">
        <f>D179+D182</f>
        <v>4339</v>
      </c>
      <c r="E178" s="257" t="str">
        <f t="shared" si="11"/>
        <v/>
      </c>
      <c r="F178" s="325" t="str">
        <f t="shared" si="12"/>
        <v>是</v>
      </c>
      <c r="G178" s="307" t="str">
        <f t="shared" si="13"/>
        <v>类</v>
      </c>
    </row>
    <row r="179" ht="38" customHeight="1" spans="1:7">
      <c r="A179" s="327" t="s">
        <v>1618</v>
      </c>
      <c r="B179" s="326" t="s">
        <v>1619</v>
      </c>
      <c r="C179" s="329"/>
      <c r="D179" s="329"/>
      <c r="E179" s="257" t="str">
        <f t="shared" si="11"/>
        <v/>
      </c>
      <c r="F179" s="325" t="str">
        <f t="shared" si="12"/>
        <v>否</v>
      </c>
      <c r="G179" s="307" t="str">
        <f t="shared" si="13"/>
        <v>款</v>
      </c>
    </row>
    <row r="180" ht="38" customHeight="1" spans="1:7">
      <c r="A180" s="327" t="s">
        <v>1620</v>
      </c>
      <c r="B180" s="328" t="s">
        <v>1621</v>
      </c>
      <c r="C180" s="330"/>
      <c r="D180" s="330"/>
      <c r="E180" s="257" t="str">
        <f t="shared" si="11"/>
        <v/>
      </c>
      <c r="F180" s="325" t="str">
        <f t="shared" si="12"/>
        <v>否</v>
      </c>
      <c r="G180" s="307" t="str">
        <f t="shared" si="13"/>
        <v>项</v>
      </c>
    </row>
    <row r="181" s="303" customFormat="1" ht="38" customHeight="1" spans="1:7">
      <c r="A181" s="327" t="s">
        <v>1622</v>
      </c>
      <c r="B181" s="328" t="s">
        <v>1623</v>
      </c>
      <c r="C181" s="330"/>
      <c r="D181" s="330"/>
      <c r="E181" s="257" t="str">
        <f t="shared" si="11"/>
        <v/>
      </c>
      <c r="F181" s="325" t="str">
        <f t="shared" si="12"/>
        <v>否</v>
      </c>
      <c r="G181" s="307" t="str">
        <f t="shared" si="13"/>
        <v>项</v>
      </c>
    </row>
    <row r="182" s="303" customFormat="1" ht="38" customHeight="1" spans="1:7">
      <c r="A182" s="327">
        <v>21598</v>
      </c>
      <c r="B182" s="326" t="s">
        <v>1484</v>
      </c>
      <c r="C182" s="329">
        <f>C183</f>
        <v>0</v>
      </c>
      <c r="D182" s="329">
        <f>D183</f>
        <v>4339</v>
      </c>
      <c r="E182" s="257" t="str">
        <f t="shared" si="11"/>
        <v/>
      </c>
      <c r="F182" s="325"/>
      <c r="G182" s="307"/>
    </row>
    <row r="183" s="303" customFormat="1" ht="38" customHeight="1" spans="1:7">
      <c r="A183" s="327">
        <v>2159802</v>
      </c>
      <c r="B183" s="328" t="s">
        <v>1624</v>
      </c>
      <c r="C183" s="330">
        <v>0</v>
      </c>
      <c r="D183" s="330">
        <v>4339</v>
      </c>
      <c r="E183" s="257" t="str">
        <f t="shared" si="11"/>
        <v/>
      </c>
      <c r="F183" s="325"/>
      <c r="G183" s="307"/>
    </row>
    <row r="184" s="303" customFormat="1" ht="38" customHeight="1" spans="1:7">
      <c r="A184" s="327"/>
      <c r="B184" s="323" t="s">
        <v>1625</v>
      </c>
      <c r="C184" s="334">
        <f>C185</f>
        <v>2785</v>
      </c>
      <c r="D184" s="334">
        <f>D185</f>
        <v>2509</v>
      </c>
      <c r="E184" s="257">
        <f t="shared" si="11"/>
        <v>-0.099</v>
      </c>
      <c r="F184" s="325"/>
      <c r="G184" s="307"/>
    </row>
    <row r="185" s="303" customFormat="1" ht="38" customHeight="1" spans="1:7">
      <c r="A185" s="327"/>
      <c r="B185" s="326" t="s">
        <v>1484</v>
      </c>
      <c r="C185" s="329">
        <f>C186</f>
        <v>2785</v>
      </c>
      <c r="D185" s="329">
        <f>D186</f>
        <v>2509</v>
      </c>
      <c r="E185" s="257">
        <f t="shared" si="11"/>
        <v>-0.099</v>
      </c>
      <c r="F185" s="325"/>
      <c r="G185" s="307"/>
    </row>
    <row r="186" s="303" customFormat="1" ht="38" customHeight="1" spans="1:7">
      <c r="A186" s="327"/>
      <c r="B186" s="328" t="s">
        <v>1626</v>
      </c>
      <c r="C186" s="330">
        <v>2785</v>
      </c>
      <c r="D186" s="330">
        <v>2509</v>
      </c>
      <c r="E186" s="257">
        <f t="shared" si="11"/>
        <v>-0.099</v>
      </c>
      <c r="F186" s="325"/>
      <c r="G186" s="307"/>
    </row>
    <row r="187" s="303" customFormat="1" ht="38" customHeight="1" spans="1:7">
      <c r="A187" s="322" t="s">
        <v>118</v>
      </c>
      <c r="B187" s="323" t="s">
        <v>1627</v>
      </c>
      <c r="C187" s="334">
        <f>C188+C201+C213</f>
        <v>50104</v>
      </c>
      <c r="D187" s="334">
        <f>D188+D201+D213</f>
        <v>3689</v>
      </c>
      <c r="E187" s="257">
        <f t="shared" si="11"/>
        <v>-0.926</v>
      </c>
      <c r="F187" s="325" t="str">
        <f t="shared" ref="F187:F212" si="14">IF(LEN(A187)=3,"是",IF(B187&lt;&gt;"",IF(SUM(C187:D187)&lt;&gt;0,"是","否"),"是"))</f>
        <v>是</v>
      </c>
      <c r="G187" s="307" t="str">
        <f t="shared" ref="G187:G212" si="15">IF(LEN(A187)=3,"类",IF(LEN(A187)=5,"款","项"))</f>
        <v>类</v>
      </c>
    </row>
    <row r="188" ht="38" customHeight="1" spans="1:7">
      <c r="A188" s="327" t="s">
        <v>1628</v>
      </c>
      <c r="B188" s="326" t="s">
        <v>1629</v>
      </c>
      <c r="C188" s="329">
        <f>SUM(C189:C191)</f>
        <v>43876</v>
      </c>
      <c r="D188" s="329">
        <f>SUM(D189:D191)</f>
        <v>0</v>
      </c>
      <c r="E188" s="257">
        <f t="shared" si="11"/>
        <v>-1</v>
      </c>
      <c r="F188" s="325" t="str">
        <f t="shared" si="14"/>
        <v>是</v>
      </c>
      <c r="G188" s="307" t="str">
        <f t="shared" si="15"/>
        <v>款</v>
      </c>
    </row>
    <row r="189" ht="38" customHeight="1" spans="1:7">
      <c r="A189" s="327" t="s">
        <v>1630</v>
      </c>
      <c r="B189" s="328" t="s">
        <v>1631</v>
      </c>
      <c r="C189" s="330"/>
      <c r="D189" s="330"/>
      <c r="E189" s="257" t="str">
        <f t="shared" si="11"/>
        <v/>
      </c>
      <c r="F189" s="325" t="str">
        <f t="shared" si="14"/>
        <v>否</v>
      </c>
      <c r="G189" s="307" t="str">
        <f t="shared" si="15"/>
        <v>项</v>
      </c>
    </row>
    <row r="190" s="303" customFormat="1" ht="38" customHeight="1" spans="1:7">
      <c r="A190" s="327" t="s">
        <v>1632</v>
      </c>
      <c r="B190" s="328" t="s">
        <v>1633</v>
      </c>
      <c r="C190" s="330">
        <v>19800</v>
      </c>
      <c r="D190" s="330"/>
      <c r="E190" s="257">
        <f t="shared" si="11"/>
        <v>-1</v>
      </c>
      <c r="F190" s="325" t="str">
        <f t="shared" si="14"/>
        <v>是</v>
      </c>
      <c r="G190" s="307" t="str">
        <f t="shared" si="15"/>
        <v>项</v>
      </c>
    </row>
    <row r="191" s="303" customFormat="1" ht="38" customHeight="1" spans="1:7">
      <c r="A191" s="327" t="s">
        <v>1634</v>
      </c>
      <c r="B191" s="328" t="s">
        <v>1635</v>
      </c>
      <c r="C191" s="330">
        <v>24076</v>
      </c>
      <c r="D191" s="330"/>
      <c r="E191" s="257">
        <f t="shared" si="11"/>
        <v>-1</v>
      </c>
      <c r="F191" s="325" t="str">
        <f t="shared" si="14"/>
        <v>是</v>
      </c>
      <c r="G191" s="307" t="str">
        <f t="shared" si="15"/>
        <v>项</v>
      </c>
    </row>
    <row r="192" ht="38" customHeight="1" spans="1:7">
      <c r="A192" s="327" t="s">
        <v>1636</v>
      </c>
      <c r="B192" s="326" t="s">
        <v>1637</v>
      </c>
      <c r="C192" s="329"/>
      <c r="D192" s="329"/>
      <c r="E192" s="257" t="str">
        <f t="shared" si="11"/>
        <v/>
      </c>
      <c r="F192" s="325" t="str">
        <f t="shared" si="14"/>
        <v>否</v>
      </c>
      <c r="G192" s="307" t="str">
        <f t="shared" si="15"/>
        <v>款</v>
      </c>
    </row>
    <row r="193" s="303" customFormat="1" ht="38" customHeight="1" spans="1:7">
      <c r="A193" s="327" t="s">
        <v>1638</v>
      </c>
      <c r="B193" s="328" t="s">
        <v>1639</v>
      </c>
      <c r="C193" s="330"/>
      <c r="D193" s="330"/>
      <c r="E193" s="257" t="str">
        <f t="shared" si="11"/>
        <v/>
      </c>
      <c r="F193" s="325" t="str">
        <f t="shared" si="14"/>
        <v>否</v>
      </c>
      <c r="G193" s="307" t="str">
        <f t="shared" si="15"/>
        <v>项</v>
      </c>
    </row>
    <row r="194" ht="38" customHeight="1" spans="1:7">
      <c r="A194" s="327" t="s">
        <v>1640</v>
      </c>
      <c r="B194" s="328" t="s">
        <v>1641</v>
      </c>
      <c r="C194" s="330"/>
      <c r="D194" s="330"/>
      <c r="E194" s="257" t="str">
        <f t="shared" si="11"/>
        <v/>
      </c>
      <c r="F194" s="325" t="str">
        <f t="shared" si="14"/>
        <v>否</v>
      </c>
      <c r="G194" s="307" t="str">
        <f t="shared" si="15"/>
        <v>项</v>
      </c>
    </row>
    <row r="195" ht="38" customHeight="1" spans="1:7">
      <c r="A195" s="327" t="s">
        <v>1642</v>
      </c>
      <c r="B195" s="328" t="s">
        <v>1643</v>
      </c>
      <c r="C195" s="330"/>
      <c r="D195" s="330"/>
      <c r="E195" s="257" t="str">
        <f t="shared" si="11"/>
        <v/>
      </c>
      <c r="F195" s="325" t="str">
        <f t="shared" si="14"/>
        <v>否</v>
      </c>
      <c r="G195" s="307" t="str">
        <f t="shared" si="15"/>
        <v>项</v>
      </c>
    </row>
    <row r="196" ht="38" customHeight="1" spans="1:7">
      <c r="A196" s="327" t="s">
        <v>1644</v>
      </c>
      <c r="B196" s="328" t="s">
        <v>1645</v>
      </c>
      <c r="C196" s="330"/>
      <c r="D196" s="330"/>
      <c r="E196" s="257" t="str">
        <f t="shared" si="11"/>
        <v/>
      </c>
      <c r="F196" s="325" t="str">
        <f t="shared" si="14"/>
        <v>否</v>
      </c>
      <c r="G196" s="307" t="str">
        <f t="shared" si="15"/>
        <v>项</v>
      </c>
    </row>
    <row r="197" ht="38" customHeight="1" spans="1:7">
      <c r="A197" s="327" t="s">
        <v>1646</v>
      </c>
      <c r="B197" s="328" t="s">
        <v>1647</v>
      </c>
      <c r="C197" s="330"/>
      <c r="D197" s="330"/>
      <c r="E197" s="257" t="str">
        <f t="shared" si="11"/>
        <v/>
      </c>
      <c r="F197" s="325" t="str">
        <f t="shared" si="14"/>
        <v>否</v>
      </c>
      <c r="G197" s="307" t="str">
        <f t="shared" si="15"/>
        <v>项</v>
      </c>
    </row>
    <row r="198" ht="38" customHeight="1" spans="1:7">
      <c r="A198" s="327" t="s">
        <v>1648</v>
      </c>
      <c r="B198" s="328" t="s">
        <v>1649</v>
      </c>
      <c r="C198" s="330"/>
      <c r="D198" s="330"/>
      <c r="E198" s="257" t="str">
        <f t="shared" ref="E198:E261" si="16">IF(C198&gt;0,D198/C198-1,IF(C198&lt;0,-(D198/C198-1),""))</f>
        <v/>
      </c>
      <c r="F198" s="325" t="str">
        <f t="shared" si="14"/>
        <v>否</v>
      </c>
      <c r="G198" s="307" t="str">
        <f t="shared" si="15"/>
        <v>项</v>
      </c>
    </row>
    <row r="199" s="303" customFormat="1" ht="38" customHeight="1" spans="1:7">
      <c r="A199" s="327" t="s">
        <v>1650</v>
      </c>
      <c r="B199" s="328" t="s">
        <v>1651</v>
      </c>
      <c r="C199" s="330"/>
      <c r="D199" s="330"/>
      <c r="E199" s="257" t="str">
        <f t="shared" si="16"/>
        <v/>
      </c>
      <c r="F199" s="325" t="str">
        <f t="shared" si="14"/>
        <v>否</v>
      </c>
      <c r="G199" s="307" t="str">
        <f t="shared" si="15"/>
        <v>项</v>
      </c>
    </row>
    <row r="200" ht="38" customHeight="1" spans="1:7">
      <c r="A200" s="327" t="s">
        <v>1652</v>
      </c>
      <c r="B200" s="328" t="s">
        <v>1653</v>
      </c>
      <c r="C200" s="330"/>
      <c r="D200" s="330"/>
      <c r="E200" s="257" t="str">
        <f t="shared" si="16"/>
        <v/>
      </c>
      <c r="F200" s="325" t="str">
        <f t="shared" si="14"/>
        <v>否</v>
      </c>
      <c r="G200" s="307" t="str">
        <f t="shared" si="15"/>
        <v>项</v>
      </c>
    </row>
    <row r="201" ht="38" customHeight="1" spans="1:7">
      <c r="A201" s="327" t="s">
        <v>1654</v>
      </c>
      <c r="B201" s="326" t="s">
        <v>1655</v>
      </c>
      <c r="C201" s="329">
        <f>SUM(C202:C212)</f>
        <v>1376</v>
      </c>
      <c r="D201" s="329">
        <f>SUM(D202:D212)</f>
        <v>3689</v>
      </c>
      <c r="E201" s="257">
        <f t="shared" si="16"/>
        <v>1.681</v>
      </c>
      <c r="F201" s="325" t="str">
        <f t="shared" si="14"/>
        <v>是</v>
      </c>
      <c r="G201" s="307" t="str">
        <f t="shared" si="15"/>
        <v>款</v>
      </c>
    </row>
    <row r="202" ht="38" customHeight="1" spans="1:7">
      <c r="A202" s="336">
        <v>2296001</v>
      </c>
      <c r="B202" s="328" t="s">
        <v>1656</v>
      </c>
      <c r="C202" s="330"/>
      <c r="D202" s="330"/>
      <c r="E202" s="257" t="str">
        <f t="shared" si="16"/>
        <v/>
      </c>
      <c r="F202" s="325" t="str">
        <f t="shared" si="14"/>
        <v>否</v>
      </c>
      <c r="G202" s="307" t="str">
        <f t="shared" si="15"/>
        <v>项</v>
      </c>
    </row>
    <row r="203" s="303" customFormat="1" ht="38" customHeight="1" spans="1:7">
      <c r="A203" s="327" t="s">
        <v>1657</v>
      </c>
      <c r="B203" s="328" t="s">
        <v>1658</v>
      </c>
      <c r="C203" s="330">
        <v>384</v>
      </c>
      <c r="D203" s="330">
        <v>2363</v>
      </c>
      <c r="E203" s="257">
        <f t="shared" si="16"/>
        <v>5.154</v>
      </c>
      <c r="F203" s="325" t="str">
        <f t="shared" si="14"/>
        <v>是</v>
      </c>
      <c r="G203" s="307" t="str">
        <f t="shared" si="15"/>
        <v>项</v>
      </c>
    </row>
    <row r="204" ht="38" customHeight="1" spans="1:7">
      <c r="A204" s="327" t="s">
        <v>1659</v>
      </c>
      <c r="B204" s="328" t="s">
        <v>1660</v>
      </c>
      <c r="C204" s="330">
        <v>404</v>
      </c>
      <c r="D204" s="330">
        <v>836</v>
      </c>
      <c r="E204" s="257">
        <f t="shared" si="16"/>
        <v>1.069</v>
      </c>
      <c r="F204" s="325" t="str">
        <f t="shared" si="14"/>
        <v>是</v>
      </c>
      <c r="G204" s="307" t="str">
        <f t="shared" si="15"/>
        <v>项</v>
      </c>
    </row>
    <row r="205" ht="38" customHeight="1" spans="1:7">
      <c r="A205" s="327" t="s">
        <v>1661</v>
      </c>
      <c r="B205" s="328" t="s">
        <v>1662</v>
      </c>
      <c r="C205" s="330"/>
      <c r="D205" s="330"/>
      <c r="E205" s="257" t="str">
        <f t="shared" si="16"/>
        <v/>
      </c>
      <c r="F205" s="325" t="str">
        <f t="shared" si="14"/>
        <v>否</v>
      </c>
      <c r="G205" s="307" t="str">
        <f t="shared" si="15"/>
        <v>项</v>
      </c>
    </row>
    <row r="206" ht="38" customHeight="1" spans="1:7">
      <c r="A206" s="327" t="s">
        <v>1663</v>
      </c>
      <c r="B206" s="328" t="s">
        <v>1664</v>
      </c>
      <c r="C206" s="330"/>
      <c r="D206" s="330"/>
      <c r="E206" s="257" t="str">
        <f t="shared" si="16"/>
        <v/>
      </c>
      <c r="F206" s="325" t="str">
        <f t="shared" si="14"/>
        <v>否</v>
      </c>
      <c r="G206" s="307" t="str">
        <f t="shared" si="15"/>
        <v>项</v>
      </c>
    </row>
    <row r="207" ht="38" customHeight="1" spans="1:7">
      <c r="A207" s="327" t="s">
        <v>1665</v>
      </c>
      <c r="B207" s="328" t="s">
        <v>1666</v>
      </c>
      <c r="C207" s="330">
        <v>467</v>
      </c>
      <c r="D207" s="330">
        <v>283</v>
      </c>
      <c r="E207" s="257">
        <f t="shared" si="16"/>
        <v>-0.394</v>
      </c>
      <c r="F207" s="325" t="str">
        <f t="shared" si="14"/>
        <v>是</v>
      </c>
      <c r="G207" s="307" t="str">
        <f t="shared" si="15"/>
        <v>项</v>
      </c>
    </row>
    <row r="208" s="303" customFormat="1" ht="38" customHeight="1" spans="1:7">
      <c r="A208" s="327" t="s">
        <v>1667</v>
      </c>
      <c r="B208" s="328" t="s">
        <v>1668</v>
      </c>
      <c r="C208" s="330"/>
      <c r="D208" s="330"/>
      <c r="E208" s="257" t="str">
        <f t="shared" si="16"/>
        <v/>
      </c>
      <c r="F208" s="325" t="str">
        <f t="shared" si="14"/>
        <v>否</v>
      </c>
      <c r="G208" s="307" t="str">
        <f t="shared" si="15"/>
        <v>项</v>
      </c>
    </row>
    <row r="209" s="303" customFormat="1" ht="38" customHeight="1" spans="1:7">
      <c r="A209" s="327" t="s">
        <v>1669</v>
      </c>
      <c r="B209" s="328" t="s">
        <v>1670</v>
      </c>
      <c r="C209" s="330"/>
      <c r="D209" s="330"/>
      <c r="E209" s="257" t="str">
        <f t="shared" si="16"/>
        <v/>
      </c>
      <c r="F209" s="325" t="str">
        <f t="shared" si="14"/>
        <v>否</v>
      </c>
      <c r="G209" s="307" t="str">
        <f t="shared" si="15"/>
        <v>项</v>
      </c>
    </row>
    <row r="210" s="303" customFormat="1" ht="38" customHeight="1" spans="1:7">
      <c r="A210" s="327" t="s">
        <v>1671</v>
      </c>
      <c r="B210" s="328" t="s">
        <v>1672</v>
      </c>
      <c r="C210" s="330"/>
      <c r="D210" s="330"/>
      <c r="E210" s="257" t="str">
        <f t="shared" si="16"/>
        <v/>
      </c>
      <c r="F210" s="325" t="str">
        <f t="shared" si="14"/>
        <v>否</v>
      </c>
      <c r="G210" s="307" t="str">
        <f t="shared" si="15"/>
        <v>项</v>
      </c>
    </row>
    <row r="211" ht="38" customHeight="1" spans="1:7">
      <c r="A211" s="327" t="s">
        <v>1673</v>
      </c>
      <c r="B211" s="328" t="s">
        <v>1674</v>
      </c>
      <c r="C211" s="330"/>
      <c r="D211" s="330"/>
      <c r="E211" s="257" t="str">
        <f t="shared" si="16"/>
        <v/>
      </c>
      <c r="F211" s="325" t="str">
        <f t="shared" si="14"/>
        <v>否</v>
      </c>
      <c r="G211" s="307" t="str">
        <f t="shared" si="15"/>
        <v>项</v>
      </c>
    </row>
    <row r="212" s="303" customFormat="1" ht="38" customHeight="1" spans="1:7">
      <c r="A212" s="327" t="s">
        <v>1675</v>
      </c>
      <c r="B212" s="328" t="s">
        <v>1676</v>
      </c>
      <c r="C212" s="330">
        <v>121</v>
      </c>
      <c r="D212" s="330">
        <v>207</v>
      </c>
      <c r="E212" s="257">
        <f t="shared" si="16"/>
        <v>0.711</v>
      </c>
      <c r="F212" s="325" t="str">
        <f t="shared" si="14"/>
        <v>是</v>
      </c>
      <c r="G212" s="307" t="str">
        <f t="shared" si="15"/>
        <v>项</v>
      </c>
    </row>
    <row r="213" s="303" customFormat="1" ht="38" customHeight="1" spans="1:7">
      <c r="A213" s="327"/>
      <c r="B213" s="326" t="s">
        <v>1677</v>
      </c>
      <c r="C213" s="329">
        <f>C214</f>
        <v>4852</v>
      </c>
      <c r="D213" s="329">
        <f>D214</f>
        <v>0</v>
      </c>
      <c r="E213" s="257">
        <f t="shared" si="16"/>
        <v>-1</v>
      </c>
      <c r="F213" s="325"/>
      <c r="G213" s="307"/>
    </row>
    <row r="214" s="303" customFormat="1" ht="38" customHeight="1" spans="1:7">
      <c r="A214" s="327"/>
      <c r="B214" s="328" t="s">
        <v>1678</v>
      </c>
      <c r="C214" s="330">
        <v>4852</v>
      </c>
      <c r="D214" s="330">
        <v>0</v>
      </c>
      <c r="E214" s="257">
        <f t="shared" si="16"/>
        <v>-1</v>
      </c>
      <c r="F214" s="325"/>
      <c r="G214" s="307"/>
    </row>
    <row r="215" s="303" customFormat="1" ht="38" customHeight="1" spans="1:7">
      <c r="A215" s="322" t="s">
        <v>114</v>
      </c>
      <c r="B215" s="323" t="s">
        <v>1679</v>
      </c>
      <c r="C215" s="334">
        <f>SUM(C229:C230)</f>
        <v>11924</v>
      </c>
      <c r="D215" s="334">
        <f>SUM(D229:D231)</f>
        <v>13520</v>
      </c>
      <c r="E215" s="257">
        <f t="shared" si="16"/>
        <v>0.134</v>
      </c>
      <c r="F215" s="325" t="str">
        <f t="shared" ref="F215:F271" si="17">IF(LEN(A215)=3,"是",IF(B215&lt;&gt;"",IF(SUM(C215:D215)&lt;&gt;0,"是","否"),"是"))</f>
        <v>是</v>
      </c>
      <c r="G215" s="307" t="str">
        <f t="shared" ref="G215:G270" si="18">IF(LEN(A215)=3,"类",IF(LEN(A215)=5,"款","项"))</f>
        <v>类</v>
      </c>
    </row>
    <row r="216" s="303" customFormat="1" ht="38" customHeight="1" spans="1:7">
      <c r="A216" s="327" t="s">
        <v>1680</v>
      </c>
      <c r="B216" s="328" t="s">
        <v>1681</v>
      </c>
      <c r="C216" s="330"/>
      <c r="D216" s="330"/>
      <c r="E216" s="257" t="str">
        <f t="shared" si="16"/>
        <v/>
      </c>
      <c r="F216" s="325" t="str">
        <f t="shared" si="17"/>
        <v>否</v>
      </c>
      <c r="G216" s="307" t="str">
        <f t="shared" si="18"/>
        <v>项</v>
      </c>
    </row>
    <row r="217" s="303" customFormat="1" ht="38" customHeight="1" spans="1:7">
      <c r="A217" s="327" t="s">
        <v>1682</v>
      </c>
      <c r="B217" s="328" t="s">
        <v>1683</v>
      </c>
      <c r="C217" s="330"/>
      <c r="D217" s="330"/>
      <c r="E217" s="257" t="str">
        <f t="shared" si="16"/>
        <v/>
      </c>
      <c r="F217" s="325" t="str">
        <f t="shared" si="17"/>
        <v>否</v>
      </c>
      <c r="G217" s="307" t="str">
        <f t="shared" si="18"/>
        <v>项</v>
      </c>
    </row>
    <row r="218" s="303" customFormat="1" ht="38" customHeight="1" spans="1:7">
      <c r="A218" s="327" t="s">
        <v>1684</v>
      </c>
      <c r="B218" s="328" t="s">
        <v>1685</v>
      </c>
      <c r="C218" s="330"/>
      <c r="D218" s="330"/>
      <c r="E218" s="257" t="str">
        <f t="shared" si="16"/>
        <v/>
      </c>
      <c r="F218" s="325" t="str">
        <f t="shared" si="17"/>
        <v>否</v>
      </c>
      <c r="G218" s="307" t="str">
        <f t="shared" si="18"/>
        <v>项</v>
      </c>
    </row>
    <row r="219" s="303" customFormat="1" ht="38" customHeight="1" spans="1:7">
      <c r="A219" s="327" t="s">
        <v>1686</v>
      </c>
      <c r="B219" s="328" t="s">
        <v>1687</v>
      </c>
      <c r="C219" s="330"/>
      <c r="D219" s="330"/>
      <c r="E219" s="257" t="str">
        <f t="shared" si="16"/>
        <v/>
      </c>
      <c r="F219" s="325" t="str">
        <f t="shared" si="17"/>
        <v>否</v>
      </c>
      <c r="G219" s="307" t="str">
        <f t="shared" si="18"/>
        <v>项</v>
      </c>
    </row>
    <row r="220" s="303" customFormat="1" ht="38" customHeight="1" spans="1:7">
      <c r="A220" s="327" t="s">
        <v>1688</v>
      </c>
      <c r="B220" s="328" t="s">
        <v>1689</v>
      </c>
      <c r="C220" s="330"/>
      <c r="D220" s="330"/>
      <c r="E220" s="257" t="str">
        <f t="shared" si="16"/>
        <v/>
      </c>
      <c r="F220" s="325" t="str">
        <f t="shared" si="17"/>
        <v>否</v>
      </c>
      <c r="G220" s="307" t="str">
        <f t="shared" si="18"/>
        <v>项</v>
      </c>
    </row>
    <row r="221" ht="38" customHeight="1" spans="1:7">
      <c r="A221" s="327" t="s">
        <v>1690</v>
      </c>
      <c r="B221" s="328" t="s">
        <v>1691</v>
      </c>
      <c r="C221" s="330"/>
      <c r="D221" s="330"/>
      <c r="E221" s="257" t="str">
        <f t="shared" si="16"/>
        <v/>
      </c>
      <c r="F221" s="325" t="str">
        <f t="shared" si="17"/>
        <v>否</v>
      </c>
      <c r="G221" s="307" t="str">
        <f t="shared" si="18"/>
        <v>项</v>
      </c>
    </row>
    <row r="222" ht="38" customHeight="1" spans="1:7">
      <c r="A222" s="327" t="s">
        <v>1692</v>
      </c>
      <c r="B222" s="328" t="s">
        <v>1693</v>
      </c>
      <c r="C222" s="330"/>
      <c r="D222" s="330"/>
      <c r="E222" s="257" t="str">
        <f t="shared" si="16"/>
        <v/>
      </c>
      <c r="F222" s="325" t="str">
        <f t="shared" si="17"/>
        <v>否</v>
      </c>
      <c r="G222" s="307" t="str">
        <f t="shared" si="18"/>
        <v>项</v>
      </c>
    </row>
    <row r="223" ht="38" customHeight="1" spans="1:7">
      <c r="A223" s="327" t="s">
        <v>1694</v>
      </c>
      <c r="B223" s="328" t="s">
        <v>1695</v>
      </c>
      <c r="C223" s="330"/>
      <c r="D223" s="330"/>
      <c r="E223" s="257" t="str">
        <f t="shared" si="16"/>
        <v/>
      </c>
      <c r="F223" s="325" t="str">
        <f t="shared" si="17"/>
        <v>否</v>
      </c>
      <c r="G223" s="307" t="str">
        <f t="shared" si="18"/>
        <v>项</v>
      </c>
    </row>
    <row r="224" ht="38" customHeight="1" spans="1:7">
      <c r="A224" s="327" t="s">
        <v>1696</v>
      </c>
      <c r="B224" s="328" t="s">
        <v>1697</v>
      </c>
      <c r="C224" s="330"/>
      <c r="D224" s="330"/>
      <c r="E224" s="257" t="str">
        <f t="shared" si="16"/>
        <v/>
      </c>
      <c r="F224" s="325" t="str">
        <f t="shared" si="17"/>
        <v>否</v>
      </c>
      <c r="G224" s="307" t="str">
        <f t="shared" si="18"/>
        <v>项</v>
      </c>
    </row>
    <row r="225" ht="38" customHeight="1" spans="1:7">
      <c r="A225" s="327" t="s">
        <v>1698</v>
      </c>
      <c r="B225" s="328" t="s">
        <v>1699</v>
      </c>
      <c r="C225" s="330"/>
      <c r="D225" s="330"/>
      <c r="E225" s="257" t="str">
        <f t="shared" si="16"/>
        <v/>
      </c>
      <c r="F225" s="325" t="str">
        <f t="shared" si="17"/>
        <v>否</v>
      </c>
      <c r="G225" s="307" t="str">
        <f t="shared" si="18"/>
        <v>项</v>
      </c>
    </row>
    <row r="226" ht="38" customHeight="1" spans="1:7">
      <c r="A226" s="327" t="s">
        <v>1700</v>
      </c>
      <c r="B226" s="328" t="s">
        <v>1701</v>
      </c>
      <c r="C226" s="330"/>
      <c r="D226" s="330"/>
      <c r="E226" s="257" t="str">
        <f t="shared" si="16"/>
        <v/>
      </c>
      <c r="F226" s="325" t="str">
        <f t="shared" si="17"/>
        <v>否</v>
      </c>
      <c r="G226" s="307" t="str">
        <f t="shared" si="18"/>
        <v>项</v>
      </c>
    </row>
    <row r="227" ht="38" customHeight="1" spans="1:7">
      <c r="A227" s="327" t="s">
        <v>1702</v>
      </c>
      <c r="B227" s="328" t="s">
        <v>1703</v>
      </c>
      <c r="C227" s="330"/>
      <c r="D227" s="330"/>
      <c r="E227" s="257" t="str">
        <f t="shared" si="16"/>
        <v/>
      </c>
      <c r="F227" s="325" t="str">
        <f t="shared" si="17"/>
        <v>否</v>
      </c>
      <c r="G227" s="307" t="str">
        <f t="shared" si="18"/>
        <v>项</v>
      </c>
    </row>
    <row r="228" s="303" customFormat="1" ht="38" customHeight="1" spans="1:7">
      <c r="A228" s="327" t="s">
        <v>1704</v>
      </c>
      <c r="B228" s="328" t="s">
        <v>1705</v>
      </c>
      <c r="C228" s="330"/>
      <c r="D228" s="330"/>
      <c r="E228" s="257" t="str">
        <f t="shared" si="16"/>
        <v/>
      </c>
      <c r="F228" s="325" t="str">
        <f t="shared" si="17"/>
        <v>否</v>
      </c>
      <c r="G228" s="307" t="str">
        <f t="shared" si="18"/>
        <v>项</v>
      </c>
    </row>
    <row r="229" s="303" customFormat="1" ht="38" customHeight="1" spans="1:7">
      <c r="A229" s="327" t="s">
        <v>1706</v>
      </c>
      <c r="B229" s="328" t="s">
        <v>1707</v>
      </c>
      <c r="C229" s="330">
        <v>5460</v>
      </c>
      <c r="D229" s="330">
        <v>5560</v>
      </c>
      <c r="E229" s="257">
        <f t="shared" si="16"/>
        <v>0.018</v>
      </c>
      <c r="F229" s="325" t="str">
        <f t="shared" si="17"/>
        <v>是</v>
      </c>
      <c r="G229" s="307" t="str">
        <f t="shared" si="18"/>
        <v>项</v>
      </c>
    </row>
    <row r="230" s="303" customFormat="1" ht="38" customHeight="1" spans="1:7">
      <c r="A230" s="327" t="s">
        <v>1708</v>
      </c>
      <c r="B230" s="328" t="s">
        <v>1709</v>
      </c>
      <c r="C230" s="330">
        <v>6464</v>
      </c>
      <c r="D230" s="330">
        <v>7360</v>
      </c>
      <c r="E230" s="257">
        <f t="shared" si="16"/>
        <v>0.139</v>
      </c>
      <c r="F230" s="325" t="str">
        <f t="shared" si="17"/>
        <v>是</v>
      </c>
      <c r="G230" s="307" t="str">
        <f t="shared" si="18"/>
        <v>项</v>
      </c>
    </row>
    <row r="231" ht="38" customHeight="1" spans="1:7">
      <c r="A231" s="327" t="s">
        <v>1710</v>
      </c>
      <c r="B231" s="328" t="s">
        <v>1711</v>
      </c>
      <c r="C231" s="330"/>
      <c r="D231" s="330">
        <v>600</v>
      </c>
      <c r="E231" s="257" t="str">
        <f t="shared" si="16"/>
        <v/>
      </c>
      <c r="F231" s="325" t="str">
        <f t="shared" si="17"/>
        <v>是</v>
      </c>
      <c r="G231" s="307" t="str">
        <f t="shared" si="18"/>
        <v>项</v>
      </c>
    </row>
    <row r="232" s="303" customFormat="1" ht="38" customHeight="1" spans="1:7">
      <c r="A232" s="322" t="s">
        <v>116</v>
      </c>
      <c r="B232" s="323" t="s">
        <v>1712</v>
      </c>
      <c r="C232" s="334">
        <f>SUM(C233:C249)</f>
        <v>45</v>
      </c>
      <c r="D232" s="334">
        <f>SUM(D233:D249)</f>
        <v>150</v>
      </c>
      <c r="E232" s="257">
        <f t="shared" si="16"/>
        <v>2.333</v>
      </c>
      <c r="F232" s="325" t="str">
        <f t="shared" si="17"/>
        <v>是</v>
      </c>
      <c r="G232" s="307" t="str">
        <f t="shared" si="18"/>
        <v>类</v>
      </c>
    </row>
    <row r="233" s="303" customFormat="1" ht="38" customHeight="1" spans="1:7">
      <c r="A233" s="336">
        <v>23304</v>
      </c>
      <c r="B233" s="326" t="s">
        <v>1713</v>
      </c>
      <c r="C233" s="329"/>
      <c r="D233" s="329"/>
      <c r="E233" s="257" t="str">
        <f t="shared" si="16"/>
        <v/>
      </c>
      <c r="F233" s="325" t="str">
        <f t="shared" si="17"/>
        <v>否</v>
      </c>
      <c r="G233" s="307" t="str">
        <f t="shared" si="18"/>
        <v>款</v>
      </c>
    </row>
    <row r="234" ht="38" customHeight="1" spans="1:7">
      <c r="A234" s="327" t="s">
        <v>1714</v>
      </c>
      <c r="B234" s="328" t="s">
        <v>1715</v>
      </c>
      <c r="C234" s="330"/>
      <c r="D234" s="330"/>
      <c r="E234" s="257" t="str">
        <f t="shared" si="16"/>
        <v/>
      </c>
      <c r="F234" s="325" t="str">
        <f t="shared" si="17"/>
        <v>否</v>
      </c>
      <c r="G234" s="307" t="str">
        <f t="shared" si="18"/>
        <v>项</v>
      </c>
    </row>
    <row r="235" s="303" customFormat="1" ht="38" customHeight="1" spans="1:7">
      <c r="A235" s="327" t="s">
        <v>1716</v>
      </c>
      <c r="B235" s="328" t="s">
        <v>1717</v>
      </c>
      <c r="C235" s="330"/>
      <c r="D235" s="330"/>
      <c r="E235" s="257" t="str">
        <f t="shared" si="16"/>
        <v/>
      </c>
      <c r="F235" s="325" t="str">
        <f t="shared" si="17"/>
        <v>否</v>
      </c>
      <c r="G235" s="307" t="str">
        <f t="shared" si="18"/>
        <v>项</v>
      </c>
    </row>
    <row r="236" ht="38" customHeight="1" spans="1:7">
      <c r="A236" s="327" t="s">
        <v>1718</v>
      </c>
      <c r="B236" s="328" t="s">
        <v>1719</v>
      </c>
      <c r="C236" s="330"/>
      <c r="D236" s="330"/>
      <c r="E236" s="257" t="str">
        <f t="shared" si="16"/>
        <v/>
      </c>
      <c r="F236" s="325" t="str">
        <f t="shared" si="17"/>
        <v>否</v>
      </c>
      <c r="G236" s="307" t="str">
        <f t="shared" si="18"/>
        <v>项</v>
      </c>
    </row>
    <row r="237" s="303" customFormat="1" ht="38" customHeight="1" spans="1:7">
      <c r="A237" s="327" t="s">
        <v>1720</v>
      </c>
      <c r="B237" s="328" t="s">
        <v>1721</v>
      </c>
      <c r="C237" s="330"/>
      <c r="D237" s="330"/>
      <c r="E237" s="257" t="str">
        <f t="shared" si="16"/>
        <v/>
      </c>
      <c r="F237" s="325" t="str">
        <f t="shared" si="17"/>
        <v>否</v>
      </c>
      <c r="G237" s="307" t="str">
        <f t="shared" si="18"/>
        <v>项</v>
      </c>
    </row>
    <row r="238" s="303" customFormat="1" ht="38" customHeight="1" spans="1:7">
      <c r="A238" s="327" t="s">
        <v>1722</v>
      </c>
      <c r="B238" s="328" t="s">
        <v>1723</v>
      </c>
      <c r="C238" s="330"/>
      <c r="D238" s="330"/>
      <c r="E238" s="257" t="str">
        <f t="shared" si="16"/>
        <v/>
      </c>
      <c r="F238" s="325" t="str">
        <f t="shared" si="17"/>
        <v>否</v>
      </c>
      <c r="G238" s="307" t="str">
        <f t="shared" si="18"/>
        <v>项</v>
      </c>
    </row>
    <row r="239" ht="38" customHeight="1" spans="1:7">
      <c r="A239" s="327" t="s">
        <v>1724</v>
      </c>
      <c r="B239" s="328" t="s">
        <v>1725</v>
      </c>
      <c r="C239" s="330"/>
      <c r="D239" s="330"/>
      <c r="E239" s="257" t="str">
        <f t="shared" si="16"/>
        <v/>
      </c>
      <c r="F239" s="325" t="str">
        <f t="shared" si="17"/>
        <v>否</v>
      </c>
      <c r="G239" s="307" t="str">
        <f t="shared" si="18"/>
        <v>项</v>
      </c>
    </row>
    <row r="240" ht="38" customHeight="1" spans="1:7">
      <c r="A240" s="327" t="s">
        <v>1726</v>
      </c>
      <c r="B240" s="328" t="s">
        <v>1727</v>
      </c>
      <c r="C240" s="330"/>
      <c r="D240" s="330"/>
      <c r="E240" s="257" t="str">
        <f t="shared" si="16"/>
        <v/>
      </c>
      <c r="F240" s="325" t="str">
        <f t="shared" si="17"/>
        <v>否</v>
      </c>
      <c r="G240" s="307" t="str">
        <f t="shared" si="18"/>
        <v>项</v>
      </c>
    </row>
    <row r="241" ht="38" customHeight="1" spans="1:7">
      <c r="A241" s="327" t="s">
        <v>1728</v>
      </c>
      <c r="B241" s="328" t="s">
        <v>1729</v>
      </c>
      <c r="C241" s="330"/>
      <c r="D241" s="330"/>
      <c r="E241" s="257" t="str">
        <f t="shared" si="16"/>
        <v/>
      </c>
      <c r="F241" s="325" t="str">
        <f t="shared" si="17"/>
        <v>否</v>
      </c>
      <c r="G241" s="307" t="str">
        <f t="shared" si="18"/>
        <v>项</v>
      </c>
    </row>
    <row r="242" ht="38" customHeight="1" spans="1:7">
      <c r="A242" s="327" t="s">
        <v>1730</v>
      </c>
      <c r="B242" s="328" t="s">
        <v>1731</v>
      </c>
      <c r="C242" s="330"/>
      <c r="D242" s="330"/>
      <c r="E242" s="257" t="str">
        <f t="shared" si="16"/>
        <v/>
      </c>
      <c r="F242" s="325" t="str">
        <f t="shared" si="17"/>
        <v>否</v>
      </c>
      <c r="G242" s="307" t="str">
        <f t="shared" si="18"/>
        <v>项</v>
      </c>
    </row>
    <row r="243" ht="38" customHeight="1" spans="1:7">
      <c r="A243" s="327" t="s">
        <v>1732</v>
      </c>
      <c r="B243" s="328" t="s">
        <v>1733</v>
      </c>
      <c r="C243" s="330"/>
      <c r="D243" s="330"/>
      <c r="E243" s="257" t="str">
        <f t="shared" si="16"/>
        <v/>
      </c>
      <c r="F243" s="325" t="str">
        <f t="shared" si="17"/>
        <v>否</v>
      </c>
      <c r="G243" s="307" t="str">
        <f t="shared" si="18"/>
        <v>项</v>
      </c>
    </row>
    <row r="244" ht="38" customHeight="1" spans="1:7">
      <c r="A244" s="327" t="s">
        <v>1734</v>
      </c>
      <c r="B244" s="328" t="s">
        <v>1735</v>
      </c>
      <c r="C244" s="330"/>
      <c r="D244" s="330"/>
      <c r="E244" s="257" t="str">
        <f t="shared" si="16"/>
        <v/>
      </c>
      <c r="F244" s="325" t="str">
        <f t="shared" si="17"/>
        <v>否</v>
      </c>
      <c r="G244" s="307" t="str">
        <f t="shared" si="18"/>
        <v>项</v>
      </c>
    </row>
    <row r="245" ht="38" customHeight="1" spans="1:7">
      <c r="A245" s="327" t="s">
        <v>1736</v>
      </c>
      <c r="B245" s="328" t="s">
        <v>1737</v>
      </c>
      <c r="C245" s="330"/>
      <c r="D245" s="330"/>
      <c r="E245" s="257" t="str">
        <f t="shared" si="16"/>
        <v/>
      </c>
      <c r="F245" s="325" t="str">
        <f t="shared" si="17"/>
        <v>否</v>
      </c>
      <c r="G245" s="307" t="str">
        <f t="shared" si="18"/>
        <v>项</v>
      </c>
    </row>
    <row r="246" ht="38" customHeight="1" spans="1:7">
      <c r="A246" s="327" t="s">
        <v>1738</v>
      </c>
      <c r="B246" s="328" t="s">
        <v>1739</v>
      </c>
      <c r="C246" s="330"/>
      <c r="D246" s="330"/>
      <c r="E246" s="257" t="str">
        <f t="shared" si="16"/>
        <v/>
      </c>
      <c r="F246" s="325" t="str">
        <f t="shared" si="17"/>
        <v>否</v>
      </c>
      <c r="G246" s="307" t="str">
        <f t="shared" si="18"/>
        <v>项</v>
      </c>
    </row>
    <row r="247" s="303" customFormat="1" ht="38" customHeight="1" spans="1:7">
      <c r="A247" s="327" t="s">
        <v>1740</v>
      </c>
      <c r="B247" s="328" t="s">
        <v>1741</v>
      </c>
      <c r="C247" s="330"/>
      <c r="D247" s="330">
        <v>50</v>
      </c>
      <c r="E247" s="257" t="str">
        <f t="shared" si="16"/>
        <v/>
      </c>
      <c r="F247" s="325" t="str">
        <f t="shared" si="17"/>
        <v>是</v>
      </c>
      <c r="G247" s="307" t="str">
        <f t="shared" si="18"/>
        <v>项</v>
      </c>
    </row>
    <row r="248" ht="38" customHeight="1" spans="1:7">
      <c r="A248" s="327" t="s">
        <v>1742</v>
      </c>
      <c r="B248" s="328" t="s">
        <v>1743</v>
      </c>
      <c r="C248" s="330">
        <v>20</v>
      </c>
      <c r="D248" s="330">
        <v>50</v>
      </c>
      <c r="E248" s="257">
        <f t="shared" si="16"/>
        <v>1.5</v>
      </c>
      <c r="F248" s="325" t="str">
        <f t="shared" si="17"/>
        <v>是</v>
      </c>
      <c r="G248" s="307" t="str">
        <f t="shared" si="18"/>
        <v>项</v>
      </c>
    </row>
    <row r="249" ht="38" customHeight="1" spans="1:7">
      <c r="A249" s="327" t="s">
        <v>1744</v>
      </c>
      <c r="B249" s="328" t="s">
        <v>1745</v>
      </c>
      <c r="C249" s="330">
        <v>25</v>
      </c>
      <c r="D249" s="330">
        <v>50</v>
      </c>
      <c r="E249" s="257">
        <f t="shared" si="16"/>
        <v>1</v>
      </c>
      <c r="F249" s="325" t="str">
        <f t="shared" si="17"/>
        <v>是</v>
      </c>
      <c r="G249" s="307" t="str">
        <f t="shared" si="18"/>
        <v>项</v>
      </c>
    </row>
    <row r="250" ht="38" customHeight="1" spans="1:7">
      <c r="A250" s="335" t="s">
        <v>1746</v>
      </c>
      <c r="B250" s="323" t="s">
        <v>1747</v>
      </c>
      <c r="C250" s="334"/>
      <c r="D250" s="334"/>
      <c r="E250" s="257" t="str">
        <f t="shared" si="16"/>
        <v/>
      </c>
      <c r="F250" s="325" t="str">
        <f t="shared" si="17"/>
        <v>是</v>
      </c>
      <c r="G250" s="307" t="str">
        <f t="shared" si="18"/>
        <v>类</v>
      </c>
    </row>
    <row r="251" ht="38" customHeight="1" spans="1:7">
      <c r="A251" s="336" t="s">
        <v>1748</v>
      </c>
      <c r="B251" s="326" t="s">
        <v>1749</v>
      </c>
      <c r="C251" s="329"/>
      <c r="D251" s="329"/>
      <c r="E251" s="257" t="str">
        <f t="shared" si="16"/>
        <v/>
      </c>
      <c r="F251" s="325" t="str">
        <f t="shared" si="17"/>
        <v>否</v>
      </c>
      <c r="G251" s="307" t="str">
        <f t="shared" si="18"/>
        <v>款</v>
      </c>
    </row>
    <row r="252" ht="38" customHeight="1" spans="1:7">
      <c r="A252" s="336" t="s">
        <v>1750</v>
      </c>
      <c r="B252" s="328" t="s">
        <v>1751</v>
      </c>
      <c r="C252" s="330"/>
      <c r="D252" s="330"/>
      <c r="E252" s="257" t="str">
        <f t="shared" si="16"/>
        <v/>
      </c>
      <c r="F252" s="325" t="str">
        <f t="shared" si="17"/>
        <v>否</v>
      </c>
      <c r="G252" s="307" t="str">
        <f t="shared" si="18"/>
        <v>项</v>
      </c>
    </row>
    <row r="253" ht="38" customHeight="1" spans="1:7">
      <c r="A253" s="336" t="s">
        <v>1752</v>
      </c>
      <c r="B253" s="328" t="s">
        <v>1753</v>
      </c>
      <c r="C253" s="330"/>
      <c r="D253" s="330"/>
      <c r="E253" s="257" t="str">
        <f t="shared" si="16"/>
        <v/>
      </c>
      <c r="F253" s="325" t="str">
        <f t="shared" si="17"/>
        <v>否</v>
      </c>
      <c r="G253" s="307" t="str">
        <f t="shared" si="18"/>
        <v>项</v>
      </c>
    </row>
    <row r="254" ht="38" customHeight="1" spans="1:7">
      <c r="A254" s="336" t="s">
        <v>1754</v>
      </c>
      <c r="B254" s="328" t="s">
        <v>1755</v>
      </c>
      <c r="C254" s="330"/>
      <c r="D254" s="330"/>
      <c r="E254" s="257" t="str">
        <f t="shared" si="16"/>
        <v/>
      </c>
      <c r="F254" s="325" t="str">
        <f t="shared" si="17"/>
        <v>否</v>
      </c>
      <c r="G254" s="307" t="str">
        <f t="shared" si="18"/>
        <v>项</v>
      </c>
    </row>
    <row r="255" ht="38" customHeight="1" spans="1:7">
      <c r="A255" s="336" t="s">
        <v>1756</v>
      </c>
      <c r="B255" s="328" t="s">
        <v>1757</v>
      </c>
      <c r="C255" s="330"/>
      <c r="D255" s="330"/>
      <c r="E255" s="257" t="str">
        <f t="shared" si="16"/>
        <v/>
      </c>
      <c r="F255" s="325" t="str">
        <f t="shared" si="17"/>
        <v>否</v>
      </c>
      <c r="G255" s="307" t="str">
        <f t="shared" si="18"/>
        <v>项</v>
      </c>
    </row>
    <row r="256" ht="38" customHeight="1" spans="1:7">
      <c r="A256" s="336" t="s">
        <v>1758</v>
      </c>
      <c r="B256" s="328" t="s">
        <v>1759</v>
      </c>
      <c r="C256" s="330"/>
      <c r="D256" s="330"/>
      <c r="E256" s="257" t="str">
        <f t="shared" si="16"/>
        <v/>
      </c>
      <c r="F256" s="325" t="str">
        <f t="shared" si="17"/>
        <v>否</v>
      </c>
      <c r="G256" s="307" t="str">
        <f t="shared" si="18"/>
        <v>项</v>
      </c>
    </row>
    <row r="257" ht="38" customHeight="1" spans="1:7">
      <c r="A257" s="336" t="s">
        <v>1760</v>
      </c>
      <c r="B257" s="328" t="s">
        <v>1761</v>
      </c>
      <c r="C257" s="330"/>
      <c r="D257" s="330"/>
      <c r="E257" s="257" t="str">
        <f t="shared" si="16"/>
        <v/>
      </c>
      <c r="F257" s="325" t="str">
        <f t="shared" si="17"/>
        <v>否</v>
      </c>
      <c r="G257" s="307" t="str">
        <f t="shared" si="18"/>
        <v>项</v>
      </c>
    </row>
    <row r="258" ht="38" customHeight="1" spans="1:7">
      <c r="A258" s="336" t="s">
        <v>1762</v>
      </c>
      <c r="B258" s="328" t="s">
        <v>1763</v>
      </c>
      <c r="C258" s="330"/>
      <c r="D258" s="330"/>
      <c r="E258" s="257" t="str">
        <f t="shared" si="16"/>
        <v/>
      </c>
      <c r="F258" s="325" t="str">
        <f t="shared" si="17"/>
        <v>否</v>
      </c>
      <c r="G258" s="307" t="str">
        <f t="shared" si="18"/>
        <v>项</v>
      </c>
    </row>
    <row r="259" ht="38" customHeight="1" spans="1:7">
      <c r="A259" s="336" t="s">
        <v>1764</v>
      </c>
      <c r="B259" s="328" t="s">
        <v>1765</v>
      </c>
      <c r="C259" s="330"/>
      <c r="D259" s="330"/>
      <c r="E259" s="257" t="str">
        <f t="shared" si="16"/>
        <v/>
      </c>
      <c r="F259" s="325" t="str">
        <f t="shared" si="17"/>
        <v>否</v>
      </c>
      <c r="G259" s="307" t="str">
        <f t="shared" si="18"/>
        <v>项</v>
      </c>
    </row>
    <row r="260" ht="38" customHeight="1" spans="1:7">
      <c r="A260" s="336" t="s">
        <v>1766</v>
      </c>
      <c r="B260" s="328" t="s">
        <v>1767</v>
      </c>
      <c r="C260" s="330"/>
      <c r="D260" s="330"/>
      <c r="E260" s="257" t="str">
        <f t="shared" si="16"/>
        <v/>
      </c>
      <c r="F260" s="325" t="str">
        <f t="shared" si="17"/>
        <v>否</v>
      </c>
      <c r="G260" s="307" t="str">
        <f t="shared" si="18"/>
        <v>项</v>
      </c>
    </row>
    <row r="261" ht="38" customHeight="1" spans="1:7">
      <c r="A261" s="336" t="s">
        <v>1768</v>
      </c>
      <c r="B261" s="328" t="s">
        <v>1769</v>
      </c>
      <c r="C261" s="330"/>
      <c r="D261" s="330"/>
      <c r="E261" s="257" t="str">
        <f t="shared" si="16"/>
        <v/>
      </c>
      <c r="F261" s="325" t="str">
        <f t="shared" si="17"/>
        <v>否</v>
      </c>
      <c r="G261" s="307" t="str">
        <f t="shared" si="18"/>
        <v>项</v>
      </c>
    </row>
    <row r="262" ht="38" customHeight="1" spans="1:7">
      <c r="A262" s="336" t="s">
        <v>1770</v>
      </c>
      <c r="B262" s="328" t="s">
        <v>1771</v>
      </c>
      <c r="C262" s="330"/>
      <c r="D262" s="330"/>
      <c r="E262" s="257" t="str">
        <f t="shared" ref="E262:E280" si="19">IF(C262&gt;0,D262/C262-1,IF(C262&lt;0,-(D262/C262-1),""))</f>
        <v/>
      </c>
      <c r="F262" s="325" t="str">
        <f t="shared" si="17"/>
        <v>否</v>
      </c>
      <c r="G262" s="307" t="str">
        <f t="shared" si="18"/>
        <v>项</v>
      </c>
    </row>
    <row r="263" ht="38" customHeight="1" spans="1:7">
      <c r="A263" s="336" t="s">
        <v>1772</v>
      </c>
      <c r="B263" s="328" t="s">
        <v>1773</v>
      </c>
      <c r="C263" s="330"/>
      <c r="D263" s="330"/>
      <c r="E263" s="257" t="str">
        <f t="shared" si="19"/>
        <v/>
      </c>
      <c r="F263" s="325" t="str">
        <f t="shared" si="17"/>
        <v>否</v>
      </c>
      <c r="G263" s="307" t="str">
        <f t="shared" si="18"/>
        <v>项</v>
      </c>
    </row>
    <row r="264" ht="38" customHeight="1" spans="1:7">
      <c r="A264" s="336" t="s">
        <v>1774</v>
      </c>
      <c r="B264" s="326" t="s">
        <v>1775</v>
      </c>
      <c r="C264" s="329"/>
      <c r="D264" s="329"/>
      <c r="E264" s="257" t="str">
        <f t="shared" si="19"/>
        <v/>
      </c>
      <c r="F264" s="325" t="str">
        <f t="shared" si="17"/>
        <v>否</v>
      </c>
      <c r="G264" s="307" t="str">
        <f t="shared" si="18"/>
        <v>款</v>
      </c>
    </row>
    <row r="265" ht="38" customHeight="1" spans="1:7">
      <c r="A265" s="336" t="s">
        <v>1776</v>
      </c>
      <c r="B265" s="328" t="s">
        <v>1777</v>
      </c>
      <c r="C265" s="330"/>
      <c r="D265" s="330"/>
      <c r="E265" s="257" t="str">
        <f t="shared" si="19"/>
        <v/>
      </c>
      <c r="F265" s="325" t="str">
        <f t="shared" si="17"/>
        <v>否</v>
      </c>
      <c r="G265" s="307" t="str">
        <f t="shared" si="18"/>
        <v>项</v>
      </c>
    </row>
    <row r="266" ht="38" customHeight="1" spans="1:7">
      <c r="A266" s="336" t="s">
        <v>1778</v>
      </c>
      <c r="B266" s="328" t="s">
        <v>1779</v>
      </c>
      <c r="C266" s="330"/>
      <c r="D266" s="330"/>
      <c r="E266" s="257" t="str">
        <f t="shared" si="19"/>
        <v/>
      </c>
      <c r="F266" s="325" t="str">
        <f t="shared" si="17"/>
        <v>否</v>
      </c>
      <c r="G266" s="307" t="str">
        <f t="shared" si="18"/>
        <v>项</v>
      </c>
    </row>
    <row r="267" ht="38" customHeight="1" spans="1:7">
      <c r="A267" s="336" t="s">
        <v>1780</v>
      </c>
      <c r="B267" s="328" t="s">
        <v>1781</v>
      </c>
      <c r="C267" s="330"/>
      <c r="D267" s="330"/>
      <c r="E267" s="257" t="str">
        <f t="shared" si="19"/>
        <v/>
      </c>
      <c r="F267" s="325" t="str">
        <f t="shared" si="17"/>
        <v>否</v>
      </c>
      <c r="G267" s="307" t="str">
        <f t="shared" si="18"/>
        <v>项</v>
      </c>
    </row>
    <row r="268" ht="38" customHeight="1" spans="1:7">
      <c r="A268" s="336" t="s">
        <v>1782</v>
      </c>
      <c r="B268" s="328" t="s">
        <v>1783</v>
      </c>
      <c r="C268" s="330"/>
      <c r="D268" s="330"/>
      <c r="E268" s="257" t="str">
        <f t="shared" si="19"/>
        <v/>
      </c>
      <c r="F268" s="325" t="str">
        <f t="shared" si="17"/>
        <v>否</v>
      </c>
      <c r="G268" s="307" t="str">
        <f t="shared" si="18"/>
        <v>项</v>
      </c>
    </row>
    <row r="269" ht="38" customHeight="1" spans="1:7">
      <c r="A269" s="336" t="s">
        <v>1784</v>
      </c>
      <c r="B269" s="328" t="s">
        <v>1785</v>
      </c>
      <c r="C269" s="330"/>
      <c r="D269" s="330"/>
      <c r="E269" s="257" t="str">
        <f t="shared" si="19"/>
        <v/>
      </c>
      <c r="F269" s="325" t="str">
        <f t="shared" si="17"/>
        <v>否</v>
      </c>
      <c r="G269" s="307" t="str">
        <f t="shared" si="18"/>
        <v>项</v>
      </c>
    </row>
    <row r="270" ht="38" customHeight="1" spans="1:7">
      <c r="A270" s="336" t="s">
        <v>1786</v>
      </c>
      <c r="B270" s="328" t="s">
        <v>1787</v>
      </c>
      <c r="C270" s="330"/>
      <c r="D270" s="330"/>
      <c r="E270" s="257" t="str">
        <f t="shared" si="19"/>
        <v/>
      </c>
      <c r="F270" s="325" t="str">
        <f t="shared" si="17"/>
        <v>否</v>
      </c>
      <c r="G270" s="307" t="str">
        <f t="shared" si="18"/>
        <v>项</v>
      </c>
    </row>
    <row r="271" ht="38" customHeight="1" spans="1:6">
      <c r="A271" s="322"/>
      <c r="B271" s="323"/>
      <c r="C271" s="324"/>
      <c r="D271" s="324"/>
      <c r="E271" s="257" t="str">
        <f t="shared" si="19"/>
        <v/>
      </c>
      <c r="F271" s="325" t="str">
        <f t="shared" si="17"/>
        <v>是</v>
      </c>
    </row>
    <row r="272" ht="38" customHeight="1" spans="1:6">
      <c r="A272" s="339"/>
      <c r="B272" s="340" t="s">
        <v>1788</v>
      </c>
      <c r="C272" s="334">
        <f>C250+C232+C215+C187+C178+C126+C41+C30+C18+C2+C100+C184+C4+C43</f>
        <v>72473</v>
      </c>
      <c r="D272" s="334">
        <f>D250+D232+D215+D187+D178+D126+D41+D30+D18+D2+D100+D184+D4+D43</f>
        <v>44119</v>
      </c>
      <c r="E272" s="257">
        <f t="shared" si="19"/>
        <v>-0.391</v>
      </c>
      <c r="F272" s="325" t="s">
        <v>1789</v>
      </c>
    </row>
    <row r="273" ht="38" customHeight="1" spans="1:6">
      <c r="A273" s="377" t="s">
        <v>1790</v>
      </c>
      <c r="B273" s="342" t="s">
        <v>121</v>
      </c>
      <c r="C273" s="378"/>
      <c r="D273" s="378"/>
      <c r="E273" s="257" t="str">
        <f t="shared" si="19"/>
        <v/>
      </c>
      <c r="F273" s="325" t="str">
        <f t="shared" ref="F272:F280" si="20">IF(LEN(A273)=3,"是",IF(B273&lt;&gt;"",IF(SUM(C273:D273)&lt;&gt;0,"是","否"),"是"))</f>
        <v>是</v>
      </c>
    </row>
    <row r="274" ht="38" customHeight="1" spans="1:6">
      <c r="A274" s="377" t="s">
        <v>1791</v>
      </c>
      <c r="B274" s="379" t="s">
        <v>1792</v>
      </c>
      <c r="C274" s="378">
        <f>SUM(C275:C276)</f>
        <v>0</v>
      </c>
      <c r="D274" s="378">
        <f>SUM(D275:D276)</f>
        <v>0</v>
      </c>
      <c r="E274" s="257" t="str">
        <f t="shared" si="19"/>
        <v/>
      </c>
      <c r="F274" s="325" t="str">
        <f t="shared" si="20"/>
        <v>否</v>
      </c>
    </row>
    <row r="275" ht="38" customHeight="1" spans="1:7">
      <c r="A275" s="380" t="s">
        <v>1793</v>
      </c>
      <c r="B275" s="346" t="s">
        <v>1794</v>
      </c>
      <c r="C275" s="381"/>
      <c r="D275" s="382"/>
      <c r="E275" s="257" t="str">
        <f t="shared" si="19"/>
        <v/>
      </c>
      <c r="F275" s="325" t="str">
        <f t="shared" si="20"/>
        <v>否</v>
      </c>
      <c r="G275" s="303"/>
    </row>
    <row r="276" ht="38" customHeight="1" spans="1:7">
      <c r="A276" s="380" t="s">
        <v>1795</v>
      </c>
      <c r="B276" s="346" t="s">
        <v>1796</v>
      </c>
      <c r="C276" s="381"/>
      <c r="D276" s="382"/>
      <c r="E276" s="257" t="str">
        <f t="shared" si="19"/>
        <v/>
      </c>
      <c r="F276" s="325" t="str">
        <f t="shared" si="20"/>
        <v>否</v>
      </c>
      <c r="G276" s="303"/>
    </row>
    <row r="277" ht="38" customHeight="1" spans="1:6">
      <c r="A277" s="383" t="s">
        <v>1797</v>
      </c>
      <c r="B277" s="343" t="s">
        <v>1798</v>
      </c>
      <c r="C277" s="384">
        <v>319</v>
      </c>
      <c r="D277" s="385"/>
      <c r="E277" s="257">
        <f t="shared" si="19"/>
        <v>-1</v>
      </c>
      <c r="F277" s="325" t="str">
        <f t="shared" si="20"/>
        <v>是</v>
      </c>
    </row>
    <row r="278" ht="38" customHeight="1" spans="1:6">
      <c r="A278" s="383" t="s">
        <v>1799</v>
      </c>
      <c r="B278" s="343" t="s">
        <v>1800</v>
      </c>
      <c r="C278" s="384">
        <v>19437</v>
      </c>
      <c r="D278" s="385"/>
      <c r="E278" s="257">
        <f t="shared" si="19"/>
        <v>-1</v>
      </c>
      <c r="F278" s="325" t="str">
        <f t="shared" si="20"/>
        <v>是</v>
      </c>
    </row>
    <row r="279" ht="38" customHeight="1" spans="1:6">
      <c r="A279" s="383" t="s">
        <v>1801</v>
      </c>
      <c r="B279" s="348" t="s">
        <v>1802</v>
      </c>
      <c r="C279" s="378"/>
      <c r="D279" s="386"/>
      <c r="E279" s="257" t="str">
        <f t="shared" si="19"/>
        <v/>
      </c>
      <c r="F279" s="325" t="str">
        <f t="shared" si="20"/>
        <v>是</v>
      </c>
    </row>
    <row r="280" ht="38" customHeight="1" spans="1:6">
      <c r="A280" s="387"/>
      <c r="B280" s="350" t="s">
        <v>129</v>
      </c>
      <c r="C280" s="378">
        <f>C272+C277+C278</f>
        <v>92229</v>
      </c>
      <c r="D280" s="378">
        <f>D272+D277+D278</f>
        <v>44119</v>
      </c>
      <c r="E280" s="257">
        <f t="shared" si="19"/>
        <v>-0.522</v>
      </c>
      <c r="F280" s="325" t="s">
        <v>1789</v>
      </c>
    </row>
    <row r="281" spans="3:3">
      <c r="C281" s="388"/>
    </row>
    <row r="283" spans="3:3">
      <c r="C283" s="388"/>
    </row>
    <row r="285" spans="3:3">
      <c r="C285" s="388"/>
    </row>
    <row r="286" spans="3:3">
      <c r="C286" s="388"/>
    </row>
    <row r="288" spans="3:3">
      <c r="C288" s="388"/>
    </row>
    <row r="289" spans="3:3">
      <c r="C289" s="388"/>
    </row>
    <row r="290" spans="3:3">
      <c r="C290" s="388"/>
    </row>
    <row r="291" spans="3:3">
      <c r="C291" s="388"/>
    </row>
    <row r="293" spans="3:3">
      <c r="C293" s="388"/>
    </row>
  </sheetData>
  <autoFilter ref="A3:XFD280">
    <extLst/>
  </autoFilter>
  <mergeCells count="1">
    <mergeCell ref="B1:E1"/>
  </mergeCells>
  <conditionalFormatting sqref="B279">
    <cfRule type="expression" dxfId="1" priority="3" stopIfTrue="1">
      <formula>"len($A:$A)=3"</formula>
    </cfRule>
  </conditionalFormatting>
  <conditionalFormatting sqref="C279">
    <cfRule type="expression" dxfId="1" priority="2" stopIfTrue="1">
      <formula>"len($A:$A)=3"</formula>
    </cfRule>
  </conditionalFormatting>
  <conditionalFormatting sqref="D279">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F37"/>
  <sheetViews>
    <sheetView showGridLines="0" showZeros="0" view="pageBreakPreview" zoomScaleNormal="115" workbookViewId="0">
      <pane ySplit="3" topLeftCell="A32" activePane="bottomLeft" state="frozen"/>
      <selection/>
      <selection pane="bottomLeft" activeCell="E34" sqref="E34"/>
    </sheetView>
  </sheetViews>
  <sheetFormatPr defaultColWidth="9" defaultRowHeight="15.55" outlineLevelCol="5"/>
  <cols>
    <col min="1" max="1" width="15" style="187" hidden="1" customWidth="1"/>
    <col min="2" max="2" width="50.7478260869565" style="187" customWidth="1"/>
    <col min="3" max="4" width="20.6347826086957" style="187" customWidth="1"/>
    <col min="5" max="5" width="20.6347826086957" style="354" customWidth="1"/>
    <col min="6" max="6" width="3.74782608695652" style="187" hidden="1" customWidth="1"/>
    <col min="7" max="16384" width="9" style="187"/>
  </cols>
  <sheetData>
    <row r="1" ht="45" customHeight="1" spans="1:6">
      <c r="A1" s="189"/>
      <c r="B1" s="311" t="s">
        <v>1803</v>
      </c>
      <c r="C1" s="311"/>
      <c r="D1" s="311"/>
      <c r="E1" s="311"/>
      <c r="F1" s="189"/>
    </row>
    <row r="2" s="352" customFormat="1" ht="20.1" customHeight="1" spans="1:6">
      <c r="A2" s="355"/>
      <c r="B2" s="356"/>
      <c r="C2" s="357"/>
      <c r="D2" s="356"/>
      <c r="E2" s="358" t="s">
        <v>2</v>
      </c>
      <c r="F2" s="355"/>
    </row>
    <row r="3" s="353" customFormat="1" ht="45" customHeight="1" spans="1:6">
      <c r="A3" s="359" t="s">
        <v>3</v>
      </c>
      <c r="B3" s="360" t="s">
        <v>4</v>
      </c>
      <c r="C3" s="209" t="s">
        <v>131</v>
      </c>
      <c r="D3" s="209" t="s">
        <v>6</v>
      </c>
      <c r="E3" s="209" t="s">
        <v>132</v>
      </c>
      <c r="F3" s="361" t="s">
        <v>8</v>
      </c>
    </row>
    <row r="4" s="353" customFormat="1" ht="36" customHeight="1" spans="1:6">
      <c r="A4" s="327" t="s">
        <v>1276</v>
      </c>
      <c r="B4" s="323" t="s">
        <v>1277</v>
      </c>
      <c r="C4" s="334"/>
      <c r="D4" s="334"/>
      <c r="E4" s="257" t="str">
        <f t="shared" ref="E4:E37" si="0">IF(C4&gt;0,D4/C4-1,IF(C4&lt;0,-(D4/C4-1),""))</f>
        <v/>
      </c>
      <c r="F4" s="362" t="str">
        <f t="shared" ref="F4:F29" si="1">IF(LEN(A4)=7,"是",IF(B4&lt;&gt;"",IF(SUM(C4:D4)&lt;&gt;0,"是","否"),"是"))</f>
        <v>是</v>
      </c>
    </row>
    <row r="5" ht="36" customHeight="1" spans="1:6">
      <c r="A5" s="327" t="s">
        <v>1278</v>
      </c>
      <c r="B5" s="323" t="s">
        <v>1279</v>
      </c>
      <c r="C5" s="334"/>
      <c r="D5" s="334"/>
      <c r="E5" s="257" t="str">
        <f t="shared" si="0"/>
        <v/>
      </c>
      <c r="F5" s="362" t="str">
        <f t="shared" si="1"/>
        <v>是</v>
      </c>
    </row>
    <row r="6" ht="36" customHeight="1" spans="1:6">
      <c r="A6" s="327" t="s">
        <v>1280</v>
      </c>
      <c r="B6" s="323" t="s">
        <v>1281</v>
      </c>
      <c r="C6" s="334"/>
      <c r="D6" s="334"/>
      <c r="E6" s="257" t="str">
        <f t="shared" si="0"/>
        <v/>
      </c>
      <c r="F6" s="362" t="str">
        <f t="shared" si="1"/>
        <v>是</v>
      </c>
    </row>
    <row r="7" ht="36" customHeight="1" spans="1:6">
      <c r="A7" s="327" t="s">
        <v>1282</v>
      </c>
      <c r="B7" s="323" t="s">
        <v>1283</v>
      </c>
      <c r="C7" s="334"/>
      <c r="D7" s="334"/>
      <c r="E7" s="257" t="str">
        <f t="shared" si="0"/>
        <v/>
      </c>
      <c r="F7" s="362" t="str">
        <f t="shared" si="1"/>
        <v>是</v>
      </c>
    </row>
    <row r="8" ht="36" customHeight="1" spans="1:6">
      <c r="A8" s="327" t="s">
        <v>1284</v>
      </c>
      <c r="B8" s="323" t="s">
        <v>1285</v>
      </c>
      <c r="C8" s="334"/>
      <c r="D8" s="334"/>
      <c r="E8" s="257" t="str">
        <f t="shared" si="0"/>
        <v/>
      </c>
      <c r="F8" s="362" t="str">
        <f t="shared" si="1"/>
        <v>是</v>
      </c>
    </row>
    <row r="9" ht="36" customHeight="1" spans="1:6">
      <c r="A9" s="327" t="s">
        <v>1286</v>
      </c>
      <c r="B9" s="323" t="s">
        <v>1287</v>
      </c>
      <c r="C9" s="334"/>
      <c r="D9" s="334"/>
      <c r="E9" s="257" t="str">
        <f t="shared" si="0"/>
        <v/>
      </c>
      <c r="F9" s="362" t="str">
        <f t="shared" si="1"/>
        <v>是</v>
      </c>
    </row>
    <row r="10" ht="36" customHeight="1" spans="1:6">
      <c r="A10" s="327" t="s">
        <v>1288</v>
      </c>
      <c r="B10" s="323" t="s">
        <v>1289</v>
      </c>
      <c r="C10" s="334">
        <f>C14</f>
        <v>-800</v>
      </c>
      <c r="D10" s="334">
        <f>D14</f>
        <v>-1000</v>
      </c>
      <c r="E10" s="257">
        <f t="shared" si="0"/>
        <v>-0.25</v>
      </c>
      <c r="F10" s="362" t="str">
        <f t="shared" si="1"/>
        <v>是</v>
      </c>
    </row>
    <row r="11" ht="36" customHeight="1" spans="1:6">
      <c r="A11" s="327" t="s">
        <v>1290</v>
      </c>
      <c r="B11" s="328" t="s">
        <v>1291</v>
      </c>
      <c r="C11" s="330">
        <v>0</v>
      </c>
      <c r="D11" s="330"/>
      <c r="E11" s="257" t="str">
        <f t="shared" si="0"/>
        <v/>
      </c>
      <c r="F11" s="180" t="str">
        <f t="shared" si="1"/>
        <v>否</v>
      </c>
    </row>
    <row r="12" ht="36" customHeight="1" spans="1:6">
      <c r="A12" s="327" t="s">
        <v>1292</v>
      </c>
      <c r="B12" s="328" t="s">
        <v>1293</v>
      </c>
      <c r="C12" s="330">
        <v>0</v>
      </c>
      <c r="D12" s="330"/>
      <c r="E12" s="257" t="str">
        <f t="shared" si="0"/>
        <v/>
      </c>
      <c r="F12" s="362" t="str">
        <f t="shared" si="1"/>
        <v>否</v>
      </c>
    </row>
    <row r="13" ht="36" customHeight="1" spans="1:6">
      <c r="A13" s="327" t="s">
        <v>1294</v>
      </c>
      <c r="B13" s="328" t="s">
        <v>1295</v>
      </c>
      <c r="C13" s="330">
        <v>0</v>
      </c>
      <c r="D13" s="330"/>
      <c r="E13" s="257" t="str">
        <f t="shared" si="0"/>
        <v/>
      </c>
      <c r="F13" s="362" t="str">
        <f t="shared" si="1"/>
        <v>否</v>
      </c>
    </row>
    <row r="14" ht="36" customHeight="1" spans="1:6">
      <c r="A14" s="327" t="s">
        <v>1296</v>
      </c>
      <c r="B14" s="328" t="s">
        <v>1297</v>
      </c>
      <c r="C14" s="330">
        <v>-800</v>
      </c>
      <c r="D14" s="330">
        <v>-1000</v>
      </c>
      <c r="E14" s="257">
        <f t="shared" si="0"/>
        <v>-0.25</v>
      </c>
      <c r="F14" s="362" t="str">
        <f t="shared" si="1"/>
        <v>是</v>
      </c>
    </row>
    <row r="15" ht="36" customHeight="1" spans="1:6">
      <c r="A15" s="327" t="s">
        <v>1298</v>
      </c>
      <c r="B15" s="326" t="s">
        <v>1299</v>
      </c>
      <c r="C15" s="329"/>
      <c r="D15" s="329"/>
      <c r="E15" s="257" t="str">
        <f t="shared" si="0"/>
        <v/>
      </c>
      <c r="F15" s="362" t="str">
        <f t="shared" si="1"/>
        <v>否</v>
      </c>
    </row>
    <row r="16" ht="36" customHeight="1" spans="1:6">
      <c r="A16" s="363" t="s">
        <v>1300</v>
      </c>
      <c r="B16" s="196" t="s">
        <v>1301</v>
      </c>
      <c r="C16" s="334"/>
      <c r="D16" s="334"/>
      <c r="E16" s="257" t="str">
        <f t="shared" si="0"/>
        <v/>
      </c>
      <c r="F16" s="362" t="str">
        <f t="shared" si="1"/>
        <v>是</v>
      </c>
    </row>
    <row r="17" ht="36" customHeight="1" spans="1:6">
      <c r="A17" s="363" t="s">
        <v>1302</v>
      </c>
      <c r="B17" s="196" t="s">
        <v>1303</v>
      </c>
      <c r="C17" s="334">
        <f>SUM(C18:C19)</f>
        <v>750</v>
      </c>
      <c r="D17" s="334">
        <f>SUM(D18:D19)</f>
        <v>750</v>
      </c>
      <c r="E17" s="257">
        <f t="shared" si="0"/>
        <v>0</v>
      </c>
      <c r="F17" s="362" t="str">
        <f t="shared" si="1"/>
        <v>是</v>
      </c>
    </row>
    <row r="18" ht="36" customHeight="1" spans="1:6">
      <c r="A18" s="363" t="s">
        <v>1304</v>
      </c>
      <c r="B18" s="214" t="s">
        <v>1305</v>
      </c>
      <c r="C18" s="329">
        <v>400</v>
      </c>
      <c r="D18" s="329">
        <v>400</v>
      </c>
      <c r="E18" s="257">
        <f t="shared" si="0"/>
        <v>0</v>
      </c>
      <c r="F18" s="362" t="str">
        <f t="shared" si="1"/>
        <v>是</v>
      </c>
    </row>
    <row r="19" ht="36" customHeight="1" spans="1:6">
      <c r="A19" s="363" t="s">
        <v>1306</v>
      </c>
      <c r="B19" s="214" t="s">
        <v>1307</v>
      </c>
      <c r="C19" s="329">
        <v>350</v>
      </c>
      <c r="D19" s="329">
        <v>350</v>
      </c>
      <c r="E19" s="257">
        <f t="shared" si="0"/>
        <v>0</v>
      </c>
      <c r="F19" s="362" t="str">
        <f t="shared" si="1"/>
        <v>是</v>
      </c>
    </row>
    <row r="20" ht="36" customHeight="1" spans="1:6">
      <c r="A20" s="363" t="s">
        <v>1308</v>
      </c>
      <c r="B20" s="196" t="s">
        <v>1309</v>
      </c>
      <c r="C20" s="334"/>
      <c r="D20" s="334"/>
      <c r="E20" s="257" t="str">
        <f t="shared" si="0"/>
        <v/>
      </c>
      <c r="F20" s="362" t="str">
        <f t="shared" si="1"/>
        <v>是</v>
      </c>
    </row>
    <row r="21" ht="36" customHeight="1" spans="1:6">
      <c r="A21" s="363" t="s">
        <v>1310</v>
      </c>
      <c r="B21" s="196" t="s">
        <v>1311</v>
      </c>
      <c r="C21" s="334"/>
      <c r="D21" s="334"/>
      <c r="E21" s="257" t="str">
        <f t="shared" si="0"/>
        <v/>
      </c>
      <c r="F21" s="362" t="str">
        <f t="shared" si="1"/>
        <v>是</v>
      </c>
    </row>
    <row r="22" ht="36" customHeight="1" spans="1:6">
      <c r="A22" s="363" t="s">
        <v>1312</v>
      </c>
      <c r="B22" s="196" t="s">
        <v>1313</v>
      </c>
      <c r="C22" s="334"/>
      <c r="D22" s="334"/>
      <c r="E22" s="257" t="str">
        <f t="shared" si="0"/>
        <v/>
      </c>
      <c r="F22" s="362" t="str">
        <f t="shared" si="1"/>
        <v>是</v>
      </c>
    </row>
    <row r="23" ht="36" customHeight="1" spans="1:6">
      <c r="A23" s="327" t="s">
        <v>1314</v>
      </c>
      <c r="B23" s="323" t="s">
        <v>1315</v>
      </c>
      <c r="C23" s="334"/>
      <c r="D23" s="334"/>
      <c r="E23" s="257" t="str">
        <f t="shared" si="0"/>
        <v/>
      </c>
      <c r="F23" s="362" t="str">
        <f t="shared" si="1"/>
        <v>是</v>
      </c>
    </row>
    <row r="24" ht="36" customHeight="1" spans="1:6">
      <c r="A24" s="327" t="s">
        <v>1316</v>
      </c>
      <c r="B24" s="323" t="s">
        <v>1317</v>
      </c>
      <c r="C24" s="334">
        <v>1800</v>
      </c>
      <c r="D24" s="334">
        <v>650</v>
      </c>
      <c r="E24" s="257">
        <f t="shared" si="0"/>
        <v>-0.639</v>
      </c>
      <c r="F24" s="362" t="str">
        <f t="shared" si="1"/>
        <v>是</v>
      </c>
    </row>
    <row r="25" ht="36" customHeight="1" spans="1:6">
      <c r="A25" s="327" t="s">
        <v>1318</v>
      </c>
      <c r="B25" s="323" t="s">
        <v>1319</v>
      </c>
      <c r="C25" s="334"/>
      <c r="D25" s="334"/>
      <c r="E25" s="257" t="str">
        <f t="shared" si="0"/>
        <v/>
      </c>
      <c r="F25" s="362" t="str">
        <f t="shared" si="1"/>
        <v>是</v>
      </c>
    </row>
    <row r="26" ht="36" customHeight="1" spans="1:6">
      <c r="A26" s="327" t="s">
        <v>1320</v>
      </c>
      <c r="B26" s="323" t="s">
        <v>1321</v>
      </c>
      <c r="C26" s="334"/>
      <c r="D26" s="334"/>
      <c r="E26" s="257" t="str">
        <f t="shared" si="0"/>
        <v/>
      </c>
      <c r="F26" s="362" t="str">
        <f t="shared" si="1"/>
        <v>是</v>
      </c>
    </row>
    <row r="27" ht="36" customHeight="1" spans="1:6">
      <c r="A27" s="327" t="s">
        <v>1322</v>
      </c>
      <c r="B27" s="323" t="s">
        <v>1323</v>
      </c>
      <c r="C27" s="334">
        <v>11882</v>
      </c>
      <c r="D27" s="334">
        <v>4990</v>
      </c>
      <c r="E27" s="257">
        <f t="shared" si="0"/>
        <v>-0.58</v>
      </c>
      <c r="F27" s="362" t="str">
        <f t="shared" si="1"/>
        <v>是</v>
      </c>
    </row>
    <row r="28" ht="36" customHeight="1" spans="1:6">
      <c r="A28" s="327"/>
      <c r="B28" s="326"/>
      <c r="C28" s="329"/>
      <c r="D28" s="329"/>
      <c r="E28" s="257" t="str">
        <f t="shared" si="0"/>
        <v/>
      </c>
      <c r="F28" s="180" t="str">
        <f t="shared" si="1"/>
        <v>是</v>
      </c>
    </row>
    <row r="29" ht="36" customHeight="1" spans="1:6">
      <c r="A29" s="339"/>
      <c r="B29" s="340" t="s">
        <v>1804</v>
      </c>
      <c r="C29" s="334">
        <f>C27+C17+C24+C10</f>
        <v>13632</v>
      </c>
      <c r="D29" s="334">
        <f>D27+D17+D24+D10</f>
        <v>5390</v>
      </c>
      <c r="E29" s="257">
        <f t="shared" si="0"/>
        <v>-0.605</v>
      </c>
      <c r="F29" s="180" t="s">
        <v>1789</v>
      </c>
    </row>
    <row r="30" ht="36" customHeight="1" spans="1:6">
      <c r="A30" s="364">
        <v>105</v>
      </c>
      <c r="B30" s="365" t="s">
        <v>1325</v>
      </c>
      <c r="C30" s="118"/>
      <c r="D30" s="118"/>
      <c r="E30" s="257" t="str">
        <f t="shared" si="0"/>
        <v/>
      </c>
      <c r="F30" s="180" t="s">
        <v>1789</v>
      </c>
    </row>
    <row r="31" ht="36" customHeight="1" spans="1:6">
      <c r="A31" s="364">
        <v>110</v>
      </c>
      <c r="B31" s="365" t="s">
        <v>61</v>
      </c>
      <c r="C31" s="118"/>
      <c r="D31" s="118"/>
      <c r="E31" s="257" t="str">
        <f t="shared" si="0"/>
        <v/>
      </c>
      <c r="F31" s="180" t="s">
        <v>1789</v>
      </c>
    </row>
    <row r="32" ht="36" customHeight="1" spans="1:6">
      <c r="A32" s="366">
        <v>11004</v>
      </c>
      <c r="B32" s="367" t="s">
        <v>1805</v>
      </c>
      <c r="C32" s="120">
        <f>C33</f>
        <v>10368</v>
      </c>
      <c r="D32" s="120">
        <f>D33</f>
        <v>9612</v>
      </c>
      <c r="E32" s="257">
        <f t="shared" si="0"/>
        <v>-0.073</v>
      </c>
      <c r="F32" s="180" t="s">
        <v>1806</v>
      </c>
    </row>
    <row r="33" ht="36" customHeight="1" spans="1:6">
      <c r="A33" s="366">
        <v>1100401</v>
      </c>
      <c r="B33" s="367" t="s">
        <v>1327</v>
      </c>
      <c r="C33" s="120">
        <v>10368</v>
      </c>
      <c r="D33" s="120">
        <v>9612</v>
      </c>
      <c r="E33" s="257">
        <f t="shared" si="0"/>
        <v>-0.073</v>
      </c>
      <c r="F33" s="180" t="s">
        <v>1806</v>
      </c>
    </row>
    <row r="34" ht="36" customHeight="1" spans="1:6">
      <c r="A34" s="366">
        <v>1100402</v>
      </c>
      <c r="B34" s="367" t="s">
        <v>1807</v>
      </c>
      <c r="C34" s="150"/>
      <c r="D34" s="120"/>
      <c r="E34" s="257" t="str">
        <f t="shared" si="0"/>
        <v/>
      </c>
      <c r="F34" s="180" t="s">
        <v>1806</v>
      </c>
    </row>
    <row r="35" ht="36" customHeight="1" spans="1:6">
      <c r="A35" s="366">
        <v>11008</v>
      </c>
      <c r="B35" s="367" t="s">
        <v>64</v>
      </c>
      <c r="C35" s="368">
        <v>9806</v>
      </c>
      <c r="D35" s="368">
        <v>19437</v>
      </c>
      <c r="E35" s="257">
        <f t="shared" si="0"/>
        <v>0.982</v>
      </c>
      <c r="F35" s="180" t="s">
        <v>1806</v>
      </c>
    </row>
    <row r="36" ht="36" customHeight="1" spans="1:6">
      <c r="A36" s="369">
        <v>11009</v>
      </c>
      <c r="B36" s="370" t="s">
        <v>65</v>
      </c>
      <c r="C36" s="371">
        <v>800</v>
      </c>
      <c r="D36" s="371">
        <v>9680</v>
      </c>
      <c r="E36" s="257">
        <f t="shared" si="0"/>
        <v>11.1</v>
      </c>
      <c r="F36" s="180" t="s">
        <v>1806</v>
      </c>
    </row>
    <row r="37" ht="36" customHeight="1" spans="1:6">
      <c r="A37" s="372"/>
      <c r="B37" s="373" t="s">
        <v>68</v>
      </c>
      <c r="C37" s="118">
        <f>C35+C32+C29+C36</f>
        <v>34606</v>
      </c>
      <c r="D37" s="118">
        <f>D35+D32+D29+D36</f>
        <v>44119</v>
      </c>
      <c r="E37" s="257">
        <f t="shared" si="0"/>
        <v>0.275</v>
      </c>
      <c r="F37" s="180" t="s">
        <v>1789</v>
      </c>
    </row>
  </sheetData>
  <mergeCells count="1">
    <mergeCell ref="B1:E1"/>
  </mergeCells>
  <conditionalFormatting sqref="B30">
    <cfRule type="expression" dxfId="1" priority="9" stopIfTrue="1">
      <formula>"len($A:$A)=3"</formula>
    </cfRule>
  </conditionalFormatting>
  <conditionalFormatting sqref="C32:D32">
    <cfRule type="expression" dxfId="1" priority="1" stopIfTrue="1">
      <formula>"len($A:$A)=3"</formula>
    </cfRule>
  </conditionalFormatting>
  <conditionalFormatting sqref="B31:B34">
    <cfRule type="expression" dxfId="1" priority="5" stopIfTrue="1">
      <formula>"len($A:$A)=3"</formula>
    </cfRule>
  </conditionalFormatting>
  <conditionalFormatting sqref="C30:C31 C34 D31">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G285"/>
  <sheetViews>
    <sheetView showGridLines="0" showZeros="0" view="pageBreakPreview" zoomScale="80" zoomScaleNormal="115" workbookViewId="0">
      <pane ySplit="3" topLeftCell="A275" activePane="bottomLeft" state="frozen"/>
      <selection/>
      <selection pane="bottomLeft" activeCell="E277" sqref="E277"/>
    </sheetView>
  </sheetViews>
  <sheetFormatPr defaultColWidth="9" defaultRowHeight="15.55" outlineLevelCol="6"/>
  <cols>
    <col min="1" max="1" width="10.9217391304348" style="303" customWidth="1"/>
    <col min="2" max="2" width="50.7478260869565" style="303" customWidth="1"/>
    <col min="3" max="4" width="20.6347826086957" style="308" customWidth="1"/>
    <col min="5" max="5" width="20.6347826086957" style="309" customWidth="1"/>
    <col min="6" max="6" width="3.74782608695652" style="310" hidden="1" customWidth="1"/>
    <col min="7" max="7" width="9" style="303" hidden="1" customWidth="1"/>
    <col min="8" max="16384" width="9" style="303"/>
  </cols>
  <sheetData>
    <row r="1" s="303" customFormat="1" ht="45" customHeight="1" spans="1:7">
      <c r="A1" s="307"/>
      <c r="B1" s="311" t="s">
        <v>1808</v>
      </c>
      <c r="C1" s="311"/>
      <c r="D1" s="311"/>
      <c r="E1" s="311"/>
      <c r="F1" s="312"/>
      <c r="G1" s="307"/>
    </row>
    <row r="2" s="304" customFormat="1" ht="20.1" customHeight="1" spans="1:7">
      <c r="A2" s="313"/>
      <c r="B2" s="314"/>
      <c r="C2" s="314"/>
      <c r="D2" s="314"/>
      <c r="E2" s="315" t="s">
        <v>2</v>
      </c>
      <c r="F2" s="316"/>
      <c r="G2" s="313"/>
    </row>
    <row r="3" s="305" customFormat="1" ht="45" customHeight="1" spans="1:7">
      <c r="A3" s="317" t="s">
        <v>3</v>
      </c>
      <c r="B3" s="318" t="s">
        <v>4</v>
      </c>
      <c r="C3" s="319" t="s">
        <v>131</v>
      </c>
      <c r="D3" s="319" t="s">
        <v>6</v>
      </c>
      <c r="E3" s="319" t="s">
        <v>132</v>
      </c>
      <c r="F3" s="320" t="s">
        <v>8</v>
      </c>
      <c r="G3" s="321" t="s">
        <v>1809</v>
      </c>
    </row>
    <row r="4" s="303" customFormat="1" ht="36" customHeight="1" spans="1:7">
      <c r="A4" s="322" t="s">
        <v>82</v>
      </c>
      <c r="B4" s="323" t="s">
        <v>1330</v>
      </c>
      <c r="C4" s="324">
        <f>C5+C11+C17</f>
        <v>50</v>
      </c>
      <c r="D4" s="324">
        <f>D5+D11+D17</f>
        <v>50</v>
      </c>
      <c r="E4" s="257">
        <f t="shared" ref="E4:E67" si="0">IF(C4&gt;0,D4/C4-1,IF(C4&lt;0,-(D4/C4-1),""))</f>
        <v>0</v>
      </c>
      <c r="F4" s="325" t="str">
        <f t="shared" ref="F4:F67" si="1">IF(LEN(A4)=3,"是",IF(B4&lt;&gt;"",IF(SUM(C4:D4)&lt;&gt;0,"是","否"),"是"))</f>
        <v>是</v>
      </c>
      <c r="G4" s="307" t="str">
        <f t="shared" ref="G4:G67" si="2">IF(LEN(A4)=3,"类",IF(LEN(A4)=5,"款","项"))</f>
        <v>类</v>
      </c>
    </row>
    <row r="5" s="303" customFormat="1" ht="36" customHeight="1" spans="1:7">
      <c r="A5" s="322" t="s">
        <v>1331</v>
      </c>
      <c r="B5" s="326" t="s">
        <v>1332</v>
      </c>
      <c r="C5" s="324">
        <f>SUM(C6:C10)</f>
        <v>50</v>
      </c>
      <c r="D5" s="324">
        <f>SUM(D6:D10)</f>
        <v>50</v>
      </c>
      <c r="E5" s="257">
        <f t="shared" si="0"/>
        <v>0</v>
      </c>
      <c r="F5" s="325" t="str">
        <f t="shared" si="1"/>
        <v>是</v>
      </c>
      <c r="G5" s="307" t="str">
        <f t="shared" si="2"/>
        <v>款</v>
      </c>
    </row>
    <row r="6" s="303" customFormat="1" ht="36" customHeight="1" spans="1:7">
      <c r="A6" s="327" t="s">
        <v>1333</v>
      </c>
      <c r="B6" s="328" t="s">
        <v>1334</v>
      </c>
      <c r="C6" s="329">
        <v>0</v>
      </c>
      <c r="D6" s="330">
        <v>50</v>
      </c>
      <c r="E6" s="257" t="str">
        <f t="shared" si="0"/>
        <v/>
      </c>
      <c r="F6" s="325" t="str">
        <f t="shared" si="1"/>
        <v>是</v>
      </c>
      <c r="G6" s="307" t="str">
        <f t="shared" si="2"/>
        <v>项</v>
      </c>
    </row>
    <row r="7" s="303" customFormat="1" ht="36" customHeight="1" spans="1:7">
      <c r="A7" s="327" t="s">
        <v>1335</v>
      </c>
      <c r="B7" s="328" t="s">
        <v>1336</v>
      </c>
      <c r="C7" s="330"/>
      <c r="D7" s="330"/>
      <c r="E7" s="257" t="str">
        <f t="shared" si="0"/>
        <v/>
      </c>
      <c r="F7" s="325" t="str">
        <f t="shared" si="1"/>
        <v>否</v>
      </c>
      <c r="G7" s="307" t="str">
        <f t="shared" si="2"/>
        <v>项</v>
      </c>
    </row>
    <row r="8" s="303" customFormat="1" ht="36" customHeight="1" spans="1:7">
      <c r="A8" s="327" t="s">
        <v>1337</v>
      </c>
      <c r="B8" s="326" t="s">
        <v>1338</v>
      </c>
      <c r="C8" s="331"/>
      <c r="D8" s="331"/>
      <c r="E8" s="257" t="str">
        <f t="shared" si="0"/>
        <v/>
      </c>
      <c r="F8" s="325" t="str">
        <f t="shared" si="1"/>
        <v>否</v>
      </c>
      <c r="G8" s="307" t="str">
        <f t="shared" si="2"/>
        <v>项</v>
      </c>
    </row>
    <row r="9" s="303" customFormat="1" ht="36" customHeight="1" spans="1:7">
      <c r="A9" s="327" t="s">
        <v>1339</v>
      </c>
      <c r="B9" s="328" t="s">
        <v>1340</v>
      </c>
      <c r="C9" s="330"/>
      <c r="D9" s="330"/>
      <c r="E9" s="257" t="str">
        <f t="shared" si="0"/>
        <v/>
      </c>
      <c r="F9" s="325" t="str">
        <f t="shared" si="1"/>
        <v>否</v>
      </c>
      <c r="G9" s="307" t="str">
        <f t="shared" si="2"/>
        <v>项</v>
      </c>
    </row>
    <row r="10" s="303" customFormat="1" ht="36" customHeight="1" spans="1:7">
      <c r="A10" s="327" t="s">
        <v>1341</v>
      </c>
      <c r="B10" s="326" t="s">
        <v>1342</v>
      </c>
      <c r="C10" s="331">
        <v>50</v>
      </c>
      <c r="D10" s="331">
        <v>0</v>
      </c>
      <c r="E10" s="257">
        <f t="shared" si="0"/>
        <v>-1</v>
      </c>
      <c r="F10" s="325" t="str">
        <f t="shared" si="1"/>
        <v>是</v>
      </c>
      <c r="G10" s="307" t="str">
        <f t="shared" si="2"/>
        <v>项</v>
      </c>
    </row>
    <row r="11" s="303" customFormat="1" ht="36" customHeight="1" spans="1:7">
      <c r="A11" s="322" t="s">
        <v>1343</v>
      </c>
      <c r="B11" s="332" t="s">
        <v>1344</v>
      </c>
      <c r="C11" s="333">
        <f>SUM(C12:C16)</f>
        <v>0</v>
      </c>
      <c r="D11" s="333">
        <f>SUM(D12:D16)</f>
        <v>0</v>
      </c>
      <c r="E11" s="257" t="str">
        <f t="shared" si="0"/>
        <v/>
      </c>
      <c r="F11" s="325" t="str">
        <f t="shared" si="1"/>
        <v>否</v>
      </c>
      <c r="G11" s="307" t="str">
        <f t="shared" si="2"/>
        <v>款</v>
      </c>
    </row>
    <row r="12" s="303" customFormat="1" ht="36" customHeight="1" spans="1:7">
      <c r="A12" s="327" t="s">
        <v>1345</v>
      </c>
      <c r="B12" s="328" t="s">
        <v>1346</v>
      </c>
      <c r="C12" s="330"/>
      <c r="D12" s="330"/>
      <c r="E12" s="257" t="str">
        <f t="shared" si="0"/>
        <v/>
      </c>
      <c r="F12" s="325" t="str">
        <f t="shared" si="1"/>
        <v>否</v>
      </c>
      <c r="G12" s="307" t="str">
        <f t="shared" si="2"/>
        <v>项</v>
      </c>
    </row>
    <row r="13" s="303" customFormat="1" ht="36" customHeight="1" spans="1:7">
      <c r="A13" s="327" t="s">
        <v>1347</v>
      </c>
      <c r="B13" s="328" t="s">
        <v>1348</v>
      </c>
      <c r="C13" s="330"/>
      <c r="D13" s="330"/>
      <c r="E13" s="257" t="str">
        <f t="shared" si="0"/>
        <v/>
      </c>
      <c r="F13" s="325" t="str">
        <f t="shared" si="1"/>
        <v>否</v>
      </c>
      <c r="G13" s="307" t="str">
        <f t="shared" si="2"/>
        <v>项</v>
      </c>
    </row>
    <row r="14" s="303" customFormat="1" ht="36" customHeight="1" spans="1:7">
      <c r="A14" s="327" t="s">
        <v>1349</v>
      </c>
      <c r="B14" s="328" t="s">
        <v>1350</v>
      </c>
      <c r="C14" s="330"/>
      <c r="D14" s="330"/>
      <c r="E14" s="257" t="str">
        <f t="shared" si="0"/>
        <v/>
      </c>
      <c r="F14" s="325" t="str">
        <f t="shared" si="1"/>
        <v>否</v>
      </c>
      <c r="G14" s="307" t="str">
        <f t="shared" si="2"/>
        <v>项</v>
      </c>
    </row>
    <row r="15" s="303" customFormat="1" ht="36" customHeight="1" spans="1:7">
      <c r="A15" s="327" t="s">
        <v>1351</v>
      </c>
      <c r="B15" s="328" t="s">
        <v>1352</v>
      </c>
      <c r="C15" s="330"/>
      <c r="D15" s="330"/>
      <c r="E15" s="257" t="str">
        <f t="shared" si="0"/>
        <v/>
      </c>
      <c r="F15" s="325" t="str">
        <f t="shared" si="1"/>
        <v>否</v>
      </c>
      <c r="G15" s="307" t="str">
        <f t="shared" si="2"/>
        <v>项</v>
      </c>
    </row>
    <row r="16" s="303" customFormat="1" ht="36" customHeight="1" spans="1:7">
      <c r="A16" s="327" t="s">
        <v>1353</v>
      </c>
      <c r="B16" s="328" t="s">
        <v>1354</v>
      </c>
      <c r="C16" s="330"/>
      <c r="D16" s="330"/>
      <c r="E16" s="257" t="str">
        <f t="shared" si="0"/>
        <v/>
      </c>
      <c r="F16" s="325" t="str">
        <f t="shared" si="1"/>
        <v>否</v>
      </c>
      <c r="G16" s="307" t="str">
        <f t="shared" si="2"/>
        <v>项</v>
      </c>
    </row>
    <row r="17" s="303" customFormat="1" ht="36" customHeight="1" spans="1:7">
      <c r="A17" s="322" t="s">
        <v>1355</v>
      </c>
      <c r="B17" s="332" t="s">
        <v>1356</v>
      </c>
      <c r="C17" s="333">
        <f>SUM(C18:C19)</f>
        <v>0</v>
      </c>
      <c r="D17" s="333">
        <f>SUM(D18:D19)</f>
        <v>0</v>
      </c>
      <c r="E17" s="257" t="str">
        <f t="shared" si="0"/>
        <v/>
      </c>
      <c r="F17" s="325" t="str">
        <f t="shared" si="1"/>
        <v>否</v>
      </c>
      <c r="G17" s="307" t="str">
        <f t="shared" si="2"/>
        <v>款</v>
      </c>
    </row>
    <row r="18" s="303" customFormat="1" ht="36" customHeight="1" spans="1:7">
      <c r="A18" s="327" t="s">
        <v>1357</v>
      </c>
      <c r="B18" s="328" t="s">
        <v>1358</v>
      </c>
      <c r="C18" s="330"/>
      <c r="D18" s="330"/>
      <c r="E18" s="257" t="str">
        <f t="shared" si="0"/>
        <v/>
      </c>
      <c r="F18" s="325" t="str">
        <f t="shared" si="1"/>
        <v>否</v>
      </c>
      <c r="G18" s="307" t="str">
        <f t="shared" si="2"/>
        <v>项</v>
      </c>
    </row>
    <row r="19" s="303" customFormat="1" ht="36" customHeight="1" spans="1:7">
      <c r="A19" s="327" t="s">
        <v>1359</v>
      </c>
      <c r="B19" s="328" t="s">
        <v>1360</v>
      </c>
      <c r="C19" s="330"/>
      <c r="D19" s="330"/>
      <c r="E19" s="257" t="str">
        <f t="shared" si="0"/>
        <v/>
      </c>
      <c r="F19" s="325" t="str">
        <f t="shared" si="1"/>
        <v>否</v>
      </c>
      <c r="G19" s="307" t="str">
        <f t="shared" si="2"/>
        <v>项</v>
      </c>
    </row>
    <row r="20" s="303" customFormat="1" ht="36" customHeight="1" spans="1:7">
      <c r="A20" s="322" t="s">
        <v>84</v>
      </c>
      <c r="B20" s="323" t="s">
        <v>1361</v>
      </c>
      <c r="C20" s="324"/>
      <c r="D20" s="324"/>
      <c r="E20" s="257" t="str">
        <f t="shared" si="0"/>
        <v/>
      </c>
      <c r="F20" s="325" t="str">
        <f t="shared" si="1"/>
        <v>是</v>
      </c>
      <c r="G20" s="307" t="str">
        <f t="shared" si="2"/>
        <v>类</v>
      </c>
    </row>
    <row r="21" s="303" customFormat="1" ht="36" customHeight="1" spans="1:7">
      <c r="A21" s="322" t="s">
        <v>1362</v>
      </c>
      <c r="B21" s="332" t="s">
        <v>1363</v>
      </c>
      <c r="C21" s="333">
        <f>SUM(C22:C24)</f>
        <v>0</v>
      </c>
      <c r="D21" s="333">
        <f>SUM(D22:D24)</f>
        <v>0</v>
      </c>
      <c r="E21" s="257" t="str">
        <f t="shared" si="0"/>
        <v/>
      </c>
      <c r="F21" s="325" t="str">
        <f t="shared" si="1"/>
        <v>否</v>
      </c>
      <c r="G21" s="307" t="str">
        <f t="shared" si="2"/>
        <v>款</v>
      </c>
    </row>
    <row r="22" s="303" customFormat="1" ht="36" customHeight="1" spans="1:7">
      <c r="A22" s="327" t="s">
        <v>1364</v>
      </c>
      <c r="B22" s="328" t="s">
        <v>1365</v>
      </c>
      <c r="C22" s="330"/>
      <c r="D22" s="330"/>
      <c r="E22" s="257" t="str">
        <f t="shared" si="0"/>
        <v/>
      </c>
      <c r="F22" s="325" t="str">
        <f t="shared" si="1"/>
        <v>否</v>
      </c>
      <c r="G22" s="307" t="str">
        <f t="shared" si="2"/>
        <v>项</v>
      </c>
    </row>
    <row r="23" s="303" customFormat="1" ht="36" customHeight="1" spans="1:7">
      <c r="A23" s="327" t="s">
        <v>1366</v>
      </c>
      <c r="B23" s="328" t="s">
        <v>1367</v>
      </c>
      <c r="C23" s="330"/>
      <c r="D23" s="330"/>
      <c r="E23" s="257" t="str">
        <f t="shared" si="0"/>
        <v/>
      </c>
      <c r="F23" s="325" t="str">
        <f t="shared" si="1"/>
        <v>否</v>
      </c>
      <c r="G23" s="307" t="str">
        <f t="shared" si="2"/>
        <v>项</v>
      </c>
    </row>
    <row r="24" s="303" customFormat="1" ht="36" customHeight="1" spans="1:7">
      <c r="A24" s="327" t="s">
        <v>1368</v>
      </c>
      <c r="B24" s="328" t="s">
        <v>1369</v>
      </c>
      <c r="C24" s="330"/>
      <c r="D24" s="330"/>
      <c r="E24" s="257" t="str">
        <f t="shared" si="0"/>
        <v/>
      </c>
      <c r="F24" s="325" t="str">
        <f t="shared" si="1"/>
        <v>否</v>
      </c>
      <c r="G24" s="307" t="str">
        <f t="shared" si="2"/>
        <v>项</v>
      </c>
    </row>
    <row r="25" s="303" customFormat="1" ht="36" customHeight="1" spans="1:7">
      <c r="A25" s="322" t="s">
        <v>1370</v>
      </c>
      <c r="B25" s="332" t="s">
        <v>1371</v>
      </c>
      <c r="C25" s="333">
        <f>SUM(C26:C28)</f>
        <v>0</v>
      </c>
      <c r="D25" s="333">
        <f>SUM(D26:D28)</f>
        <v>0</v>
      </c>
      <c r="E25" s="257" t="str">
        <f t="shared" si="0"/>
        <v/>
      </c>
      <c r="F25" s="325" t="str">
        <f t="shared" si="1"/>
        <v>否</v>
      </c>
      <c r="G25" s="307" t="str">
        <f t="shared" si="2"/>
        <v>款</v>
      </c>
    </row>
    <row r="26" s="303" customFormat="1" ht="36" customHeight="1" spans="1:7">
      <c r="A26" s="327" t="s">
        <v>1372</v>
      </c>
      <c r="B26" s="328" t="s">
        <v>1365</v>
      </c>
      <c r="C26" s="330"/>
      <c r="D26" s="330"/>
      <c r="E26" s="257" t="str">
        <f t="shared" si="0"/>
        <v/>
      </c>
      <c r="F26" s="325" t="str">
        <f t="shared" si="1"/>
        <v>否</v>
      </c>
      <c r="G26" s="307" t="str">
        <f t="shared" si="2"/>
        <v>项</v>
      </c>
    </row>
    <row r="27" s="303" customFormat="1" ht="36" customHeight="1" spans="1:7">
      <c r="A27" s="327" t="s">
        <v>1373</v>
      </c>
      <c r="B27" s="328" t="s">
        <v>1367</v>
      </c>
      <c r="C27" s="330"/>
      <c r="D27" s="330"/>
      <c r="E27" s="257" t="str">
        <f t="shared" si="0"/>
        <v/>
      </c>
      <c r="F27" s="325" t="str">
        <f t="shared" si="1"/>
        <v>否</v>
      </c>
      <c r="G27" s="307" t="str">
        <f t="shared" si="2"/>
        <v>项</v>
      </c>
    </row>
    <row r="28" s="303" customFormat="1" ht="36" customHeight="1" spans="1:7">
      <c r="A28" s="327" t="s">
        <v>1374</v>
      </c>
      <c r="B28" s="328" t="s">
        <v>1375</v>
      </c>
      <c r="C28" s="330"/>
      <c r="D28" s="330"/>
      <c r="E28" s="257" t="str">
        <f t="shared" si="0"/>
        <v/>
      </c>
      <c r="F28" s="325" t="str">
        <f t="shared" si="1"/>
        <v>否</v>
      </c>
      <c r="G28" s="307" t="str">
        <f t="shared" si="2"/>
        <v>项</v>
      </c>
    </row>
    <row r="29" s="306" customFormat="1" ht="36" customHeight="1" spans="1:7">
      <c r="A29" s="322" t="s">
        <v>1376</v>
      </c>
      <c r="B29" s="332" t="s">
        <v>1377</v>
      </c>
      <c r="C29" s="333">
        <f>SUM(C30:C31)</f>
        <v>0</v>
      </c>
      <c r="D29" s="333">
        <f>SUM(D30:D31)</f>
        <v>0</v>
      </c>
      <c r="E29" s="257" t="str">
        <f t="shared" si="0"/>
        <v/>
      </c>
      <c r="F29" s="325" t="str">
        <f t="shared" si="1"/>
        <v>否</v>
      </c>
      <c r="G29" s="307" t="str">
        <f t="shared" si="2"/>
        <v>款</v>
      </c>
    </row>
    <row r="30" s="303" customFormat="1" ht="36" customHeight="1" spans="1:7">
      <c r="A30" s="327" t="s">
        <v>1378</v>
      </c>
      <c r="B30" s="328" t="s">
        <v>1367</v>
      </c>
      <c r="C30" s="330"/>
      <c r="D30" s="330"/>
      <c r="E30" s="257" t="str">
        <f t="shared" si="0"/>
        <v/>
      </c>
      <c r="F30" s="325" t="str">
        <f t="shared" si="1"/>
        <v>否</v>
      </c>
      <c r="G30" s="307" t="str">
        <f t="shared" si="2"/>
        <v>项</v>
      </c>
    </row>
    <row r="31" s="303" customFormat="1" ht="36" customHeight="1" spans="1:7">
      <c r="A31" s="327" t="s">
        <v>1379</v>
      </c>
      <c r="B31" s="328" t="s">
        <v>1380</v>
      </c>
      <c r="C31" s="330"/>
      <c r="D31" s="330"/>
      <c r="E31" s="257" t="str">
        <f t="shared" si="0"/>
        <v/>
      </c>
      <c r="F31" s="325" t="str">
        <f t="shared" si="1"/>
        <v>否</v>
      </c>
      <c r="G31" s="307" t="str">
        <f t="shared" si="2"/>
        <v>项</v>
      </c>
    </row>
    <row r="32" s="303" customFormat="1" ht="36" customHeight="1" spans="1:7">
      <c r="A32" s="322" t="s">
        <v>88</v>
      </c>
      <c r="B32" s="323" t="s">
        <v>1381</v>
      </c>
      <c r="C32" s="324"/>
      <c r="D32" s="324"/>
      <c r="E32" s="257" t="str">
        <f t="shared" si="0"/>
        <v/>
      </c>
      <c r="F32" s="325" t="str">
        <f t="shared" si="1"/>
        <v>是</v>
      </c>
      <c r="G32" s="307" t="str">
        <f t="shared" si="2"/>
        <v>类</v>
      </c>
    </row>
    <row r="33" s="303" customFormat="1" ht="36" customHeight="1" spans="1:7">
      <c r="A33" s="322" t="s">
        <v>1382</v>
      </c>
      <c r="B33" s="332" t="s">
        <v>1383</v>
      </c>
      <c r="C33" s="333">
        <f>SUM(C34:C37)</f>
        <v>0</v>
      </c>
      <c r="D33" s="333">
        <f>SUM(D34:D37)</f>
        <v>0</v>
      </c>
      <c r="E33" s="257" t="str">
        <f t="shared" si="0"/>
        <v/>
      </c>
      <c r="F33" s="325" t="str">
        <f t="shared" si="1"/>
        <v>否</v>
      </c>
      <c r="G33" s="307" t="str">
        <f t="shared" si="2"/>
        <v>款</v>
      </c>
    </row>
    <row r="34" s="303" customFormat="1" ht="36" customHeight="1" spans="1:7">
      <c r="A34" s="327">
        <v>2116001</v>
      </c>
      <c r="B34" s="328" t="s">
        <v>1384</v>
      </c>
      <c r="C34" s="330">
        <f>SUM(C35:C42)</f>
        <v>0</v>
      </c>
      <c r="D34" s="330">
        <f>SUM(D35:D42)</f>
        <v>0</v>
      </c>
      <c r="E34" s="257" t="str">
        <f t="shared" si="0"/>
        <v/>
      </c>
      <c r="F34" s="325" t="str">
        <f t="shared" si="1"/>
        <v>否</v>
      </c>
      <c r="G34" s="307" t="str">
        <f t="shared" si="2"/>
        <v>项</v>
      </c>
    </row>
    <row r="35" s="303" customFormat="1" ht="36" customHeight="1" spans="1:7">
      <c r="A35" s="327">
        <v>2116002</v>
      </c>
      <c r="B35" s="328" t="s">
        <v>1385</v>
      </c>
      <c r="C35" s="330"/>
      <c r="D35" s="330"/>
      <c r="E35" s="257" t="str">
        <f t="shared" si="0"/>
        <v/>
      </c>
      <c r="F35" s="325" t="str">
        <f t="shared" si="1"/>
        <v>否</v>
      </c>
      <c r="G35" s="307" t="str">
        <f t="shared" si="2"/>
        <v>项</v>
      </c>
    </row>
    <row r="36" s="303" customFormat="1" ht="36" customHeight="1" spans="1:7">
      <c r="A36" s="327">
        <v>2116003</v>
      </c>
      <c r="B36" s="328" t="s">
        <v>1386</v>
      </c>
      <c r="C36" s="330"/>
      <c r="D36" s="330"/>
      <c r="E36" s="257" t="str">
        <f t="shared" si="0"/>
        <v/>
      </c>
      <c r="F36" s="325" t="str">
        <f t="shared" si="1"/>
        <v>否</v>
      </c>
      <c r="G36" s="307" t="str">
        <f t="shared" si="2"/>
        <v>项</v>
      </c>
    </row>
    <row r="37" s="306" customFormat="1" ht="36" customHeight="1" spans="1:7">
      <c r="A37" s="327">
        <v>2116099</v>
      </c>
      <c r="B37" s="328" t="s">
        <v>1387</v>
      </c>
      <c r="C37" s="330"/>
      <c r="D37" s="330"/>
      <c r="E37" s="257" t="str">
        <f t="shared" si="0"/>
        <v/>
      </c>
      <c r="F37" s="325" t="str">
        <f t="shared" si="1"/>
        <v>否</v>
      </c>
      <c r="G37" s="307" t="str">
        <f t="shared" si="2"/>
        <v>项</v>
      </c>
    </row>
    <row r="38" s="303" customFormat="1" ht="36" customHeight="1" spans="1:7">
      <c r="A38" s="322">
        <v>21161</v>
      </c>
      <c r="B38" s="332" t="s">
        <v>1388</v>
      </c>
      <c r="C38" s="333">
        <f>SUM(C39:C42)</f>
        <v>0</v>
      </c>
      <c r="D38" s="333">
        <f>SUM(D39:D42)</f>
        <v>0</v>
      </c>
      <c r="E38" s="257" t="str">
        <f t="shared" si="0"/>
        <v/>
      </c>
      <c r="F38" s="325" t="str">
        <f t="shared" si="1"/>
        <v>否</v>
      </c>
      <c r="G38" s="307" t="str">
        <f t="shared" si="2"/>
        <v>款</v>
      </c>
    </row>
    <row r="39" s="303" customFormat="1" ht="36" customHeight="1" spans="1:7">
      <c r="A39" s="327">
        <v>2116101</v>
      </c>
      <c r="B39" s="328" t="s">
        <v>1389</v>
      </c>
      <c r="C39" s="330"/>
      <c r="D39" s="330"/>
      <c r="E39" s="257" t="str">
        <f t="shared" si="0"/>
        <v/>
      </c>
      <c r="F39" s="325" t="str">
        <f t="shared" si="1"/>
        <v>否</v>
      </c>
      <c r="G39" s="307" t="str">
        <f t="shared" si="2"/>
        <v>项</v>
      </c>
    </row>
    <row r="40" s="303" customFormat="1" ht="36" customHeight="1" spans="1:7">
      <c r="A40" s="327">
        <v>2116102</v>
      </c>
      <c r="B40" s="328" t="s">
        <v>1390</v>
      </c>
      <c r="C40" s="330"/>
      <c r="D40" s="330"/>
      <c r="E40" s="257" t="str">
        <f t="shared" si="0"/>
        <v/>
      </c>
      <c r="F40" s="325" t="str">
        <f t="shared" si="1"/>
        <v>否</v>
      </c>
      <c r="G40" s="307" t="str">
        <f t="shared" si="2"/>
        <v>项</v>
      </c>
    </row>
    <row r="41" s="303" customFormat="1" ht="36" customHeight="1" spans="1:7">
      <c r="A41" s="327">
        <v>2116103</v>
      </c>
      <c r="B41" s="328" t="s">
        <v>1391</v>
      </c>
      <c r="C41" s="330"/>
      <c r="D41" s="330"/>
      <c r="E41" s="257" t="str">
        <f t="shared" si="0"/>
        <v/>
      </c>
      <c r="F41" s="325" t="str">
        <f t="shared" si="1"/>
        <v>否</v>
      </c>
      <c r="G41" s="307" t="str">
        <f t="shared" si="2"/>
        <v>项</v>
      </c>
    </row>
    <row r="42" s="303" customFormat="1" ht="36" customHeight="1" spans="1:7">
      <c r="A42" s="327">
        <v>2116104</v>
      </c>
      <c r="B42" s="328" t="s">
        <v>1392</v>
      </c>
      <c r="C42" s="330"/>
      <c r="D42" s="330"/>
      <c r="E42" s="257" t="str">
        <f t="shared" si="0"/>
        <v/>
      </c>
      <c r="F42" s="325" t="str">
        <f t="shared" si="1"/>
        <v>否</v>
      </c>
      <c r="G42" s="307" t="str">
        <f t="shared" si="2"/>
        <v>项</v>
      </c>
    </row>
    <row r="43" s="303" customFormat="1" ht="36" customHeight="1" spans="1:7">
      <c r="A43" s="322" t="s">
        <v>90</v>
      </c>
      <c r="B43" s="323" t="s">
        <v>1393</v>
      </c>
      <c r="C43" s="334">
        <f>C44+C57+C61+C62+C76+C68+C72+C80+C86+C89</f>
        <v>8800</v>
      </c>
      <c r="D43" s="334">
        <f>D44+D57+D61+D62+D76+D68+D72+D80+D86+D89+D98</f>
        <v>19621</v>
      </c>
      <c r="E43" s="257">
        <f t="shared" si="0"/>
        <v>1.23</v>
      </c>
      <c r="F43" s="325" t="str">
        <f t="shared" si="1"/>
        <v>是</v>
      </c>
      <c r="G43" s="307" t="str">
        <f t="shared" si="2"/>
        <v>类</v>
      </c>
    </row>
    <row r="44" s="303" customFormat="1" ht="36" customHeight="1" spans="1:7">
      <c r="A44" s="322" t="s">
        <v>1394</v>
      </c>
      <c r="B44" s="323" t="s">
        <v>1395</v>
      </c>
      <c r="C44" s="329">
        <f>SUM(C45:C56)</f>
        <v>7000</v>
      </c>
      <c r="D44" s="329">
        <f>SUM(D45:D56)</f>
        <v>7000</v>
      </c>
      <c r="E44" s="257">
        <f t="shared" si="0"/>
        <v>0</v>
      </c>
      <c r="F44" s="325" t="str">
        <f t="shared" si="1"/>
        <v>是</v>
      </c>
      <c r="G44" s="307" t="str">
        <f t="shared" si="2"/>
        <v>款</v>
      </c>
    </row>
    <row r="45" s="303" customFormat="1" ht="36" customHeight="1" spans="1:7">
      <c r="A45" s="327" t="s">
        <v>1396</v>
      </c>
      <c r="B45" s="328" t="s">
        <v>1397</v>
      </c>
      <c r="C45" s="330"/>
      <c r="D45" s="330"/>
      <c r="E45" s="257" t="str">
        <f t="shared" si="0"/>
        <v/>
      </c>
      <c r="F45" s="325" t="str">
        <f t="shared" si="1"/>
        <v>否</v>
      </c>
      <c r="G45" s="307" t="str">
        <f t="shared" si="2"/>
        <v>项</v>
      </c>
    </row>
    <row r="46" s="303" customFormat="1" ht="36" customHeight="1" spans="1:7">
      <c r="A46" s="327" t="s">
        <v>1398</v>
      </c>
      <c r="B46" s="328" t="s">
        <v>1399</v>
      </c>
      <c r="C46" s="330"/>
      <c r="D46" s="330"/>
      <c r="E46" s="257" t="str">
        <f t="shared" si="0"/>
        <v/>
      </c>
      <c r="F46" s="325" t="str">
        <f t="shared" si="1"/>
        <v>否</v>
      </c>
      <c r="G46" s="307" t="str">
        <f t="shared" si="2"/>
        <v>项</v>
      </c>
    </row>
    <row r="47" s="303" customFormat="1" ht="36" customHeight="1" spans="1:7">
      <c r="A47" s="327" t="s">
        <v>1400</v>
      </c>
      <c r="B47" s="328" t="s">
        <v>1401</v>
      </c>
      <c r="C47" s="330"/>
      <c r="D47" s="330"/>
      <c r="E47" s="257" t="str">
        <f t="shared" si="0"/>
        <v/>
      </c>
      <c r="F47" s="325" t="str">
        <f t="shared" si="1"/>
        <v>否</v>
      </c>
      <c r="G47" s="307" t="str">
        <f t="shared" si="2"/>
        <v>项</v>
      </c>
    </row>
    <row r="48" s="303" customFormat="1" ht="36" customHeight="1" spans="1:7">
      <c r="A48" s="327" t="s">
        <v>1402</v>
      </c>
      <c r="B48" s="328" t="s">
        <v>1403</v>
      </c>
      <c r="C48" s="330"/>
      <c r="D48" s="330"/>
      <c r="E48" s="257" t="str">
        <f t="shared" si="0"/>
        <v/>
      </c>
      <c r="F48" s="325" t="str">
        <f t="shared" si="1"/>
        <v>否</v>
      </c>
      <c r="G48" s="307" t="str">
        <f t="shared" si="2"/>
        <v>项</v>
      </c>
    </row>
    <row r="49" s="303" customFormat="1" ht="36" customHeight="1" spans="1:7">
      <c r="A49" s="327" t="s">
        <v>1404</v>
      </c>
      <c r="B49" s="328" t="s">
        <v>1405</v>
      </c>
      <c r="C49" s="330"/>
      <c r="D49" s="330"/>
      <c r="E49" s="257" t="str">
        <f t="shared" si="0"/>
        <v/>
      </c>
      <c r="F49" s="325" t="str">
        <f t="shared" si="1"/>
        <v>否</v>
      </c>
      <c r="G49" s="307" t="str">
        <f t="shared" si="2"/>
        <v>项</v>
      </c>
    </row>
    <row r="50" s="303" customFormat="1" ht="36" customHeight="1" spans="1:7">
      <c r="A50" s="327" t="s">
        <v>1406</v>
      </c>
      <c r="B50" s="328" t="s">
        <v>1407</v>
      </c>
      <c r="C50" s="330"/>
      <c r="D50" s="330"/>
      <c r="E50" s="257" t="str">
        <f t="shared" si="0"/>
        <v/>
      </c>
      <c r="F50" s="325" t="str">
        <f t="shared" si="1"/>
        <v>否</v>
      </c>
      <c r="G50" s="307" t="str">
        <f t="shared" si="2"/>
        <v>项</v>
      </c>
    </row>
    <row r="51" s="303" customFormat="1" ht="36" customHeight="1" spans="1:7">
      <c r="A51" s="327" t="s">
        <v>1408</v>
      </c>
      <c r="B51" s="328" t="s">
        <v>1409</v>
      </c>
      <c r="C51" s="330"/>
      <c r="D51" s="330"/>
      <c r="E51" s="257" t="str">
        <f t="shared" si="0"/>
        <v/>
      </c>
      <c r="F51" s="325" t="str">
        <f t="shared" si="1"/>
        <v>否</v>
      </c>
      <c r="G51" s="307" t="str">
        <f t="shared" si="2"/>
        <v>项</v>
      </c>
    </row>
    <row r="52" s="303" customFormat="1" ht="36" customHeight="1" spans="1:7">
      <c r="A52" s="327" t="s">
        <v>1410</v>
      </c>
      <c r="B52" s="328" t="s">
        <v>1411</v>
      </c>
      <c r="C52" s="330"/>
      <c r="D52" s="330"/>
      <c r="E52" s="257" t="str">
        <f t="shared" si="0"/>
        <v/>
      </c>
      <c r="F52" s="325" t="str">
        <f t="shared" si="1"/>
        <v>否</v>
      </c>
      <c r="G52" s="307" t="str">
        <f t="shared" si="2"/>
        <v>项</v>
      </c>
    </row>
    <row r="53" s="303" customFormat="1" ht="36" customHeight="1" spans="1:7">
      <c r="A53" s="327" t="s">
        <v>1412</v>
      </c>
      <c r="B53" s="328" t="s">
        <v>1413</v>
      </c>
      <c r="C53" s="330"/>
      <c r="D53" s="330"/>
      <c r="E53" s="257" t="str">
        <f t="shared" si="0"/>
        <v/>
      </c>
      <c r="F53" s="325" t="str">
        <f t="shared" si="1"/>
        <v>否</v>
      </c>
      <c r="G53" s="307" t="str">
        <f t="shared" si="2"/>
        <v>项</v>
      </c>
    </row>
    <row r="54" s="303" customFormat="1" ht="36" customHeight="1" spans="1:7">
      <c r="A54" s="327" t="s">
        <v>1414</v>
      </c>
      <c r="B54" s="328" t="s">
        <v>1415</v>
      </c>
      <c r="C54" s="330"/>
      <c r="D54" s="330"/>
      <c r="E54" s="257" t="str">
        <f t="shared" si="0"/>
        <v/>
      </c>
      <c r="F54" s="325" t="str">
        <f t="shared" si="1"/>
        <v>否</v>
      </c>
      <c r="G54" s="307" t="str">
        <f t="shared" si="2"/>
        <v>项</v>
      </c>
    </row>
    <row r="55" s="303" customFormat="1" ht="36" customHeight="1" spans="1:7">
      <c r="A55" s="327" t="s">
        <v>1416</v>
      </c>
      <c r="B55" s="328" t="s">
        <v>1417</v>
      </c>
      <c r="C55" s="330"/>
      <c r="D55" s="330"/>
      <c r="E55" s="257" t="str">
        <f t="shared" si="0"/>
        <v/>
      </c>
      <c r="F55" s="325" t="str">
        <f t="shared" si="1"/>
        <v>否</v>
      </c>
      <c r="G55" s="307" t="str">
        <f t="shared" si="2"/>
        <v>项</v>
      </c>
    </row>
    <row r="56" s="303" customFormat="1" ht="36" customHeight="1" spans="1:7">
      <c r="A56" s="327" t="s">
        <v>1418</v>
      </c>
      <c r="B56" s="326" t="s">
        <v>1419</v>
      </c>
      <c r="C56" s="330">
        <v>7000</v>
      </c>
      <c r="D56" s="330">
        <v>7000</v>
      </c>
      <c r="E56" s="257">
        <f t="shared" si="0"/>
        <v>0</v>
      </c>
      <c r="F56" s="325" t="str">
        <f t="shared" si="1"/>
        <v>是</v>
      </c>
      <c r="G56" s="307" t="str">
        <f t="shared" si="2"/>
        <v>项</v>
      </c>
    </row>
    <row r="57" s="303" customFormat="1" ht="36" customHeight="1" spans="1:7">
      <c r="A57" s="322" t="s">
        <v>1420</v>
      </c>
      <c r="B57" s="332" t="s">
        <v>1421</v>
      </c>
      <c r="C57" s="333">
        <f>SUM(C58:C60)</f>
        <v>0</v>
      </c>
      <c r="D57" s="333">
        <f>SUM(D58:D60)</f>
        <v>0</v>
      </c>
      <c r="E57" s="257" t="str">
        <f t="shared" si="0"/>
        <v/>
      </c>
      <c r="F57" s="325" t="str">
        <f t="shared" si="1"/>
        <v>否</v>
      </c>
      <c r="G57" s="307" t="str">
        <f t="shared" si="2"/>
        <v>款</v>
      </c>
    </row>
    <row r="58" s="303" customFormat="1" ht="36" customHeight="1" spans="1:7">
      <c r="A58" s="327" t="s">
        <v>1422</v>
      </c>
      <c r="B58" s="328" t="s">
        <v>1397</v>
      </c>
      <c r="C58" s="330"/>
      <c r="D58" s="330"/>
      <c r="E58" s="257" t="str">
        <f t="shared" si="0"/>
        <v/>
      </c>
      <c r="F58" s="325" t="str">
        <f t="shared" si="1"/>
        <v>否</v>
      </c>
      <c r="G58" s="307" t="str">
        <f t="shared" si="2"/>
        <v>项</v>
      </c>
    </row>
    <row r="59" s="303" customFormat="1" ht="36" customHeight="1" spans="1:7">
      <c r="A59" s="327" t="s">
        <v>1423</v>
      </c>
      <c r="B59" s="328" t="s">
        <v>1399</v>
      </c>
      <c r="C59" s="330"/>
      <c r="D59" s="330"/>
      <c r="E59" s="257" t="str">
        <f t="shared" si="0"/>
        <v/>
      </c>
      <c r="F59" s="325" t="str">
        <f t="shared" si="1"/>
        <v>否</v>
      </c>
      <c r="G59" s="307" t="str">
        <f t="shared" si="2"/>
        <v>项</v>
      </c>
    </row>
    <row r="60" s="303" customFormat="1" ht="36" customHeight="1" spans="1:7">
      <c r="A60" s="327" t="s">
        <v>1424</v>
      </c>
      <c r="B60" s="328" t="s">
        <v>1425</v>
      </c>
      <c r="C60" s="330"/>
      <c r="D60" s="330"/>
      <c r="E60" s="257" t="str">
        <f t="shared" si="0"/>
        <v/>
      </c>
      <c r="F60" s="325" t="str">
        <f t="shared" si="1"/>
        <v>否</v>
      </c>
      <c r="G60" s="307" t="str">
        <f t="shared" si="2"/>
        <v>项</v>
      </c>
    </row>
    <row r="61" s="303" customFormat="1" ht="36" customHeight="1" spans="1:7">
      <c r="A61" s="322" t="s">
        <v>1426</v>
      </c>
      <c r="B61" s="332" t="s">
        <v>1427</v>
      </c>
      <c r="C61" s="333"/>
      <c r="D61" s="333"/>
      <c r="E61" s="257" t="str">
        <f t="shared" si="0"/>
        <v/>
      </c>
      <c r="F61" s="325" t="str">
        <f t="shared" si="1"/>
        <v>否</v>
      </c>
      <c r="G61" s="307" t="str">
        <f t="shared" si="2"/>
        <v>款</v>
      </c>
    </row>
    <row r="62" s="303" customFormat="1" ht="36" customHeight="1" spans="1:7">
      <c r="A62" s="322" t="s">
        <v>1428</v>
      </c>
      <c r="B62" s="332" t="s">
        <v>1429</v>
      </c>
      <c r="C62" s="333">
        <f>SUM(C63:C67)</f>
        <v>0</v>
      </c>
      <c r="D62" s="333">
        <f>SUM(D63:D67)</f>
        <v>990</v>
      </c>
      <c r="E62" s="257" t="str">
        <f t="shared" si="0"/>
        <v/>
      </c>
      <c r="F62" s="325" t="str">
        <f t="shared" si="1"/>
        <v>是</v>
      </c>
      <c r="G62" s="307" t="str">
        <f t="shared" si="2"/>
        <v>款</v>
      </c>
    </row>
    <row r="63" s="303" customFormat="1" ht="36" customHeight="1" spans="1:7">
      <c r="A63" s="327" t="s">
        <v>1430</v>
      </c>
      <c r="B63" s="328" t="s">
        <v>1431</v>
      </c>
      <c r="C63" s="330"/>
      <c r="D63" s="330"/>
      <c r="E63" s="257" t="str">
        <f t="shared" si="0"/>
        <v/>
      </c>
      <c r="F63" s="325" t="str">
        <f t="shared" si="1"/>
        <v>否</v>
      </c>
      <c r="G63" s="307" t="str">
        <f t="shared" si="2"/>
        <v>项</v>
      </c>
    </row>
    <row r="64" s="303" customFormat="1" ht="36" customHeight="1" spans="1:7">
      <c r="A64" s="327" t="s">
        <v>1432</v>
      </c>
      <c r="B64" s="328" t="s">
        <v>1433</v>
      </c>
      <c r="C64" s="330"/>
      <c r="D64" s="330">
        <v>990</v>
      </c>
      <c r="E64" s="257" t="str">
        <f t="shared" si="0"/>
        <v/>
      </c>
      <c r="F64" s="325" t="str">
        <f t="shared" si="1"/>
        <v>是</v>
      </c>
      <c r="G64" s="307" t="str">
        <f t="shared" si="2"/>
        <v>项</v>
      </c>
    </row>
    <row r="65" s="303" customFormat="1" ht="36" customHeight="1" spans="1:7">
      <c r="A65" s="327" t="s">
        <v>1434</v>
      </c>
      <c r="B65" s="328" t="s">
        <v>1435</v>
      </c>
      <c r="C65" s="330"/>
      <c r="D65" s="330"/>
      <c r="E65" s="257" t="str">
        <f t="shared" si="0"/>
        <v/>
      </c>
      <c r="F65" s="325" t="str">
        <f t="shared" si="1"/>
        <v>否</v>
      </c>
      <c r="G65" s="307" t="str">
        <f t="shared" si="2"/>
        <v>项</v>
      </c>
    </row>
    <row r="66" s="303" customFormat="1" ht="36" customHeight="1" spans="1:7">
      <c r="A66" s="327" t="s">
        <v>1436</v>
      </c>
      <c r="B66" s="328" t="s">
        <v>1437</v>
      </c>
      <c r="C66" s="330"/>
      <c r="D66" s="330"/>
      <c r="E66" s="257" t="str">
        <f t="shared" si="0"/>
        <v/>
      </c>
      <c r="F66" s="325" t="str">
        <f t="shared" si="1"/>
        <v>否</v>
      </c>
      <c r="G66" s="307" t="str">
        <f t="shared" si="2"/>
        <v>项</v>
      </c>
    </row>
    <row r="67" s="303" customFormat="1" ht="36" customHeight="1" spans="1:7">
      <c r="A67" s="327" t="s">
        <v>1438</v>
      </c>
      <c r="B67" s="328" t="s">
        <v>1439</v>
      </c>
      <c r="C67" s="330"/>
      <c r="D67" s="330"/>
      <c r="E67" s="257" t="str">
        <f t="shared" si="0"/>
        <v/>
      </c>
      <c r="F67" s="325" t="str">
        <f t="shared" si="1"/>
        <v>否</v>
      </c>
      <c r="G67" s="307" t="str">
        <f t="shared" si="2"/>
        <v>项</v>
      </c>
    </row>
    <row r="68" s="303" customFormat="1" ht="36" customHeight="1" spans="1:7">
      <c r="A68" s="322" t="s">
        <v>1440</v>
      </c>
      <c r="B68" s="332" t="s">
        <v>1441</v>
      </c>
      <c r="C68" s="333">
        <f>SUM(C69:C71)</f>
        <v>1800</v>
      </c>
      <c r="D68" s="333">
        <f>SUM(D69:D71)</f>
        <v>1051</v>
      </c>
      <c r="E68" s="257">
        <f t="shared" ref="E68:E97" si="3">IF(C68&gt;0,D68/C68-1,IF(C68&lt;0,-(D68/C68-1),""))</f>
        <v>-0.416</v>
      </c>
      <c r="F68" s="325" t="str">
        <f t="shared" ref="F68:F97" si="4">IF(LEN(A68)=3,"是",IF(B68&lt;&gt;"",IF(SUM(C68:D68)&lt;&gt;0,"是","否"),"是"))</f>
        <v>是</v>
      </c>
      <c r="G68" s="307" t="str">
        <f t="shared" ref="G68:G97" si="5">IF(LEN(A68)=3,"类",IF(LEN(A68)=5,"款","项"))</f>
        <v>款</v>
      </c>
    </row>
    <row r="69" s="303" customFormat="1" ht="36" customHeight="1" spans="1:7">
      <c r="A69" s="327" t="s">
        <v>1442</v>
      </c>
      <c r="B69" s="328" t="s">
        <v>1443</v>
      </c>
      <c r="C69" s="330"/>
      <c r="D69" s="330"/>
      <c r="E69" s="257" t="str">
        <f t="shared" si="3"/>
        <v/>
      </c>
      <c r="F69" s="325" t="str">
        <f t="shared" si="4"/>
        <v>否</v>
      </c>
      <c r="G69" s="307" t="str">
        <f t="shared" si="5"/>
        <v>项</v>
      </c>
    </row>
    <row r="70" s="303" customFormat="1" ht="36" customHeight="1" spans="1:7">
      <c r="A70" s="327" t="s">
        <v>1444</v>
      </c>
      <c r="B70" s="328" t="s">
        <v>1445</v>
      </c>
      <c r="C70" s="330"/>
      <c r="D70" s="330"/>
      <c r="E70" s="257" t="str">
        <f t="shared" si="3"/>
        <v/>
      </c>
      <c r="F70" s="325" t="str">
        <f t="shared" si="4"/>
        <v>否</v>
      </c>
      <c r="G70" s="307" t="str">
        <f t="shared" si="5"/>
        <v>项</v>
      </c>
    </row>
    <row r="71" s="303" customFormat="1" ht="36" customHeight="1" spans="1:7">
      <c r="A71" s="327" t="s">
        <v>1446</v>
      </c>
      <c r="B71" s="328" t="s">
        <v>1447</v>
      </c>
      <c r="C71" s="330">
        <v>1800</v>
      </c>
      <c r="D71" s="330">
        <v>1051</v>
      </c>
      <c r="E71" s="257">
        <f t="shared" si="3"/>
        <v>-0.416</v>
      </c>
      <c r="F71" s="325" t="str">
        <f t="shared" si="4"/>
        <v>是</v>
      </c>
      <c r="G71" s="307" t="str">
        <f t="shared" si="5"/>
        <v>项</v>
      </c>
    </row>
    <row r="72" s="303" customFormat="1" ht="36" customHeight="1" spans="1:7">
      <c r="A72" s="322" t="s">
        <v>1448</v>
      </c>
      <c r="B72" s="332" t="s">
        <v>1449</v>
      </c>
      <c r="C72" s="333">
        <f>SUM(C73:C75)</f>
        <v>0</v>
      </c>
      <c r="D72" s="333">
        <f>SUM(D73:D75)</f>
        <v>0</v>
      </c>
      <c r="E72" s="257" t="str">
        <f t="shared" si="3"/>
        <v/>
      </c>
      <c r="F72" s="325" t="str">
        <f t="shared" si="4"/>
        <v>否</v>
      </c>
      <c r="G72" s="307" t="str">
        <f t="shared" si="5"/>
        <v>款</v>
      </c>
    </row>
    <row r="73" s="303" customFormat="1" ht="36" customHeight="1" spans="1:7">
      <c r="A73" s="327" t="s">
        <v>1450</v>
      </c>
      <c r="B73" s="328" t="s">
        <v>1397</v>
      </c>
      <c r="C73" s="330"/>
      <c r="D73" s="330"/>
      <c r="E73" s="257" t="str">
        <f t="shared" si="3"/>
        <v/>
      </c>
      <c r="F73" s="325" t="str">
        <f t="shared" si="4"/>
        <v>否</v>
      </c>
      <c r="G73" s="307" t="str">
        <f t="shared" si="5"/>
        <v>项</v>
      </c>
    </row>
    <row r="74" s="303" customFormat="1" ht="36" customHeight="1" spans="1:7">
      <c r="A74" s="327" t="s">
        <v>1451</v>
      </c>
      <c r="B74" s="328" t="s">
        <v>1399</v>
      </c>
      <c r="C74" s="330"/>
      <c r="D74" s="330"/>
      <c r="E74" s="257" t="str">
        <f t="shared" si="3"/>
        <v/>
      </c>
      <c r="F74" s="325" t="str">
        <f t="shared" si="4"/>
        <v>否</v>
      </c>
      <c r="G74" s="307" t="str">
        <f t="shared" si="5"/>
        <v>项</v>
      </c>
    </row>
    <row r="75" s="303" customFormat="1" ht="36" customHeight="1" spans="1:7">
      <c r="A75" s="327" t="s">
        <v>1452</v>
      </c>
      <c r="B75" s="328" t="s">
        <v>1453</v>
      </c>
      <c r="C75" s="330"/>
      <c r="D75" s="330"/>
      <c r="E75" s="257" t="str">
        <f t="shared" si="3"/>
        <v/>
      </c>
      <c r="F75" s="325" t="str">
        <f t="shared" si="4"/>
        <v>否</v>
      </c>
      <c r="G75" s="307" t="str">
        <f t="shared" si="5"/>
        <v>项</v>
      </c>
    </row>
    <row r="76" s="303" customFormat="1" ht="36" customHeight="1" spans="1:7">
      <c r="A76" s="322" t="s">
        <v>1454</v>
      </c>
      <c r="B76" s="332" t="s">
        <v>1455</v>
      </c>
      <c r="C76" s="333">
        <f>SUM(C77:C79)</f>
        <v>0</v>
      </c>
      <c r="D76" s="333">
        <f>SUM(D77:D79)</f>
        <v>0</v>
      </c>
      <c r="E76" s="257" t="str">
        <f t="shared" si="3"/>
        <v/>
      </c>
      <c r="F76" s="325" t="str">
        <f t="shared" si="4"/>
        <v>否</v>
      </c>
      <c r="G76" s="307" t="str">
        <f t="shared" si="5"/>
        <v>款</v>
      </c>
    </row>
    <row r="77" s="303" customFormat="1" ht="36" customHeight="1" spans="1:7">
      <c r="A77" s="327" t="s">
        <v>1456</v>
      </c>
      <c r="B77" s="328" t="s">
        <v>1397</v>
      </c>
      <c r="C77" s="330"/>
      <c r="D77" s="330"/>
      <c r="E77" s="257" t="str">
        <f t="shared" si="3"/>
        <v/>
      </c>
      <c r="F77" s="325" t="str">
        <f t="shared" si="4"/>
        <v>否</v>
      </c>
      <c r="G77" s="307" t="str">
        <f t="shared" si="5"/>
        <v>项</v>
      </c>
    </row>
    <row r="78" s="303" customFormat="1" ht="36" customHeight="1" spans="1:7">
      <c r="A78" s="327" t="s">
        <v>1457</v>
      </c>
      <c r="B78" s="328" t="s">
        <v>1399</v>
      </c>
      <c r="C78" s="330"/>
      <c r="D78" s="330"/>
      <c r="E78" s="257" t="str">
        <f t="shared" si="3"/>
        <v/>
      </c>
      <c r="F78" s="325" t="str">
        <f t="shared" si="4"/>
        <v>否</v>
      </c>
      <c r="G78" s="307" t="str">
        <f t="shared" si="5"/>
        <v>项</v>
      </c>
    </row>
    <row r="79" s="303" customFormat="1" ht="36" customHeight="1" spans="1:7">
      <c r="A79" s="327" t="s">
        <v>1458</v>
      </c>
      <c r="B79" s="328" t="s">
        <v>1459</v>
      </c>
      <c r="C79" s="330"/>
      <c r="D79" s="330"/>
      <c r="E79" s="257" t="str">
        <f t="shared" si="3"/>
        <v/>
      </c>
      <c r="F79" s="325" t="str">
        <f t="shared" si="4"/>
        <v>否</v>
      </c>
      <c r="G79" s="307" t="str">
        <f t="shared" si="5"/>
        <v>项</v>
      </c>
    </row>
    <row r="80" s="303" customFormat="1" ht="36" customHeight="1" spans="1:7">
      <c r="A80" s="322" t="s">
        <v>1460</v>
      </c>
      <c r="B80" s="332" t="s">
        <v>1461</v>
      </c>
      <c r="C80" s="333">
        <f>SUM(C81:C85)</f>
        <v>0</v>
      </c>
      <c r="D80" s="333">
        <f>SUM(D81:D85)</f>
        <v>0</v>
      </c>
      <c r="E80" s="257" t="str">
        <f t="shared" si="3"/>
        <v/>
      </c>
      <c r="F80" s="325" t="str">
        <f t="shared" si="4"/>
        <v>否</v>
      </c>
      <c r="G80" s="307" t="str">
        <f t="shared" si="5"/>
        <v>款</v>
      </c>
    </row>
    <row r="81" s="303" customFormat="1" ht="36" customHeight="1" spans="1:7">
      <c r="A81" s="327" t="s">
        <v>1462</v>
      </c>
      <c r="B81" s="328" t="s">
        <v>1431</v>
      </c>
      <c r="C81" s="330"/>
      <c r="D81" s="330"/>
      <c r="E81" s="257" t="str">
        <f t="shared" si="3"/>
        <v/>
      </c>
      <c r="F81" s="325" t="str">
        <f t="shared" si="4"/>
        <v>否</v>
      </c>
      <c r="G81" s="307" t="str">
        <f t="shared" si="5"/>
        <v>项</v>
      </c>
    </row>
    <row r="82" s="303" customFormat="1" ht="36" customHeight="1" spans="1:7">
      <c r="A82" s="327" t="s">
        <v>1463</v>
      </c>
      <c r="B82" s="328" t="s">
        <v>1433</v>
      </c>
      <c r="C82" s="330"/>
      <c r="D82" s="330"/>
      <c r="E82" s="257" t="str">
        <f t="shared" si="3"/>
        <v/>
      </c>
      <c r="F82" s="325" t="str">
        <f t="shared" si="4"/>
        <v>否</v>
      </c>
      <c r="G82" s="307" t="str">
        <f t="shared" si="5"/>
        <v>项</v>
      </c>
    </row>
    <row r="83" s="303" customFormat="1" ht="36" customHeight="1" spans="1:7">
      <c r="A83" s="327" t="s">
        <v>1464</v>
      </c>
      <c r="B83" s="328" t="s">
        <v>1435</v>
      </c>
      <c r="C83" s="330"/>
      <c r="D83" s="330"/>
      <c r="E83" s="257" t="str">
        <f t="shared" si="3"/>
        <v/>
      </c>
      <c r="F83" s="325" t="str">
        <f t="shared" si="4"/>
        <v>否</v>
      </c>
      <c r="G83" s="307" t="str">
        <f t="shared" si="5"/>
        <v>项</v>
      </c>
    </row>
    <row r="84" s="303" customFormat="1" ht="36" customHeight="1" spans="1:7">
      <c r="A84" s="327" t="s">
        <v>1465</v>
      </c>
      <c r="B84" s="328" t="s">
        <v>1437</v>
      </c>
      <c r="C84" s="330"/>
      <c r="D84" s="330"/>
      <c r="E84" s="257" t="str">
        <f t="shared" si="3"/>
        <v/>
      </c>
      <c r="F84" s="325" t="str">
        <f t="shared" si="4"/>
        <v>否</v>
      </c>
      <c r="G84" s="307" t="str">
        <f t="shared" si="5"/>
        <v>项</v>
      </c>
    </row>
    <row r="85" s="303" customFormat="1" ht="36" customHeight="1" spans="1:7">
      <c r="A85" s="327" t="s">
        <v>1466</v>
      </c>
      <c r="B85" s="328" t="s">
        <v>1467</v>
      </c>
      <c r="C85" s="330"/>
      <c r="D85" s="330"/>
      <c r="E85" s="257" t="str">
        <f t="shared" si="3"/>
        <v/>
      </c>
      <c r="F85" s="325" t="str">
        <f t="shared" si="4"/>
        <v>否</v>
      </c>
      <c r="G85" s="307" t="str">
        <f t="shared" si="5"/>
        <v>项</v>
      </c>
    </row>
    <row r="86" s="303" customFormat="1" ht="36" customHeight="1" spans="1:7">
      <c r="A86" s="322" t="s">
        <v>1468</v>
      </c>
      <c r="B86" s="332" t="s">
        <v>1469</v>
      </c>
      <c r="C86" s="333">
        <f>SUM(C87:C88)</f>
        <v>0</v>
      </c>
      <c r="D86" s="333">
        <f>SUM(D87:D88)</f>
        <v>0</v>
      </c>
      <c r="E86" s="257" t="str">
        <f t="shared" si="3"/>
        <v/>
      </c>
      <c r="F86" s="325" t="str">
        <f t="shared" si="4"/>
        <v>否</v>
      </c>
      <c r="G86" s="307" t="str">
        <f t="shared" si="5"/>
        <v>款</v>
      </c>
    </row>
    <row r="87" s="303" customFormat="1" ht="36" customHeight="1" spans="1:7">
      <c r="A87" s="327" t="s">
        <v>1470</v>
      </c>
      <c r="B87" s="328" t="s">
        <v>1443</v>
      </c>
      <c r="C87" s="330"/>
      <c r="D87" s="330"/>
      <c r="E87" s="257" t="str">
        <f t="shared" si="3"/>
        <v/>
      </c>
      <c r="F87" s="325" t="str">
        <f t="shared" si="4"/>
        <v>否</v>
      </c>
      <c r="G87" s="307" t="str">
        <f t="shared" si="5"/>
        <v>项</v>
      </c>
    </row>
    <row r="88" s="303" customFormat="1" ht="36" customHeight="1" spans="1:7">
      <c r="A88" s="327" t="s">
        <v>1471</v>
      </c>
      <c r="B88" s="328" t="s">
        <v>1472</v>
      </c>
      <c r="C88" s="330"/>
      <c r="D88" s="330"/>
      <c r="E88" s="257" t="str">
        <f t="shared" si="3"/>
        <v/>
      </c>
      <c r="F88" s="325" t="str">
        <f t="shared" si="4"/>
        <v>否</v>
      </c>
      <c r="G88" s="307" t="str">
        <f t="shared" si="5"/>
        <v>项</v>
      </c>
    </row>
    <row r="89" s="303" customFormat="1" ht="36" customHeight="1" spans="1:7">
      <c r="A89" s="322" t="s">
        <v>1473</v>
      </c>
      <c r="B89" s="332" t="s">
        <v>1474</v>
      </c>
      <c r="C89" s="333">
        <f>SUM(C90:C97)</f>
        <v>0</v>
      </c>
      <c r="D89" s="333">
        <f>SUM(D90:D97)</f>
        <v>0</v>
      </c>
      <c r="E89" s="257" t="str">
        <f t="shared" si="3"/>
        <v/>
      </c>
      <c r="F89" s="325" t="str">
        <f t="shared" si="4"/>
        <v>否</v>
      </c>
      <c r="G89" s="307" t="str">
        <f t="shared" si="5"/>
        <v>款</v>
      </c>
    </row>
    <row r="90" s="303" customFormat="1" ht="36" customHeight="1" spans="1:7">
      <c r="A90" s="327" t="s">
        <v>1475</v>
      </c>
      <c r="B90" s="328" t="s">
        <v>1397</v>
      </c>
      <c r="C90" s="330"/>
      <c r="D90" s="330"/>
      <c r="E90" s="257" t="str">
        <f t="shared" si="3"/>
        <v/>
      </c>
      <c r="F90" s="325" t="str">
        <f t="shared" si="4"/>
        <v>否</v>
      </c>
      <c r="G90" s="307" t="str">
        <f t="shared" si="5"/>
        <v>项</v>
      </c>
    </row>
    <row r="91" s="303" customFormat="1" ht="36" customHeight="1" spans="1:7">
      <c r="A91" s="327" t="s">
        <v>1476</v>
      </c>
      <c r="B91" s="328" t="s">
        <v>1399</v>
      </c>
      <c r="C91" s="330"/>
      <c r="D91" s="330"/>
      <c r="E91" s="257" t="str">
        <f t="shared" si="3"/>
        <v/>
      </c>
      <c r="F91" s="325" t="str">
        <f t="shared" si="4"/>
        <v>否</v>
      </c>
      <c r="G91" s="307" t="str">
        <f t="shared" si="5"/>
        <v>项</v>
      </c>
    </row>
    <row r="92" s="303" customFormat="1" ht="36" customHeight="1" spans="1:7">
      <c r="A92" s="327" t="s">
        <v>1477</v>
      </c>
      <c r="B92" s="328" t="s">
        <v>1401</v>
      </c>
      <c r="C92" s="330"/>
      <c r="D92" s="330"/>
      <c r="E92" s="257" t="str">
        <f t="shared" si="3"/>
        <v/>
      </c>
      <c r="F92" s="325" t="str">
        <f t="shared" si="4"/>
        <v>否</v>
      </c>
      <c r="G92" s="307" t="str">
        <f t="shared" si="5"/>
        <v>项</v>
      </c>
    </row>
    <row r="93" s="303" customFormat="1" ht="36" customHeight="1" spans="1:7">
      <c r="A93" s="327" t="s">
        <v>1478</v>
      </c>
      <c r="B93" s="328" t="s">
        <v>1403</v>
      </c>
      <c r="C93" s="330"/>
      <c r="D93" s="330"/>
      <c r="E93" s="257" t="str">
        <f t="shared" si="3"/>
        <v/>
      </c>
      <c r="F93" s="325" t="str">
        <f t="shared" si="4"/>
        <v>否</v>
      </c>
      <c r="G93" s="307" t="str">
        <f t="shared" si="5"/>
        <v>项</v>
      </c>
    </row>
    <row r="94" s="303" customFormat="1" ht="36" customHeight="1" spans="1:7">
      <c r="A94" s="327" t="s">
        <v>1479</v>
      </c>
      <c r="B94" s="328" t="s">
        <v>1409</v>
      </c>
      <c r="C94" s="330"/>
      <c r="D94" s="330"/>
      <c r="E94" s="257" t="str">
        <f t="shared" si="3"/>
        <v/>
      </c>
      <c r="F94" s="325" t="str">
        <f t="shared" si="4"/>
        <v>否</v>
      </c>
      <c r="G94" s="307" t="str">
        <f t="shared" si="5"/>
        <v>项</v>
      </c>
    </row>
    <row r="95" s="303" customFormat="1" ht="36" customHeight="1" spans="1:7">
      <c r="A95" s="327" t="s">
        <v>1480</v>
      </c>
      <c r="B95" s="328" t="s">
        <v>1413</v>
      </c>
      <c r="C95" s="330"/>
      <c r="D95" s="330"/>
      <c r="E95" s="257" t="str">
        <f t="shared" si="3"/>
        <v/>
      </c>
      <c r="F95" s="325" t="str">
        <f t="shared" si="4"/>
        <v>否</v>
      </c>
      <c r="G95" s="307" t="str">
        <f t="shared" si="5"/>
        <v>项</v>
      </c>
    </row>
    <row r="96" s="303" customFormat="1" ht="36" customHeight="1" spans="1:7">
      <c r="A96" s="327" t="s">
        <v>1481</v>
      </c>
      <c r="B96" s="328" t="s">
        <v>1415</v>
      </c>
      <c r="C96" s="330"/>
      <c r="D96" s="330"/>
      <c r="E96" s="257" t="str">
        <f t="shared" si="3"/>
        <v/>
      </c>
      <c r="F96" s="325" t="str">
        <f t="shared" si="4"/>
        <v>否</v>
      </c>
      <c r="G96" s="307" t="str">
        <f t="shared" si="5"/>
        <v>项</v>
      </c>
    </row>
    <row r="97" s="303" customFormat="1" ht="36" customHeight="1" spans="1:7">
      <c r="A97" s="327" t="s">
        <v>1482</v>
      </c>
      <c r="B97" s="328" t="s">
        <v>1483</v>
      </c>
      <c r="C97" s="330"/>
      <c r="D97" s="330"/>
      <c r="E97" s="257" t="str">
        <f t="shared" si="3"/>
        <v/>
      </c>
      <c r="F97" s="325" t="str">
        <f t="shared" si="4"/>
        <v>否</v>
      </c>
      <c r="G97" s="307" t="str">
        <f t="shared" si="5"/>
        <v>项</v>
      </c>
    </row>
    <row r="98" s="303" customFormat="1" ht="36" customHeight="1" spans="1:7">
      <c r="A98" s="327">
        <v>21298</v>
      </c>
      <c r="B98" s="328" t="s">
        <v>1810</v>
      </c>
      <c r="C98" s="330"/>
      <c r="D98" s="330">
        <f>D99</f>
        <v>10580</v>
      </c>
      <c r="E98" s="257"/>
      <c r="F98" s="325"/>
      <c r="G98" s="307"/>
    </row>
    <row r="99" s="303" customFormat="1" ht="36" customHeight="1" spans="1:7">
      <c r="A99" s="327">
        <v>2129801</v>
      </c>
      <c r="B99" s="328" t="s">
        <v>1811</v>
      </c>
      <c r="C99" s="330"/>
      <c r="D99" s="330">
        <v>10580</v>
      </c>
      <c r="E99" s="257"/>
      <c r="F99" s="325"/>
      <c r="G99" s="307"/>
    </row>
    <row r="100" s="303" customFormat="1" ht="36" customHeight="1" spans="1:7">
      <c r="A100" s="322" t="s">
        <v>92</v>
      </c>
      <c r="B100" s="323" t="s">
        <v>1486</v>
      </c>
      <c r="C100" s="324">
        <f>C101+C106+C116+C119+C124</f>
        <v>40</v>
      </c>
      <c r="D100" s="324">
        <f>D124</f>
        <v>45</v>
      </c>
      <c r="E100" s="257">
        <f t="shared" ref="E100:E133" si="6">IF(C100&gt;0,D100/C100-1,IF(C100&lt;0,-(D100/C100-1),""))</f>
        <v>0.125</v>
      </c>
      <c r="F100" s="325" t="str">
        <f t="shared" ref="F100:F133" si="7">IF(LEN(A100)=3,"是",IF(B100&lt;&gt;"",IF(SUM(C100:D100)&lt;&gt;0,"是","否"),"是"))</f>
        <v>是</v>
      </c>
      <c r="G100" s="307" t="str">
        <f t="shared" ref="G100:G133" si="8">IF(LEN(A100)=3,"类",IF(LEN(A100)=5,"款","项"))</f>
        <v>类</v>
      </c>
    </row>
    <row r="101" s="303" customFormat="1" ht="36" customHeight="1" spans="1:7">
      <c r="A101" s="322" t="s">
        <v>1487</v>
      </c>
      <c r="B101" s="323" t="s">
        <v>1488</v>
      </c>
      <c r="C101" s="324"/>
      <c r="D101" s="324"/>
      <c r="E101" s="257" t="str">
        <f t="shared" si="6"/>
        <v/>
      </c>
      <c r="F101" s="325" t="str">
        <f t="shared" si="7"/>
        <v>否</v>
      </c>
      <c r="G101" s="307" t="str">
        <f t="shared" si="8"/>
        <v>款</v>
      </c>
    </row>
    <row r="102" s="303" customFormat="1" ht="36" customHeight="1" spans="1:7">
      <c r="A102" s="327" t="s">
        <v>1489</v>
      </c>
      <c r="B102" s="328" t="s">
        <v>1367</v>
      </c>
      <c r="C102" s="330"/>
      <c r="D102" s="330"/>
      <c r="E102" s="257" t="str">
        <f t="shared" si="6"/>
        <v/>
      </c>
      <c r="F102" s="325" t="str">
        <f t="shared" si="7"/>
        <v>否</v>
      </c>
      <c r="G102" s="307" t="str">
        <f t="shared" si="8"/>
        <v>项</v>
      </c>
    </row>
    <row r="103" s="303" customFormat="1" ht="36" customHeight="1" spans="1:7">
      <c r="A103" s="327" t="s">
        <v>1490</v>
      </c>
      <c r="B103" s="328" t="s">
        <v>1491</v>
      </c>
      <c r="C103" s="330"/>
      <c r="D103" s="330"/>
      <c r="E103" s="257" t="str">
        <f t="shared" si="6"/>
        <v/>
      </c>
      <c r="F103" s="325" t="str">
        <f t="shared" si="7"/>
        <v>否</v>
      </c>
      <c r="G103" s="307" t="str">
        <f t="shared" si="8"/>
        <v>项</v>
      </c>
    </row>
    <row r="104" s="303" customFormat="1" ht="36" customHeight="1" spans="1:7">
      <c r="A104" s="327" t="s">
        <v>1492</v>
      </c>
      <c r="B104" s="328" t="s">
        <v>1493</v>
      </c>
      <c r="C104" s="330"/>
      <c r="D104" s="330"/>
      <c r="E104" s="257" t="str">
        <f t="shared" si="6"/>
        <v/>
      </c>
      <c r="F104" s="325" t="str">
        <f t="shared" si="7"/>
        <v>否</v>
      </c>
      <c r="G104" s="307" t="str">
        <f t="shared" si="8"/>
        <v>项</v>
      </c>
    </row>
    <row r="105" s="303" customFormat="1" ht="36" customHeight="1" spans="1:7">
      <c r="A105" s="327" t="s">
        <v>1494</v>
      </c>
      <c r="B105" s="326" t="s">
        <v>1495</v>
      </c>
      <c r="C105" s="331"/>
      <c r="D105" s="331"/>
      <c r="E105" s="257" t="str">
        <f t="shared" si="6"/>
        <v/>
      </c>
      <c r="F105" s="325" t="str">
        <f t="shared" si="7"/>
        <v>否</v>
      </c>
      <c r="G105" s="307" t="str">
        <f t="shared" si="8"/>
        <v>项</v>
      </c>
    </row>
    <row r="106" s="303" customFormat="1" ht="36" customHeight="1" spans="1:7">
      <c r="A106" s="322" t="s">
        <v>1496</v>
      </c>
      <c r="B106" s="332" t="s">
        <v>1497</v>
      </c>
      <c r="C106" s="333">
        <f>SUM(C107:C110)</f>
        <v>0</v>
      </c>
      <c r="D106" s="333">
        <f>SUM(D107:D110)</f>
        <v>0</v>
      </c>
      <c r="E106" s="257" t="str">
        <f t="shared" si="6"/>
        <v/>
      </c>
      <c r="F106" s="325" t="str">
        <f t="shared" si="7"/>
        <v>否</v>
      </c>
      <c r="G106" s="307" t="str">
        <f t="shared" si="8"/>
        <v>款</v>
      </c>
    </row>
    <row r="107" s="303" customFormat="1" ht="36" customHeight="1" spans="1:7">
      <c r="A107" s="327" t="s">
        <v>1498</v>
      </c>
      <c r="B107" s="328" t="s">
        <v>1367</v>
      </c>
      <c r="C107" s="330"/>
      <c r="D107" s="330"/>
      <c r="E107" s="257" t="str">
        <f t="shared" si="6"/>
        <v/>
      </c>
      <c r="F107" s="325" t="str">
        <f t="shared" si="7"/>
        <v>否</v>
      </c>
      <c r="G107" s="307" t="str">
        <f t="shared" si="8"/>
        <v>项</v>
      </c>
    </row>
    <row r="108" s="303" customFormat="1" ht="36" customHeight="1" spans="1:7">
      <c r="A108" s="327" t="s">
        <v>1499</v>
      </c>
      <c r="B108" s="328" t="s">
        <v>1491</v>
      </c>
      <c r="C108" s="330"/>
      <c r="D108" s="330"/>
      <c r="E108" s="257" t="str">
        <f t="shared" si="6"/>
        <v/>
      </c>
      <c r="F108" s="325" t="str">
        <f t="shared" si="7"/>
        <v>否</v>
      </c>
      <c r="G108" s="307" t="str">
        <f t="shared" si="8"/>
        <v>项</v>
      </c>
    </row>
    <row r="109" s="303" customFormat="1" ht="36" customHeight="1" spans="1:7">
      <c r="A109" s="327" t="s">
        <v>1500</v>
      </c>
      <c r="B109" s="328" t="s">
        <v>1501</v>
      </c>
      <c r="C109" s="330"/>
      <c r="D109" s="330"/>
      <c r="E109" s="257" t="str">
        <f t="shared" si="6"/>
        <v/>
      </c>
      <c r="F109" s="325" t="str">
        <f t="shared" si="7"/>
        <v>否</v>
      </c>
      <c r="G109" s="307" t="str">
        <f t="shared" si="8"/>
        <v>项</v>
      </c>
    </row>
    <row r="110" s="303" customFormat="1" ht="36" customHeight="1" spans="1:7">
      <c r="A110" s="327" t="s">
        <v>1502</v>
      </c>
      <c r="B110" s="328" t="s">
        <v>1503</v>
      </c>
      <c r="C110" s="330"/>
      <c r="D110" s="330"/>
      <c r="E110" s="257" t="str">
        <f t="shared" si="6"/>
        <v/>
      </c>
      <c r="F110" s="325" t="str">
        <f t="shared" si="7"/>
        <v>否</v>
      </c>
      <c r="G110" s="307" t="str">
        <f t="shared" si="8"/>
        <v>项</v>
      </c>
    </row>
    <row r="111" s="303" customFormat="1" ht="36" customHeight="1" spans="1:7">
      <c r="A111" s="322" t="s">
        <v>1504</v>
      </c>
      <c r="B111" s="323" t="s">
        <v>1505</v>
      </c>
      <c r="C111" s="324"/>
      <c r="D111" s="324"/>
      <c r="E111" s="257" t="str">
        <f t="shared" si="6"/>
        <v/>
      </c>
      <c r="F111" s="325" t="str">
        <f t="shared" si="7"/>
        <v>否</v>
      </c>
      <c r="G111" s="307" t="str">
        <f t="shared" si="8"/>
        <v>款</v>
      </c>
    </row>
    <row r="112" s="303" customFormat="1" ht="36" customHeight="1" spans="1:7">
      <c r="A112" s="327" t="s">
        <v>1506</v>
      </c>
      <c r="B112" s="328" t="s">
        <v>1507</v>
      </c>
      <c r="C112" s="330"/>
      <c r="D112" s="330"/>
      <c r="E112" s="257" t="str">
        <f t="shared" si="6"/>
        <v/>
      </c>
      <c r="F112" s="325" t="str">
        <f t="shared" si="7"/>
        <v>否</v>
      </c>
      <c r="G112" s="307" t="str">
        <f t="shared" si="8"/>
        <v>项</v>
      </c>
    </row>
    <row r="113" s="303" customFormat="1" ht="36" customHeight="1" spans="1:7">
      <c r="A113" s="327" t="s">
        <v>1508</v>
      </c>
      <c r="B113" s="328" t="s">
        <v>1509</v>
      </c>
      <c r="C113" s="330"/>
      <c r="D113" s="330"/>
      <c r="E113" s="257" t="str">
        <f t="shared" si="6"/>
        <v/>
      </c>
      <c r="F113" s="325" t="str">
        <f t="shared" si="7"/>
        <v>否</v>
      </c>
      <c r="G113" s="307" t="str">
        <f t="shared" si="8"/>
        <v>项</v>
      </c>
    </row>
    <row r="114" s="303" customFormat="1" ht="36" customHeight="1" spans="1:7">
      <c r="A114" s="327" t="s">
        <v>1510</v>
      </c>
      <c r="B114" s="328" t="s">
        <v>1511</v>
      </c>
      <c r="C114" s="330"/>
      <c r="D114" s="330"/>
      <c r="E114" s="257" t="str">
        <f t="shared" si="6"/>
        <v/>
      </c>
      <c r="F114" s="325" t="str">
        <f t="shared" si="7"/>
        <v>否</v>
      </c>
      <c r="G114" s="307" t="str">
        <f t="shared" si="8"/>
        <v>项</v>
      </c>
    </row>
    <row r="115" s="303" customFormat="1" ht="36" customHeight="1" spans="1:7">
      <c r="A115" s="327" t="s">
        <v>1512</v>
      </c>
      <c r="B115" s="326" t="s">
        <v>1513</v>
      </c>
      <c r="C115" s="331"/>
      <c r="D115" s="331"/>
      <c r="E115" s="257" t="str">
        <f t="shared" si="6"/>
        <v/>
      </c>
      <c r="F115" s="325" t="str">
        <f t="shared" si="7"/>
        <v>否</v>
      </c>
      <c r="G115" s="307" t="str">
        <f t="shared" si="8"/>
        <v>项</v>
      </c>
    </row>
    <row r="116" s="303" customFormat="1" ht="36" customHeight="1" spans="1:7">
      <c r="A116" s="335">
        <v>21370</v>
      </c>
      <c r="B116" s="332" t="s">
        <v>1514</v>
      </c>
      <c r="C116" s="333">
        <f>SUM(C117:C118)</f>
        <v>0</v>
      </c>
      <c r="D116" s="333">
        <f>SUM(D117:D118)</f>
        <v>0</v>
      </c>
      <c r="E116" s="257" t="str">
        <f t="shared" si="6"/>
        <v/>
      </c>
      <c r="F116" s="325" t="str">
        <f t="shared" si="7"/>
        <v>否</v>
      </c>
      <c r="G116" s="307" t="str">
        <f t="shared" si="8"/>
        <v>款</v>
      </c>
    </row>
    <row r="117" s="303" customFormat="1" ht="36" customHeight="1" spans="1:7">
      <c r="A117" s="336">
        <v>2137001</v>
      </c>
      <c r="B117" s="328" t="s">
        <v>1367</v>
      </c>
      <c r="C117" s="330"/>
      <c r="D117" s="330"/>
      <c r="E117" s="257" t="str">
        <f t="shared" si="6"/>
        <v/>
      </c>
      <c r="F117" s="325" t="str">
        <f t="shared" si="7"/>
        <v>否</v>
      </c>
      <c r="G117" s="307" t="str">
        <f t="shared" si="8"/>
        <v>项</v>
      </c>
    </row>
    <row r="118" s="303" customFormat="1" ht="36" customHeight="1" spans="1:7">
      <c r="A118" s="336">
        <v>2137099</v>
      </c>
      <c r="B118" s="328" t="s">
        <v>1515</v>
      </c>
      <c r="C118" s="330"/>
      <c r="D118" s="330"/>
      <c r="E118" s="257" t="str">
        <f t="shared" si="6"/>
        <v/>
      </c>
      <c r="F118" s="325" t="str">
        <f t="shared" si="7"/>
        <v>否</v>
      </c>
      <c r="G118" s="307" t="str">
        <f t="shared" si="8"/>
        <v>项</v>
      </c>
    </row>
    <row r="119" s="303" customFormat="1" ht="36" customHeight="1" spans="1:7">
      <c r="A119" s="335">
        <v>21371</v>
      </c>
      <c r="B119" s="332" t="s">
        <v>1516</v>
      </c>
      <c r="C119" s="333">
        <f>SUM(C120:C123)</f>
        <v>0</v>
      </c>
      <c r="D119" s="333">
        <f>SUM(D120:D123)</f>
        <v>0</v>
      </c>
      <c r="E119" s="257" t="str">
        <f t="shared" si="6"/>
        <v/>
      </c>
      <c r="F119" s="325" t="str">
        <f t="shared" si="7"/>
        <v>否</v>
      </c>
      <c r="G119" s="307" t="str">
        <f t="shared" si="8"/>
        <v>款</v>
      </c>
    </row>
    <row r="120" s="303" customFormat="1" ht="36" customHeight="1" spans="1:7">
      <c r="A120" s="336">
        <v>2137101</v>
      </c>
      <c r="B120" s="328" t="s">
        <v>1507</v>
      </c>
      <c r="C120" s="330"/>
      <c r="D120" s="330"/>
      <c r="E120" s="257" t="str">
        <f t="shared" si="6"/>
        <v/>
      </c>
      <c r="F120" s="325" t="str">
        <f t="shared" si="7"/>
        <v>否</v>
      </c>
      <c r="G120" s="307" t="str">
        <f t="shared" si="8"/>
        <v>项</v>
      </c>
    </row>
    <row r="121" s="303" customFormat="1" ht="36" customHeight="1" spans="1:7">
      <c r="A121" s="336">
        <v>2137102</v>
      </c>
      <c r="B121" s="328" t="s">
        <v>1517</v>
      </c>
      <c r="C121" s="330"/>
      <c r="D121" s="330"/>
      <c r="E121" s="257" t="str">
        <f t="shared" si="6"/>
        <v/>
      </c>
      <c r="F121" s="325" t="str">
        <f t="shared" si="7"/>
        <v>否</v>
      </c>
      <c r="G121" s="307" t="str">
        <f t="shared" si="8"/>
        <v>项</v>
      </c>
    </row>
    <row r="122" s="303" customFormat="1" ht="36" customHeight="1" spans="1:7">
      <c r="A122" s="336">
        <v>2137103</v>
      </c>
      <c r="B122" s="328" t="s">
        <v>1511</v>
      </c>
      <c r="C122" s="330"/>
      <c r="D122" s="330"/>
      <c r="E122" s="257" t="str">
        <f t="shared" si="6"/>
        <v/>
      </c>
      <c r="F122" s="325" t="str">
        <f t="shared" si="7"/>
        <v>否</v>
      </c>
      <c r="G122" s="307" t="str">
        <f t="shared" si="8"/>
        <v>项</v>
      </c>
    </row>
    <row r="123" s="303" customFormat="1" ht="36" customHeight="1" spans="1:7">
      <c r="A123" s="336">
        <v>2137199</v>
      </c>
      <c r="B123" s="328" t="s">
        <v>1518</v>
      </c>
      <c r="C123" s="330"/>
      <c r="D123" s="330"/>
      <c r="E123" s="257" t="str">
        <f t="shared" si="6"/>
        <v/>
      </c>
      <c r="F123" s="325" t="str">
        <f t="shared" si="7"/>
        <v>否</v>
      </c>
      <c r="G123" s="307" t="str">
        <f t="shared" si="8"/>
        <v>项</v>
      </c>
    </row>
    <row r="124" s="307" customFormat="1" ht="36" customHeight="1" spans="1:5">
      <c r="A124" s="337" t="s">
        <v>1812</v>
      </c>
      <c r="B124" s="323" t="s">
        <v>1363</v>
      </c>
      <c r="C124" s="329">
        <f>C125</f>
        <v>40</v>
      </c>
      <c r="D124" s="329">
        <f>D125</f>
        <v>45</v>
      </c>
      <c r="E124" s="257">
        <f t="shared" si="6"/>
        <v>0.125</v>
      </c>
    </row>
    <row r="125" s="307" customFormat="1" ht="36" customHeight="1" spans="1:5">
      <c r="A125" s="338">
        <v>2137101</v>
      </c>
      <c r="B125" s="326" t="s">
        <v>1365</v>
      </c>
      <c r="C125" s="330">
        <v>40</v>
      </c>
      <c r="D125" s="330">
        <v>45</v>
      </c>
      <c r="E125" s="257">
        <f t="shared" si="6"/>
        <v>0.125</v>
      </c>
    </row>
    <row r="126" s="303" customFormat="1" ht="36" customHeight="1" spans="1:7">
      <c r="A126" s="322" t="s">
        <v>94</v>
      </c>
      <c r="B126" s="323" t="s">
        <v>1519</v>
      </c>
      <c r="C126" s="324">
        <f>C127+C132+C137+C151+C142+C158+C167+C170+C173+C174</f>
        <v>2250</v>
      </c>
      <c r="D126" s="324">
        <f>D127+D132+D137+D151+D142+D158+D167+D170+D173+D174</f>
        <v>196</v>
      </c>
      <c r="E126" s="257">
        <f t="shared" si="6"/>
        <v>-0.913</v>
      </c>
      <c r="F126" s="325" t="str">
        <f t="shared" ref="F126:F135" si="9">IF(LEN(A126)=3,"是",IF(B126&lt;&gt;"",IF(SUM(C126:D126)&lt;&gt;0,"是","否"),"是"))</f>
        <v>是</v>
      </c>
      <c r="G126" s="307" t="str">
        <f t="shared" ref="G126:G135" si="10">IF(LEN(A126)=3,"类",IF(LEN(A126)=5,"款","项"))</f>
        <v>类</v>
      </c>
    </row>
    <row r="127" s="303" customFormat="1" ht="36" customHeight="1" spans="1:7">
      <c r="A127" s="322" t="s">
        <v>1520</v>
      </c>
      <c r="B127" s="332" t="s">
        <v>1521</v>
      </c>
      <c r="C127" s="333">
        <f>SUM(C128:C131)</f>
        <v>0</v>
      </c>
      <c r="D127" s="333">
        <f>SUM(D128:D131)</f>
        <v>0</v>
      </c>
      <c r="E127" s="257" t="str">
        <f t="shared" si="6"/>
        <v/>
      </c>
      <c r="F127" s="325" t="str">
        <f t="shared" si="9"/>
        <v>否</v>
      </c>
      <c r="G127" s="307" t="str">
        <f t="shared" si="10"/>
        <v>款</v>
      </c>
    </row>
    <row r="128" s="303" customFormat="1" ht="36" customHeight="1" spans="1:7">
      <c r="A128" s="327" t="s">
        <v>1522</v>
      </c>
      <c r="B128" s="328" t="s">
        <v>1523</v>
      </c>
      <c r="C128" s="330"/>
      <c r="D128" s="330"/>
      <c r="E128" s="257" t="str">
        <f t="shared" si="6"/>
        <v/>
      </c>
      <c r="F128" s="325" t="str">
        <f t="shared" si="9"/>
        <v>否</v>
      </c>
      <c r="G128" s="307" t="str">
        <f t="shared" si="10"/>
        <v>项</v>
      </c>
    </row>
    <row r="129" s="303" customFormat="1" ht="36" customHeight="1" spans="1:7">
      <c r="A129" s="327" t="s">
        <v>1524</v>
      </c>
      <c r="B129" s="328" t="s">
        <v>1525</v>
      </c>
      <c r="C129" s="330"/>
      <c r="D129" s="330"/>
      <c r="E129" s="257" t="str">
        <f t="shared" si="6"/>
        <v/>
      </c>
      <c r="F129" s="325" t="str">
        <f t="shared" si="9"/>
        <v>否</v>
      </c>
      <c r="G129" s="307" t="str">
        <f t="shared" si="10"/>
        <v>项</v>
      </c>
    </row>
    <row r="130" s="303" customFormat="1" ht="36" customHeight="1" spans="1:7">
      <c r="A130" s="327" t="s">
        <v>1526</v>
      </c>
      <c r="B130" s="328" t="s">
        <v>1527</v>
      </c>
      <c r="C130" s="330"/>
      <c r="D130" s="330"/>
      <c r="E130" s="257" t="str">
        <f t="shared" si="6"/>
        <v/>
      </c>
      <c r="F130" s="325" t="str">
        <f t="shared" si="9"/>
        <v>否</v>
      </c>
      <c r="G130" s="307" t="str">
        <f t="shared" si="10"/>
        <v>项</v>
      </c>
    </row>
    <row r="131" s="303" customFormat="1" ht="36" customHeight="1" spans="1:7">
      <c r="A131" s="327" t="s">
        <v>1528</v>
      </c>
      <c r="B131" s="328" t="s">
        <v>1529</v>
      </c>
      <c r="C131" s="330"/>
      <c r="D131" s="330"/>
      <c r="E131" s="257" t="str">
        <f t="shared" si="6"/>
        <v/>
      </c>
      <c r="F131" s="325" t="str">
        <f t="shared" si="9"/>
        <v>否</v>
      </c>
      <c r="G131" s="307" t="str">
        <f t="shared" si="10"/>
        <v>项</v>
      </c>
    </row>
    <row r="132" s="303" customFormat="1" ht="36" customHeight="1" spans="1:7">
      <c r="A132" s="322" t="s">
        <v>1530</v>
      </c>
      <c r="B132" s="323" t="s">
        <v>1531</v>
      </c>
      <c r="C132" s="324"/>
      <c r="D132" s="324"/>
      <c r="E132" s="257" t="str">
        <f t="shared" si="6"/>
        <v/>
      </c>
      <c r="F132" s="325" t="str">
        <f t="shared" si="9"/>
        <v>否</v>
      </c>
      <c r="G132" s="307" t="str">
        <f t="shared" si="10"/>
        <v>款</v>
      </c>
    </row>
    <row r="133" s="303" customFormat="1" ht="36" customHeight="1" spans="1:7">
      <c r="A133" s="327" t="s">
        <v>1532</v>
      </c>
      <c r="B133" s="328" t="s">
        <v>1527</v>
      </c>
      <c r="C133" s="330"/>
      <c r="D133" s="330"/>
      <c r="E133" s="257" t="str">
        <f t="shared" si="6"/>
        <v/>
      </c>
      <c r="F133" s="325" t="str">
        <f t="shared" si="9"/>
        <v>否</v>
      </c>
      <c r="G133" s="307" t="str">
        <f t="shared" si="10"/>
        <v>项</v>
      </c>
    </row>
    <row r="134" s="303" customFormat="1" ht="36" customHeight="1" spans="1:7">
      <c r="A134" s="327" t="s">
        <v>1533</v>
      </c>
      <c r="B134" s="328" t="s">
        <v>1534</v>
      </c>
      <c r="C134" s="330"/>
      <c r="D134" s="330"/>
      <c r="E134" s="257" t="str">
        <f t="shared" ref="E134:E197" si="11">IF(C134&gt;0,D134/C134-1,IF(C134&lt;0,-(D134/C134-1),""))</f>
        <v/>
      </c>
      <c r="F134" s="325" t="str">
        <f t="shared" si="9"/>
        <v>否</v>
      </c>
      <c r="G134" s="307" t="str">
        <f t="shared" si="10"/>
        <v>项</v>
      </c>
    </row>
    <row r="135" s="303" customFormat="1" ht="36" customHeight="1" spans="1:7">
      <c r="A135" s="327" t="s">
        <v>1535</v>
      </c>
      <c r="B135" s="328" t="s">
        <v>1536</v>
      </c>
      <c r="C135" s="330"/>
      <c r="D135" s="330"/>
      <c r="E135" s="257" t="str">
        <f t="shared" si="11"/>
        <v/>
      </c>
      <c r="F135" s="325" t="str">
        <f t="shared" si="9"/>
        <v>否</v>
      </c>
      <c r="G135" s="307" t="str">
        <f t="shared" si="10"/>
        <v>项</v>
      </c>
    </row>
    <row r="136" s="303" customFormat="1" ht="36" customHeight="1" spans="1:7">
      <c r="A136" s="327" t="s">
        <v>1537</v>
      </c>
      <c r="B136" s="326" t="s">
        <v>1538</v>
      </c>
      <c r="C136" s="331"/>
      <c r="D136" s="331"/>
      <c r="E136" s="257" t="str">
        <f t="shared" si="11"/>
        <v/>
      </c>
      <c r="F136" s="325" t="str">
        <f t="shared" ref="F136:F199" si="12">IF(LEN(A136)=3,"是",IF(B136&lt;&gt;"",IF(SUM(C136:D136)&lt;&gt;0,"是","否"),"是"))</f>
        <v>否</v>
      </c>
      <c r="G136" s="307" t="str">
        <f t="shared" ref="G136:G199" si="13">IF(LEN(A136)=3,"类",IF(LEN(A136)=5,"款","项"))</f>
        <v>项</v>
      </c>
    </row>
    <row r="137" s="303" customFormat="1" ht="36" customHeight="1" spans="1:7">
      <c r="A137" s="322" t="s">
        <v>1539</v>
      </c>
      <c r="B137" s="323" t="s">
        <v>1540</v>
      </c>
      <c r="C137" s="324"/>
      <c r="D137" s="324"/>
      <c r="E137" s="257" t="str">
        <f t="shared" si="11"/>
        <v/>
      </c>
      <c r="F137" s="325" t="str">
        <f t="shared" si="12"/>
        <v>否</v>
      </c>
      <c r="G137" s="307" t="str">
        <f t="shared" si="13"/>
        <v>款</v>
      </c>
    </row>
    <row r="138" s="303" customFormat="1" ht="36" customHeight="1" spans="1:7">
      <c r="A138" s="327" t="s">
        <v>1541</v>
      </c>
      <c r="B138" s="328" t="s">
        <v>1542</v>
      </c>
      <c r="C138" s="330"/>
      <c r="D138" s="330"/>
      <c r="E138" s="257" t="str">
        <f t="shared" si="11"/>
        <v/>
      </c>
      <c r="F138" s="325" t="str">
        <f t="shared" si="12"/>
        <v>否</v>
      </c>
      <c r="G138" s="307" t="str">
        <f t="shared" si="13"/>
        <v>项</v>
      </c>
    </row>
    <row r="139" s="303" customFormat="1" ht="36" customHeight="1" spans="1:7">
      <c r="A139" s="327" t="s">
        <v>1543</v>
      </c>
      <c r="B139" s="326" t="s">
        <v>1544</v>
      </c>
      <c r="C139" s="331"/>
      <c r="D139" s="331"/>
      <c r="E139" s="257" t="str">
        <f t="shared" si="11"/>
        <v/>
      </c>
      <c r="F139" s="325" t="str">
        <f t="shared" si="12"/>
        <v>否</v>
      </c>
      <c r="G139" s="307" t="str">
        <f t="shared" si="13"/>
        <v>项</v>
      </c>
    </row>
    <row r="140" s="303" customFormat="1" ht="36" customHeight="1" spans="1:7">
      <c r="A140" s="327" t="s">
        <v>1545</v>
      </c>
      <c r="B140" s="326" t="s">
        <v>1546</v>
      </c>
      <c r="C140" s="331"/>
      <c r="D140" s="331"/>
      <c r="E140" s="257" t="str">
        <f t="shared" si="11"/>
        <v/>
      </c>
      <c r="F140" s="325" t="str">
        <f t="shared" si="12"/>
        <v>否</v>
      </c>
      <c r="G140" s="307" t="str">
        <f t="shared" si="13"/>
        <v>项</v>
      </c>
    </row>
    <row r="141" s="303" customFormat="1" ht="36" customHeight="1" spans="1:7">
      <c r="A141" s="327" t="s">
        <v>1547</v>
      </c>
      <c r="B141" s="328" t="s">
        <v>1548</v>
      </c>
      <c r="C141" s="330"/>
      <c r="D141" s="330"/>
      <c r="E141" s="257" t="str">
        <f t="shared" si="11"/>
        <v/>
      </c>
      <c r="F141" s="325" t="str">
        <f t="shared" si="12"/>
        <v>否</v>
      </c>
      <c r="G141" s="307" t="str">
        <f t="shared" si="13"/>
        <v>项</v>
      </c>
    </row>
    <row r="142" s="303" customFormat="1" ht="36" customHeight="1" spans="1:7">
      <c r="A142" s="322" t="s">
        <v>1549</v>
      </c>
      <c r="B142" s="332" t="s">
        <v>1550</v>
      </c>
      <c r="C142" s="333">
        <f>SUM(C143:C150)</f>
        <v>0</v>
      </c>
      <c r="D142" s="333">
        <f>SUM(D143:D150)</f>
        <v>0</v>
      </c>
      <c r="E142" s="257" t="str">
        <f t="shared" si="11"/>
        <v/>
      </c>
      <c r="F142" s="325" t="str">
        <f t="shared" si="12"/>
        <v>否</v>
      </c>
      <c r="G142" s="307" t="str">
        <f t="shared" si="13"/>
        <v>款</v>
      </c>
    </row>
    <row r="143" s="303" customFormat="1" ht="36" customHeight="1" spans="1:7">
      <c r="A143" s="327" t="s">
        <v>1551</v>
      </c>
      <c r="B143" s="328" t="s">
        <v>1552</v>
      </c>
      <c r="C143" s="330"/>
      <c r="D143" s="330"/>
      <c r="E143" s="257" t="str">
        <f t="shared" si="11"/>
        <v/>
      </c>
      <c r="F143" s="325" t="str">
        <f t="shared" si="12"/>
        <v>否</v>
      </c>
      <c r="G143" s="307" t="str">
        <f t="shared" si="13"/>
        <v>项</v>
      </c>
    </row>
    <row r="144" s="303" customFormat="1" ht="36" customHeight="1" spans="1:7">
      <c r="A144" s="327" t="s">
        <v>1553</v>
      </c>
      <c r="B144" s="328" t="s">
        <v>1554</v>
      </c>
      <c r="C144" s="330"/>
      <c r="D144" s="330"/>
      <c r="E144" s="257" t="str">
        <f t="shared" si="11"/>
        <v/>
      </c>
      <c r="F144" s="325" t="str">
        <f t="shared" si="12"/>
        <v>否</v>
      </c>
      <c r="G144" s="307" t="str">
        <f t="shared" si="13"/>
        <v>项</v>
      </c>
    </row>
    <row r="145" s="303" customFormat="1" ht="36" customHeight="1" spans="1:7">
      <c r="A145" s="327" t="s">
        <v>1555</v>
      </c>
      <c r="B145" s="328" t="s">
        <v>1556</v>
      </c>
      <c r="C145" s="330"/>
      <c r="D145" s="330"/>
      <c r="E145" s="257" t="str">
        <f t="shared" si="11"/>
        <v/>
      </c>
      <c r="F145" s="325" t="str">
        <f t="shared" si="12"/>
        <v>否</v>
      </c>
      <c r="G145" s="307" t="str">
        <f t="shared" si="13"/>
        <v>项</v>
      </c>
    </row>
    <row r="146" s="303" customFormat="1" ht="36" customHeight="1" spans="1:7">
      <c r="A146" s="327" t="s">
        <v>1557</v>
      </c>
      <c r="B146" s="328" t="s">
        <v>1558</v>
      </c>
      <c r="C146" s="330"/>
      <c r="D146" s="330"/>
      <c r="E146" s="257" t="str">
        <f t="shared" si="11"/>
        <v/>
      </c>
      <c r="F146" s="325" t="str">
        <f t="shared" si="12"/>
        <v>否</v>
      </c>
      <c r="G146" s="307" t="str">
        <f t="shared" si="13"/>
        <v>项</v>
      </c>
    </row>
    <row r="147" s="303" customFormat="1" ht="36" customHeight="1" spans="1:7">
      <c r="A147" s="327" t="s">
        <v>1559</v>
      </c>
      <c r="B147" s="328" t="s">
        <v>1560</v>
      </c>
      <c r="C147" s="330"/>
      <c r="D147" s="330"/>
      <c r="E147" s="257" t="str">
        <f t="shared" si="11"/>
        <v/>
      </c>
      <c r="F147" s="325" t="str">
        <f t="shared" si="12"/>
        <v>否</v>
      </c>
      <c r="G147" s="307" t="str">
        <f t="shared" si="13"/>
        <v>项</v>
      </c>
    </row>
    <row r="148" s="303" customFormat="1" ht="36" customHeight="1" spans="1:7">
      <c r="A148" s="327" t="s">
        <v>1561</v>
      </c>
      <c r="B148" s="328" t="s">
        <v>1562</v>
      </c>
      <c r="C148" s="330"/>
      <c r="D148" s="330"/>
      <c r="E148" s="257" t="str">
        <f t="shared" si="11"/>
        <v/>
      </c>
      <c r="F148" s="325" t="str">
        <f t="shared" si="12"/>
        <v>否</v>
      </c>
      <c r="G148" s="307" t="str">
        <f t="shared" si="13"/>
        <v>项</v>
      </c>
    </row>
    <row r="149" s="303" customFormat="1" ht="36" customHeight="1" spans="1:7">
      <c r="A149" s="327" t="s">
        <v>1563</v>
      </c>
      <c r="B149" s="328" t="s">
        <v>1564</v>
      </c>
      <c r="C149" s="330"/>
      <c r="D149" s="330"/>
      <c r="E149" s="257" t="str">
        <f t="shared" si="11"/>
        <v/>
      </c>
      <c r="F149" s="325" t="str">
        <f t="shared" si="12"/>
        <v>否</v>
      </c>
      <c r="G149" s="307" t="str">
        <f t="shared" si="13"/>
        <v>项</v>
      </c>
    </row>
    <row r="150" s="303" customFormat="1" ht="36" customHeight="1" spans="1:7">
      <c r="A150" s="327" t="s">
        <v>1565</v>
      </c>
      <c r="B150" s="328" t="s">
        <v>1566</v>
      </c>
      <c r="C150" s="330"/>
      <c r="D150" s="330"/>
      <c r="E150" s="257" t="str">
        <f t="shared" si="11"/>
        <v/>
      </c>
      <c r="F150" s="325" t="str">
        <f t="shared" si="12"/>
        <v>否</v>
      </c>
      <c r="G150" s="307" t="str">
        <f t="shared" si="13"/>
        <v>项</v>
      </c>
    </row>
    <row r="151" s="303" customFormat="1" ht="36" customHeight="1" spans="1:7">
      <c r="A151" s="322" t="s">
        <v>1567</v>
      </c>
      <c r="B151" s="332" t="s">
        <v>1568</v>
      </c>
      <c r="C151" s="333"/>
      <c r="D151" s="333">
        <f>SUM(D152:D157)</f>
        <v>0</v>
      </c>
      <c r="E151" s="257" t="str">
        <f t="shared" si="11"/>
        <v/>
      </c>
      <c r="F151" s="325" t="str">
        <f t="shared" si="12"/>
        <v>否</v>
      </c>
      <c r="G151" s="307" t="str">
        <f t="shared" si="13"/>
        <v>款</v>
      </c>
    </row>
    <row r="152" s="303" customFormat="1" ht="36" customHeight="1" spans="1:7">
      <c r="A152" s="327" t="s">
        <v>1569</v>
      </c>
      <c r="B152" s="328" t="s">
        <v>1570</v>
      </c>
      <c r="C152" s="330"/>
      <c r="D152" s="330"/>
      <c r="E152" s="257" t="str">
        <f t="shared" si="11"/>
        <v/>
      </c>
      <c r="F152" s="325" t="str">
        <f t="shared" si="12"/>
        <v>否</v>
      </c>
      <c r="G152" s="307" t="str">
        <f t="shared" si="13"/>
        <v>项</v>
      </c>
    </row>
    <row r="153" s="303" customFormat="1" ht="36" customHeight="1" spans="1:7">
      <c r="A153" s="327" t="s">
        <v>1571</v>
      </c>
      <c r="B153" s="328" t="s">
        <v>1572</v>
      </c>
      <c r="C153" s="330"/>
      <c r="D153" s="330"/>
      <c r="E153" s="257" t="str">
        <f t="shared" si="11"/>
        <v/>
      </c>
      <c r="F153" s="325" t="str">
        <f t="shared" si="12"/>
        <v>否</v>
      </c>
      <c r="G153" s="307" t="str">
        <f t="shared" si="13"/>
        <v>项</v>
      </c>
    </row>
    <row r="154" s="303" customFormat="1" ht="36" customHeight="1" spans="1:7">
      <c r="A154" s="327" t="s">
        <v>1573</v>
      </c>
      <c r="B154" s="328" t="s">
        <v>1574</v>
      </c>
      <c r="C154" s="330"/>
      <c r="D154" s="330"/>
      <c r="E154" s="257" t="str">
        <f t="shared" si="11"/>
        <v/>
      </c>
      <c r="F154" s="325" t="str">
        <f t="shared" si="12"/>
        <v>否</v>
      </c>
      <c r="G154" s="307" t="str">
        <f t="shared" si="13"/>
        <v>项</v>
      </c>
    </row>
    <row r="155" s="303" customFormat="1" ht="36" customHeight="1" spans="1:7">
      <c r="A155" s="327" t="s">
        <v>1575</v>
      </c>
      <c r="B155" s="328" t="s">
        <v>1576</v>
      </c>
      <c r="C155" s="330"/>
      <c r="D155" s="330"/>
      <c r="E155" s="257" t="str">
        <f t="shared" si="11"/>
        <v/>
      </c>
      <c r="F155" s="325" t="str">
        <f t="shared" si="12"/>
        <v>否</v>
      </c>
      <c r="G155" s="307" t="str">
        <f t="shared" si="13"/>
        <v>项</v>
      </c>
    </row>
    <row r="156" s="303" customFormat="1" ht="36" customHeight="1" spans="1:7">
      <c r="A156" s="327" t="s">
        <v>1577</v>
      </c>
      <c r="B156" s="328" t="s">
        <v>1578</v>
      </c>
      <c r="C156" s="330"/>
      <c r="D156" s="330"/>
      <c r="E156" s="257" t="str">
        <f t="shared" si="11"/>
        <v/>
      </c>
      <c r="F156" s="325" t="str">
        <f t="shared" si="12"/>
        <v>否</v>
      </c>
      <c r="G156" s="307" t="str">
        <f t="shared" si="13"/>
        <v>项</v>
      </c>
    </row>
    <row r="157" s="303" customFormat="1" ht="36" customHeight="1" spans="1:7">
      <c r="A157" s="327" t="s">
        <v>1579</v>
      </c>
      <c r="B157" s="328" t="s">
        <v>1580</v>
      </c>
      <c r="D157" s="330"/>
      <c r="E157" s="257" t="str">
        <f t="shared" si="11"/>
        <v/>
      </c>
      <c r="F157" s="325" t="str">
        <f t="shared" si="12"/>
        <v>否</v>
      </c>
      <c r="G157" s="307" t="str">
        <f t="shared" si="13"/>
        <v>项</v>
      </c>
    </row>
    <row r="158" s="303" customFormat="1" ht="36" customHeight="1" spans="1:7">
      <c r="A158" s="322" t="s">
        <v>1581</v>
      </c>
      <c r="B158" s="323" t="s">
        <v>1582</v>
      </c>
      <c r="C158" s="324">
        <f>SUM(C159:C165)</f>
        <v>2250</v>
      </c>
      <c r="D158" s="324">
        <f>SUM(D159:D165)</f>
        <v>196</v>
      </c>
      <c r="E158" s="257">
        <f t="shared" si="11"/>
        <v>-0.913</v>
      </c>
      <c r="F158" s="325" t="str">
        <f t="shared" si="12"/>
        <v>是</v>
      </c>
      <c r="G158" s="307" t="str">
        <f t="shared" si="13"/>
        <v>款</v>
      </c>
    </row>
    <row r="159" s="303" customFormat="1" ht="36" customHeight="1" spans="1:7">
      <c r="A159" s="327" t="s">
        <v>1583</v>
      </c>
      <c r="B159" s="326" t="s">
        <v>1584</v>
      </c>
      <c r="C159" s="331"/>
      <c r="D159" s="331"/>
      <c r="E159" s="257" t="str">
        <f t="shared" si="11"/>
        <v/>
      </c>
      <c r="F159" s="325" t="str">
        <f t="shared" si="12"/>
        <v>否</v>
      </c>
      <c r="G159" s="307" t="str">
        <f t="shared" si="13"/>
        <v>项</v>
      </c>
    </row>
    <row r="160" s="303" customFormat="1" ht="36" customHeight="1" spans="1:7">
      <c r="A160" s="327" t="s">
        <v>1585</v>
      </c>
      <c r="B160" s="328" t="s">
        <v>1586</v>
      </c>
      <c r="C160" s="330"/>
      <c r="D160" s="330"/>
      <c r="E160" s="257" t="str">
        <f t="shared" si="11"/>
        <v/>
      </c>
      <c r="F160" s="325" t="str">
        <f t="shared" si="12"/>
        <v>否</v>
      </c>
      <c r="G160" s="307" t="str">
        <f t="shared" si="13"/>
        <v>项</v>
      </c>
    </row>
    <row r="161" s="303" customFormat="1" ht="36" customHeight="1" spans="1:7">
      <c r="A161" s="327" t="s">
        <v>1587</v>
      </c>
      <c r="B161" s="326" t="s">
        <v>1588</v>
      </c>
      <c r="C161" s="331">
        <v>0</v>
      </c>
      <c r="D161" s="331"/>
      <c r="E161" s="257" t="str">
        <f t="shared" si="11"/>
        <v/>
      </c>
      <c r="F161" s="325" t="str">
        <f t="shared" si="12"/>
        <v>否</v>
      </c>
      <c r="G161" s="307" t="str">
        <f t="shared" si="13"/>
        <v>项</v>
      </c>
    </row>
    <row r="162" s="303" customFormat="1" ht="36" customHeight="1" spans="1:7">
      <c r="A162" s="327" t="s">
        <v>1589</v>
      </c>
      <c r="B162" s="326" t="s">
        <v>1590</v>
      </c>
      <c r="C162" s="330">
        <v>2016</v>
      </c>
      <c r="D162" s="330">
        <v>0</v>
      </c>
      <c r="E162" s="257">
        <f t="shared" si="11"/>
        <v>-1</v>
      </c>
      <c r="F162" s="325" t="str">
        <f t="shared" si="12"/>
        <v>是</v>
      </c>
      <c r="G162" s="307" t="str">
        <f t="shared" si="13"/>
        <v>项</v>
      </c>
    </row>
    <row r="163" s="303" customFormat="1" ht="36" customHeight="1" spans="1:7">
      <c r="A163" s="327" t="s">
        <v>1591</v>
      </c>
      <c r="B163" s="328" t="s">
        <v>1592</v>
      </c>
      <c r="C163" s="330"/>
      <c r="D163" s="330"/>
      <c r="E163" s="257" t="str">
        <f t="shared" si="11"/>
        <v/>
      </c>
      <c r="F163" s="325" t="str">
        <f t="shared" si="12"/>
        <v>否</v>
      </c>
      <c r="G163" s="307" t="str">
        <f t="shared" si="13"/>
        <v>项</v>
      </c>
    </row>
    <row r="164" s="303" customFormat="1" ht="36" customHeight="1" spans="1:7">
      <c r="A164" s="327" t="s">
        <v>1593</v>
      </c>
      <c r="B164" s="328" t="s">
        <v>1594</v>
      </c>
      <c r="C164" s="330">
        <v>234</v>
      </c>
      <c r="D164" s="330">
        <v>196</v>
      </c>
      <c r="E164" s="257">
        <f t="shared" si="11"/>
        <v>-0.162</v>
      </c>
      <c r="F164" s="325" t="str">
        <f t="shared" si="12"/>
        <v>是</v>
      </c>
      <c r="G164" s="307" t="str">
        <f t="shared" si="13"/>
        <v>项</v>
      </c>
    </row>
    <row r="165" s="303" customFormat="1" ht="36" customHeight="1" spans="1:7">
      <c r="A165" s="327" t="s">
        <v>1595</v>
      </c>
      <c r="B165" s="328" t="s">
        <v>1596</v>
      </c>
      <c r="C165" s="330"/>
      <c r="D165" s="330"/>
      <c r="E165" s="257" t="str">
        <f t="shared" si="11"/>
        <v/>
      </c>
      <c r="F165" s="325" t="str">
        <f t="shared" si="12"/>
        <v>否</v>
      </c>
      <c r="G165" s="307" t="str">
        <f t="shared" si="13"/>
        <v>项</v>
      </c>
    </row>
    <row r="166" s="303" customFormat="1" ht="36" customHeight="1" spans="1:7">
      <c r="A166" s="327" t="s">
        <v>1597</v>
      </c>
      <c r="B166" s="328" t="s">
        <v>1598</v>
      </c>
      <c r="C166" s="330"/>
      <c r="D166" s="330"/>
      <c r="E166" s="257" t="str">
        <f t="shared" si="11"/>
        <v/>
      </c>
      <c r="F166" s="325" t="str">
        <f t="shared" si="12"/>
        <v>否</v>
      </c>
      <c r="G166" s="307" t="str">
        <f t="shared" si="13"/>
        <v>项</v>
      </c>
    </row>
    <row r="167" s="303" customFormat="1" ht="36" customHeight="1" spans="1:7">
      <c r="A167" s="322" t="s">
        <v>1599</v>
      </c>
      <c r="B167" s="332" t="s">
        <v>1600</v>
      </c>
      <c r="C167" s="333">
        <f>SUM(C168:C169)</f>
        <v>0</v>
      </c>
      <c r="D167" s="333">
        <f>SUM(D168:D169)</f>
        <v>0</v>
      </c>
      <c r="E167" s="257" t="str">
        <f t="shared" si="11"/>
        <v/>
      </c>
      <c r="F167" s="325" t="str">
        <f t="shared" si="12"/>
        <v>否</v>
      </c>
      <c r="G167" s="307" t="str">
        <f t="shared" si="13"/>
        <v>款</v>
      </c>
    </row>
    <row r="168" s="303" customFormat="1" ht="36" customHeight="1" spans="1:7">
      <c r="A168" s="327" t="s">
        <v>1601</v>
      </c>
      <c r="B168" s="328" t="s">
        <v>1523</v>
      </c>
      <c r="C168" s="330"/>
      <c r="D168" s="330"/>
      <c r="E168" s="257" t="str">
        <f t="shared" si="11"/>
        <v/>
      </c>
      <c r="F168" s="325" t="str">
        <f t="shared" si="12"/>
        <v>否</v>
      </c>
      <c r="G168" s="307" t="str">
        <f t="shared" si="13"/>
        <v>项</v>
      </c>
    </row>
    <row r="169" s="303" customFormat="1" ht="36" customHeight="1" spans="1:7">
      <c r="A169" s="327" t="s">
        <v>1602</v>
      </c>
      <c r="B169" s="328" t="s">
        <v>1603</v>
      </c>
      <c r="C169" s="330"/>
      <c r="D169" s="330"/>
      <c r="E169" s="257" t="str">
        <f t="shared" si="11"/>
        <v/>
      </c>
      <c r="F169" s="325" t="str">
        <f t="shared" si="12"/>
        <v>否</v>
      </c>
      <c r="G169" s="307" t="str">
        <f t="shared" si="13"/>
        <v>项</v>
      </c>
    </row>
    <row r="170" s="303" customFormat="1" ht="36" customHeight="1" spans="1:7">
      <c r="A170" s="322" t="s">
        <v>1604</v>
      </c>
      <c r="B170" s="332" t="s">
        <v>1605</v>
      </c>
      <c r="C170" s="333">
        <f>SUM(C171:C172)</f>
        <v>0</v>
      </c>
      <c r="D170" s="333">
        <f>SUM(D171:D172)</f>
        <v>0</v>
      </c>
      <c r="E170" s="257" t="str">
        <f t="shared" si="11"/>
        <v/>
      </c>
      <c r="F170" s="325" t="str">
        <f t="shared" si="12"/>
        <v>否</v>
      </c>
      <c r="G170" s="307" t="str">
        <f t="shared" si="13"/>
        <v>款</v>
      </c>
    </row>
    <row r="171" s="303" customFormat="1" ht="36" customHeight="1" spans="1:7">
      <c r="A171" s="327" t="s">
        <v>1606</v>
      </c>
      <c r="B171" s="328" t="s">
        <v>1523</v>
      </c>
      <c r="C171" s="330"/>
      <c r="D171" s="330"/>
      <c r="E171" s="257" t="str">
        <f t="shared" si="11"/>
        <v/>
      </c>
      <c r="F171" s="325" t="str">
        <f t="shared" si="12"/>
        <v>否</v>
      </c>
      <c r="G171" s="307" t="str">
        <f t="shared" si="13"/>
        <v>项</v>
      </c>
    </row>
    <row r="172" s="303" customFormat="1" ht="36" customHeight="1" spans="1:7">
      <c r="A172" s="327" t="s">
        <v>1607</v>
      </c>
      <c r="B172" s="328" t="s">
        <v>1608</v>
      </c>
      <c r="C172" s="330"/>
      <c r="D172" s="330"/>
      <c r="E172" s="257" t="str">
        <f t="shared" si="11"/>
        <v/>
      </c>
      <c r="F172" s="325" t="str">
        <f t="shared" si="12"/>
        <v>否</v>
      </c>
      <c r="G172" s="307" t="str">
        <f t="shared" si="13"/>
        <v>项</v>
      </c>
    </row>
    <row r="173" s="303" customFormat="1" ht="36" customHeight="1" spans="1:7">
      <c r="A173" s="322" t="s">
        <v>1609</v>
      </c>
      <c r="B173" s="332" t="s">
        <v>1610</v>
      </c>
      <c r="C173" s="333"/>
      <c r="D173" s="333"/>
      <c r="E173" s="257" t="str">
        <f t="shared" si="11"/>
        <v/>
      </c>
      <c r="F173" s="325" t="str">
        <f t="shared" si="12"/>
        <v>否</v>
      </c>
      <c r="G173" s="307" t="str">
        <f t="shared" si="13"/>
        <v>款</v>
      </c>
    </row>
    <row r="174" s="303" customFormat="1" ht="36" customHeight="1" spans="1:7">
      <c r="A174" s="322" t="s">
        <v>1611</v>
      </c>
      <c r="B174" s="332" t="s">
        <v>1612</v>
      </c>
      <c r="C174" s="333">
        <f>SUM(C175:C177)</f>
        <v>0</v>
      </c>
      <c r="D174" s="333">
        <f>SUM(D175:D177)</f>
        <v>0</v>
      </c>
      <c r="E174" s="257" t="str">
        <f t="shared" si="11"/>
        <v/>
      </c>
      <c r="F174" s="325" t="str">
        <f t="shared" si="12"/>
        <v>否</v>
      </c>
      <c r="G174" s="307" t="str">
        <f t="shared" si="13"/>
        <v>款</v>
      </c>
    </row>
    <row r="175" s="303" customFormat="1" ht="36" customHeight="1" spans="1:7">
      <c r="A175" s="327" t="s">
        <v>1613</v>
      </c>
      <c r="B175" s="328" t="s">
        <v>1542</v>
      </c>
      <c r="C175" s="330"/>
      <c r="D175" s="330"/>
      <c r="E175" s="257" t="str">
        <f t="shared" si="11"/>
        <v/>
      </c>
      <c r="F175" s="325" t="str">
        <f t="shared" si="12"/>
        <v>否</v>
      </c>
      <c r="G175" s="307" t="str">
        <f t="shared" si="13"/>
        <v>项</v>
      </c>
    </row>
    <row r="176" s="303" customFormat="1" ht="36" customHeight="1" spans="1:7">
      <c r="A176" s="327" t="s">
        <v>1614</v>
      </c>
      <c r="B176" s="328" t="s">
        <v>1546</v>
      </c>
      <c r="C176" s="330"/>
      <c r="D176" s="330"/>
      <c r="E176" s="257" t="str">
        <f t="shared" si="11"/>
        <v/>
      </c>
      <c r="F176" s="325" t="str">
        <f t="shared" si="12"/>
        <v>否</v>
      </c>
      <c r="G176" s="307" t="str">
        <f t="shared" si="13"/>
        <v>项</v>
      </c>
    </row>
    <row r="177" s="303" customFormat="1" ht="36" customHeight="1" spans="1:7">
      <c r="A177" s="327" t="s">
        <v>1615</v>
      </c>
      <c r="B177" s="328" t="s">
        <v>1616</v>
      </c>
      <c r="C177" s="330"/>
      <c r="D177" s="330"/>
      <c r="E177" s="257" t="str">
        <f t="shared" si="11"/>
        <v/>
      </c>
      <c r="F177" s="325" t="str">
        <f t="shared" si="12"/>
        <v>否</v>
      </c>
      <c r="G177" s="307" t="str">
        <f t="shared" si="13"/>
        <v>项</v>
      </c>
    </row>
    <row r="178" s="303" customFormat="1" ht="36" customHeight="1" spans="1:7">
      <c r="A178" s="322" t="s">
        <v>96</v>
      </c>
      <c r="B178" s="323" t="s">
        <v>1617</v>
      </c>
      <c r="C178" s="334">
        <f>C179+C182</f>
        <v>4339</v>
      </c>
      <c r="D178" s="334">
        <f>D179+D182</f>
        <v>4339</v>
      </c>
      <c r="E178" s="257">
        <f t="shared" si="11"/>
        <v>0</v>
      </c>
      <c r="F178" s="325" t="str">
        <f t="shared" si="12"/>
        <v>是</v>
      </c>
      <c r="G178" s="307" t="str">
        <f t="shared" si="13"/>
        <v>类</v>
      </c>
    </row>
    <row r="179" s="303" customFormat="1" ht="36" customHeight="1" spans="1:7">
      <c r="A179" s="322" t="s">
        <v>1618</v>
      </c>
      <c r="B179" s="323" t="s">
        <v>1619</v>
      </c>
      <c r="C179" s="324"/>
      <c r="D179" s="324"/>
      <c r="E179" s="257" t="str">
        <f t="shared" si="11"/>
        <v/>
      </c>
      <c r="F179" s="325" t="str">
        <f t="shared" si="12"/>
        <v>否</v>
      </c>
      <c r="G179" s="307" t="str">
        <f t="shared" si="13"/>
        <v>款</v>
      </c>
    </row>
    <row r="180" s="303" customFormat="1" ht="36" customHeight="1" spans="1:7">
      <c r="A180" s="327" t="s">
        <v>1620</v>
      </c>
      <c r="B180" s="326" t="s">
        <v>1621</v>
      </c>
      <c r="C180" s="331"/>
      <c r="D180" s="331"/>
      <c r="E180" s="257" t="str">
        <f t="shared" si="11"/>
        <v/>
      </c>
      <c r="F180" s="325" t="str">
        <f t="shared" si="12"/>
        <v>否</v>
      </c>
      <c r="G180" s="307" t="str">
        <f t="shared" si="13"/>
        <v>项</v>
      </c>
    </row>
    <row r="181" s="303" customFormat="1" ht="36" customHeight="1" spans="1:7">
      <c r="A181" s="327" t="s">
        <v>1622</v>
      </c>
      <c r="B181" s="328" t="s">
        <v>1623</v>
      </c>
      <c r="C181" s="330"/>
      <c r="D181" s="330"/>
      <c r="E181" s="257" t="str">
        <f t="shared" si="11"/>
        <v/>
      </c>
      <c r="F181" s="325" t="str">
        <f t="shared" si="12"/>
        <v>否</v>
      </c>
      <c r="G181" s="307" t="str">
        <f t="shared" si="13"/>
        <v>项</v>
      </c>
    </row>
    <row r="182" s="303" customFormat="1" ht="38" customHeight="1" spans="1:7">
      <c r="A182" s="327">
        <v>21598</v>
      </c>
      <c r="B182" s="326" t="s">
        <v>1484</v>
      </c>
      <c r="C182" s="329">
        <f t="shared" ref="C182:C185" si="14">C183</f>
        <v>4339</v>
      </c>
      <c r="D182" s="329">
        <f t="shared" ref="D182:D185" si="15">D183</f>
        <v>4339</v>
      </c>
      <c r="E182" s="257">
        <f t="shared" si="11"/>
        <v>0</v>
      </c>
      <c r="F182" s="325"/>
      <c r="G182" s="307"/>
    </row>
    <row r="183" s="303" customFormat="1" ht="38" customHeight="1" spans="1:7">
      <c r="A183" s="327">
        <v>2159802</v>
      </c>
      <c r="B183" s="328" t="s">
        <v>1624</v>
      </c>
      <c r="C183" s="330">
        <v>4339</v>
      </c>
      <c r="D183" s="330">
        <v>4339</v>
      </c>
      <c r="E183" s="257">
        <f t="shared" si="11"/>
        <v>0</v>
      </c>
      <c r="F183" s="325"/>
      <c r="G183" s="307"/>
    </row>
    <row r="184" s="303" customFormat="1" ht="38" customHeight="1" spans="1:7">
      <c r="A184" s="327"/>
      <c r="B184" s="323" t="s">
        <v>1625</v>
      </c>
      <c r="C184" s="334">
        <f t="shared" si="14"/>
        <v>90</v>
      </c>
      <c r="D184" s="334">
        <f t="shared" si="15"/>
        <v>2509</v>
      </c>
      <c r="E184" s="257">
        <f t="shared" si="11"/>
        <v>26.878</v>
      </c>
      <c r="F184" s="325"/>
      <c r="G184" s="307"/>
    </row>
    <row r="185" s="303" customFormat="1" ht="38" customHeight="1" spans="1:7">
      <c r="A185" s="327">
        <v>22198</v>
      </c>
      <c r="B185" s="326" t="s">
        <v>1484</v>
      </c>
      <c r="C185" s="329">
        <f t="shared" si="14"/>
        <v>90</v>
      </c>
      <c r="D185" s="329">
        <f t="shared" si="15"/>
        <v>2509</v>
      </c>
      <c r="E185" s="257">
        <f t="shared" si="11"/>
        <v>26.878</v>
      </c>
      <c r="F185" s="325"/>
      <c r="G185" s="307"/>
    </row>
    <row r="186" s="303" customFormat="1" ht="38" customHeight="1" spans="1:7">
      <c r="A186" s="327">
        <v>2219899</v>
      </c>
      <c r="B186" s="328" t="s">
        <v>1626</v>
      </c>
      <c r="C186" s="330">
        <v>90</v>
      </c>
      <c r="D186" s="330">
        <v>2509</v>
      </c>
      <c r="E186" s="257">
        <f t="shared" si="11"/>
        <v>26.878</v>
      </c>
      <c r="F186" s="325"/>
      <c r="G186" s="307"/>
    </row>
    <row r="187" s="303" customFormat="1" ht="36" customHeight="1" spans="1:7">
      <c r="A187" s="322" t="s">
        <v>118</v>
      </c>
      <c r="B187" s="323" t="s">
        <v>1627</v>
      </c>
      <c r="C187" s="334">
        <f>C201+C213</f>
        <v>7155</v>
      </c>
      <c r="D187" s="334">
        <f>D201+D213</f>
        <v>3689</v>
      </c>
      <c r="E187" s="257">
        <f t="shared" si="11"/>
        <v>-0.484</v>
      </c>
      <c r="F187" s="325" t="str">
        <f t="shared" ref="F187:F212" si="16">IF(LEN(A187)=3,"是",IF(B187&lt;&gt;"",IF(SUM(C187:D187)&lt;&gt;0,"是","否"),"是"))</f>
        <v>是</v>
      </c>
      <c r="G187" s="307" t="str">
        <f t="shared" ref="G187:G212" si="17">IF(LEN(A187)=3,"类",IF(LEN(A187)=5,"款","项"))</f>
        <v>类</v>
      </c>
    </row>
    <row r="188" s="303" customFormat="1" ht="36" customHeight="1" spans="1:7">
      <c r="A188" s="322" t="s">
        <v>1628</v>
      </c>
      <c r="B188" s="323" t="s">
        <v>1629</v>
      </c>
      <c r="C188" s="324"/>
      <c r="D188" s="324"/>
      <c r="E188" s="257" t="str">
        <f t="shared" si="11"/>
        <v/>
      </c>
      <c r="F188" s="325" t="str">
        <f t="shared" si="16"/>
        <v>否</v>
      </c>
      <c r="G188" s="307" t="str">
        <f t="shared" si="17"/>
        <v>款</v>
      </c>
    </row>
    <row r="189" s="303" customFormat="1" ht="36" customHeight="1" spans="1:7">
      <c r="A189" s="327" t="s">
        <v>1630</v>
      </c>
      <c r="B189" s="326" t="s">
        <v>1631</v>
      </c>
      <c r="C189" s="331"/>
      <c r="D189" s="331"/>
      <c r="E189" s="257" t="str">
        <f t="shared" si="11"/>
        <v/>
      </c>
      <c r="F189" s="325" t="str">
        <f t="shared" si="16"/>
        <v>否</v>
      </c>
      <c r="G189" s="307" t="str">
        <f t="shared" si="17"/>
        <v>项</v>
      </c>
    </row>
    <row r="190" s="303" customFormat="1" ht="36" customHeight="1" spans="1:7">
      <c r="A190" s="327" t="s">
        <v>1632</v>
      </c>
      <c r="B190" s="326" t="s">
        <v>1633</v>
      </c>
      <c r="C190" s="331"/>
      <c r="D190" s="331"/>
      <c r="E190" s="257" t="str">
        <f t="shared" si="11"/>
        <v/>
      </c>
      <c r="F190" s="325" t="str">
        <f t="shared" si="16"/>
        <v>否</v>
      </c>
      <c r="G190" s="307" t="str">
        <f t="shared" si="17"/>
        <v>项</v>
      </c>
    </row>
    <row r="191" s="303" customFormat="1" ht="36" customHeight="1" spans="1:7">
      <c r="A191" s="327" t="s">
        <v>1634</v>
      </c>
      <c r="B191" s="328" t="s">
        <v>1635</v>
      </c>
      <c r="C191" s="330"/>
      <c r="D191" s="330"/>
      <c r="E191" s="257" t="str">
        <f t="shared" si="11"/>
        <v/>
      </c>
      <c r="F191" s="325" t="str">
        <f t="shared" si="16"/>
        <v>否</v>
      </c>
      <c r="G191" s="307" t="str">
        <f t="shared" si="17"/>
        <v>项</v>
      </c>
    </row>
    <row r="192" s="303" customFormat="1" ht="36" customHeight="1" spans="1:7">
      <c r="A192" s="322" t="s">
        <v>1636</v>
      </c>
      <c r="B192" s="323" t="s">
        <v>1637</v>
      </c>
      <c r="C192" s="324"/>
      <c r="D192" s="324"/>
      <c r="E192" s="257" t="str">
        <f t="shared" si="11"/>
        <v/>
      </c>
      <c r="F192" s="325" t="str">
        <f t="shared" si="16"/>
        <v>否</v>
      </c>
      <c r="G192" s="307" t="str">
        <f t="shared" si="17"/>
        <v>款</v>
      </c>
    </row>
    <row r="193" s="303" customFormat="1" ht="36" customHeight="1" spans="1:7">
      <c r="A193" s="327" t="s">
        <v>1638</v>
      </c>
      <c r="B193" s="328" t="s">
        <v>1639</v>
      </c>
      <c r="C193" s="331"/>
      <c r="D193" s="330"/>
      <c r="E193" s="257" t="str">
        <f t="shared" si="11"/>
        <v/>
      </c>
      <c r="F193" s="325" t="str">
        <f t="shared" si="16"/>
        <v>否</v>
      </c>
      <c r="G193" s="307" t="str">
        <f t="shared" si="17"/>
        <v>项</v>
      </c>
    </row>
    <row r="194" s="303" customFormat="1" ht="36" customHeight="1" spans="1:7">
      <c r="A194" s="327" t="s">
        <v>1640</v>
      </c>
      <c r="B194" s="328" t="s">
        <v>1641</v>
      </c>
      <c r="C194" s="331"/>
      <c r="D194" s="330"/>
      <c r="E194" s="257" t="str">
        <f t="shared" si="11"/>
        <v/>
      </c>
      <c r="F194" s="325" t="str">
        <f t="shared" si="16"/>
        <v>否</v>
      </c>
      <c r="G194" s="307" t="str">
        <f t="shared" si="17"/>
        <v>项</v>
      </c>
    </row>
    <row r="195" s="303" customFormat="1" ht="36" customHeight="1" spans="1:7">
      <c r="A195" s="327" t="s">
        <v>1642</v>
      </c>
      <c r="B195" s="326" t="s">
        <v>1643</v>
      </c>
      <c r="C195" s="331"/>
      <c r="D195" s="331"/>
      <c r="E195" s="257" t="str">
        <f t="shared" si="11"/>
        <v/>
      </c>
      <c r="F195" s="325" t="str">
        <f t="shared" si="16"/>
        <v>否</v>
      </c>
      <c r="G195" s="307" t="str">
        <f t="shared" si="17"/>
        <v>项</v>
      </c>
    </row>
    <row r="196" s="303" customFormat="1" ht="36" customHeight="1" spans="1:7">
      <c r="A196" s="327" t="s">
        <v>1644</v>
      </c>
      <c r="B196" s="326" t="s">
        <v>1645</v>
      </c>
      <c r="C196" s="331"/>
      <c r="D196" s="331"/>
      <c r="E196" s="257" t="str">
        <f t="shared" si="11"/>
        <v/>
      </c>
      <c r="F196" s="325" t="str">
        <f t="shared" si="16"/>
        <v>否</v>
      </c>
      <c r="G196" s="307" t="str">
        <f t="shared" si="17"/>
        <v>项</v>
      </c>
    </row>
    <row r="197" s="303" customFormat="1" ht="36" customHeight="1" spans="1:7">
      <c r="A197" s="327" t="s">
        <v>1646</v>
      </c>
      <c r="B197" s="328" t="s">
        <v>1647</v>
      </c>
      <c r="C197" s="330"/>
      <c r="D197" s="330"/>
      <c r="E197" s="257" t="str">
        <f t="shared" si="11"/>
        <v/>
      </c>
      <c r="F197" s="325" t="str">
        <f t="shared" si="16"/>
        <v>否</v>
      </c>
      <c r="G197" s="307" t="str">
        <f t="shared" si="17"/>
        <v>项</v>
      </c>
    </row>
    <row r="198" s="303" customFormat="1" ht="36" customHeight="1" spans="1:7">
      <c r="A198" s="327" t="s">
        <v>1648</v>
      </c>
      <c r="B198" s="328" t="s">
        <v>1649</v>
      </c>
      <c r="C198" s="330"/>
      <c r="D198" s="330"/>
      <c r="E198" s="257" t="str">
        <f t="shared" ref="E198:E261" si="18">IF(C198&gt;0,D198/C198-1,IF(C198&lt;0,-(D198/C198-1),""))</f>
        <v/>
      </c>
      <c r="F198" s="325" t="str">
        <f t="shared" si="16"/>
        <v>否</v>
      </c>
      <c r="G198" s="307" t="str">
        <f t="shared" si="17"/>
        <v>项</v>
      </c>
    </row>
    <row r="199" s="303" customFormat="1" ht="36" customHeight="1" spans="1:7">
      <c r="A199" s="327" t="s">
        <v>1650</v>
      </c>
      <c r="B199" s="326" t="s">
        <v>1651</v>
      </c>
      <c r="C199" s="331"/>
      <c r="D199" s="331"/>
      <c r="E199" s="257" t="str">
        <f t="shared" si="18"/>
        <v/>
      </c>
      <c r="F199" s="325" t="str">
        <f t="shared" si="16"/>
        <v>否</v>
      </c>
      <c r="G199" s="307" t="str">
        <f t="shared" si="17"/>
        <v>项</v>
      </c>
    </row>
    <row r="200" s="303" customFormat="1" ht="36" customHeight="1" spans="1:7">
      <c r="A200" s="327" t="s">
        <v>1652</v>
      </c>
      <c r="B200" s="328" t="s">
        <v>1653</v>
      </c>
      <c r="C200" s="330"/>
      <c r="D200" s="330"/>
      <c r="E200" s="257" t="str">
        <f t="shared" si="18"/>
        <v/>
      </c>
      <c r="F200" s="325" t="str">
        <f t="shared" si="16"/>
        <v>否</v>
      </c>
      <c r="G200" s="307" t="str">
        <f t="shared" si="17"/>
        <v>项</v>
      </c>
    </row>
    <row r="201" s="303" customFormat="1" ht="36" customHeight="1" spans="1:7">
      <c r="A201" s="322" t="s">
        <v>1654</v>
      </c>
      <c r="B201" s="323" t="s">
        <v>1655</v>
      </c>
      <c r="C201" s="324">
        <f>SUM(C202:C212)</f>
        <v>2303</v>
      </c>
      <c r="D201" s="324">
        <f>SUM(D202:D212)</f>
        <v>3689</v>
      </c>
      <c r="E201" s="257">
        <f t="shared" si="18"/>
        <v>0.602</v>
      </c>
      <c r="F201" s="325" t="str">
        <f t="shared" si="16"/>
        <v>是</v>
      </c>
      <c r="G201" s="307" t="str">
        <f t="shared" si="17"/>
        <v>款</v>
      </c>
    </row>
    <row r="202" s="303" customFormat="1" ht="36" customHeight="1" spans="1:7">
      <c r="A202" s="336">
        <v>2296001</v>
      </c>
      <c r="B202" s="328" t="s">
        <v>1656</v>
      </c>
      <c r="C202" s="330"/>
      <c r="D202" s="330"/>
      <c r="E202" s="257" t="str">
        <f t="shared" si="18"/>
        <v/>
      </c>
      <c r="F202" s="325" t="str">
        <f t="shared" si="16"/>
        <v>否</v>
      </c>
      <c r="G202" s="307" t="str">
        <f t="shared" si="17"/>
        <v>项</v>
      </c>
    </row>
    <row r="203" s="303" customFormat="1" ht="36" customHeight="1" spans="1:7">
      <c r="A203" s="327" t="s">
        <v>1657</v>
      </c>
      <c r="B203" s="326" t="s">
        <v>1658</v>
      </c>
      <c r="C203" s="330">
        <v>514</v>
      </c>
      <c r="D203" s="330">
        <v>2363</v>
      </c>
      <c r="E203" s="257">
        <f t="shared" si="18"/>
        <v>3.597</v>
      </c>
      <c r="F203" s="325" t="str">
        <f t="shared" si="16"/>
        <v>是</v>
      </c>
      <c r="G203" s="307" t="str">
        <f t="shared" si="17"/>
        <v>项</v>
      </c>
    </row>
    <row r="204" s="303" customFormat="1" ht="36" customHeight="1" spans="1:7">
      <c r="A204" s="327" t="s">
        <v>1659</v>
      </c>
      <c r="B204" s="326" t="s">
        <v>1660</v>
      </c>
      <c r="C204" s="330">
        <v>1063</v>
      </c>
      <c r="D204" s="330">
        <v>836</v>
      </c>
      <c r="E204" s="257">
        <f t="shared" si="18"/>
        <v>-0.214</v>
      </c>
      <c r="F204" s="325" t="str">
        <f t="shared" si="16"/>
        <v>是</v>
      </c>
      <c r="G204" s="307" t="str">
        <f t="shared" si="17"/>
        <v>项</v>
      </c>
    </row>
    <row r="205" s="303" customFormat="1" ht="36" customHeight="1" spans="1:7">
      <c r="A205" s="327" t="s">
        <v>1661</v>
      </c>
      <c r="B205" s="328" t="s">
        <v>1662</v>
      </c>
      <c r="C205" s="330"/>
      <c r="D205" s="330"/>
      <c r="E205" s="257" t="str">
        <f t="shared" si="18"/>
        <v/>
      </c>
      <c r="F205" s="325" t="str">
        <f t="shared" si="16"/>
        <v>否</v>
      </c>
      <c r="G205" s="307" t="str">
        <f t="shared" si="17"/>
        <v>项</v>
      </c>
    </row>
    <row r="206" s="303" customFormat="1" ht="36" customHeight="1" spans="1:7">
      <c r="A206" s="327" t="s">
        <v>1663</v>
      </c>
      <c r="B206" s="328" t="s">
        <v>1664</v>
      </c>
      <c r="C206" s="330"/>
      <c r="D206" s="330"/>
      <c r="E206" s="257" t="str">
        <f t="shared" si="18"/>
        <v/>
      </c>
      <c r="F206" s="325" t="str">
        <f t="shared" si="16"/>
        <v>否</v>
      </c>
      <c r="G206" s="307" t="str">
        <f t="shared" si="17"/>
        <v>项</v>
      </c>
    </row>
    <row r="207" s="303" customFormat="1" ht="36" customHeight="1" spans="1:7">
      <c r="A207" s="327" t="s">
        <v>1665</v>
      </c>
      <c r="B207" s="326" t="s">
        <v>1666</v>
      </c>
      <c r="C207" s="330">
        <v>440</v>
      </c>
      <c r="D207" s="330">
        <v>283</v>
      </c>
      <c r="E207" s="257">
        <f t="shared" si="18"/>
        <v>-0.357</v>
      </c>
      <c r="F207" s="325" t="str">
        <f t="shared" si="16"/>
        <v>是</v>
      </c>
      <c r="G207" s="307" t="str">
        <f t="shared" si="17"/>
        <v>项</v>
      </c>
    </row>
    <row r="208" s="303" customFormat="1" ht="36" customHeight="1" spans="1:7">
      <c r="A208" s="327" t="s">
        <v>1667</v>
      </c>
      <c r="B208" s="328" t="s">
        <v>1668</v>
      </c>
      <c r="C208" s="330"/>
      <c r="D208" s="330"/>
      <c r="E208" s="257" t="str">
        <f t="shared" si="18"/>
        <v/>
      </c>
      <c r="F208" s="325" t="str">
        <f t="shared" si="16"/>
        <v>否</v>
      </c>
      <c r="G208" s="307" t="str">
        <f t="shared" si="17"/>
        <v>项</v>
      </c>
    </row>
    <row r="209" s="303" customFormat="1" ht="36" customHeight="1" spans="1:7">
      <c r="A209" s="327" t="s">
        <v>1669</v>
      </c>
      <c r="B209" s="328" t="s">
        <v>1670</v>
      </c>
      <c r="C209" s="330"/>
      <c r="D209" s="330"/>
      <c r="E209" s="257" t="str">
        <f t="shared" si="18"/>
        <v/>
      </c>
      <c r="F209" s="325" t="str">
        <f t="shared" si="16"/>
        <v>否</v>
      </c>
      <c r="G209" s="307" t="str">
        <f t="shared" si="17"/>
        <v>项</v>
      </c>
    </row>
    <row r="210" s="303" customFormat="1" ht="36" customHeight="1" spans="1:7">
      <c r="A210" s="327" t="s">
        <v>1671</v>
      </c>
      <c r="B210" s="328" t="s">
        <v>1672</v>
      </c>
      <c r="C210" s="330"/>
      <c r="D210" s="330"/>
      <c r="E210" s="257" t="str">
        <f t="shared" si="18"/>
        <v/>
      </c>
      <c r="F210" s="325" t="str">
        <f t="shared" si="16"/>
        <v>否</v>
      </c>
      <c r="G210" s="307" t="str">
        <f t="shared" si="17"/>
        <v>项</v>
      </c>
    </row>
    <row r="211" s="303" customFormat="1" ht="36" customHeight="1" spans="1:7">
      <c r="A211" s="327" t="s">
        <v>1673</v>
      </c>
      <c r="B211" s="328" t="s">
        <v>1674</v>
      </c>
      <c r="C211" s="330"/>
      <c r="D211" s="330"/>
      <c r="E211" s="257" t="str">
        <f t="shared" si="18"/>
        <v/>
      </c>
      <c r="F211" s="325" t="str">
        <f t="shared" si="16"/>
        <v>否</v>
      </c>
      <c r="G211" s="307" t="str">
        <f t="shared" si="17"/>
        <v>项</v>
      </c>
    </row>
    <row r="212" s="303" customFormat="1" ht="36" customHeight="1" spans="1:7">
      <c r="A212" s="327" t="s">
        <v>1675</v>
      </c>
      <c r="B212" s="326" t="s">
        <v>1676</v>
      </c>
      <c r="C212" s="330">
        <v>286</v>
      </c>
      <c r="D212" s="330">
        <v>207</v>
      </c>
      <c r="E212" s="257">
        <f t="shared" si="18"/>
        <v>-0.276</v>
      </c>
      <c r="F212" s="325" t="str">
        <f t="shared" si="16"/>
        <v>是</v>
      </c>
      <c r="G212" s="307" t="str">
        <f t="shared" si="17"/>
        <v>项</v>
      </c>
    </row>
    <row r="213" s="303" customFormat="1" ht="38" customHeight="1" spans="1:7">
      <c r="A213" s="327"/>
      <c r="B213" s="326" t="s">
        <v>1677</v>
      </c>
      <c r="C213" s="329">
        <f>C214</f>
        <v>4852</v>
      </c>
      <c r="D213" s="329">
        <f>D214</f>
        <v>0</v>
      </c>
      <c r="E213" s="257">
        <f t="shared" si="18"/>
        <v>-1</v>
      </c>
      <c r="F213" s="325"/>
      <c r="G213" s="307"/>
    </row>
    <row r="214" s="303" customFormat="1" ht="38" customHeight="1" spans="1:7">
      <c r="A214" s="327"/>
      <c r="B214" s="328" t="s">
        <v>1678</v>
      </c>
      <c r="C214" s="330">
        <v>4852</v>
      </c>
      <c r="D214" s="330">
        <v>0</v>
      </c>
      <c r="E214" s="257">
        <f t="shared" si="18"/>
        <v>-1</v>
      </c>
      <c r="F214" s="325"/>
      <c r="G214" s="307"/>
    </row>
    <row r="215" s="303" customFormat="1" ht="36" customHeight="1" spans="1:7">
      <c r="A215" s="322" t="s">
        <v>114</v>
      </c>
      <c r="B215" s="323" t="s">
        <v>1679</v>
      </c>
      <c r="C215" s="324">
        <f>SUM(C229:C231)</f>
        <v>11882</v>
      </c>
      <c r="D215" s="324">
        <f>SUM(D229:D231)</f>
        <v>13520</v>
      </c>
      <c r="E215" s="257">
        <f t="shared" si="18"/>
        <v>0.138</v>
      </c>
      <c r="F215" s="325" t="str">
        <f t="shared" ref="F215:F272" si="19">IF(LEN(A215)=3,"是",IF(B215&lt;&gt;"",IF(SUM(C215:D215)&lt;&gt;0,"是","否"),"是"))</f>
        <v>是</v>
      </c>
      <c r="G215" s="307" t="str">
        <f t="shared" ref="G215:G270" si="20">IF(LEN(A215)=3,"类",IF(LEN(A215)=5,"款","项"))</f>
        <v>类</v>
      </c>
    </row>
    <row r="216" s="303" customFormat="1" ht="36" customHeight="1" spans="1:7">
      <c r="A216" s="327" t="s">
        <v>1680</v>
      </c>
      <c r="B216" s="328" t="s">
        <v>1681</v>
      </c>
      <c r="C216" s="330"/>
      <c r="D216" s="330"/>
      <c r="E216" s="257" t="str">
        <f t="shared" si="18"/>
        <v/>
      </c>
      <c r="F216" s="325" t="str">
        <f t="shared" si="19"/>
        <v>否</v>
      </c>
      <c r="G216" s="307" t="str">
        <f t="shared" si="20"/>
        <v>项</v>
      </c>
    </row>
    <row r="217" s="303" customFormat="1" ht="36" customHeight="1" spans="1:7">
      <c r="A217" s="327" t="s">
        <v>1682</v>
      </c>
      <c r="B217" s="328" t="s">
        <v>1683</v>
      </c>
      <c r="C217" s="330"/>
      <c r="D217" s="330"/>
      <c r="E217" s="257" t="str">
        <f t="shared" si="18"/>
        <v/>
      </c>
      <c r="F217" s="325" t="str">
        <f t="shared" si="19"/>
        <v>否</v>
      </c>
      <c r="G217" s="307" t="str">
        <f t="shared" si="20"/>
        <v>项</v>
      </c>
    </row>
    <row r="218" s="303" customFormat="1" ht="36" customHeight="1" spans="1:7">
      <c r="A218" s="327" t="s">
        <v>1684</v>
      </c>
      <c r="B218" s="328" t="s">
        <v>1685</v>
      </c>
      <c r="C218" s="330"/>
      <c r="D218" s="330"/>
      <c r="E218" s="257" t="str">
        <f t="shared" si="18"/>
        <v/>
      </c>
      <c r="F218" s="325" t="str">
        <f t="shared" si="19"/>
        <v>否</v>
      </c>
      <c r="G218" s="307" t="str">
        <f t="shared" si="20"/>
        <v>项</v>
      </c>
    </row>
    <row r="219" s="303" customFormat="1" ht="36" customHeight="1" spans="1:7">
      <c r="A219" s="327" t="s">
        <v>1686</v>
      </c>
      <c r="B219" s="328" t="s">
        <v>1687</v>
      </c>
      <c r="C219" s="330"/>
      <c r="D219" s="330"/>
      <c r="E219" s="257" t="str">
        <f t="shared" si="18"/>
        <v/>
      </c>
      <c r="F219" s="325" t="str">
        <f t="shared" si="19"/>
        <v>否</v>
      </c>
      <c r="G219" s="307" t="str">
        <f t="shared" si="20"/>
        <v>项</v>
      </c>
    </row>
    <row r="220" s="303" customFormat="1" ht="36" customHeight="1" spans="1:7">
      <c r="A220" s="327" t="s">
        <v>1688</v>
      </c>
      <c r="B220" s="328" t="s">
        <v>1689</v>
      </c>
      <c r="C220" s="330"/>
      <c r="D220" s="330"/>
      <c r="E220" s="257" t="str">
        <f t="shared" si="18"/>
        <v/>
      </c>
      <c r="F220" s="325" t="str">
        <f t="shared" si="19"/>
        <v>否</v>
      </c>
      <c r="G220" s="307" t="str">
        <f t="shared" si="20"/>
        <v>项</v>
      </c>
    </row>
    <row r="221" s="303" customFormat="1" ht="36" customHeight="1" spans="1:7">
      <c r="A221" s="327" t="s">
        <v>1690</v>
      </c>
      <c r="B221" s="328" t="s">
        <v>1691</v>
      </c>
      <c r="C221" s="330"/>
      <c r="D221" s="330"/>
      <c r="E221" s="257" t="str">
        <f t="shared" si="18"/>
        <v/>
      </c>
      <c r="F221" s="325" t="str">
        <f t="shared" si="19"/>
        <v>否</v>
      </c>
      <c r="G221" s="307" t="str">
        <f t="shared" si="20"/>
        <v>项</v>
      </c>
    </row>
    <row r="222" s="303" customFormat="1" ht="36" customHeight="1" spans="1:7">
      <c r="A222" s="327" t="s">
        <v>1692</v>
      </c>
      <c r="B222" s="328" t="s">
        <v>1693</v>
      </c>
      <c r="C222" s="330"/>
      <c r="D222" s="330"/>
      <c r="E222" s="257" t="str">
        <f t="shared" si="18"/>
        <v/>
      </c>
      <c r="F222" s="325" t="str">
        <f t="shared" si="19"/>
        <v>否</v>
      </c>
      <c r="G222" s="307" t="str">
        <f t="shared" si="20"/>
        <v>项</v>
      </c>
    </row>
    <row r="223" s="303" customFormat="1" ht="36" customHeight="1" spans="1:7">
      <c r="A223" s="327" t="s">
        <v>1694</v>
      </c>
      <c r="B223" s="328" t="s">
        <v>1695</v>
      </c>
      <c r="C223" s="330"/>
      <c r="D223" s="330"/>
      <c r="E223" s="257" t="str">
        <f t="shared" si="18"/>
        <v/>
      </c>
      <c r="F223" s="325" t="str">
        <f t="shared" si="19"/>
        <v>否</v>
      </c>
      <c r="G223" s="307" t="str">
        <f t="shared" si="20"/>
        <v>项</v>
      </c>
    </row>
    <row r="224" s="303" customFormat="1" ht="36" customHeight="1" spans="1:7">
      <c r="A224" s="327" t="s">
        <v>1696</v>
      </c>
      <c r="B224" s="328" t="s">
        <v>1697</v>
      </c>
      <c r="C224" s="330"/>
      <c r="D224" s="330"/>
      <c r="E224" s="257" t="str">
        <f t="shared" si="18"/>
        <v/>
      </c>
      <c r="F224" s="325" t="str">
        <f t="shared" si="19"/>
        <v>否</v>
      </c>
      <c r="G224" s="307" t="str">
        <f t="shared" si="20"/>
        <v>项</v>
      </c>
    </row>
    <row r="225" s="303" customFormat="1" ht="36" customHeight="1" spans="1:7">
      <c r="A225" s="327" t="s">
        <v>1698</v>
      </c>
      <c r="B225" s="328" t="s">
        <v>1699</v>
      </c>
      <c r="C225" s="330"/>
      <c r="D225" s="330"/>
      <c r="E225" s="257" t="str">
        <f t="shared" si="18"/>
        <v/>
      </c>
      <c r="F225" s="325" t="str">
        <f t="shared" si="19"/>
        <v>否</v>
      </c>
      <c r="G225" s="307" t="str">
        <f t="shared" si="20"/>
        <v>项</v>
      </c>
    </row>
    <row r="226" s="303" customFormat="1" ht="36" customHeight="1" spans="1:7">
      <c r="A226" s="327" t="s">
        <v>1700</v>
      </c>
      <c r="B226" s="328" t="s">
        <v>1701</v>
      </c>
      <c r="C226" s="330"/>
      <c r="D226" s="330"/>
      <c r="E226" s="257" t="str">
        <f t="shared" si="18"/>
        <v/>
      </c>
      <c r="F226" s="325" t="str">
        <f t="shared" si="19"/>
        <v>否</v>
      </c>
      <c r="G226" s="307" t="str">
        <f t="shared" si="20"/>
        <v>项</v>
      </c>
    </row>
    <row r="227" s="303" customFormat="1" ht="36" customHeight="1" spans="1:7">
      <c r="A227" s="327" t="s">
        <v>1702</v>
      </c>
      <c r="B227" s="328" t="s">
        <v>1703</v>
      </c>
      <c r="C227" s="330"/>
      <c r="D227" s="330"/>
      <c r="E227" s="257" t="str">
        <f t="shared" si="18"/>
        <v/>
      </c>
      <c r="F227" s="325" t="str">
        <f t="shared" si="19"/>
        <v>否</v>
      </c>
      <c r="G227" s="307" t="str">
        <f t="shared" si="20"/>
        <v>项</v>
      </c>
    </row>
    <row r="228" s="303" customFormat="1" ht="36" customHeight="1" spans="1:7">
      <c r="A228" s="327" t="s">
        <v>1704</v>
      </c>
      <c r="B228" s="328" t="s">
        <v>1705</v>
      </c>
      <c r="C228" s="330"/>
      <c r="D228" s="330"/>
      <c r="E228" s="257" t="str">
        <f t="shared" si="18"/>
        <v/>
      </c>
      <c r="F228" s="325" t="str">
        <f t="shared" si="19"/>
        <v>否</v>
      </c>
      <c r="G228" s="307" t="str">
        <f t="shared" si="20"/>
        <v>项</v>
      </c>
    </row>
    <row r="229" s="303" customFormat="1" ht="36" customHeight="1" spans="1:7">
      <c r="A229" s="327" t="s">
        <v>1706</v>
      </c>
      <c r="B229" s="328" t="s">
        <v>1707</v>
      </c>
      <c r="C229" s="330">
        <v>5461</v>
      </c>
      <c r="D229" s="330">
        <v>5560</v>
      </c>
      <c r="E229" s="257">
        <f t="shared" si="18"/>
        <v>0.018</v>
      </c>
      <c r="F229" s="325" t="str">
        <f t="shared" si="19"/>
        <v>是</v>
      </c>
      <c r="G229" s="307" t="str">
        <f t="shared" si="20"/>
        <v>项</v>
      </c>
    </row>
    <row r="230" s="303" customFormat="1" ht="36" customHeight="1" spans="1:7">
      <c r="A230" s="327" t="s">
        <v>1708</v>
      </c>
      <c r="B230" s="326" t="s">
        <v>1709</v>
      </c>
      <c r="C230" s="330">
        <v>6421</v>
      </c>
      <c r="D230" s="330">
        <v>7360</v>
      </c>
      <c r="E230" s="257">
        <f t="shared" si="18"/>
        <v>0.146</v>
      </c>
      <c r="F230" s="325" t="str">
        <f t="shared" si="19"/>
        <v>是</v>
      </c>
      <c r="G230" s="307" t="str">
        <f t="shared" si="20"/>
        <v>项</v>
      </c>
    </row>
    <row r="231" s="303" customFormat="1" ht="36" customHeight="1" spans="1:7">
      <c r="A231" s="327" t="s">
        <v>1710</v>
      </c>
      <c r="B231" s="326" t="s">
        <v>1711</v>
      </c>
      <c r="C231" s="331"/>
      <c r="D231" s="331">
        <v>600</v>
      </c>
      <c r="E231" s="257" t="str">
        <f t="shared" si="18"/>
        <v/>
      </c>
      <c r="F231" s="325" t="str">
        <f t="shared" si="19"/>
        <v>是</v>
      </c>
      <c r="G231" s="307" t="str">
        <f t="shared" si="20"/>
        <v>项</v>
      </c>
    </row>
    <row r="232" s="303" customFormat="1" ht="36" customHeight="1" spans="1:7">
      <c r="A232" s="322" t="s">
        <v>116</v>
      </c>
      <c r="B232" s="323" t="s">
        <v>1712</v>
      </c>
      <c r="C232" s="324">
        <f>C233</f>
        <v>0</v>
      </c>
      <c r="D232" s="324">
        <f>D233</f>
        <v>150</v>
      </c>
      <c r="E232" s="257" t="str">
        <f t="shared" si="18"/>
        <v/>
      </c>
      <c r="F232" s="325" t="str">
        <f t="shared" si="19"/>
        <v>是</v>
      </c>
      <c r="G232" s="307" t="str">
        <f t="shared" si="20"/>
        <v>类</v>
      </c>
    </row>
    <row r="233" s="303" customFormat="1" ht="36" customHeight="1" spans="1:7">
      <c r="A233" s="335">
        <v>23304</v>
      </c>
      <c r="B233" s="323" t="s">
        <v>1713</v>
      </c>
      <c r="C233" s="324">
        <f>SUM(C234:C249)</f>
        <v>0</v>
      </c>
      <c r="D233" s="324">
        <f>SUM(D234:D249)</f>
        <v>150</v>
      </c>
      <c r="E233" s="257" t="str">
        <f t="shared" si="18"/>
        <v/>
      </c>
      <c r="F233" s="325" t="str">
        <f t="shared" si="19"/>
        <v>是</v>
      </c>
      <c r="G233" s="307" t="str">
        <f t="shared" si="20"/>
        <v>款</v>
      </c>
    </row>
    <row r="234" s="303" customFormat="1" ht="36" customHeight="1" spans="1:7">
      <c r="A234" s="327" t="s">
        <v>1714</v>
      </c>
      <c r="B234" s="328" t="s">
        <v>1715</v>
      </c>
      <c r="C234" s="330"/>
      <c r="D234" s="330"/>
      <c r="E234" s="257" t="str">
        <f t="shared" si="18"/>
        <v/>
      </c>
      <c r="F234" s="325" t="str">
        <f t="shared" si="19"/>
        <v>否</v>
      </c>
      <c r="G234" s="307" t="str">
        <f t="shared" si="20"/>
        <v>项</v>
      </c>
    </row>
    <row r="235" s="303" customFormat="1" ht="36" customHeight="1" spans="1:7">
      <c r="A235" s="327" t="s">
        <v>1716</v>
      </c>
      <c r="B235" s="328" t="s">
        <v>1717</v>
      </c>
      <c r="C235" s="330"/>
      <c r="D235" s="330"/>
      <c r="E235" s="257" t="str">
        <f t="shared" si="18"/>
        <v/>
      </c>
      <c r="F235" s="325" t="str">
        <f t="shared" si="19"/>
        <v>否</v>
      </c>
      <c r="G235" s="307" t="str">
        <f t="shared" si="20"/>
        <v>项</v>
      </c>
    </row>
    <row r="236" s="303" customFormat="1" ht="36" customHeight="1" spans="1:7">
      <c r="A236" s="327" t="s">
        <v>1718</v>
      </c>
      <c r="B236" s="328" t="s">
        <v>1719</v>
      </c>
      <c r="C236" s="330"/>
      <c r="D236" s="330"/>
      <c r="E236" s="257" t="str">
        <f t="shared" si="18"/>
        <v/>
      </c>
      <c r="F236" s="325" t="str">
        <f t="shared" si="19"/>
        <v>否</v>
      </c>
      <c r="G236" s="307" t="str">
        <f t="shared" si="20"/>
        <v>项</v>
      </c>
    </row>
    <row r="237" s="303" customFormat="1" ht="36" customHeight="1" spans="1:7">
      <c r="A237" s="327" t="s">
        <v>1720</v>
      </c>
      <c r="B237" s="328" t="s">
        <v>1721</v>
      </c>
      <c r="C237" s="330"/>
      <c r="D237" s="330"/>
      <c r="E237" s="257" t="str">
        <f t="shared" si="18"/>
        <v/>
      </c>
      <c r="F237" s="325" t="str">
        <f t="shared" si="19"/>
        <v>否</v>
      </c>
      <c r="G237" s="307" t="str">
        <f t="shared" si="20"/>
        <v>项</v>
      </c>
    </row>
    <row r="238" s="303" customFormat="1" ht="36" customHeight="1" spans="1:7">
      <c r="A238" s="327" t="s">
        <v>1722</v>
      </c>
      <c r="B238" s="328" t="s">
        <v>1723</v>
      </c>
      <c r="C238" s="330"/>
      <c r="D238" s="330"/>
      <c r="E238" s="257" t="str">
        <f t="shared" si="18"/>
        <v/>
      </c>
      <c r="F238" s="325" t="str">
        <f t="shared" si="19"/>
        <v>否</v>
      </c>
      <c r="G238" s="307" t="str">
        <f t="shared" si="20"/>
        <v>项</v>
      </c>
    </row>
    <row r="239" s="303" customFormat="1" ht="36" customHeight="1" spans="1:7">
      <c r="A239" s="327" t="s">
        <v>1724</v>
      </c>
      <c r="B239" s="328" t="s">
        <v>1725</v>
      </c>
      <c r="C239" s="330"/>
      <c r="D239" s="330"/>
      <c r="E239" s="257" t="str">
        <f t="shared" si="18"/>
        <v/>
      </c>
      <c r="F239" s="325" t="str">
        <f t="shared" si="19"/>
        <v>否</v>
      </c>
      <c r="G239" s="307" t="str">
        <f t="shared" si="20"/>
        <v>项</v>
      </c>
    </row>
    <row r="240" s="303" customFormat="1" ht="36" customHeight="1" spans="1:7">
      <c r="A240" s="327" t="s">
        <v>1726</v>
      </c>
      <c r="B240" s="328" t="s">
        <v>1727</v>
      </c>
      <c r="C240" s="330"/>
      <c r="D240" s="330"/>
      <c r="E240" s="257" t="str">
        <f t="shared" si="18"/>
        <v/>
      </c>
      <c r="F240" s="325" t="str">
        <f t="shared" si="19"/>
        <v>否</v>
      </c>
      <c r="G240" s="307" t="str">
        <f t="shared" si="20"/>
        <v>项</v>
      </c>
    </row>
    <row r="241" s="303" customFormat="1" ht="36" customHeight="1" spans="1:7">
      <c r="A241" s="327" t="s">
        <v>1728</v>
      </c>
      <c r="B241" s="328" t="s">
        <v>1729</v>
      </c>
      <c r="C241" s="330"/>
      <c r="D241" s="330"/>
      <c r="E241" s="257" t="str">
        <f t="shared" si="18"/>
        <v/>
      </c>
      <c r="F241" s="325" t="str">
        <f t="shared" si="19"/>
        <v>否</v>
      </c>
      <c r="G241" s="307" t="str">
        <f t="shared" si="20"/>
        <v>项</v>
      </c>
    </row>
    <row r="242" s="303" customFormat="1" ht="36" customHeight="1" spans="1:7">
      <c r="A242" s="327" t="s">
        <v>1730</v>
      </c>
      <c r="B242" s="328" t="s">
        <v>1731</v>
      </c>
      <c r="C242" s="330"/>
      <c r="D242" s="330"/>
      <c r="E242" s="257" t="str">
        <f t="shared" si="18"/>
        <v/>
      </c>
      <c r="F242" s="325" t="str">
        <f t="shared" si="19"/>
        <v>否</v>
      </c>
      <c r="G242" s="307" t="str">
        <f t="shared" si="20"/>
        <v>项</v>
      </c>
    </row>
    <row r="243" s="303" customFormat="1" ht="36" customHeight="1" spans="1:7">
      <c r="A243" s="327" t="s">
        <v>1732</v>
      </c>
      <c r="B243" s="328" t="s">
        <v>1733</v>
      </c>
      <c r="C243" s="330"/>
      <c r="D243" s="330"/>
      <c r="E243" s="257" t="str">
        <f t="shared" si="18"/>
        <v/>
      </c>
      <c r="F243" s="325" t="str">
        <f t="shared" si="19"/>
        <v>否</v>
      </c>
      <c r="G243" s="307" t="str">
        <f t="shared" si="20"/>
        <v>项</v>
      </c>
    </row>
    <row r="244" s="303" customFormat="1" ht="36" customHeight="1" spans="1:7">
      <c r="A244" s="327" t="s">
        <v>1734</v>
      </c>
      <c r="B244" s="328" t="s">
        <v>1735</v>
      </c>
      <c r="C244" s="330"/>
      <c r="D244" s="330"/>
      <c r="E244" s="257" t="str">
        <f t="shared" si="18"/>
        <v/>
      </c>
      <c r="F244" s="325" t="str">
        <f t="shared" si="19"/>
        <v>否</v>
      </c>
      <c r="G244" s="307" t="str">
        <f t="shared" si="20"/>
        <v>项</v>
      </c>
    </row>
    <row r="245" s="303" customFormat="1" ht="36" customHeight="1" spans="1:7">
      <c r="A245" s="327" t="s">
        <v>1736</v>
      </c>
      <c r="B245" s="328" t="s">
        <v>1737</v>
      </c>
      <c r="C245" s="330"/>
      <c r="D245" s="330"/>
      <c r="E245" s="257" t="str">
        <f t="shared" si="18"/>
        <v/>
      </c>
      <c r="F245" s="325" t="str">
        <f t="shared" si="19"/>
        <v>否</v>
      </c>
      <c r="G245" s="307" t="str">
        <f t="shared" si="20"/>
        <v>项</v>
      </c>
    </row>
    <row r="246" s="303" customFormat="1" ht="36" customHeight="1" spans="1:7">
      <c r="A246" s="327" t="s">
        <v>1738</v>
      </c>
      <c r="B246" s="328" t="s">
        <v>1739</v>
      </c>
      <c r="C246" s="330"/>
      <c r="D246" s="330"/>
      <c r="E246" s="257" t="str">
        <f t="shared" si="18"/>
        <v/>
      </c>
      <c r="F246" s="325" t="str">
        <f t="shared" si="19"/>
        <v>否</v>
      </c>
      <c r="G246" s="307" t="str">
        <f t="shared" si="20"/>
        <v>项</v>
      </c>
    </row>
    <row r="247" s="303" customFormat="1" ht="36" customHeight="1" spans="1:7">
      <c r="A247" s="327" t="s">
        <v>1740</v>
      </c>
      <c r="B247" s="328" t="s">
        <v>1741</v>
      </c>
      <c r="C247" s="330"/>
      <c r="D247" s="330">
        <v>50</v>
      </c>
      <c r="E247" s="257" t="str">
        <f t="shared" si="18"/>
        <v/>
      </c>
      <c r="F247" s="325" t="str">
        <f t="shared" si="19"/>
        <v>是</v>
      </c>
      <c r="G247" s="307" t="str">
        <f t="shared" si="20"/>
        <v>项</v>
      </c>
    </row>
    <row r="248" s="303" customFormat="1" ht="36" customHeight="1" spans="1:7">
      <c r="A248" s="327" t="s">
        <v>1742</v>
      </c>
      <c r="B248" s="326" t="s">
        <v>1743</v>
      </c>
      <c r="C248" s="331"/>
      <c r="D248" s="331">
        <v>50</v>
      </c>
      <c r="E248" s="257" t="str">
        <f t="shared" si="18"/>
        <v/>
      </c>
      <c r="F248" s="325" t="str">
        <f t="shared" si="19"/>
        <v>是</v>
      </c>
      <c r="G248" s="307" t="str">
        <f t="shared" si="20"/>
        <v>项</v>
      </c>
    </row>
    <row r="249" s="303" customFormat="1" ht="36" customHeight="1" spans="1:7">
      <c r="A249" s="327" t="s">
        <v>1744</v>
      </c>
      <c r="B249" s="326" t="s">
        <v>1745</v>
      </c>
      <c r="C249" s="331"/>
      <c r="D249" s="331">
        <v>50</v>
      </c>
      <c r="E249" s="257" t="str">
        <f t="shared" si="18"/>
        <v/>
      </c>
      <c r="F249" s="325" t="str">
        <f t="shared" si="19"/>
        <v>是</v>
      </c>
      <c r="G249" s="307" t="str">
        <f t="shared" si="20"/>
        <v>项</v>
      </c>
    </row>
    <row r="250" s="303" customFormat="1" ht="36" customHeight="1" spans="1:7">
      <c r="A250" s="335" t="s">
        <v>1746</v>
      </c>
      <c r="B250" s="323" t="s">
        <v>1747</v>
      </c>
      <c r="C250" s="324"/>
      <c r="D250" s="324"/>
      <c r="E250" s="257" t="str">
        <f t="shared" si="18"/>
        <v/>
      </c>
      <c r="F250" s="325" t="str">
        <f t="shared" si="19"/>
        <v>是</v>
      </c>
      <c r="G250" s="307" t="str">
        <f t="shared" si="20"/>
        <v>类</v>
      </c>
    </row>
    <row r="251" s="303" customFormat="1" ht="36" customHeight="1" spans="1:7">
      <c r="A251" s="335" t="s">
        <v>1748</v>
      </c>
      <c r="B251" s="332" t="s">
        <v>1749</v>
      </c>
      <c r="C251" s="333">
        <f>SUM(C252:C263)</f>
        <v>0</v>
      </c>
      <c r="D251" s="333">
        <f>SUM(D252:D263)</f>
        <v>0</v>
      </c>
      <c r="E251" s="257" t="str">
        <f t="shared" si="18"/>
        <v/>
      </c>
      <c r="F251" s="325" t="str">
        <f t="shared" si="19"/>
        <v>否</v>
      </c>
      <c r="G251" s="307" t="str">
        <f t="shared" si="20"/>
        <v>款</v>
      </c>
    </row>
    <row r="252" s="303" customFormat="1" ht="36" customHeight="1" spans="1:7">
      <c r="A252" s="336" t="s">
        <v>1750</v>
      </c>
      <c r="B252" s="328" t="s">
        <v>1751</v>
      </c>
      <c r="C252" s="330"/>
      <c r="D252" s="330"/>
      <c r="E252" s="257" t="str">
        <f t="shared" si="18"/>
        <v/>
      </c>
      <c r="F252" s="325" t="str">
        <f t="shared" si="19"/>
        <v>否</v>
      </c>
      <c r="G252" s="307" t="str">
        <f t="shared" si="20"/>
        <v>项</v>
      </c>
    </row>
    <row r="253" s="303" customFormat="1" ht="36" customHeight="1" spans="1:7">
      <c r="A253" s="336" t="s">
        <v>1752</v>
      </c>
      <c r="B253" s="328" t="s">
        <v>1753</v>
      </c>
      <c r="C253" s="330"/>
      <c r="D253" s="330"/>
      <c r="E253" s="257" t="str">
        <f t="shared" si="18"/>
        <v/>
      </c>
      <c r="F253" s="325" t="str">
        <f t="shared" si="19"/>
        <v>否</v>
      </c>
      <c r="G253" s="307" t="str">
        <f t="shared" si="20"/>
        <v>项</v>
      </c>
    </row>
    <row r="254" s="303" customFormat="1" ht="36" customHeight="1" spans="1:7">
      <c r="A254" s="336" t="s">
        <v>1754</v>
      </c>
      <c r="B254" s="328" t="s">
        <v>1755</v>
      </c>
      <c r="C254" s="330"/>
      <c r="D254" s="330"/>
      <c r="E254" s="257" t="str">
        <f t="shared" si="18"/>
        <v/>
      </c>
      <c r="F254" s="325" t="str">
        <f t="shared" si="19"/>
        <v>否</v>
      </c>
      <c r="G254" s="307" t="str">
        <f t="shared" si="20"/>
        <v>项</v>
      </c>
    </row>
    <row r="255" s="303" customFormat="1" ht="36" customHeight="1" spans="1:7">
      <c r="A255" s="336" t="s">
        <v>1756</v>
      </c>
      <c r="B255" s="328" t="s">
        <v>1757</v>
      </c>
      <c r="C255" s="330"/>
      <c r="D255" s="330"/>
      <c r="E255" s="257" t="str">
        <f t="shared" si="18"/>
        <v/>
      </c>
      <c r="F255" s="325" t="str">
        <f t="shared" si="19"/>
        <v>否</v>
      </c>
      <c r="G255" s="307" t="str">
        <f t="shared" si="20"/>
        <v>项</v>
      </c>
    </row>
    <row r="256" s="303" customFormat="1" ht="36" customHeight="1" spans="1:7">
      <c r="A256" s="336" t="s">
        <v>1758</v>
      </c>
      <c r="B256" s="328" t="s">
        <v>1759</v>
      </c>
      <c r="C256" s="330"/>
      <c r="D256" s="330"/>
      <c r="E256" s="257" t="str">
        <f t="shared" si="18"/>
        <v/>
      </c>
      <c r="F256" s="325" t="str">
        <f t="shared" si="19"/>
        <v>否</v>
      </c>
      <c r="G256" s="307" t="str">
        <f t="shared" si="20"/>
        <v>项</v>
      </c>
    </row>
    <row r="257" s="303" customFormat="1" ht="36" customHeight="1" spans="1:7">
      <c r="A257" s="336" t="s">
        <v>1760</v>
      </c>
      <c r="B257" s="328" t="s">
        <v>1761</v>
      </c>
      <c r="C257" s="330"/>
      <c r="D257" s="330"/>
      <c r="E257" s="257" t="str">
        <f t="shared" si="18"/>
        <v/>
      </c>
      <c r="F257" s="325" t="str">
        <f t="shared" si="19"/>
        <v>否</v>
      </c>
      <c r="G257" s="307" t="str">
        <f t="shared" si="20"/>
        <v>项</v>
      </c>
    </row>
    <row r="258" s="303" customFormat="1" ht="36" customHeight="1" spans="1:7">
      <c r="A258" s="336" t="s">
        <v>1762</v>
      </c>
      <c r="B258" s="328" t="s">
        <v>1763</v>
      </c>
      <c r="C258" s="330"/>
      <c r="D258" s="330"/>
      <c r="E258" s="257" t="str">
        <f t="shared" si="18"/>
        <v/>
      </c>
      <c r="F258" s="325" t="str">
        <f t="shared" si="19"/>
        <v>否</v>
      </c>
      <c r="G258" s="307" t="str">
        <f t="shared" si="20"/>
        <v>项</v>
      </c>
    </row>
    <row r="259" s="303" customFormat="1" ht="36" customHeight="1" spans="1:7">
      <c r="A259" s="336" t="s">
        <v>1764</v>
      </c>
      <c r="B259" s="328" t="s">
        <v>1765</v>
      </c>
      <c r="C259" s="330"/>
      <c r="D259" s="330"/>
      <c r="E259" s="257" t="str">
        <f t="shared" si="18"/>
        <v/>
      </c>
      <c r="F259" s="325" t="str">
        <f t="shared" si="19"/>
        <v>否</v>
      </c>
      <c r="G259" s="307" t="str">
        <f t="shared" si="20"/>
        <v>项</v>
      </c>
    </row>
    <row r="260" s="303" customFormat="1" ht="36" customHeight="1" spans="1:7">
      <c r="A260" s="336" t="s">
        <v>1766</v>
      </c>
      <c r="B260" s="328" t="s">
        <v>1767</v>
      </c>
      <c r="C260" s="330"/>
      <c r="D260" s="330"/>
      <c r="E260" s="257" t="str">
        <f t="shared" si="18"/>
        <v/>
      </c>
      <c r="F260" s="325" t="str">
        <f t="shared" si="19"/>
        <v>否</v>
      </c>
      <c r="G260" s="307" t="str">
        <f t="shared" si="20"/>
        <v>项</v>
      </c>
    </row>
    <row r="261" s="303" customFormat="1" ht="36" customHeight="1" spans="1:7">
      <c r="A261" s="336" t="s">
        <v>1768</v>
      </c>
      <c r="B261" s="328" t="s">
        <v>1769</v>
      </c>
      <c r="C261" s="330"/>
      <c r="D261" s="330"/>
      <c r="E261" s="257" t="str">
        <f t="shared" si="18"/>
        <v/>
      </c>
      <c r="F261" s="325" t="str">
        <f t="shared" si="19"/>
        <v>否</v>
      </c>
      <c r="G261" s="307" t="str">
        <f t="shared" si="20"/>
        <v>项</v>
      </c>
    </row>
    <row r="262" s="303" customFormat="1" ht="36" customHeight="1" spans="1:7">
      <c r="A262" s="336" t="s">
        <v>1770</v>
      </c>
      <c r="B262" s="328" t="s">
        <v>1771</v>
      </c>
      <c r="C262" s="330"/>
      <c r="D262" s="330"/>
      <c r="E262" s="257" t="str">
        <f t="shared" ref="E262:E282" si="21">IF(C262&gt;0,D262/C262-1,IF(C262&lt;0,-(D262/C262-1),""))</f>
        <v/>
      </c>
      <c r="F262" s="325" t="str">
        <f t="shared" si="19"/>
        <v>否</v>
      </c>
      <c r="G262" s="307" t="str">
        <f t="shared" si="20"/>
        <v>项</v>
      </c>
    </row>
    <row r="263" s="303" customFormat="1" ht="36" customHeight="1" spans="1:7">
      <c r="A263" s="336" t="s">
        <v>1772</v>
      </c>
      <c r="B263" s="328" t="s">
        <v>1773</v>
      </c>
      <c r="C263" s="330"/>
      <c r="D263" s="330"/>
      <c r="E263" s="257" t="str">
        <f t="shared" si="21"/>
        <v/>
      </c>
      <c r="F263" s="325" t="str">
        <f t="shared" si="19"/>
        <v>否</v>
      </c>
      <c r="G263" s="307" t="str">
        <f t="shared" si="20"/>
        <v>项</v>
      </c>
    </row>
    <row r="264" s="303" customFormat="1" ht="36" customHeight="1" spans="1:7">
      <c r="A264" s="335" t="s">
        <v>1774</v>
      </c>
      <c r="B264" s="332" t="s">
        <v>1775</v>
      </c>
      <c r="C264" s="333">
        <f>SUM(C265:C270)</f>
        <v>0</v>
      </c>
      <c r="D264" s="333">
        <f>SUM(D265:D270)</f>
        <v>0</v>
      </c>
      <c r="E264" s="257" t="str">
        <f t="shared" si="21"/>
        <v/>
      </c>
      <c r="F264" s="325" t="str">
        <f t="shared" si="19"/>
        <v>否</v>
      </c>
      <c r="G264" s="307" t="str">
        <f t="shared" si="20"/>
        <v>款</v>
      </c>
    </row>
    <row r="265" s="303" customFormat="1" ht="36" customHeight="1" spans="1:7">
      <c r="A265" s="336" t="s">
        <v>1776</v>
      </c>
      <c r="B265" s="328" t="s">
        <v>1777</v>
      </c>
      <c r="C265" s="330"/>
      <c r="D265" s="330"/>
      <c r="E265" s="257" t="str">
        <f t="shared" si="21"/>
        <v/>
      </c>
      <c r="F265" s="325" t="str">
        <f t="shared" si="19"/>
        <v>否</v>
      </c>
      <c r="G265" s="307" t="str">
        <f t="shared" si="20"/>
        <v>项</v>
      </c>
    </row>
    <row r="266" s="303" customFormat="1" ht="36" customHeight="1" spans="1:7">
      <c r="A266" s="336" t="s">
        <v>1778</v>
      </c>
      <c r="B266" s="328" t="s">
        <v>1779</v>
      </c>
      <c r="C266" s="330"/>
      <c r="D266" s="330"/>
      <c r="E266" s="257" t="str">
        <f t="shared" si="21"/>
        <v/>
      </c>
      <c r="F266" s="325" t="str">
        <f t="shared" si="19"/>
        <v>否</v>
      </c>
      <c r="G266" s="307" t="str">
        <f t="shared" si="20"/>
        <v>项</v>
      </c>
    </row>
    <row r="267" s="303" customFormat="1" ht="36" customHeight="1" spans="1:7">
      <c r="A267" s="336" t="s">
        <v>1780</v>
      </c>
      <c r="B267" s="328" t="s">
        <v>1781</v>
      </c>
      <c r="C267" s="330"/>
      <c r="D267" s="330"/>
      <c r="E267" s="257" t="str">
        <f t="shared" si="21"/>
        <v/>
      </c>
      <c r="F267" s="325" t="str">
        <f t="shared" si="19"/>
        <v>否</v>
      </c>
      <c r="G267" s="307" t="str">
        <f t="shared" si="20"/>
        <v>项</v>
      </c>
    </row>
    <row r="268" s="303" customFormat="1" ht="36" customHeight="1" spans="1:7">
      <c r="A268" s="336" t="s">
        <v>1782</v>
      </c>
      <c r="B268" s="328" t="s">
        <v>1783</v>
      </c>
      <c r="C268" s="330"/>
      <c r="D268" s="330"/>
      <c r="E268" s="257" t="str">
        <f t="shared" si="21"/>
        <v/>
      </c>
      <c r="F268" s="325" t="str">
        <f t="shared" si="19"/>
        <v>否</v>
      </c>
      <c r="G268" s="307" t="str">
        <f t="shared" si="20"/>
        <v>项</v>
      </c>
    </row>
    <row r="269" s="303" customFormat="1" ht="36" customHeight="1" spans="1:7">
      <c r="A269" s="336" t="s">
        <v>1784</v>
      </c>
      <c r="B269" s="328" t="s">
        <v>1785</v>
      </c>
      <c r="C269" s="330"/>
      <c r="D269" s="330"/>
      <c r="E269" s="257" t="str">
        <f t="shared" si="21"/>
        <v/>
      </c>
      <c r="F269" s="325" t="str">
        <f t="shared" si="19"/>
        <v>否</v>
      </c>
      <c r="G269" s="307" t="str">
        <f t="shared" si="20"/>
        <v>项</v>
      </c>
    </row>
    <row r="270" s="303" customFormat="1" ht="36" customHeight="1" spans="1:7">
      <c r="A270" s="336" t="s">
        <v>1786</v>
      </c>
      <c r="B270" s="328" t="s">
        <v>1787</v>
      </c>
      <c r="C270" s="330"/>
      <c r="D270" s="330"/>
      <c r="E270" s="257" t="str">
        <f t="shared" si="21"/>
        <v/>
      </c>
      <c r="F270" s="325" t="str">
        <f t="shared" si="19"/>
        <v>否</v>
      </c>
      <c r="G270" s="307" t="str">
        <f t="shared" si="20"/>
        <v>项</v>
      </c>
    </row>
    <row r="271" s="303" customFormat="1" ht="36" customHeight="1" spans="1:7">
      <c r="A271" s="327"/>
      <c r="B271" s="326"/>
      <c r="C271" s="331"/>
      <c r="D271" s="331"/>
      <c r="E271" s="257" t="str">
        <f t="shared" si="21"/>
        <v/>
      </c>
      <c r="F271" s="325" t="str">
        <f t="shared" si="19"/>
        <v>是</v>
      </c>
      <c r="G271" s="307"/>
    </row>
    <row r="272" s="303" customFormat="1" ht="36" customHeight="1" spans="1:7">
      <c r="A272" s="339"/>
      <c r="B272" s="340" t="s">
        <v>1813</v>
      </c>
      <c r="C272" s="324">
        <f>C232+C43+C215+C187+C126+C100+C4+C178+C184</f>
        <v>34606</v>
      </c>
      <c r="D272" s="324">
        <f>D232+D43+D215+D187+D126+D100+D4+D178+D184</f>
        <v>44119</v>
      </c>
      <c r="E272" s="257">
        <f t="shared" si="21"/>
        <v>0.275</v>
      </c>
      <c r="F272" s="325" t="str">
        <f t="shared" si="19"/>
        <v>是</v>
      </c>
      <c r="G272" s="307"/>
    </row>
    <row r="273" s="303" customFormat="1" ht="36" customHeight="1" spans="1:7">
      <c r="A273" s="341" t="s">
        <v>1790</v>
      </c>
      <c r="B273" s="342" t="s">
        <v>121</v>
      </c>
      <c r="C273" s="109"/>
      <c r="D273" s="109"/>
      <c r="E273" s="257" t="str">
        <f t="shared" si="21"/>
        <v/>
      </c>
      <c r="F273" s="325" t="str">
        <f t="shared" ref="F272:F282" si="22">IF(LEN(A273)=3,"是",IF(B273&lt;&gt;"",IF(SUM(C273:D273)&lt;&gt;0,"是","否"),"是"))</f>
        <v>是</v>
      </c>
      <c r="G273" s="307"/>
    </row>
    <row r="274" s="303" customFormat="1" ht="36" customHeight="1" spans="1:7">
      <c r="A274" s="341" t="s">
        <v>1791</v>
      </c>
      <c r="B274" s="343" t="s">
        <v>1792</v>
      </c>
      <c r="C274" s="116"/>
      <c r="D274" s="116"/>
      <c r="E274" s="257" t="str">
        <f t="shared" si="21"/>
        <v/>
      </c>
      <c r="F274" s="325" t="str">
        <f t="shared" si="22"/>
        <v>否</v>
      </c>
      <c r="G274" s="307"/>
    </row>
    <row r="275" s="303" customFormat="1" ht="36" customHeight="1" spans="1:7">
      <c r="A275" s="344" t="s">
        <v>1814</v>
      </c>
      <c r="B275" s="343" t="s">
        <v>1815</v>
      </c>
      <c r="C275" s="116"/>
      <c r="D275" s="116"/>
      <c r="E275" s="257" t="str">
        <f t="shared" si="21"/>
        <v/>
      </c>
      <c r="F275" s="325" t="str">
        <f t="shared" si="22"/>
        <v>否</v>
      </c>
      <c r="G275" s="307"/>
    </row>
    <row r="276" s="303" customFormat="1" ht="36" customHeight="1" spans="1:6">
      <c r="A276" s="345" t="s">
        <v>1793</v>
      </c>
      <c r="B276" s="346" t="s">
        <v>1794</v>
      </c>
      <c r="C276" s="116"/>
      <c r="D276" s="116"/>
      <c r="E276" s="257" t="str">
        <f t="shared" si="21"/>
        <v/>
      </c>
      <c r="F276" s="325" t="str">
        <f t="shared" si="22"/>
        <v>否</v>
      </c>
    </row>
    <row r="277" s="303" customFormat="1" ht="36" customHeight="1" spans="1:7">
      <c r="A277" s="344" t="s">
        <v>1816</v>
      </c>
      <c r="B277" s="343" t="s">
        <v>1798</v>
      </c>
      <c r="C277" s="116"/>
      <c r="D277" s="116"/>
      <c r="E277" s="257" t="str">
        <f t="shared" si="21"/>
        <v/>
      </c>
      <c r="F277" s="325" t="str">
        <f t="shared" si="22"/>
        <v>否</v>
      </c>
      <c r="G277" s="307"/>
    </row>
    <row r="278" s="303" customFormat="1" ht="36" customHeight="1" spans="1:7">
      <c r="A278" s="344" t="s">
        <v>1799</v>
      </c>
      <c r="B278" s="343" t="s">
        <v>1800</v>
      </c>
      <c r="C278" s="116"/>
      <c r="D278" s="116"/>
      <c r="E278" s="257" t="str">
        <f t="shared" si="21"/>
        <v/>
      </c>
      <c r="F278" s="325" t="str">
        <f t="shared" si="22"/>
        <v>否</v>
      </c>
      <c r="G278" s="307"/>
    </row>
    <row r="279" ht="36" customHeight="1" spans="1:7">
      <c r="A279" s="344" t="s">
        <v>1817</v>
      </c>
      <c r="B279" s="347" t="s">
        <v>1818</v>
      </c>
      <c r="C279" s="116"/>
      <c r="D279" s="116"/>
      <c r="E279" s="257" t="str">
        <f t="shared" si="21"/>
        <v/>
      </c>
      <c r="F279" s="325" t="str">
        <f t="shared" si="22"/>
        <v>否</v>
      </c>
      <c r="G279" s="307"/>
    </row>
    <row r="280" ht="36" customHeight="1" spans="1:7">
      <c r="A280" s="341" t="s">
        <v>1801</v>
      </c>
      <c r="B280" s="348" t="s">
        <v>1802</v>
      </c>
      <c r="C280" s="109"/>
      <c r="D280" s="109"/>
      <c r="E280" s="257" t="str">
        <f t="shared" si="21"/>
        <v/>
      </c>
      <c r="F280" s="325" t="str">
        <f t="shared" si="22"/>
        <v>是</v>
      </c>
      <c r="G280" s="307"/>
    </row>
    <row r="281" ht="36" customHeight="1" spans="1:7">
      <c r="A281" s="341"/>
      <c r="B281" s="348" t="s">
        <v>1819</v>
      </c>
      <c r="C281" s="109"/>
      <c r="D281" s="116"/>
      <c r="E281" s="257" t="str">
        <f t="shared" si="21"/>
        <v/>
      </c>
      <c r="F281" s="325" t="str">
        <f t="shared" si="22"/>
        <v>否</v>
      </c>
      <c r="G281" s="307"/>
    </row>
    <row r="282" ht="36" customHeight="1" spans="1:7">
      <c r="A282" s="349"/>
      <c r="B282" s="350" t="s">
        <v>129</v>
      </c>
      <c r="C282" s="109">
        <f>C281+C272</f>
        <v>34606</v>
      </c>
      <c r="D282" s="109">
        <f>D272+D281</f>
        <v>44119</v>
      </c>
      <c r="E282" s="257">
        <f t="shared" si="21"/>
        <v>0.275</v>
      </c>
      <c r="F282" s="325" t="str">
        <f t="shared" si="22"/>
        <v>是</v>
      </c>
      <c r="G282" s="307"/>
    </row>
    <row r="283" spans="3:4">
      <c r="C283" s="351"/>
      <c r="D283" s="351"/>
    </row>
    <row r="284" spans="3:4">
      <c r="C284" s="351"/>
      <c r="D284" s="351"/>
    </row>
    <row r="285" spans="3:4">
      <c r="C285" s="351"/>
      <c r="D285" s="351"/>
    </row>
  </sheetData>
  <mergeCells count="1">
    <mergeCell ref="B1:E1"/>
  </mergeCells>
  <conditionalFormatting sqref="B279">
    <cfRule type="expression" dxfId="1" priority="10" stopIfTrue="1">
      <formula>"len($A:$A)=3"</formula>
    </cfRule>
  </conditionalFormatting>
  <conditionalFormatting sqref="C279">
    <cfRule type="expression" dxfId="1" priority="4" stopIfTrue="1">
      <formula>"len($A:$A)=3"</formula>
    </cfRule>
  </conditionalFormatting>
  <conditionalFormatting sqref="D279">
    <cfRule type="expression" dxfId="1" priority="3" stopIfTrue="1">
      <formula>"len($A:$A)=3"</formula>
    </cfRule>
  </conditionalFormatting>
  <conditionalFormatting sqref="D280">
    <cfRule type="expression" dxfId="1" priority="1" stopIfTrue="1">
      <formula>"len($A:$A)=3"</formula>
    </cfRule>
  </conditionalFormatting>
  <conditionalFormatting sqref="B280:B281">
    <cfRule type="expression" dxfId="1" priority="8" stopIfTrue="1">
      <formula>"len($A:$A)=3"</formula>
    </cfRule>
  </conditionalFormatting>
  <conditionalFormatting sqref="C280:C281">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E16"/>
  <sheetViews>
    <sheetView showGridLines="0" showZeros="0" view="pageBreakPreview" zoomScaleNormal="100" topLeftCell="A8" workbookViewId="0">
      <selection activeCell="A16" sqref="A16:D16"/>
    </sheetView>
  </sheetViews>
  <sheetFormatPr defaultColWidth="9" defaultRowHeight="14.4" outlineLevelCol="4"/>
  <cols>
    <col min="1" max="1" width="52.1304347826087" style="285" customWidth="1"/>
    <col min="2" max="4" width="20.6347826086957" customWidth="1"/>
    <col min="5" max="5" width="9" hidden="1" customWidth="1"/>
  </cols>
  <sheetData>
    <row r="1" s="284" customFormat="1" ht="45" customHeight="1" spans="1:5">
      <c r="A1" s="286" t="s">
        <v>1820</v>
      </c>
      <c r="B1" s="286"/>
      <c r="C1" s="286"/>
      <c r="D1" s="286"/>
      <c r="E1" s="287"/>
    </row>
    <row r="2" ht="20.1" customHeight="1" spans="1:5">
      <c r="A2" s="288"/>
      <c r="B2" s="289"/>
      <c r="C2" s="290"/>
      <c r="D2" s="290" t="s">
        <v>2</v>
      </c>
      <c r="E2" s="285"/>
    </row>
    <row r="3" ht="45" customHeight="1" spans="1:5">
      <c r="A3" s="201" t="s">
        <v>1216</v>
      </c>
      <c r="B3" s="209" t="s">
        <v>131</v>
      </c>
      <c r="C3" s="209" t="s">
        <v>6</v>
      </c>
      <c r="D3" s="209" t="s">
        <v>132</v>
      </c>
      <c r="E3" s="291" t="s">
        <v>8</v>
      </c>
    </row>
    <row r="4" ht="36" customHeight="1" spans="1:5">
      <c r="A4" s="292" t="s">
        <v>1330</v>
      </c>
      <c r="B4" s="293"/>
      <c r="C4" s="293"/>
      <c r="D4" s="294"/>
      <c r="E4" s="295" t="str">
        <f>IF(A4&lt;&gt;"",IF(SUM(B4:C4)&lt;&gt;0,"是","否"),"是")</f>
        <v>否</v>
      </c>
    </row>
    <row r="5" ht="36" customHeight="1" spans="1:5">
      <c r="A5" s="292" t="s">
        <v>1361</v>
      </c>
      <c r="B5" s="293"/>
      <c r="C5" s="293"/>
      <c r="D5" s="294"/>
      <c r="E5" s="295" t="str">
        <f t="shared" ref="E5:E15" si="0">IF(A5&lt;&gt;"",IF(SUM(B5:C5)&lt;&gt;0,"是","否"),"是")</f>
        <v>否</v>
      </c>
    </row>
    <row r="6" ht="36" customHeight="1" spans="1:5">
      <c r="A6" s="292" t="s">
        <v>1381</v>
      </c>
      <c r="B6" s="293"/>
      <c r="C6" s="293"/>
      <c r="D6" s="294"/>
      <c r="E6" s="295" t="str">
        <f t="shared" si="0"/>
        <v>否</v>
      </c>
    </row>
    <row r="7" ht="36" customHeight="1" spans="1:5">
      <c r="A7" s="296" t="s">
        <v>1393</v>
      </c>
      <c r="B7" s="293"/>
      <c r="C7" s="293"/>
      <c r="D7" s="294"/>
      <c r="E7" s="297" t="str">
        <f t="shared" si="0"/>
        <v>否</v>
      </c>
    </row>
    <row r="8" ht="36" customHeight="1" spans="1:5">
      <c r="A8" s="292" t="s">
        <v>1486</v>
      </c>
      <c r="B8" s="293"/>
      <c r="C8" s="293"/>
      <c r="D8" s="294"/>
      <c r="E8" s="295" t="str">
        <f t="shared" si="0"/>
        <v>否</v>
      </c>
    </row>
    <row r="9" ht="36" customHeight="1" spans="1:5">
      <c r="A9" s="292" t="s">
        <v>1519</v>
      </c>
      <c r="B9" s="293"/>
      <c r="C9" s="293"/>
      <c r="D9" s="294"/>
      <c r="E9" s="295" t="str">
        <f t="shared" si="0"/>
        <v>否</v>
      </c>
    </row>
    <row r="10" ht="36" customHeight="1" spans="1:5">
      <c r="A10" s="296" t="s">
        <v>1617</v>
      </c>
      <c r="B10" s="293"/>
      <c r="C10" s="298"/>
      <c r="D10" s="294"/>
      <c r="E10" s="297" t="str">
        <f t="shared" si="0"/>
        <v>否</v>
      </c>
    </row>
    <row r="11" ht="36" customHeight="1" spans="1:5">
      <c r="A11" s="292" t="s">
        <v>1821</v>
      </c>
      <c r="B11" s="293"/>
      <c r="C11" s="293"/>
      <c r="D11" s="294"/>
      <c r="E11" s="295" t="str">
        <f t="shared" si="0"/>
        <v>否</v>
      </c>
    </row>
    <row r="12" ht="36" customHeight="1" spans="1:5">
      <c r="A12" s="296" t="s">
        <v>1822</v>
      </c>
      <c r="B12" s="293"/>
      <c r="C12" s="293"/>
      <c r="D12" s="294"/>
      <c r="E12" s="297" t="str">
        <f t="shared" si="0"/>
        <v>否</v>
      </c>
    </row>
    <row r="13" ht="36" customHeight="1" spans="1:5">
      <c r="A13" s="296" t="s">
        <v>1823</v>
      </c>
      <c r="B13" s="293"/>
      <c r="C13" s="293"/>
      <c r="D13" s="294"/>
      <c r="E13" s="297" t="str">
        <f t="shared" si="0"/>
        <v>否</v>
      </c>
    </row>
    <row r="14" ht="36" customHeight="1" spans="1:5">
      <c r="A14" s="296" t="s">
        <v>1824</v>
      </c>
      <c r="B14" s="293"/>
      <c r="C14" s="293"/>
      <c r="D14" s="294"/>
      <c r="E14" s="297" t="str">
        <f t="shared" si="0"/>
        <v>否</v>
      </c>
    </row>
    <row r="15" ht="36" customHeight="1" spans="1:5">
      <c r="A15" s="299" t="s">
        <v>1825</v>
      </c>
      <c r="B15" s="300"/>
      <c r="C15" s="300"/>
      <c r="D15" s="301"/>
      <c r="E15" s="295" t="str">
        <f t="shared" si="0"/>
        <v>否</v>
      </c>
    </row>
    <row r="16" ht="41" customHeight="1" spans="1:4">
      <c r="A16" s="302" t="s">
        <v>1826</v>
      </c>
      <c r="B16" s="302"/>
      <c r="C16" s="302"/>
      <c r="D16" s="302"/>
    </row>
  </sheetData>
  <mergeCells count="2">
    <mergeCell ref="A1:D1"/>
    <mergeCell ref="A16:D16"/>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00B0F0"/>
  </sheetPr>
  <dimension ref="A1:E54"/>
  <sheetViews>
    <sheetView showGridLines="0" showZeros="0" view="pageBreakPreview" zoomScaleNormal="100" topLeftCell="A33" workbookViewId="0">
      <selection activeCell="C39" sqref="C39"/>
    </sheetView>
  </sheetViews>
  <sheetFormatPr defaultColWidth="9" defaultRowHeight="15.55" outlineLevelCol="4"/>
  <cols>
    <col min="1" max="1" width="50.7739130434783" style="248" customWidth="1"/>
    <col min="2" max="4" width="20.6347826086957" style="248" customWidth="1"/>
    <col min="5" max="5" width="4.21739130434783" style="248" hidden="1" customWidth="1"/>
    <col min="6" max="6" width="13.7739130434783" style="248"/>
    <col min="7" max="16384" width="9" style="248"/>
  </cols>
  <sheetData>
    <row r="1" ht="45" customHeight="1" spans="1:4">
      <c r="A1" s="205" t="s">
        <v>1827</v>
      </c>
      <c r="B1" s="205"/>
      <c r="C1" s="205"/>
      <c r="D1" s="205"/>
    </row>
    <row r="2" ht="20.1" customHeight="1" spans="1:4">
      <c r="A2" s="268"/>
      <c r="B2" s="269"/>
      <c r="C2" s="270"/>
      <c r="D2" s="271" t="s">
        <v>1828</v>
      </c>
    </row>
    <row r="3" ht="45" customHeight="1" spans="1:5">
      <c r="A3" s="230" t="s">
        <v>1829</v>
      </c>
      <c r="B3" s="105" t="s">
        <v>5</v>
      </c>
      <c r="C3" s="105" t="s">
        <v>6</v>
      </c>
      <c r="D3" s="105" t="s">
        <v>7</v>
      </c>
      <c r="E3" s="248" t="s">
        <v>8</v>
      </c>
    </row>
    <row r="4" ht="36" customHeight="1" spans="1:5">
      <c r="A4" s="196" t="s">
        <v>1830</v>
      </c>
      <c r="B4" s="272">
        <f>B22</f>
        <v>84</v>
      </c>
      <c r="C4" s="272">
        <f>C22</f>
        <v>90</v>
      </c>
      <c r="D4" s="257">
        <f t="shared" ref="D4:D19" si="0">IF(B4&gt;0,C4/B4-1,IF(B4&lt;0,-(C4/B4-1),""))</f>
        <v>0.071</v>
      </c>
      <c r="E4" s="273" t="str">
        <f t="shared" ref="E4:E41" si="1">IF(A4&lt;&gt;"",IF(SUM(B4:C4)&lt;&gt;0,"是","否"),"是")</f>
        <v>是</v>
      </c>
    </row>
    <row r="5" ht="36" customHeight="1" spans="1:5">
      <c r="A5" s="262" t="s">
        <v>1831</v>
      </c>
      <c r="B5" s="274"/>
      <c r="C5" s="275"/>
      <c r="D5" s="257" t="str">
        <f t="shared" si="0"/>
        <v/>
      </c>
      <c r="E5" s="273" t="str">
        <f t="shared" si="1"/>
        <v>否</v>
      </c>
    </row>
    <row r="6" ht="36" customHeight="1" spans="1:5">
      <c r="A6" s="262" t="s">
        <v>1832</v>
      </c>
      <c r="B6" s="274"/>
      <c r="C6" s="274"/>
      <c r="D6" s="257" t="str">
        <f t="shared" si="0"/>
        <v/>
      </c>
      <c r="E6" s="273" t="str">
        <f t="shared" si="1"/>
        <v>否</v>
      </c>
    </row>
    <row r="7" ht="36" customHeight="1" spans="1:5">
      <c r="A7" s="262" t="s">
        <v>1833</v>
      </c>
      <c r="B7" s="276"/>
      <c r="C7" s="275"/>
      <c r="D7" s="257" t="str">
        <f t="shared" si="0"/>
        <v/>
      </c>
      <c r="E7" s="273" t="str">
        <f t="shared" si="1"/>
        <v>否</v>
      </c>
    </row>
    <row r="8" ht="36" customHeight="1" spans="1:5">
      <c r="A8" s="262" t="s">
        <v>1834</v>
      </c>
      <c r="B8" s="274"/>
      <c r="C8" s="275"/>
      <c r="D8" s="257" t="str">
        <f t="shared" si="0"/>
        <v/>
      </c>
      <c r="E8" s="273" t="str">
        <f t="shared" si="1"/>
        <v>否</v>
      </c>
    </row>
    <row r="9" ht="36" customHeight="1" spans="1:5">
      <c r="A9" s="262" t="s">
        <v>1835</v>
      </c>
      <c r="B9" s="276"/>
      <c r="C9" s="275"/>
      <c r="D9" s="257" t="str">
        <f t="shared" si="0"/>
        <v/>
      </c>
      <c r="E9" s="273" t="str">
        <f t="shared" si="1"/>
        <v>否</v>
      </c>
    </row>
    <row r="10" ht="36" customHeight="1" spans="1:5">
      <c r="A10" s="262" t="s">
        <v>1836</v>
      </c>
      <c r="B10" s="274"/>
      <c r="C10" s="275"/>
      <c r="D10" s="257" t="str">
        <f t="shared" si="0"/>
        <v/>
      </c>
      <c r="E10" s="273" t="str">
        <f t="shared" si="1"/>
        <v>否</v>
      </c>
    </row>
    <row r="11" ht="36" customHeight="1" spans="1:5">
      <c r="A11" s="262" t="s">
        <v>1837</v>
      </c>
      <c r="B11" s="274"/>
      <c r="C11" s="275"/>
      <c r="D11" s="257" t="str">
        <f t="shared" si="0"/>
        <v/>
      </c>
      <c r="E11" s="273" t="str">
        <f t="shared" si="1"/>
        <v>否</v>
      </c>
    </row>
    <row r="12" ht="36" customHeight="1" spans="1:5">
      <c r="A12" s="262" t="s">
        <v>1838</v>
      </c>
      <c r="B12" s="274"/>
      <c r="C12" s="275"/>
      <c r="D12" s="257" t="str">
        <f t="shared" si="0"/>
        <v/>
      </c>
      <c r="E12" s="273" t="str">
        <f t="shared" si="1"/>
        <v>否</v>
      </c>
    </row>
    <row r="13" ht="36" customHeight="1" spans="1:5">
      <c r="A13" s="262" t="s">
        <v>1839</v>
      </c>
      <c r="B13" s="277"/>
      <c r="C13" s="274"/>
      <c r="D13" s="257" t="str">
        <f t="shared" si="0"/>
        <v/>
      </c>
      <c r="E13" s="273" t="str">
        <f t="shared" si="1"/>
        <v>否</v>
      </c>
    </row>
    <row r="14" ht="36" customHeight="1" spans="1:5">
      <c r="A14" s="262" t="s">
        <v>1840</v>
      </c>
      <c r="B14" s="277"/>
      <c r="C14" s="275"/>
      <c r="D14" s="257" t="str">
        <f t="shared" si="0"/>
        <v/>
      </c>
      <c r="E14" s="273" t="str">
        <f t="shared" si="1"/>
        <v>否</v>
      </c>
    </row>
    <row r="15" ht="36" customHeight="1" spans="1:5">
      <c r="A15" s="262" t="s">
        <v>1841</v>
      </c>
      <c r="B15" s="277"/>
      <c r="C15" s="278"/>
      <c r="D15" s="257" t="str">
        <f t="shared" si="0"/>
        <v/>
      </c>
      <c r="E15" s="273" t="str">
        <f t="shared" si="1"/>
        <v>否</v>
      </c>
    </row>
    <row r="16" ht="36" customHeight="1" spans="1:5">
      <c r="A16" s="262" t="s">
        <v>1842</v>
      </c>
      <c r="B16" s="277"/>
      <c r="C16" s="278"/>
      <c r="D16" s="257" t="str">
        <f t="shared" si="0"/>
        <v/>
      </c>
      <c r="E16" s="273" t="str">
        <f t="shared" si="1"/>
        <v>否</v>
      </c>
    </row>
    <row r="17" ht="36" customHeight="1" spans="1:5">
      <c r="A17" s="262" t="s">
        <v>1843</v>
      </c>
      <c r="B17" s="274"/>
      <c r="C17" s="275"/>
      <c r="D17" s="257" t="str">
        <f t="shared" si="0"/>
        <v/>
      </c>
      <c r="E17" s="273" t="str">
        <f t="shared" si="1"/>
        <v>否</v>
      </c>
    </row>
    <row r="18" ht="36" customHeight="1" spans="1:5">
      <c r="A18" s="262" t="s">
        <v>1844</v>
      </c>
      <c r="B18" s="277"/>
      <c r="C18" s="278"/>
      <c r="D18" s="257" t="str">
        <f t="shared" si="0"/>
        <v/>
      </c>
      <c r="E18" s="273" t="str">
        <f t="shared" si="1"/>
        <v>否</v>
      </c>
    </row>
    <row r="19" ht="36" customHeight="1" spans="1:5">
      <c r="A19" s="262" t="s">
        <v>1845</v>
      </c>
      <c r="B19" s="277"/>
      <c r="C19" s="278"/>
      <c r="D19" s="257" t="str">
        <f t="shared" si="0"/>
        <v/>
      </c>
      <c r="E19" s="273" t="str">
        <f t="shared" si="1"/>
        <v>否</v>
      </c>
    </row>
    <row r="20" ht="36" customHeight="1" spans="1:5">
      <c r="A20" s="262" t="s">
        <v>1846</v>
      </c>
      <c r="B20" s="274"/>
      <c r="C20" s="278"/>
      <c r="D20" s="151" t="str">
        <f t="shared" ref="D20:D39" si="2">IF(B20&gt;0,C20/B20-1,IF(B20&lt;0,-(C20/B20-1),""))</f>
        <v/>
      </c>
      <c r="E20" s="273" t="str">
        <f t="shared" si="1"/>
        <v>否</v>
      </c>
    </row>
    <row r="21" ht="36" customHeight="1" spans="1:5">
      <c r="A21" s="262" t="s">
        <v>1847</v>
      </c>
      <c r="B21" s="277"/>
      <c r="C21" s="275"/>
      <c r="D21" s="257" t="str">
        <f t="shared" si="2"/>
        <v/>
      </c>
      <c r="E21" s="273" t="str">
        <f t="shared" si="1"/>
        <v>否</v>
      </c>
    </row>
    <row r="22" ht="36" customHeight="1" spans="1:5">
      <c r="A22" s="262" t="s">
        <v>1848</v>
      </c>
      <c r="B22" s="277">
        <v>84</v>
      </c>
      <c r="C22" s="275">
        <v>90</v>
      </c>
      <c r="D22" s="257">
        <f t="shared" si="2"/>
        <v>0.071</v>
      </c>
      <c r="E22" s="273" t="str">
        <f t="shared" si="1"/>
        <v>是</v>
      </c>
    </row>
    <row r="23" ht="36" customHeight="1" spans="1:5">
      <c r="A23" s="196" t="s">
        <v>1849</v>
      </c>
      <c r="B23" s="272"/>
      <c r="C23" s="272"/>
      <c r="D23" s="257" t="str">
        <f t="shared" si="2"/>
        <v/>
      </c>
      <c r="E23" s="273" t="str">
        <f t="shared" si="1"/>
        <v>否</v>
      </c>
    </row>
    <row r="24" ht="36" customHeight="1" spans="1:5">
      <c r="A24" s="214" t="s">
        <v>1850</v>
      </c>
      <c r="B24" s="277"/>
      <c r="C24" s="275"/>
      <c r="D24" s="257" t="str">
        <f t="shared" si="2"/>
        <v/>
      </c>
      <c r="E24" s="273" t="str">
        <f t="shared" si="1"/>
        <v>否</v>
      </c>
    </row>
    <row r="25" ht="36" customHeight="1" spans="1:5">
      <c r="A25" s="214" t="s">
        <v>1851</v>
      </c>
      <c r="B25" s="277"/>
      <c r="C25" s="275"/>
      <c r="D25" s="257" t="str">
        <f t="shared" si="2"/>
        <v/>
      </c>
      <c r="E25" s="273" t="str">
        <f t="shared" si="1"/>
        <v>否</v>
      </c>
    </row>
    <row r="26" ht="36" customHeight="1" spans="1:5">
      <c r="A26" s="214" t="s">
        <v>1852</v>
      </c>
      <c r="B26" s="277"/>
      <c r="C26" s="275"/>
      <c r="D26" s="257" t="str">
        <f t="shared" si="2"/>
        <v/>
      </c>
      <c r="E26" s="273" t="str">
        <f t="shared" si="1"/>
        <v>否</v>
      </c>
    </row>
    <row r="27" ht="36" customHeight="1" spans="1:5">
      <c r="A27" s="214" t="s">
        <v>1853</v>
      </c>
      <c r="B27" s="277"/>
      <c r="C27" s="275"/>
      <c r="D27" s="257" t="str">
        <f t="shared" si="2"/>
        <v/>
      </c>
      <c r="E27" s="273" t="str">
        <f t="shared" si="1"/>
        <v>否</v>
      </c>
    </row>
    <row r="28" ht="36" customHeight="1" spans="1:5">
      <c r="A28" s="196" t="s">
        <v>1854</v>
      </c>
      <c r="B28" s="272"/>
      <c r="C28" s="272"/>
      <c r="D28" s="257" t="str">
        <f t="shared" si="2"/>
        <v/>
      </c>
      <c r="E28" s="273" t="str">
        <f t="shared" si="1"/>
        <v>否</v>
      </c>
    </row>
    <row r="29" ht="36" customHeight="1" spans="1:5">
      <c r="A29" s="214" t="s">
        <v>1855</v>
      </c>
      <c r="B29" s="277"/>
      <c r="C29" s="275"/>
      <c r="D29" s="257" t="str">
        <f t="shared" si="2"/>
        <v/>
      </c>
      <c r="E29" s="273" t="str">
        <f t="shared" si="1"/>
        <v>否</v>
      </c>
    </row>
    <row r="30" ht="36" customHeight="1" spans="1:5">
      <c r="A30" s="214" t="s">
        <v>1856</v>
      </c>
      <c r="B30" s="274"/>
      <c r="C30" s="275"/>
      <c r="D30" s="257" t="str">
        <f t="shared" si="2"/>
        <v/>
      </c>
      <c r="E30" s="273" t="str">
        <f t="shared" si="1"/>
        <v>否</v>
      </c>
    </row>
    <row r="31" ht="36" customHeight="1" spans="1:5">
      <c r="A31" s="214" t="s">
        <v>1857</v>
      </c>
      <c r="B31" s="277"/>
      <c r="C31" s="275"/>
      <c r="D31" s="257" t="str">
        <f t="shared" si="2"/>
        <v/>
      </c>
      <c r="E31" s="273" t="str">
        <f t="shared" si="1"/>
        <v>否</v>
      </c>
    </row>
    <row r="32" ht="36" customHeight="1" spans="1:5">
      <c r="A32" s="196" t="s">
        <v>1858</v>
      </c>
      <c r="B32" s="272"/>
      <c r="C32" s="272"/>
      <c r="D32" s="257" t="str">
        <f t="shared" si="2"/>
        <v/>
      </c>
      <c r="E32" s="273" t="str">
        <f t="shared" si="1"/>
        <v>否</v>
      </c>
    </row>
    <row r="33" ht="36" customHeight="1" spans="1:5">
      <c r="A33" s="214" t="s">
        <v>1859</v>
      </c>
      <c r="B33" s="274"/>
      <c r="C33" s="279"/>
      <c r="D33" s="257" t="str">
        <f t="shared" si="2"/>
        <v/>
      </c>
      <c r="E33" s="273" t="str">
        <f t="shared" si="1"/>
        <v>否</v>
      </c>
    </row>
    <row r="34" ht="36" customHeight="1" spans="1:5">
      <c r="A34" s="214" t="s">
        <v>1860</v>
      </c>
      <c r="B34" s="277"/>
      <c r="C34" s="279"/>
      <c r="D34" s="257" t="str">
        <f t="shared" si="2"/>
        <v/>
      </c>
      <c r="E34" s="273" t="str">
        <f t="shared" si="1"/>
        <v>否</v>
      </c>
    </row>
    <row r="35" ht="36" customHeight="1" spans="1:5">
      <c r="A35" s="214" t="s">
        <v>1861</v>
      </c>
      <c r="B35" s="277"/>
      <c r="C35" s="278"/>
      <c r="D35" s="257" t="str">
        <f t="shared" si="2"/>
        <v/>
      </c>
      <c r="E35" s="273" t="str">
        <f t="shared" si="1"/>
        <v>否</v>
      </c>
    </row>
    <row r="36" ht="36" customHeight="1" spans="1:5">
      <c r="A36" s="196" t="s">
        <v>1862</v>
      </c>
      <c r="B36" s="280">
        <v>807</v>
      </c>
      <c r="C36" s="281">
        <v>830</v>
      </c>
      <c r="D36" s="257">
        <f t="shared" si="2"/>
        <v>0.029</v>
      </c>
      <c r="E36" s="273" t="str">
        <f t="shared" si="1"/>
        <v>是</v>
      </c>
    </row>
    <row r="37" ht="36" customHeight="1" spans="1:5">
      <c r="A37" s="282" t="s">
        <v>1863</v>
      </c>
      <c r="B37" s="272">
        <f>B4+B36</f>
        <v>891</v>
      </c>
      <c r="C37" s="272">
        <f>C4+C36</f>
        <v>920</v>
      </c>
      <c r="D37" s="257">
        <f t="shared" si="2"/>
        <v>0.033</v>
      </c>
      <c r="E37" s="273" t="str">
        <f t="shared" si="1"/>
        <v>是</v>
      </c>
    </row>
    <row r="38" ht="36" customHeight="1" spans="1:5">
      <c r="A38" s="283" t="s">
        <v>61</v>
      </c>
      <c r="B38" s="274">
        <v>838</v>
      </c>
      <c r="C38" s="279">
        <v>838</v>
      </c>
      <c r="D38" s="257">
        <f t="shared" si="2"/>
        <v>0</v>
      </c>
      <c r="E38" s="273" t="str">
        <f t="shared" si="1"/>
        <v>是</v>
      </c>
    </row>
    <row r="39" ht="36" customHeight="1" spans="1:5">
      <c r="A39" s="243" t="s">
        <v>1864</v>
      </c>
      <c r="B39" s="272">
        <v>1012</v>
      </c>
      <c r="C39" s="281">
        <v>838</v>
      </c>
      <c r="D39" s="257">
        <f t="shared" si="2"/>
        <v>-0.172</v>
      </c>
      <c r="E39" s="273" t="str">
        <f t="shared" si="1"/>
        <v>是</v>
      </c>
    </row>
    <row r="40" ht="36" customHeight="1" spans="1:5">
      <c r="A40" s="283" t="s">
        <v>1865</v>
      </c>
      <c r="B40" s="274"/>
      <c r="C40" s="279"/>
      <c r="D40" s="110"/>
      <c r="E40" s="273" t="str">
        <f t="shared" si="1"/>
        <v>否</v>
      </c>
    </row>
    <row r="41" ht="36" customHeight="1" spans="1:5">
      <c r="A41" s="282" t="s">
        <v>68</v>
      </c>
      <c r="B41" s="272">
        <f>B37+B38+B39</f>
        <v>2741</v>
      </c>
      <c r="C41" s="272">
        <f>C37+C38+C39</f>
        <v>2596</v>
      </c>
      <c r="D41" s="257">
        <f>IF(B41&gt;0,C41/B41-1,IF(B41&lt;0,-(C41/B41-1),""))</f>
        <v>-0.053</v>
      </c>
      <c r="E41" s="273" t="str">
        <f t="shared" si="1"/>
        <v>是</v>
      </c>
    </row>
    <row r="42" spans="2:2">
      <c r="B42" s="267"/>
    </row>
    <row r="43" spans="2:3">
      <c r="B43" s="267"/>
      <c r="C43" s="267"/>
    </row>
    <row r="44" spans="2:2">
      <c r="B44" s="267"/>
    </row>
    <row r="45" spans="2:3">
      <c r="B45" s="267"/>
      <c r="C45" s="267"/>
    </row>
    <row r="46" spans="2:2">
      <c r="B46" s="267"/>
    </row>
    <row r="47" spans="2:2">
      <c r="B47" s="267"/>
    </row>
    <row r="48" spans="2:3">
      <c r="B48" s="267"/>
      <c r="C48" s="267"/>
    </row>
    <row r="49" spans="2:2">
      <c r="B49" s="267"/>
    </row>
    <row r="50" spans="2:2">
      <c r="B50" s="267"/>
    </row>
    <row r="51" spans="2:2">
      <c r="B51" s="267"/>
    </row>
    <row r="52" spans="2:2">
      <c r="B52" s="267"/>
    </row>
    <row r="53" spans="2:3">
      <c r="B53" s="267"/>
      <c r="C53" s="267"/>
    </row>
    <row r="54" spans="2:2">
      <c r="B54" s="267"/>
    </row>
  </sheetData>
  <autoFilter ref="A3:E41">
    <extLst/>
  </autoFilter>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00B0F0"/>
  </sheetPr>
  <dimension ref="A1:E41"/>
  <sheetViews>
    <sheetView showGridLines="0" showZeros="0" view="pageBreakPreview" zoomScaleNormal="100" topLeftCell="A18" workbookViewId="0">
      <selection activeCell="C35" sqref="C35:C37"/>
    </sheetView>
  </sheetViews>
  <sheetFormatPr defaultColWidth="9" defaultRowHeight="15.55" outlineLevelCol="4"/>
  <cols>
    <col min="1" max="1" width="50.7739130434783" style="223" customWidth="1"/>
    <col min="2" max="2" width="20.6347826086957" style="223" customWidth="1"/>
    <col min="3" max="3" width="20.6347826086957" style="248" customWidth="1"/>
    <col min="4" max="4" width="20.6347826086957" style="223" customWidth="1"/>
    <col min="5" max="5" width="4.77391304347826" style="223" hidden="1" customWidth="1"/>
    <col min="6" max="16384" width="9" style="223"/>
  </cols>
  <sheetData>
    <row r="1" ht="45" customHeight="1" spans="1:5">
      <c r="A1" s="249" t="s">
        <v>1866</v>
      </c>
      <c r="B1" s="249"/>
      <c r="C1" s="249"/>
      <c r="D1" s="249"/>
      <c r="E1" s="250"/>
    </row>
    <row r="2" ht="20.1" customHeight="1" spans="1:5">
      <c r="A2" s="251"/>
      <c r="B2" s="251"/>
      <c r="C2" s="251"/>
      <c r="D2" s="252" t="s">
        <v>2</v>
      </c>
      <c r="E2" s="253"/>
    </row>
    <row r="3" ht="45" customHeight="1" spans="1:5">
      <c r="A3" s="254" t="s">
        <v>4</v>
      </c>
      <c r="B3" s="209" t="s">
        <v>5</v>
      </c>
      <c r="C3" s="209" t="s">
        <v>6</v>
      </c>
      <c r="D3" s="209" t="s">
        <v>7</v>
      </c>
      <c r="E3" s="255" t="s">
        <v>8</v>
      </c>
    </row>
    <row r="4" ht="35.1" customHeight="1" spans="1:5">
      <c r="A4" s="196" t="s">
        <v>1867</v>
      </c>
      <c r="B4" s="256">
        <f>B7</f>
        <v>665</v>
      </c>
      <c r="C4" s="256">
        <f>C7</f>
        <v>1676</v>
      </c>
      <c r="D4" s="257">
        <f t="shared" ref="D4:D28" si="0">IF(B4&gt;0,C4/B4-1,IF(B4&lt;0,-(C4/B4-1),""))</f>
        <v>1.52</v>
      </c>
      <c r="E4" s="258" t="str">
        <f t="shared" ref="E4:E28" si="1">IF(A4&lt;&gt;"",IF(SUM(B4:C4)&lt;&gt;0,"是","否"),"是")</f>
        <v>是</v>
      </c>
    </row>
    <row r="5" ht="35.1" customHeight="1" spans="1:5">
      <c r="A5" s="198" t="s">
        <v>1868</v>
      </c>
      <c r="B5" s="259"/>
      <c r="C5" s="259"/>
      <c r="D5" s="257" t="str">
        <f t="shared" si="0"/>
        <v/>
      </c>
      <c r="E5" s="258" t="str">
        <f t="shared" si="1"/>
        <v>否</v>
      </c>
    </row>
    <row r="6" ht="35.1" customHeight="1" spans="1:5">
      <c r="A6" s="198" t="s">
        <v>1869</v>
      </c>
      <c r="B6" s="259"/>
      <c r="C6" s="259"/>
      <c r="D6" s="257" t="str">
        <f t="shared" si="0"/>
        <v/>
      </c>
      <c r="E6" s="258" t="str">
        <f t="shared" si="1"/>
        <v>否</v>
      </c>
    </row>
    <row r="7" ht="35.1" customHeight="1" spans="1:5">
      <c r="A7" s="198" t="s">
        <v>1870</v>
      </c>
      <c r="B7" s="259">
        <v>665</v>
      </c>
      <c r="C7" s="259">
        <v>1676</v>
      </c>
      <c r="D7" s="257">
        <f t="shared" si="0"/>
        <v>1.52</v>
      </c>
      <c r="E7" s="258" t="str">
        <f t="shared" si="1"/>
        <v>是</v>
      </c>
    </row>
    <row r="8" ht="35.1" customHeight="1" spans="1:5">
      <c r="A8" s="198" t="s">
        <v>1871</v>
      </c>
      <c r="B8" s="259"/>
      <c r="C8" s="259"/>
      <c r="D8" s="257" t="str">
        <f t="shared" si="0"/>
        <v/>
      </c>
      <c r="E8" s="258" t="str">
        <f t="shared" si="1"/>
        <v>否</v>
      </c>
    </row>
    <row r="9" ht="35.1" customHeight="1" spans="1:5">
      <c r="A9" s="198" t="s">
        <v>1872</v>
      </c>
      <c r="B9" s="260"/>
      <c r="C9" s="260"/>
      <c r="D9" s="257" t="str">
        <f t="shared" si="0"/>
        <v/>
      </c>
      <c r="E9" s="258" t="str">
        <f t="shared" si="1"/>
        <v>否</v>
      </c>
    </row>
    <row r="10" ht="35.1" customHeight="1" spans="1:5">
      <c r="A10" s="198" t="s">
        <v>1873</v>
      </c>
      <c r="B10" s="259"/>
      <c r="C10" s="259"/>
      <c r="D10" s="257" t="str">
        <f t="shared" si="0"/>
        <v/>
      </c>
      <c r="E10" s="258" t="str">
        <f t="shared" si="1"/>
        <v>否</v>
      </c>
    </row>
    <row r="11" ht="35.1" customHeight="1" spans="1:5">
      <c r="A11" s="196" t="s">
        <v>1874</v>
      </c>
      <c r="B11" s="261">
        <f>B16</f>
        <v>95</v>
      </c>
      <c r="C11" s="261">
        <f>C16</f>
        <v>466</v>
      </c>
      <c r="D11" s="257">
        <f t="shared" si="0"/>
        <v>3.905</v>
      </c>
      <c r="E11" s="258" t="str">
        <f t="shared" si="1"/>
        <v>是</v>
      </c>
    </row>
    <row r="12" ht="35.1" customHeight="1" spans="1:5">
      <c r="A12" s="198" t="s">
        <v>1875</v>
      </c>
      <c r="B12" s="259"/>
      <c r="C12" s="259"/>
      <c r="D12" s="257" t="str">
        <f t="shared" si="0"/>
        <v/>
      </c>
      <c r="E12" s="258" t="str">
        <f t="shared" si="1"/>
        <v>否</v>
      </c>
    </row>
    <row r="13" ht="35.1" customHeight="1" spans="1:5">
      <c r="A13" s="198" t="s">
        <v>1876</v>
      </c>
      <c r="B13" s="259"/>
      <c r="C13" s="259"/>
      <c r="D13" s="257" t="str">
        <f t="shared" si="0"/>
        <v/>
      </c>
      <c r="E13" s="258" t="str">
        <f t="shared" si="1"/>
        <v>否</v>
      </c>
    </row>
    <row r="14" ht="35.1" customHeight="1" spans="1:5">
      <c r="A14" s="198" t="s">
        <v>1877</v>
      </c>
      <c r="B14" s="260"/>
      <c r="C14" s="260"/>
      <c r="D14" s="257" t="str">
        <f t="shared" si="0"/>
        <v/>
      </c>
      <c r="E14" s="258" t="str">
        <f t="shared" si="1"/>
        <v>否</v>
      </c>
    </row>
    <row r="15" ht="35.1" customHeight="1" spans="1:5">
      <c r="A15" s="198" t="s">
        <v>1878</v>
      </c>
      <c r="B15" s="260"/>
      <c r="C15" s="260"/>
      <c r="D15" s="257" t="str">
        <f t="shared" si="0"/>
        <v/>
      </c>
      <c r="E15" s="258" t="str">
        <f t="shared" si="1"/>
        <v>否</v>
      </c>
    </row>
    <row r="16" ht="35.1" customHeight="1" spans="1:5">
      <c r="A16" s="198" t="s">
        <v>1879</v>
      </c>
      <c r="B16" s="259">
        <v>95</v>
      </c>
      <c r="C16" s="259">
        <v>466</v>
      </c>
      <c r="D16" s="257">
        <f t="shared" si="0"/>
        <v>3.905</v>
      </c>
      <c r="E16" s="258" t="str">
        <f t="shared" si="1"/>
        <v>是</v>
      </c>
    </row>
    <row r="17" s="247" customFormat="1" ht="35.1" customHeight="1" spans="1:5">
      <c r="A17" s="196" t="s">
        <v>1880</v>
      </c>
      <c r="B17" s="261"/>
      <c r="C17" s="261"/>
      <c r="D17" s="257" t="str">
        <f t="shared" si="0"/>
        <v/>
      </c>
      <c r="E17" s="258" t="str">
        <f t="shared" si="1"/>
        <v>否</v>
      </c>
    </row>
    <row r="18" ht="35.1" customHeight="1" spans="1:5">
      <c r="A18" s="198" t="s">
        <v>1881</v>
      </c>
      <c r="B18" s="259"/>
      <c r="C18" s="259"/>
      <c r="D18" s="257" t="str">
        <f t="shared" si="0"/>
        <v/>
      </c>
      <c r="E18" s="258" t="str">
        <f t="shared" si="1"/>
        <v>否</v>
      </c>
    </row>
    <row r="19" ht="35.1" customHeight="1" spans="1:5">
      <c r="A19" s="196" t="s">
        <v>1882</v>
      </c>
      <c r="B19" s="261"/>
      <c r="C19" s="261"/>
      <c r="D19" s="257" t="str">
        <f t="shared" si="0"/>
        <v/>
      </c>
      <c r="E19" s="258" t="str">
        <f t="shared" si="1"/>
        <v>否</v>
      </c>
    </row>
    <row r="20" ht="35.1" customHeight="1" spans="1:5">
      <c r="A20" s="262" t="s">
        <v>1883</v>
      </c>
      <c r="B20" s="259"/>
      <c r="C20" s="259"/>
      <c r="D20" s="257" t="str">
        <f t="shared" si="0"/>
        <v/>
      </c>
      <c r="E20" s="258" t="str">
        <f t="shared" si="1"/>
        <v>否</v>
      </c>
    </row>
    <row r="21" ht="35.1" customHeight="1" spans="1:5">
      <c r="A21" s="196" t="s">
        <v>1884</v>
      </c>
      <c r="B21" s="261">
        <f>B22</f>
        <v>72</v>
      </c>
      <c r="C21" s="261">
        <f>C22</f>
        <v>131</v>
      </c>
      <c r="D21" s="257">
        <f t="shared" si="0"/>
        <v>0.819</v>
      </c>
      <c r="E21" s="258" t="str">
        <f t="shared" si="1"/>
        <v>是</v>
      </c>
    </row>
    <row r="22" ht="35.1" customHeight="1" spans="1:5">
      <c r="A22" s="198" t="s">
        <v>1885</v>
      </c>
      <c r="B22" s="259">
        <v>72</v>
      </c>
      <c r="C22" s="259">
        <v>131</v>
      </c>
      <c r="D22" s="257">
        <f t="shared" si="0"/>
        <v>0.819</v>
      </c>
      <c r="E22" s="258" t="str">
        <f t="shared" si="1"/>
        <v>是</v>
      </c>
    </row>
    <row r="23" ht="35.1" customHeight="1" spans="1:5">
      <c r="A23" s="241" t="s">
        <v>1886</v>
      </c>
      <c r="B23" s="261">
        <f>B21+B11+B4</f>
        <v>832</v>
      </c>
      <c r="C23" s="261">
        <f>C21+C11+C4</f>
        <v>2273</v>
      </c>
      <c r="D23" s="257">
        <f t="shared" si="0"/>
        <v>1.732</v>
      </c>
      <c r="E23" s="258" t="str">
        <f t="shared" si="1"/>
        <v>是</v>
      </c>
    </row>
    <row r="24" ht="35.1" customHeight="1" spans="1:5">
      <c r="A24" s="263" t="s">
        <v>121</v>
      </c>
      <c r="B24" s="261"/>
      <c r="C24" s="261"/>
      <c r="D24" s="257" t="str">
        <f t="shared" si="0"/>
        <v/>
      </c>
      <c r="E24" s="258" t="str">
        <f t="shared" si="1"/>
        <v>否</v>
      </c>
    </row>
    <row r="25" ht="35.1" customHeight="1" spans="1:5">
      <c r="A25" s="264" t="s">
        <v>1887</v>
      </c>
      <c r="B25" s="260"/>
      <c r="C25" s="260"/>
      <c r="D25" s="257" t="str">
        <f t="shared" si="0"/>
        <v/>
      </c>
      <c r="E25" s="258" t="str">
        <f t="shared" si="1"/>
        <v>否</v>
      </c>
    </row>
    <row r="26" ht="35.1" customHeight="1" spans="1:5">
      <c r="A26" s="265" t="s">
        <v>1888</v>
      </c>
      <c r="B26" s="259">
        <v>1071</v>
      </c>
      <c r="C26" s="259">
        <v>323</v>
      </c>
      <c r="D26" s="257">
        <f t="shared" si="0"/>
        <v>-0.698</v>
      </c>
      <c r="E26" s="258" t="str">
        <f t="shared" si="1"/>
        <v>是</v>
      </c>
    </row>
    <row r="27" ht="35.1" customHeight="1" spans="1:5">
      <c r="A27" s="266" t="s">
        <v>1889</v>
      </c>
      <c r="B27" s="261">
        <v>838</v>
      </c>
      <c r="C27" s="261"/>
      <c r="D27" s="257">
        <f t="shared" si="0"/>
        <v>-1</v>
      </c>
      <c r="E27" s="258" t="str">
        <f t="shared" si="1"/>
        <v>是</v>
      </c>
    </row>
    <row r="28" ht="35.1" customHeight="1" spans="1:5">
      <c r="A28" s="215" t="s">
        <v>129</v>
      </c>
      <c r="B28" s="261">
        <f>B23+B26+B27</f>
        <v>2741</v>
      </c>
      <c r="C28" s="261">
        <f>C23+C26</f>
        <v>2596</v>
      </c>
      <c r="D28" s="257">
        <f t="shared" si="0"/>
        <v>-0.053</v>
      </c>
      <c r="E28" s="258" t="str">
        <f t="shared" si="1"/>
        <v>是</v>
      </c>
    </row>
    <row r="29" spans="2:2">
      <c r="B29" s="245"/>
    </row>
    <row r="30" spans="2:3">
      <c r="B30" s="245"/>
      <c r="C30" s="267"/>
    </row>
    <row r="31" spans="2:2">
      <c r="B31" s="245"/>
    </row>
    <row r="32" spans="2:3">
      <c r="B32" s="245"/>
      <c r="C32" s="267"/>
    </row>
    <row r="33" spans="2:2">
      <c r="B33" s="245"/>
    </row>
    <row r="34" spans="2:2">
      <c r="B34" s="245"/>
    </row>
    <row r="35" spans="2:3">
      <c r="B35" s="245"/>
      <c r="C35" s="267"/>
    </row>
    <row r="36" spans="2:2">
      <c r="B36" s="245"/>
    </row>
    <row r="37" spans="2:2">
      <c r="B37" s="245"/>
    </row>
    <row r="38" spans="2:2">
      <c r="B38" s="245"/>
    </row>
    <row r="39" spans="2:2">
      <c r="B39" s="245"/>
    </row>
    <row r="40" spans="2:3">
      <c r="B40" s="245"/>
      <c r="C40" s="267"/>
    </row>
    <row r="41" spans="2:2">
      <c r="B41" s="245"/>
    </row>
  </sheetData>
  <autoFilter ref="A3:E28">
    <extLst/>
  </autoFilter>
  <mergeCells count="1">
    <mergeCell ref="A1:D1"/>
  </mergeCells>
  <conditionalFormatting sqref="E29">
    <cfRule type="cellIs" dxfId="3" priority="1" stopIfTrue="1" operator="lessThanOrEqual">
      <formula>-1</formula>
    </cfRule>
  </conditionalFormatting>
  <conditionalFormatting sqref="E3:E29">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E48"/>
  <sheetViews>
    <sheetView showGridLines="0" showZeros="0" view="pageBreakPreview" zoomScaleNormal="100" topLeftCell="A29" workbookViewId="0">
      <selection activeCell="D31" sqref="D31"/>
    </sheetView>
  </sheetViews>
  <sheetFormatPr defaultColWidth="9" defaultRowHeight="20.15" outlineLevelCol="4"/>
  <cols>
    <col min="1" max="1" width="52.6695652173913" style="223" customWidth="1"/>
    <col min="2" max="2" width="20.6347826086957" style="223" customWidth="1"/>
    <col min="3" max="3" width="20.6347826086957" style="224" customWidth="1"/>
    <col min="4" max="4" width="20.6347826086957" style="223" customWidth="1"/>
    <col min="5" max="5" width="4.44347826086956" style="223" hidden="1" customWidth="1"/>
    <col min="6" max="16384" width="9" style="223"/>
  </cols>
  <sheetData>
    <row r="1" ht="45" customHeight="1" spans="1:4">
      <c r="A1" s="225" t="s">
        <v>1890</v>
      </c>
      <c r="B1" s="225"/>
      <c r="C1" s="226"/>
      <c r="D1" s="225"/>
    </row>
    <row r="2" ht="20.1" customHeight="1" spans="1:4">
      <c r="A2" s="227"/>
      <c r="B2" s="227"/>
      <c r="C2" s="228"/>
      <c r="D2" s="229" t="s">
        <v>2</v>
      </c>
    </row>
    <row r="3" ht="45" customHeight="1" spans="1:5">
      <c r="A3" s="230" t="s">
        <v>1829</v>
      </c>
      <c r="B3" s="209" t="s">
        <v>5</v>
      </c>
      <c r="C3" s="209" t="s">
        <v>6</v>
      </c>
      <c r="D3" s="209" t="s">
        <v>7</v>
      </c>
      <c r="E3" s="223" t="s">
        <v>8</v>
      </c>
    </row>
    <row r="4" ht="36" customHeight="1" spans="1:5">
      <c r="A4" s="196" t="s">
        <v>1891</v>
      </c>
      <c r="B4" s="129">
        <f>B20</f>
        <v>84</v>
      </c>
      <c r="C4" s="129">
        <f>C20</f>
        <v>90</v>
      </c>
      <c r="D4" s="231">
        <f t="shared" ref="D4:D35" si="0">IF(B4&gt;0,C4/B4-1,IF(B4&lt;0,-(C4/B4-1),""))</f>
        <v>0.071</v>
      </c>
      <c r="E4" s="180" t="str">
        <f t="shared" ref="E4:E35" si="1">IF(A4&lt;&gt;"",IF(SUM(B4:C4)&lt;&gt;0,"是","否"),"是")</f>
        <v>是</v>
      </c>
    </row>
    <row r="5" ht="36" customHeight="1" spans="1:5">
      <c r="A5" s="214" t="s">
        <v>1831</v>
      </c>
      <c r="B5" s="129"/>
      <c r="C5" s="232"/>
      <c r="D5" s="231" t="str">
        <f t="shared" si="0"/>
        <v/>
      </c>
      <c r="E5" s="180" t="str">
        <f t="shared" si="1"/>
        <v>否</v>
      </c>
    </row>
    <row r="6" ht="36" customHeight="1" spans="1:5">
      <c r="A6" s="214" t="s">
        <v>1832</v>
      </c>
      <c r="B6" s="213"/>
      <c r="C6" s="232"/>
      <c r="D6" s="231" t="str">
        <f t="shared" si="0"/>
        <v/>
      </c>
      <c r="E6" s="180" t="str">
        <f t="shared" si="1"/>
        <v>否</v>
      </c>
    </row>
    <row r="7" ht="36" customHeight="1" spans="1:5">
      <c r="A7" s="214" t="s">
        <v>1833</v>
      </c>
      <c r="B7" s="233"/>
      <c r="C7" s="232"/>
      <c r="D7" s="231" t="str">
        <f t="shared" si="0"/>
        <v/>
      </c>
      <c r="E7" s="180" t="str">
        <f t="shared" si="1"/>
        <v>否</v>
      </c>
    </row>
    <row r="8" ht="36" customHeight="1" spans="1:5">
      <c r="A8" s="214" t="s">
        <v>1834</v>
      </c>
      <c r="B8" s="234"/>
      <c r="C8" s="232">
        <v>0</v>
      </c>
      <c r="D8" s="231" t="str">
        <f t="shared" si="0"/>
        <v/>
      </c>
      <c r="E8" s="180" t="str">
        <f t="shared" si="1"/>
        <v>否</v>
      </c>
    </row>
    <row r="9" ht="36" customHeight="1" spans="1:5">
      <c r="A9" s="214" t="s">
        <v>1835</v>
      </c>
      <c r="B9" s="233"/>
      <c r="C9" s="232"/>
      <c r="D9" s="231" t="str">
        <f t="shared" si="0"/>
        <v/>
      </c>
      <c r="E9" s="180" t="str">
        <f t="shared" si="1"/>
        <v>否</v>
      </c>
    </row>
    <row r="10" ht="36" customHeight="1" spans="1:5">
      <c r="A10" s="214" t="s">
        <v>1838</v>
      </c>
      <c r="B10" s="234"/>
      <c r="C10" s="232"/>
      <c r="D10" s="231" t="str">
        <f t="shared" si="0"/>
        <v/>
      </c>
      <c r="E10" s="180" t="str">
        <f t="shared" si="1"/>
        <v>否</v>
      </c>
    </row>
    <row r="11" ht="36" customHeight="1" spans="1:5">
      <c r="A11" s="214" t="s">
        <v>1839</v>
      </c>
      <c r="B11" s="234"/>
      <c r="C11" s="235"/>
      <c r="D11" s="231" t="str">
        <f t="shared" si="0"/>
        <v/>
      </c>
      <c r="E11" s="180" t="str">
        <f t="shared" si="1"/>
        <v>否</v>
      </c>
    </row>
    <row r="12" ht="36" customHeight="1" spans="1:5">
      <c r="A12" s="214" t="s">
        <v>1840</v>
      </c>
      <c r="B12" s="233"/>
      <c r="C12" s="236"/>
      <c r="D12" s="231" t="str">
        <f t="shared" si="0"/>
        <v/>
      </c>
      <c r="E12" s="180" t="str">
        <f t="shared" si="1"/>
        <v>否</v>
      </c>
    </row>
    <row r="13" ht="36" customHeight="1" spans="1:5">
      <c r="A13" s="214" t="s">
        <v>1841</v>
      </c>
      <c r="B13" s="233"/>
      <c r="C13" s="232"/>
      <c r="D13" s="231" t="str">
        <f t="shared" si="0"/>
        <v/>
      </c>
      <c r="E13" s="180" t="str">
        <f t="shared" si="1"/>
        <v>否</v>
      </c>
    </row>
    <row r="14" ht="36" customHeight="1" spans="1:5">
      <c r="A14" s="214" t="s">
        <v>1837</v>
      </c>
      <c r="B14" s="233"/>
      <c r="C14" s="232"/>
      <c r="D14" s="231" t="str">
        <f t="shared" si="0"/>
        <v/>
      </c>
      <c r="E14" s="180" t="str">
        <f t="shared" si="1"/>
        <v>否</v>
      </c>
    </row>
    <row r="15" ht="36" customHeight="1" spans="1:5">
      <c r="A15" s="214" t="s">
        <v>1892</v>
      </c>
      <c r="B15" s="233"/>
      <c r="C15" s="235"/>
      <c r="D15" s="231" t="str">
        <f t="shared" si="0"/>
        <v/>
      </c>
      <c r="E15" s="180" t="str">
        <f t="shared" si="1"/>
        <v>否</v>
      </c>
    </row>
    <row r="16" ht="36" customHeight="1" spans="1:5">
      <c r="A16" s="214" t="s">
        <v>1843</v>
      </c>
      <c r="B16" s="233"/>
      <c r="C16" s="232"/>
      <c r="D16" s="231" t="str">
        <f t="shared" si="0"/>
        <v/>
      </c>
      <c r="E16" s="180" t="str">
        <f t="shared" si="1"/>
        <v>否</v>
      </c>
    </row>
    <row r="17" ht="36" customHeight="1" spans="1:5">
      <c r="A17" s="214" t="s">
        <v>1844</v>
      </c>
      <c r="B17" s="233"/>
      <c r="C17" s="232"/>
      <c r="D17" s="231" t="str">
        <f t="shared" si="0"/>
        <v/>
      </c>
      <c r="E17" s="180" t="str">
        <f t="shared" si="1"/>
        <v>否</v>
      </c>
    </row>
    <row r="18" ht="36" customHeight="1" spans="1:5">
      <c r="A18" s="214" t="s">
        <v>1845</v>
      </c>
      <c r="B18" s="233"/>
      <c r="C18" s="232"/>
      <c r="D18" s="231" t="str">
        <f t="shared" si="0"/>
        <v/>
      </c>
      <c r="E18" s="180" t="str">
        <f t="shared" si="1"/>
        <v>否</v>
      </c>
    </row>
    <row r="19" ht="36" customHeight="1" spans="1:5">
      <c r="A19" s="214" t="s">
        <v>1847</v>
      </c>
      <c r="B19" s="234"/>
      <c r="C19" s="232"/>
      <c r="D19" s="231" t="str">
        <f t="shared" si="0"/>
        <v/>
      </c>
      <c r="E19" s="180" t="str">
        <f t="shared" si="1"/>
        <v>否</v>
      </c>
    </row>
    <row r="20" ht="36" customHeight="1" spans="1:5">
      <c r="A20" s="214" t="s">
        <v>1848</v>
      </c>
      <c r="B20" s="233">
        <v>84</v>
      </c>
      <c r="C20" s="232">
        <v>90</v>
      </c>
      <c r="D20" s="231">
        <f t="shared" si="0"/>
        <v>0.071</v>
      </c>
      <c r="E20" s="180" t="str">
        <f t="shared" si="1"/>
        <v>是</v>
      </c>
    </row>
    <row r="21" ht="36" customHeight="1" spans="1:5">
      <c r="A21" s="196" t="s">
        <v>1893</v>
      </c>
      <c r="B21" s="237"/>
      <c r="C21" s="237"/>
      <c r="D21" s="231" t="str">
        <f t="shared" si="0"/>
        <v/>
      </c>
      <c r="E21" s="180" t="str">
        <f t="shared" si="1"/>
        <v>否</v>
      </c>
    </row>
    <row r="22" ht="36" customHeight="1" spans="1:5">
      <c r="A22" s="214" t="s">
        <v>1850</v>
      </c>
      <c r="B22" s="238"/>
      <c r="C22" s="238"/>
      <c r="D22" s="231" t="str">
        <f t="shared" si="0"/>
        <v/>
      </c>
      <c r="E22" s="180" t="str">
        <f t="shared" si="1"/>
        <v>否</v>
      </c>
    </row>
    <row r="23" ht="36" customHeight="1" spans="1:5">
      <c r="A23" s="214" t="s">
        <v>1851</v>
      </c>
      <c r="B23" s="238">
        <v>0</v>
      </c>
      <c r="C23" s="238"/>
      <c r="D23" s="231" t="str">
        <f t="shared" si="0"/>
        <v/>
      </c>
      <c r="E23" s="180" t="str">
        <f t="shared" si="1"/>
        <v>否</v>
      </c>
    </row>
    <row r="24" ht="36" customHeight="1" spans="1:5">
      <c r="A24" s="196" t="s">
        <v>1894</v>
      </c>
      <c r="B24" s="211"/>
      <c r="C24" s="211">
        <f>SUM(C25:C27)</f>
        <v>0</v>
      </c>
      <c r="D24" s="231" t="str">
        <f t="shared" si="0"/>
        <v/>
      </c>
      <c r="E24" s="180" t="str">
        <f t="shared" si="1"/>
        <v>否</v>
      </c>
    </row>
    <row r="25" ht="36" customHeight="1" spans="1:5">
      <c r="A25" s="214" t="s">
        <v>1895</v>
      </c>
      <c r="B25" s="213"/>
      <c r="C25" s="213"/>
      <c r="D25" s="231" t="str">
        <f t="shared" si="0"/>
        <v/>
      </c>
      <c r="E25" s="180" t="str">
        <f t="shared" si="1"/>
        <v>否</v>
      </c>
    </row>
    <row r="26" ht="36" customHeight="1" spans="1:5">
      <c r="A26" s="214" t="s">
        <v>1896</v>
      </c>
      <c r="B26" s="213"/>
      <c r="C26" s="213"/>
      <c r="D26" s="231" t="str">
        <f t="shared" si="0"/>
        <v/>
      </c>
      <c r="E26" s="180" t="str">
        <f t="shared" si="1"/>
        <v>否</v>
      </c>
    </row>
    <row r="27" ht="36" customHeight="1" spans="1:5">
      <c r="A27" s="214" t="s">
        <v>1897</v>
      </c>
      <c r="B27" s="150"/>
      <c r="C27" s="238">
        <f>SUM(C28:C29)</f>
        <v>0</v>
      </c>
      <c r="D27" s="231" t="str">
        <f t="shared" si="0"/>
        <v/>
      </c>
      <c r="E27" s="180" t="str">
        <f t="shared" si="1"/>
        <v>否</v>
      </c>
    </row>
    <row r="28" ht="36" customHeight="1" spans="1:5">
      <c r="A28" s="196" t="s">
        <v>1898</v>
      </c>
      <c r="B28" s="211"/>
      <c r="C28" s="211"/>
      <c r="D28" s="231" t="str">
        <f t="shared" si="0"/>
        <v/>
      </c>
      <c r="E28" s="180" t="str">
        <f t="shared" si="1"/>
        <v>否</v>
      </c>
    </row>
    <row r="29" ht="36" customHeight="1" spans="1:5">
      <c r="A29" s="214" t="s">
        <v>1860</v>
      </c>
      <c r="B29" s="150"/>
      <c r="C29" s="239"/>
      <c r="D29" s="231" t="str">
        <f t="shared" si="0"/>
        <v/>
      </c>
      <c r="E29" s="180" t="str">
        <f t="shared" si="1"/>
        <v>否</v>
      </c>
    </row>
    <row r="30" ht="36" customHeight="1" spans="1:5">
      <c r="A30" s="196" t="s">
        <v>1899</v>
      </c>
      <c r="B30" s="220">
        <v>807</v>
      </c>
      <c r="C30" s="240">
        <v>830</v>
      </c>
      <c r="D30" s="231">
        <f t="shared" si="0"/>
        <v>0.029</v>
      </c>
      <c r="E30" s="180" t="str">
        <f t="shared" si="1"/>
        <v>是</v>
      </c>
    </row>
    <row r="31" ht="36" customHeight="1" spans="1:5">
      <c r="A31" s="241" t="s">
        <v>1900</v>
      </c>
      <c r="B31" s="129">
        <f>B4+B30</f>
        <v>891</v>
      </c>
      <c r="C31" s="129">
        <f>C4+C30</f>
        <v>920</v>
      </c>
      <c r="D31" s="231">
        <f t="shared" si="0"/>
        <v>0.033</v>
      </c>
      <c r="E31" s="180" t="str">
        <f t="shared" si="1"/>
        <v>是</v>
      </c>
    </row>
    <row r="32" ht="36" customHeight="1" spans="1:5">
      <c r="A32" s="242" t="s">
        <v>61</v>
      </c>
      <c r="B32" s="211">
        <v>838</v>
      </c>
      <c r="C32" s="211">
        <v>838</v>
      </c>
      <c r="D32" s="231">
        <f t="shared" si="0"/>
        <v>0</v>
      </c>
      <c r="E32" s="180" t="str">
        <f t="shared" si="1"/>
        <v>是</v>
      </c>
    </row>
    <row r="33" ht="36" customHeight="1" spans="1:5">
      <c r="A33" s="243" t="s">
        <v>1864</v>
      </c>
      <c r="B33" s="244">
        <v>1012</v>
      </c>
      <c r="C33" s="211">
        <v>838</v>
      </c>
      <c r="D33" s="231">
        <f t="shared" si="0"/>
        <v>-0.172</v>
      </c>
      <c r="E33" s="180" t="str">
        <f t="shared" si="1"/>
        <v>是</v>
      </c>
    </row>
    <row r="34" ht="36" customHeight="1" spans="1:5">
      <c r="A34" s="242" t="s">
        <v>1865</v>
      </c>
      <c r="B34" s="129"/>
      <c r="C34" s="129"/>
      <c r="D34" s="231" t="str">
        <f t="shared" si="0"/>
        <v/>
      </c>
      <c r="E34" s="180" t="str">
        <f t="shared" si="1"/>
        <v>否</v>
      </c>
    </row>
    <row r="35" ht="36" customHeight="1" spans="1:5">
      <c r="A35" s="215" t="s">
        <v>68</v>
      </c>
      <c r="B35" s="129">
        <f>B33+B32+B31</f>
        <v>2741</v>
      </c>
      <c r="C35" s="129">
        <f>C33+C32+C31</f>
        <v>2596</v>
      </c>
      <c r="D35" s="231">
        <f t="shared" si="0"/>
        <v>-0.053</v>
      </c>
      <c r="E35" s="180" t="str">
        <f t="shared" si="1"/>
        <v>是</v>
      </c>
    </row>
    <row r="36" spans="2:2">
      <c r="B36" s="245"/>
    </row>
    <row r="37" spans="2:2">
      <c r="B37" s="246"/>
    </row>
    <row r="38" spans="2:2">
      <c r="B38" s="245"/>
    </row>
    <row r="39" spans="2:2">
      <c r="B39" s="246"/>
    </row>
    <row r="40" spans="2:2">
      <c r="B40" s="245"/>
    </row>
    <row r="41" spans="2:2">
      <c r="B41" s="245"/>
    </row>
    <row r="42" spans="2:2">
      <c r="B42" s="246"/>
    </row>
    <row r="43" spans="2:2">
      <c r="B43" s="245"/>
    </row>
    <row r="44" spans="2:2">
      <c r="B44" s="245"/>
    </row>
    <row r="45" spans="2:2">
      <c r="B45" s="245"/>
    </row>
    <row r="46" spans="2:2">
      <c r="B46" s="245"/>
    </row>
    <row r="47" spans="2:2">
      <c r="B47" s="246"/>
    </row>
    <row r="48" spans="2:2">
      <c r="B48" s="245"/>
    </row>
  </sheetData>
  <mergeCells count="1">
    <mergeCell ref="A1:D1"/>
  </mergeCells>
  <conditionalFormatting sqref="E3:E3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E34"/>
  <sheetViews>
    <sheetView showGridLines="0" showZeros="0" view="pageBreakPreview" zoomScaleNormal="100" topLeftCell="A13" workbookViewId="0">
      <selection activeCell="A28" sqref="A28"/>
    </sheetView>
  </sheetViews>
  <sheetFormatPr defaultColWidth="9" defaultRowHeight="14.4" outlineLevelCol="4"/>
  <cols>
    <col min="1" max="1" width="50.7739130434783" customWidth="1"/>
    <col min="2" max="4" width="20.6347826086957" customWidth="1"/>
    <col min="5" max="5" width="5.3304347826087" hidden="1" customWidth="1"/>
  </cols>
  <sheetData>
    <row r="1" ht="45" customHeight="1" spans="1:4">
      <c r="A1" s="205" t="s">
        <v>1901</v>
      </c>
      <c r="B1" s="205"/>
      <c r="C1" s="205"/>
      <c r="D1" s="205"/>
    </row>
    <row r="2" ht="20.1" customHeight="1" spans="1:4">
      <c r="A2" s="206"/>
      <c r="B2" s="206"/>
      <c r="C2" s="206"/>
      <c r="D2" s="207" t="s">
        <v>2</v>
      </c>
    </row>
    <row r="3" ht="45" customHeight="1" spans="1:5">
      <c r="A3" s="208" t="s">
        <v>1902</v>
      </c>
      <c r="B3" s="209" t="s">
        <v>5</v>
      </c>
      <c r="C3" s="209" t="s">
        <v>6</v>
      </c>
      <c r="D3" s="209" t="s">
        <v>7</v>
      </c>
      <c r="E3" s="210" t="s">
        <v>8</v>
      </c>
    </row>
    <row r="4" ht="36" customHeight="1" spans="1:5">
      <c r="A4" s="196" t="s">
        <v>1867</v>
      </c>
      <c r="B4" s="211">
        <f>B6</f>
        <v>665</v>
      </c>
      <c r="C4" s="211">
        <f>C6</f>
        <v>1676</v>
      </c>
      <c r="D4" s="212">
        <f t="shared" ref="D4:D21" si="0">IF(B4&gt;0,C4/B4-1,IF(B4&lt;0,-(C4/B4-1),""))</f>
        <v>1.52</v>
      </c>
      <c r="E4" s="180" t="str">
        <f t="shared" ref="E4:E21" si="1">IF(A4&lt;&gt;"",IF(SUM(B4:C4)&lt;&gt;0,"是","否"),"是")</f>
        <v>是</v>
      </c>
    </row>
    <row r="5" ht="36" customHeight="1" spans="1:5">
      <c r="A5" s="198" t="s">
        <v>1903</v>
      </c>
      <c r="B5" s="213"/>
      <c r="C5" s="213"/>
      <c r="D5" s="212" t="str">
        <f t="shared" si="0"/>
        <v/>
      </c>
      <c r="E5" s="180" t="str">
        <f t="shared" si="1"/>
        <v>否</v>
      </c>
    </row>
    <row r="6" ht="36" customHeight="1" spans="1:5">
      <c r="A6" s="198" t="s">
        <v>1873</v>
      </c>
      <c r="B6" s="213">
        <v>665</v>
      </c>
      <c r="C6" s="213">
        <v>1676</v>
      </c>
      <c r="D6" s="212">
        <f t="shared" si="0"/>
        <v>1.52</v>
      </c>
      <c r="E6" s="180" t="str">
        <f t="shared" si="1"/>
        <v>是</v>
      </c>
    </row>
    <row r="7" ht="36" customHeight="1" spans="1:5">
      <c r="A7" s="196" t="s">
        <v>1874</v>
      </c>
      <c r="B7" s="211">
        <f>B9</f>
        <v>95</v>
      </c>
      <c r="C7" s="211">
        <f>C9</f>
        <v>466</v>
      </c>
      <c r="D7" s="212">
        <f t="shared" si="0"/>
        <v>3.905</v>
      </c>
      <c r="E7" s="180" t="str">
        <f t="shared" si="1"/>
        <v>是</v>
      </c>
    </row>
    <row r="8" ht="36" customHeight="1" spans="1:5">
      <c r="A8" s="198" t="s">
        <v>1875</v>
      </c>
      <c r="B8" s="213"/>
      <c r="C8" s="213"/>
      <c r="D8" s="212" t="str">
        <f t="shared" si="0"/>
        <v/>
      </c>
      <c r="E8" s="180" t="str">
        <f t="shared" si="1"/>
        <v>否</v>
      </c>
    </row>
    <row r="9" ht="36" customHeight="1" spans="1:5">
      <c r="A9" s="198" t="s">
        <v>1879</v>
      </c>
      <c r="B9" s="213">
        <v>95</v>
      </c>
      <c r="C9" s="213">
        <v>466</v>
      </c>
      <c r="D9" s="212">
        <f t="shared" si="0"/>
        <v>3.905</v>
      </c>
      <c r="E9" s="180" t="str">
        <f t="shared" si="1"/>
        <v>是</v>
      </c>
    </row>
    <row r="10" ht="36" customHeight="1" spans="1:5">
      <c r="A10" s="196" t="s">
        <v>1880</v>
      </c>
      <c r="B10" s="211">
        <f>B11</f>
        <v>0</v>
      </c>
      <c r="C10" s="211">
        <f>C11</f>
        <v>0</v>
      </c>
      <c r="D10" s="212" t="str">
        <f t="shared" si="0"/>
        <v/>
      </c>
      <c r="E10" s="180" t="str">
        <f t="shared" si="1"/>
        <v>否</v>
      </c>
    </row>
    <row r="11" ht="36" customHeight="1" spans="1:5">
      <c r="A11" s="198" t="s">
        <v>1881</v>
      </c>
      <c r="B11" s="213"/>
      <c r="C11" s="213"/>
      <c r="D11" s="212" t="str">
        <f t="shared" si="0"/>
        <v/>
      </c>
      <c r="E11" s="180" t="str">
        <f t="shared" si="1"/>
        <v>否</v>
      </c>
    </row>
    <row r="12" ht="36" customHeight="1" spans="1:5">
      <c r="A12" s="196" t="s">
        <v>1882</v>
      </c>
      <c r="B12" s="211"/>
      <c r="C12" s="211"/>
      <c r="D12" s="212" t="str">
        <f t="shared" si="0"/>
        <v/>
      </c>
      <c r="E12" s="180" t="str">
        <f t="shared" si="1"/>
        <v>否</v>
      </c>
    </row>
    <row r="13" ht="36" customHeight="1" spans="1:5">
      <c r="A13" s="214" t="s">
        <v>1904</v>
      </c>
      <c r="B13" s="213"/>
      <c r="C13" s="213"/>
      <c r="D13" s="212" t="str">
        <f t="shared" si="0"/>
        <v/>
      </c>
      <c r="E13" s="180" t="str">
        <f t="shared" si="1"/>
        <v>否</v>
      </c>
    </row>
    <row r="14" ht="36" customHeight="1" spans="1:5">
      <c r="A14" s="196" t="s">
        <v>1884</v>
      </c>
      <c r="B14" s="211">
        <f>B15</f>
        <v>72</v>
      </c>
      <c r="C14" s="211">
        <f>C15</f>
        <v>131</v>
      </c>
      <c r="D14" s="212">
        <f t="shared" si="0"/>
        <v>0.819</v>
      </c>
      <c r="E14" s="180" t="str">
        <f t="shared" si="1"/>
        <v>是</v>
      </c>
    </row>
    <row r="15" ht="36" customHeight="1" spans="1:5">
      <c r="A15" s="198" t="s">
        <v>1885</v>
      </c>
      <c r="B15" s="213">
        <v>72</v>
      </c>
      <c r="C15" s="213">
        <v>131</v>
      </c>
      <c r="D15" s="212">
        <f t="shared" si="0"/>
        <v>0.819</v>
      </c>
      <c r="E15" s="180" t="str">
        <f t="shared" si="1"/>
        <v>是</v>
      </c>
    </row>
    <row r="16" ht="36" customHeight="1" spans="1:5">
      <c r="A16" s="215" t="s">
        <v>1905</v>
      </c>
      <c r="B16" s="211">
        <f>B14+B7+B4</f>
        <v>832</v>
      </c>
      <c r="C16" s="211">
        <f>C14+C7+C4</f>
        <v>2273</v>
      </c>
      <c r="D16" s="212">
        <f t="shared" si="0"/>
        <v>1.732</v>
      </c>
      <c r="E16" s="180" t="str">
        <f t="shared" si="1"/>
        <v>是</v>
      </c>
    </row>
    <row r="17" ht="36" customHeight="1" spans="1:5">
      <c r="A17" s="216" t="s">
        <v>121</v>
      </c>
      <c r="B17" s="211"/>
      <c r="C17" s="211"/>
      <c r="D17" s="212" t="str">
        <f t="shared" si="0"/>
        <v/>
      </c>
      <c r="E17" s="180" t="str">
        <f t="shared" si="1"/>
        <v>否</v>
      </c>
    </row>
    <row r="18" ht="36" customHeight="1" spans="1:5">
      <c r="A18" s="217" t="s">
        <v>1887</v>
      </c>
      <c r="B18" s="218"/>
      <c r="C18" s="213"/>
      <c r="D18" s="212" t="str">
        <f t="shared" si="0"/>
        <v/>
      </c>
      <c r="E18" s="180" t="str">
        <f t="shared" si="1"/>
        <v>否</v>
      </c>
    </row>
    <row r="19" ht="36" customHeight="1" spans="1:5">
      <c r="A19" s="217" t="s">
        <v>1888</v>
      </c>
      <c r="B19" s="218">
        <v>1071</v>
      </c>
      <c r="C19" s="218">
        <v>323</v>
      </c>
      <c r="D19" s="212">
        <f t="shared" si="0"/>
        <v>-0.698</v>
      </c>
      <c r="E19" s="180" t="str">
        <f t="shared" si="1"/>
        <v>是</v>
      </c>
    </row>
    <row r="20" ht="36" customHeight="1" spans="1:5">
      <c r="A20" s="219" t="s">
        <v>1889</v>
      </c>
      <c r="B20" s="220">
        <v>838</v>
      </c>
      <c r="C20" s="211"/>
      <c r="D20" s="212">
        <f t="shared" si="0"/>
        <v>-1</v>
      </c>
      <c r="E20" s="180" t="str">
        <f t="shared" si="1"/>
        <v>是</v>
      </c>
    </row>
    <row r="21" ht="36" customHeight="1" spans="1:5">
      <c r="A21" s="215" t="s">
        <v>129</v>
      </c>
      <c r="B21" s="211">
        <f>B20+B19+B16</f>
        <v>2741</v>
      </c>
      <c r="C21" s="211">
        <f>C20+C19+C16</f>
        <v>2596</v>
      </c>
      <c r="D21" s="212">
        <f t="shared" si="0"/>
        <v>-0.053</v>
      </c>
      <c r="E21" s="180" t="str">
        <f t="shared" si="1"/>
        <v>是</v>
      </c>
    </row>
    <row r="22" spans="2:2">
      <c r="B22" s="221"/>
    </row>
    <row r="23" spans="2:3">
      <c r="B23" s="222"/>
      <c r="C23" s="222"/>
    </row>
    <row r="24" spans="2:2">
      <c r="B24" s="221"/>
    </row>
    <row r="25" spans="2:3">
      <c r="B25" s="222"/>
      <c r="C25" s="222"/>
    </row>
    <row r="26" spans="2:2">
      <c r="B26" s="221"/>
    </row>
    <row r="27" spans="2:2">
      <c r="B27" s="221"/>
    </row>
    <row r="28" spans="2:3">
      <c r="B28" s="222"/>
      <c r="C28" s="222"/>
    </row>
    <row r="29" spans="2:2">
      <c r="B29" s="221"/>
    </row>
    <row r="30" spans="2:2">
      <c r="B30" s="221"/>
    </row>
    <row r="31" spans="2:2">
      <c r="B31" s="221"/>
    </row>
    <row r="32" spans="2:2">
      <c r="B32" s="221"/>
    </row>
    <row r="33" spans="2:3">
      <c r="B33" s="222"/>
      <c r="C33" s="222"/>
    </row>
    <row r="34" spans="2:2">
      <c r="B34" s="221"/>
    </row>
  </sheetData>
  <mergeCells count="1">
    <mergeCell ref="A1:D1"/>
  </mergeCells>
  <conditionalFormatting sqref="E3:E21">
    <cfRule type="cellIs" dxfId="3" priority="2" stopIfTrue="1" operator="lessThanOrEqual">
      <formula>-1</formula>
    </cfRule>
  </conditionalFormatting>
  <conditionalFormatting sqref="E4:E2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10"/>
  <sheetViews>
    <sheetView view="pageBreakPreview" zoomScaleNormal="100" workbookViewId="0">
      <selection activeCell="B6" sqref="B6"/>
    </sheetView>
  </sheetViews>
  <sheetFormatPr defaultColWidth="9" defaultRowHeight="15.55" outlineLevelCol="1"/>
  <cols>
    <col min="1" max="1" width="36.2521739130435" style="187" customWidth="1"/>
    <col min="2" max="2" width="45.504347826087" style="189" customWidth="1"/>
    <col min="3" max="3" width="12.6347826086957" style="187"/>
    <col min="4" max="16374" width="9" style="187"/>
    <col min="16375" max="16376" width="35.6347826086957" style="187"/>
    <col min="16377" max="16377" width="9" style="187"/>
    <col min="16378" max="16384" width="9" style="190"/>
  </cols>
  <sheetData>
    <row r="1" s="187" customFormat="1" ht="45" customHeight="1" spans="1:2">
      <c r="A1" s="191" t="s">
        <v>1906</v>
      </c>
      <c r="B1" s="192"/>
    </row>
    <row r="2" s="187" customFormat="1" ht="20.1" customHeight="1" spans="1:2">
      <c r="A2" s="193"/>
      <c r="B2" s="194" t="s">
        <v>2</v>
      </c>
    </row>
    <row r="3" s="188" customFormat="1" ht="45" customHeight="1" spans="1:2">
      <c r="A3" s="195" t="s">
        <v>1907</v>
      </c>
      <c r="B3" s="195" t="s">
        <v>1908</v>
      </c>
    </row>
    <row r="4" s="187" customFormat="1" ht="36" customHeight="1" spans="1:2">
      <c r="A4" s="199"/>
      <c r="B4" s="197"/>
    </row>
    <row r="5" s="187" customFormat="1" ht="36" customHeight="1" spans="1:2">
      <c r="A5" s="199"/>
      <c r="B5" s="197"/>
    </row>
    <row r="6" s="187" customFormat="1" ht="36" customHeight="1" spans="1:2">
      <c r="A6" s="199"/>
      <c r="B6" s="197"/>
    </row>
    <row r="7" s="187" customFormat="1" ht="36" customHeight="1" spans="1:2">
      <c r="A7" s="199"/>
      <c r="B7" s="197"/>
    </row>
    <row r="8" s="187" customFormat="1" ht="36" customHeight="1" spans="1:2">
      <c r="A8" s="199"/>
      <c r="B8" s="197"/>
    </row>
    <row r="9" s="187" customFormat="1" ht="31" customHeight="1" spans="1:2">
      <c r="A9" s="201" t="s">
        <v>1909</v>
      </c>
      <c r="B9" s="202"/>
    </row>
    <row r="10" ht="45" customHeight="1" spans="1:2">
      <c r="A10" s="203" t="s">
        <v>1826</v>
      </c>
      <c r="B10" s="204"/>
    </row>
  </sheetData>
  <mergeCells count="2">
    <mergeCell ref="A1:B1"/>
    <mergeCell ref="A10:B10"/>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21"/>
  <sheetViews>
    <sheetView view="pageBreakPreview" zoomScaleNormal="100" workbookViewId="0">
      <selection activeCell="A16" sqref="A16"/>
    </sheetView>
  </sheetViews>
  <sheetFormatPr defaultColWidth="9" defaultRowHeight="15.55"/>
  <cols>
    <col min="1" max="1" width="46.6347826086957" style="187" customWidth="1"/>
    <col min="2" max="2" width="38" style="189" customWidth="1"/>
    <col min="3" max="16371" width="9" style="187"/>
    <col min="16372" max="16373" width="35.6347826086957" style="187"/>
    <col min="16374" max="16374" width="9" style="187"/>
    <col min="16375" max="16384" width="9" style="190"/>
  </cols>
  <sheetData>
    <row r="1" s="187" customFormat="1" ht="45" customHeight="1" spans="1:2">
      <c r="A1" s="191" t="s">
        <v>1910</v>
      </c>
      <c r="B1" s="192"/>
    </row>
    <row r="2" s="187" customFormat="1" ht="20.1" customHeight="1" spans="1:2">
      <c r="A2" s="193"/>
      <c r="B2" s="194" t="s">
        <v>2</v>
      </c>
    </row>
    <row r="3" s="188" customFormat="1" ht="45" customHeight="1" spans="1:2">
      <c r="A3" s="195" t="s">
        <v>1911</v>
      </c>
      <c r="B3" s="195" t="s">
        <v>1908</v>
      </c>
    </row>
    <row r="4" s="187" customFormat="1" ht="36" customHeight="1" spans="1:2">
      <c r="A4" s="196"/>
      <c r="B4" s="197"/>
    </row>
    <row r="5" s="187" customFormat="1" ht="36" customHeight="1" spans="1:2">
      <c r="A5" s="196"/>
      <c r="B5" s="197"/>
    </row>
    <row r="6" s="187" customFormat="1" ht="36" customHeight="1" spans="1:2">
      <c r="A6" s="196"/>
      <c r="B6" s="197"/>
    </row>
    <row r="7" s="187" customFormat="1" ht="36" customHeight="1" spans="1:2">
      <c r="A7" s="196"/>
      <c r="B7" s="197"/>
    </row>
    <row r="8" s="187" customFormat="1" ht="36" customHeight="1" spans="1:2">
      <c r="A8" s="196"/>
      <c r="B8" s="197"/>
    </row>
    <row r="9" s="187" customFormat="1" ht="36" customHeight="1" spans="1:2">
      <c r="A9" s="196"/>
      <c r="B9" s="197"/>
    </row>
    <row r="10" s="187" customFormat="1" ht="36" customHeight="1" spans="1:2">
      <c r="A10" s="198"/>
      <c r="B10" s="197"/>
    </row>
    <row r="11" s="187" customFormat="1" ht="36" customHeight="1" spans="1:2">
      <c r="A11" s="199"/>
      <c r="B11" s="197"/>
    </row>
    <row r="12" s="187" customFormat="1" ht="36" customHeight="1" spans="1:2">
      <c r="A12" s="200"/>
      <c r="B12" s="197"/>
    </row>
    <row r="13" s="187" customFormat="1" ht="36" customHeight="1" spans="1:2">
      <c r="A13" s="200"/>
      <c r="B13" s="197"/>
    </row>
    <row r="14" s="187" customFormat="1" ht="36" customHeight="1" spans="1:2">
      <c r="A14" s="200"/>
      <c r="B14" s="197"/>
    </row>
    <row r="15" s="187" customFormat="1" ht="36" customHeight="1" spans="1:2">
      <c r="A15" s="200"/>
      <c r="B15" s="197"/>
    </row>
    <row r="16" s="187" customFormat="1" ht="36" customHeight="1" spans="1:2">
      <c r="A16" s="200"/>
      <c r="B16" s="197"/>
    </row>
    <row r="17" s="187" customFormat="1" ht="36" customHeight="1" spans="1:2">
      <c r="A17" s="200"/>
      <c r="B17" s="197"/>
    </row>
    <row r="18" s="187" customFormat="1" ht="36" customHeight="1" spans="1:2">
      <c r="A18" s="200"/>
      <c r="B18" s="197"/>
    </row>
    <row r="19" s="187" customFormat="1" ht="31" customHeight="1" spans="1:2">
      <c r="A19" s="201" t="s">
        <v>1909</v>
      </c>
      <c r="B19" s="202"/>
    </row>
    <row r="20" s="187" customFormat="1" ht="42" customHeight="1" spans="1:16377">
      <c r="A20" s="203" t="s">
        <v>1826</v>
      </c>
      <c r="B20" s="204"/>
      <c r="XEU20" s="190"/>
      <c r="XEV20" s="190"/>
      <c r="XEW20" s="190"/>
    </row>
    <row r="21" s="187" customFormat="1" spans="2:16377">
      <c r="B21" s="189"/>
      <c r="XEU21" s="190"/>
      <c r="XEV21" s="190"/>
      <c r="XEW21" s="190"/>
    </row>
  </sheetData>
  <mergeCells count="2">
    <mergeCell ref="A1:B1"/>
    <mergeCell ref="A20:B20"/>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F52"/>
  <sheetViews>
    <sheetView showGridLines="0" showZeros="0" view="pageBreakPreview" zoomScale="90" zoomScaleNormal="90" topLeftCell="B1" workbookViewId="0">
      <pane ySplit="3" topLeftCell="A35" activePane="bottomLeft" state="frozen"/>
      <selection/>
      <selection pane="bottomLeft" activeCell="C37" sqref="C37"/>
    </sheetView>
  </sheetViews>
  <sheetFormatPr defaultColWidth="9" defaultRowHeight="15.55" outlineLevelCol="5"/>
  <cols>
    <col min="1" max="1" width="12.7478260869565" style="189" customWidth="1"/>
    <col min="2" max="2" width="50.7478260869565" style="189" customWidth="1"/>
    <col min="3" max="5" width="20.6347826086957" style="189" customWidth="1"/>
    <col min="6" max="6" width="9.74782608695652" style="189" customWidth="1"/>
    <col min="7" max="16384" width="9" style="285"/>
  </cols>
  <sheetData>
    <row r="1" s="484" customFormat="1" ht="45" customHeight="1" spans="1:6">
      <c r="A1" s="449"/>
      <c r="B1" s="449" t="s">
        <v>69</v>
      </c>
      <c r="C1" s="449"/>
      <c r="D1" s="449"/>
      <c r="E1" s="449"/>
      <c r="F1" s="442"/>
    </row>
    <row r="2" ht="18.95" customHeight="1" spans="1:5">
      <c r="A2" s="508"/>
      <c r="B2" s="488"/>
      <c r="C2" s="357"/>
      <c r="E2" s="452" t="s">
        <v>2</v>
      </c>
    </row>
    <row r="3" s="485" customFormat="1" ht="45" customHeight="1" spans="1:6">
      <c r="A3" s="509" t="s">
        <v>3</v>
      </c>
      <c r="B3" s="483" t="s">
        <v>4</v>
      </c>
      <c r="C3" s="209" t="s">
        <v>5</v>
      </c>
      <c r="D3" s="209" t="s">
        <v>6</v>
      </c>
      <c r="E3" s="483" t="s">
        <v>7</v>
      </c>
      <c r="F3" s="510" t="s">
        <v>8</v>
      </c>
    </row>
    <row r="4" ht="37.5" customHeight="1" spans="1:6">
      <c r="A4" s="366" t="s">
        <v>70</v>
      </c>
      <c r="B4" s="511" t="s">
        <v>71</v>
      </c>
      <c r="C4" s="368">
        <v>46570</v>
      </c>
      <c r="D4" s="368">
        <v>54258</v>
      </c>
      <c r="E4" s="257">
        <f t="shared" ref="E4:E38" si="0">IF(C4&gt;0,D4/C4-1,IF(C4&lt;0,-(D4/C4-1),""))</f>
        <v>0.165</v>
      </c>
      <c r="F4" s="295" t="str">
        <f t="shared" ref="F4:F38" si="1">IF(LEN(A4)=3,"是",IF(B4&lt;&gt;"",IF(SUM(C4:D4)&lt;&gt;0,"是","否"),"是"))</f>
        <v>是</v>
      </c>
    </row>
    <row r="5" ht="37.5" customHeight="1" spans="1:6">
      <c r="A5" s="366" t="s">
        <v>72</v>
      </c>
      <c r="B5" s="512" t="s">
        <v>73</v>
      </c>
      <c r="C5" s="368"/>
      <c r="D5" s="368"/>
      <c r="E5" s="257" t="str">
        <f t="shared" si="0"/>
        <v/>
      </c>
      <c r="F5" s="295" t="str">
        <f t="shared" si="1"/>
        <v>是</v>
      </c>
    </row>
    <row r="6" ht="37.5" customHeight="1" spans="1:6">
      <c r="A6" s="366" t="s">
        <v>74</v>
      </c>
      <c r="B6" s="512" t="s">
        <v>75</v>
      </c>
      <c r="C6" s="368">
        <v>693</v>
      </c>
      <c r="D6" s="368">
        <v>4078</v>
      </c>
      <c r="E6" s="257">
        <f t="shared" si="0"/>
        <v>4.885</v>
      </c>
      <c r="F6" s="295" t="str">
        <f t="shared" si="1"/>
        <v>是</v>
      </c>
    </row>
    <row r="7" ht="37.5" customHeight="1" spans="1:6">
      <c r="A7" s="366" t="s">
        <v>76</v>
      </c>
      <c r="B7" s="512" t="s">
        <v>77</v>
      </c>
      <c r="C7" s="368">
        <v>46621</v>
      </c>
      <c r="D7" s="368">
        <v>54533</v>
      </c>
      <c r="E7" s="257">
        <f t="shared" si="0"/>
        <v>0.17</v>
      </c>
      <c r="F7" s="295" t="str">
        <f t="shared" si="1"/>
        <v>是</v>
      </c>
    </row>
    <row r="8" ht="37.5" customHeight="1" spans="1:6">
      <c r="A8" s="366" t="s">
        <v>78</v>
      </c>
      <c r="B8" s="512" t="s">
        <v>79</v>
      </c>
      <c r="C8" s="368">
        <v>99705</v>
      </c>
      <c r="D8" s="368">
        <v>122612</v>
      </c>
      <c r="E8" s="257">
        <f t="shared" si="0"/>
        <v>0.23</v>
      </c>
      <c r="F8" s="295" t="str">
        <f t="shared" si="1"/>
        <v>是</v>
      </c>
    </row>
    <row r="9" ht="37.5" customHeight="1" spans="1:6">
      <c r="A9" s="366" t="s">
        <v>80</v>
      </c>
      <c r="B9" s="512" t="s">
        <v>81</v>
      </c>
      <c r="C9" s="368">
        <v>788</v>
      </c>
      <c r="D9" s="368">
        <v>1283</v>
      </c>
      <c r="E9" s="257">
        <f t="shared" si="0"/>
        <v>0.628</v>
      </c>
      <c r="F9" s="295" t="str">
        <f t="shared" si="1"/>
        <v>是</v>
      </c>
    </row>
    <row r="10" ht="37.5" customHeight="1" spans="1:6">
      <c r="A10" s="366" t="s">
        <v>82</v>
      </c>
      <c r="B10" s="512" t="s">
        <v>83</v>
      </c>
      <c r="C10" s="368">
        <v>2289</v>
      </c>
      <c r="D10" s="368">
        <v>3502</v>
      </c>
      <c r="E10" s="257">
        <f t="shared" si="0"/>
        <v>0.53</v>
      </c>
      <c r="F10" s="295" t="str">
        <f t="shared" si="1"/>
        <v>是</v>
      </c>
    </row>
    <row r="11" ht="37.5" customHeight="1" spans="1:6">
      <c r="A11" s="366" t="s">
        <v>84</v>
      </c>
      <c r="B11" s="512" t="s">
        <v>85</v>
      </c>
      <c r="C11" s="368">
        <v>111965</v>
      </c>
      <c r="D11" s="368">
        <v>129381</v>
      </c>
      <c r="E11" s="257">
        <f t="shared" si="0"/>
        <v>0.156</v>
      </c>
      <c r="F11" s="295" t="str">
        <f t="shared" si="1"/>
        <v>是</v>
      </c>
    </row>
    <row r="12" ht="37.5" customHeight="1" spans="1:6">
      <c r="A12" s="366" t="s">
        <v>86</v>
      </c>
      <c r="B12" s="512" t="s">
        <v>87</v>
      </c>
      <c r="C12" s="368">
        <v>43156</v>
      </c>
      <c r="D12" s="368">
        <v>59276</v>
      </c>
      <c r="E12" s="257">
        <f t="shared" si="0"/>
        <v>0.374</v>
      </c>
      <c r="F12" s="295" t="str">
        <f t="shared" si="1"/>
        <v>是</v>
      </c>
    </row>
    <row r="13" ht="37.5" customHeight="1" spans="1:6">
      <c r="A13" s="366" t="s">
        <v>88</v>
      </c>
      <c r="B13" s="512" t="s">
        <v>89</v>
      </c>
      <c r="C13" s="368">
        <v>5461</v>
      </c>
      <c r="D13" s="368">
        <v>8951</v>
      </c>
      <c r="E13" s="257">
        <f t="shared" si="0"/>
        <v>0.639</v>
      </c>
      <c r="F13" s="295" t="str">
        <f t="shared" si="1"/>
        <v>是</v>
      </c>
    </row>
    <row r="14" ht="37.5" customHeight="1" spans="1:6">
      <c r="A14" s="366" t="s">
        <v>90</v>
      </c>
      <c r="B14" s="512" t="s">
        <v>91</v>
      </c>
      <c r="C14" s="368">
        <v>37310</v>
      </c>
      <c r="D14" s="368">
        <v>37642</v>
      </c>
      <c r="E14" s="257">
        <f t="shared" si="0"/>
        <v>0.009</v>
      </c>
      <c r="F14" s="295" t="str">
        <f t="shared" si="1"/>
        <v>是</v>
      </c>
    </row>
    <row r="15" ht="37.5" customHeight="1" spans="1:6">
      <c r="A15" s="366" t="s">
        <v>92</v>
      </c>
      <c r="B15" s="512" t="s">
        <v>93</v>
      </c>
      <c r="C15" s="368">
        <v>12824</v>
      </c>
      <c r="D15" s="368">
        <v>14441</v>
      </c>
      <c r="E15" s="257">
        <f t="shared" si="0"/>
        <v>0.126</v>
      </c>
      <c r="F15" s="295" t="str">
        <f t="shared" si="1"/>
        <v>是</v>
      </c>
    </row>
    <row r="16" ht="37.5" customHeight="1" spans="1:6">
      <c r="A16" s="366" t="s">
        <v>94</v>
      </c>
      <c r="B16" s="512" t="s">
        <v>95</v>
      </c>
      <c r="C16" s="368">
        <v>3565</v>
      </c>
      <c r="D16" s="368">
        <v>3938</v>
      </c>
      <c r="E16" s="257">
        <f t="shared" si="0"/>
        <v>0.105</v>
      </c>
      <c r="F16" s="295" t="str">
        <f t="shared" si="1"/>
        <v>是</v>
      </c>
    </row>
    <row r="17" ht="37.5" customHeight="1" spans="1:6">
      <c r="A17" s="366" t="s">
        <v>96</v>
      </c>
      <c r="B17" s="512" t="s">
        <v>97</v>
      </c>
      <c r="C17" s="368">
        <v>613</v>
      </c>
      <c r="D17" s="368">
        <v>800</v>
      </c>
      <c r="E17" s="257">
        <f t="shared" si="0"/>
        <v>0.305</v>
      </c>
      <c r="F17" s="295" t="str">
        <f t="shared" si="1"/>
        <v>是</v>
      </c>
    </row>
    <row r="18" ht="37.5" customHeight="1" spans="1:6">
      <c r="A18" s="366" t="s">
        <v>98</v>
      </c>
      <c r="B18" s="512" t="s">
        <v>99</v>
      </c>
      <c r="C18" s="368">
        <v>3153</v>
      </c>
      <c r="D18" s="368">
        <v>966</v>
      </c>
      <c r="E18" s="257">
        <f t="shared" si="0"/>
        <v>-0.694</v>
      </c>
      <c r="F18" s="295" t="str">
        <f t="shared" si="1"/>
        <v>是</v>
      </c>
    </row>
    <row r="19" ht="37.5" customHeight="1" spans="1:6">
      <c r="A19" s="366" t="s">
        <v>100</v>
      </c>
      <c r="B19" s="512" t="s">
        <v>101</v>
      </c>
      <c r="C19" s="368"/>
      <c r="D19" s="368"/>
      <c r="E19" s="257" t="str">
        <f t="shared" si="0"/>
        <v/>
      </c>
      <c r="F19" s="295" t="str">
        <f t="shared" si="1"/>
        <v>是</v>
      </c>
    </row>
    <row r="20" ht="37.5" customHeight="1" spans="1:6">
      <c r="A20" s="366" t="s">
        <v>102</v>
      </c>
      <c r="B20" s="512" t="s">
        <v>103</v>
      </c>
      <c r="C20" s="368"/>
      <c r="D20" s="368"/>
      <c r="E20" s="257" t="str">
        <f t="shared" si="0"/>
        <v/>
      </c>
      <c r="F20" s="295" t="str">
        <f t="shared" si="1"/>
        <v>是</v>
      </c>
    </row>
    <row r="21" ht="37.5" customHeight="1" spans="1:6">
      <c r="A21" s="366" t="s">
        <v>104</v>
      </c>
      <c r="B21" s="512" t="s">
        <v>105</v>
      </c>
      <c r="C21" s="368">
        <v>2436</v>
      </c>
      <c r="D21" s="368">
        <v>2488</v>
      </c>
      <c r="E21" s="257">
        <f t="shared" si="0"/>
        <v>0.021</v>
      </c>
      <c r="F21" s="295" t="str">
        <f t="shared" si="1"/>
        <v>是</v>
      </c>
    </row>
    <row r="22" ht="37.5" customHeight="1" spans="1:6">
      <c r="A22" s="366" t="s">
        <v>106</v>
      </c>
      <c r="B22" s="512" t="s">
        <v>107</v>
      </c>
      <c r="C22" s="368">
        <v>20461</v>
      </c>
      <c r="D22" s="368">
        <v>39185</v>
      </c>
      <c r="E22" s="257">
        <f t="shared" si="0"/>
        <v>0.915</v>
      </c>
      <c r="F22" s="295" t="str">
        <f t="shared" si="1"/>
        <v>是</v>
      </c>
    </row>
    <row r="23" ht="37.5" customHeight="1" spans="1:6">
      <c r="A23" s="366" t="s">
        <v>108</v>
      </c>
      <c r="B23" s="512" t="s">
        <v>109</v>
      </c>
      <c r="C23" s="368">
        <v>552</v>
      </c>
      <c r="D23" s="368">
        <v>1077</v>
      </c>
      <c r="E23" s="257">
        <f t="shared" si="0"/>
        <v>0.951</v>
      </c>
      <c r="F23" s="295" t="str">
        <f t="shared" si="1"/>
        <v>是</v>
      </c>
    </row>
    <row r="24" ht="37.5" customHeight="1" spans="1:6">
      <c r="A24" s="366" t="s">
        <v>110</v>
      </c>
      <c r="B24" s="512" t="s">
        <v>111</v>
      </c>
      <c r="C24" s="368">
        <v>5578</v>
      </c>
      <c r="D24" s="368">
        <v>8424</v>
      </c>
      <c r="E24" s="257">
        <f t="shared" si="0"/>
        <v>0.51</v>
      </c>
      <c r="F24" s="295" t="str">
        <f t="shared" si="1"/>
        <v>是</v>
      </c>
    </row>
    <row r="25" ht="37.5" customHeight="1" spans="1:6">
      <c r="A25" s="366" t="s">
        <v>112</v>
      </c>
      <c r="B25" s="512" t="s">
        <v>113</v>
      </c>
      <c r="C25" s="368">
        <v>0</v>
      </c>
      <c r="D25" s="368">
        <v>4572</v>
      </c>
      <c r="E25" s="257" t="str">
        <f t="shared" si="0"/>
        <v/>
      </c>
      <c r="F25" s="295" t="str">
        <f t="shared" si="1"/>
        <v>是</v>
      </c>
    </row>
    <row r="26" ht="37.5" customHeight="1" spans="1:6">
      <c r="A26" s="366" t="s">
        <v>114</v>
      </c>
      <c r="B26" s="512" t="s">
        <v>115</v>
      </c>
      <c r="C26" s="368">
        <v>9297</v>
      </c>
      <c r="D26" s="368">
        <v>6420</v>
      </c>
      <c r="E26" s="257">
        <f t="shared" si="0"/>
        <v>-0.309</v>
      </c>
      <c r="F26" s="295" t="str">
        <f t="shared" si="1"/>
        <v>是</v>
      </c>
    </row>
    <row r="27" ht="37.5" customHeight="1" spans="1:6">
      <c r="A27" s="366" t="s">
        <v>116</v>
      </c>
      <c r="B27" s="512" t="s">
        <v>117</v>
      </c>
      <c r="C27" s="368">
        <v>177</v>
      </c>
      <c r="D27" s="368">
        <v>50</v>
      </c>
      <c r="E27" s="257">
        <f t="shared" si="0"/>
        <v>-0.718</v>
      </c>
      <c r="F27" s="295" t="str">
        <f t="shared" si="1"/>
        <v>是</v>
      </c>
    </row>
    <row r="28" ht="37.5" customHeight="1" spans="1:6">
      <c r="A28" s="366" t="s">
        <v>118</v>
      </c>
      <c r="B28" s="512" t="s">
        <v>119</v>
      </c>
      <c r="C28" s="368">
        <v>0</v>
      </c>
      <c r="D28" s="368">
        <v>17558</v>
      </c>
      <c r="E28" s="257" t="str">
        <f t="shared" si="0"/>
        <v/>
      </c>
      <c r="F28" s="295" t="str">
        <f t="shared" si="1"/>
        <v>是</v>
      </c>
    </row>
    <row r="29" ht="37.5" customHeight="1" spans="1:6">
      <c r="A29" s="366"/>
      <c r="B29" s="512"/>
      <c r="C29" s="368"/>
      <c r="D29" s="368"/>
      <c r="E29" s="257" t="str">
        <f t="shared" si="0"/>
        <v/>
      </c>
      <c r="F29" s="295" t="str">
        <f t="shared" si="1"/>
        <v>是</v>
      </c>
    </row>
    <row r="30" s="356" customFormat="1" ht="37.5" customHeight="1" spans="1:6">
      <c r="A30" s="498"/>
      <c r="B30" s="499" t="s">
        <v>120</v>
      </c>
      <c r="C30" s="465">
        <f>SUM(C4:C28)</f>
        <v>453214</v>
      </c>
      <c r="D30" s="465">
        <f>SUM(D4:D28)</f>
        <v>575435</v>
      </c>
      <c r="E30" s="257">
        <f t="shared" si="0"/>
        <v>0.27</v>
      </c>
      <c r="F30" s="295" t="str">
        <f t="shared" si="1"/>
        <v>是</v>
      </c>
    </row>
    <row r="31" ht="37.5" customHeight="1" spans="1:6">
      <c r="A31" s="364">
        <v>230</v>
      </c>
      <c r="B31" s="513" t="s">
        <v>121</v>
      </c>
      <c r="C31" s="465">
        <f>SUM(C32:C36)</f>
        <v>92048</v>
      </c>
      <c r="D31" s="465">
        <f>SUM(D32:D36)</f>
        <v>90484</v>
      </c>
      <c r="E31" s="257">
        <f t="shared" si="0"/>
        <v>-0.017</v>
      </c>
      <c r="F31" s="295" t="str">
        <f t="shared" si="1"/>
        <v>是</v>
      </c>
    </row>
    <row r="32" ht="37.5" customHeight="1" spans="1:6">
      <c r="A32" s="514">
        <v>23006</v>
      </c>
      <c r="B32" s="515" t="s">
        <v>122</v>
      </c>
      <c r="C32" s="368">
        <v>84080</v>
      </c>
      <c r="D32" s="368">
        <v>81804</v>
      </c>
      <c r="E32" s="257">
        <f t="shared" si="0"/>
        <v>-0.027</v>
      </c>
      <c r="F32" s="295" t="str">
        <f t="shared" si="1"/>
        <v>是</v>
      </c>
    </row>
    <row r="33" ht="36" customHeight="1" spans="1:6">
      <c r="A33" s="366">
        <v>23008</v>
      </c>
      <c r="B33" s="515" t="s">
        <v>123</v>
      </c>
      <c r="C33" s="368">
        <v>7968</v>
      </c>
      <c r="D33" s="368">
        <v>8680</v>
      </c>
      <c r="E33" s="257">
        <f t="shared" si="0"/>
        <v>0.089</v>
      </c>
      <c r="F33" s="295" t="str">
        <f t="shared" si="1"/>
        <v>是</v>
      </c>
    </row>
    <row r="34" ht="37.5" customHeight="1" spans="1:6">
      <c r="A34" s="516">
        <v>23015</v>
      </c>
      <c r="B34" s="496" t="s">
        <v>124</v>
      </c>
      <c r="C34" s="368">
        <v>0</v>
      </c>
      <c r="D34" s="368"/>
      <c r="E34" s="257" t="str">
        <f t="shared" si="0"/>
        <v/>
      </c>
      <c r="F34" s="295" t="str">
        <f t="shared" si="1"/>
        <v>否</v>
      </c>
    </row>
    <row r="35" s="487" customFormat="1" ht="36" customHeight="1" spans="1:6">
      <c r="A35" s="516">
        <v>23016</v>
      </c>
      <c r="B35" s="496" t="s">
        <v>125</v>
      </c>
      <c r="C35" s="368"/>
      <c r="D35" s="368"/>
      <c r="E35" s="257" t="str">
        <f t="shared" si="0"/>
        <v/>
      </c>
      <c r="F35" s="295" t="str">
        <f t="shared" si="1"/>
        <v>否</v>
      </c>
    </row>
    <row r="36" s="487" customFormat="1" ht="36" customHeight="1" spans="1:6">
      <c r="A36" s="516"/>
      <c r="B36" s="496" t="s">
        <v>126</v>
      </c>
      <c r="C36" s="368">
        <v>0</v>
      </c>
      <c r="D36" s="368"/>
      <c r="E36" s="257"/>
      <c r="F36" s="295"/>
    </row>
    <row r="37" s="487" customFormat="1" ht="37.5" customHeight="1" spans="1:6">
      <c r="A37" s="364">
        <v>231</v>
      </c>
      <c r="B37" s="219" t="s">
        <v>127</v>
      </c>
      <c r="C37" s="465">
        <v>194790</v>
      </c>
      <c r="D37" s="465">
        <v>0</v>
      </c>
      <c r="E37" s="257">
        <f>IF(C37&gt;0,D37/C37-1,IF(C37&lt;0,-(D37/C37-1),""))</f>
        <v>-1</v>
      </c>
      <c r="F37" s="295" t="str">
        <f>IF(LEN(A37)=3,"是",IF(B37&lt;&gt;"",IF(SUM(C37:D37)&lt;&gt;0,"是","否"),"是"))</f>
        <v>是</v>
      </c>
    </row>
    <row r="38" s="487" customFormat="1" ht="37.5" customHeight="1" spans="1:6">
      <c r="A38" s="364">
        <v>23009</v>
      </c>
      <c r="B38" s="517" t="s">
        <v>128</v>
      </c>
      <c r="C38" s="465">
        <v>16529</v>
      </c>
      <c r="D38" s="465">
        <v>0</v>
      </c>
      <c r="E38" s="257">
        <f>IF(C38&gt;0,D38/C38-1,IF(C38&lt;0,-(D38/C38-1),""))</f>
        <v>-1</v>
      </c>
      <c r="F38" s="295" t="str">
        <f>IF(LEN(A38)=3,"是",IF(B38&lt;&gt;"",IF(SUM(C38:D38)&lt;&gt;0,"是","否"),"是"))</f>
        <v>是</v>
      </c>
    </row>
    <row r="39" ht="37.5" customHeight="1" spans="1:6">
      <c r="A39" s="498"/>
      <c r="B39" s="506" t="s">
        <v>129</v>
      </c>
      <c r="C39" s="465">
        <f>C38+C37+C31+C30</f>
        <v>756581</v>
      </c>
      <c r="D39" s="465">
        <f>D38+D37+D31+D30</f>
        <v>665919</v>
      </c>
      <c r="E39" s="257">
        <f>IF(C39&gt;0,D39/C39-1,IF(C39&lt;0,-(D39/C39-1),""))</f>
        <v>-0.12</v>
      </c>
      <c r="F39" s="295" t="str">
        <f>IF(LEN(A39)=3,"是",IF(B39&lt;&gt;"",IF(SUM(C39:D39)&lt;&gt;0,"是","否"),"是"))</f>
        <v>是</v>
      </c>
    </row>
    <row r="40" spans="2:4">
      <c r="B40" s="518"/>
      <c r="D40" s="519"/>
    </row>
    <row r="42" spans="4:4">
      <c r="D42" s="519"/>
    </row>
    <row r="44" spans="4:4">
      <c r="D44" s="519"/>
    </row>
    <row r="45" spans="4:4">
      <c r="D45" s="519"/>
    </row>
    <row r="47" spans="4:4">
      <c r="D47" s="519"/>
    </row>
    <row r="48" spans="4:4">
      <c r="D48" s="519"/>
    </row>
    <row r="49" spans="4:4">
      <c r="D49" s="519"/>
    </row>
    <row r="50" spans="4:4">
      <c r="D50" s="519"/>
    </row>
    <row r="52" spans="4:4">
      <c r="D52" s="519"/>
    </row>
  </sheetData>
  <mergeCells count="1">
    <mergeCell ref="B1:E1"/>
  </mergeCells>
  <conditionalFormatting sqref="C34">
    <cfRule type="expression" dxfId="1" priority="14" stopIfTrue="1">
      <formula>"len($A:$A)=3"</formula>
    </cfRule>
  </conditionalFormatting>
  <conditionalFormatting sqref="D34">
    <cfRule type="cellIs" dxfId="2" priority="29" stopIfTrue="1" operator="lessThan">
      <formula>0</formula>
    </cfRule>
    <cfRule type="cellIs" dxfId="0" priority="30" stopIfTrue="1" operator="greaterThan">
      <formula>5</formula>
    </cfRule>
  </conditionalFormatting>
  <conditionalFormatting sqref="D38">
    <cfRule type="cellIs" dxfId="2" priority="1" stopIfTrue="1" operator="lessThan">
      <formula>0</formula>
    </cfRule>
    <cfRule type="cellIs" dxfId="0" priority="2" stopIfTrue="1" operator="greaterThan">
      <formula>5</formula>
    </cfRule>
  </conditionalFormatting>
  <conditionalFormatting sqref="F4:F40">
    <cfRule type="cellIs" dxfId="2" priority="11" stopIfTrue="1" operator="lessThan">
      <formula>0</formula>
    </cfRule>
  </conditionalFormatting>
  <conditionalFormatting sqref="E2 D32 D40:E45">
    <cfRule type="cellIs" dxfId="0" priority="27" stopIfTrue="1" operator="lessThanOrEqual">
      <formula>-1</formula>
    </cfRule>
  </conditionalFormatting>
  <conditionalFormatting sqref="A34:B36">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0">
    <tabColor rgb="FF00B0F0"/>
  </sheetPr>
  <dimension ref="A1:E42"/>
  <sheetViews>
    <sheetView showGridLines="0" showZeros="0" view="pageBreakPreview" zoomScaleNormal="115" workbookViewId="0">
      <selection activeCell="A1" sqref="A1:D1"/>
    </sheetView>
  </sheetViews>
  <sheetFormatPr defaultColWidth="9" defaultRowHeight="15.55" outlineLevelCol="4"/>
  <cols>
    <col min="1" max="1" width="52.4434782608696" style="157" customWidth="1"/>
    <col min="2" max="4" width="20.6347826086957" style="157" customWidth="1"/>
    <col min="5" max="5" width="5.38260869565217" style="157" hidden="1" customWidth="1"/>
    <col min="6" max="16384" width="9" style="157"/>
  </cols>
  <sheetData>
    <row r="1" ht="45" customHeight="1" spans="1:4">
      <c r="A1" s="158" t="s">
        <v>1912</v>
      </c>
      <c r="B1" s="158"/>
      <c r="C1" s="158"/>
      <c r="D1" s="158"/>
    </row>
    <row r="2" s="171" customFormat="1" ht="20.1" customHeight="1" spans="1:4">
      <c r="A2" s="172"/>
      <c r="B2" s="173"/>
      <c r="C2" s="174"/>
      <c r="D2" s="175" t="s">
        <v>2</v>
      </c>
    </row>
    <row r="3" ht="45" customHeight="1" spans="1:5">
      <c r="A3" s="176" t="s">
        <v>1913</v>
      </c>
      <c r="B3" s="105" t="s">
        <v>5</v>
      </c>
      <c r="C3" s="105" t="s">
        <v>6</v>
      </c>
      <c r="D3" s="105" t="s">
        <v>7</v>
      </c>
      <c r="E3" s="171" t="s">
        <v>8</v>
      </c>
    </row>
    <row r="4" ht="36" customHeight="1" spans="1:5">
      <c r="A4" s="177" t="s">
        <v>1914</v>
      </c>
      <c r="B4" s="178"/>
      <c r="C4" s="179"/>
      <c r="D4" s="110"/>
      <c r="E4" s="180" t="str">
        <f t="shared" ref="E4:E38" si="0">IF(A4&lt;&gt;"",IF(SUM(B4:C4)&lt;&gt;0,"是","否"),"是")</f>
        <v>否</v>
      </c>
    </row>
    <row r="5" ht="36" customHeight="1" spans="1:5">
      <c r="A5" s="181" t="s">
        <v>1915</v>
      </c>
      <c r="B5" s="182"/>
      <c r="C5" s="182"/>
      <c r="D5" s="114"/>
      <c r="E5" s="180" t="str">
        <f t="shared" si="0"/>
        <v>否</v>
      </c>
    </row>
    <row r="6" ht="36" customHeight="1" spans="1:5">
      <c r="A6" s="181" t="s">
        <v>1916</v>
      </c>
      <c r="B6" s="182"/>
      <c r="C6" s="183"/>
      <c r="D6" s="114"/>
      <c r="E6" s="180" t="str">
        <f t="shared" si="0"/>
        <v>否</v>
      </c>
    </row>
    <row r="7" s="156" customFormat="1" ht="36" customHeight="1" spans="1:5">
      <c r="A7" s="181" t="s">
        <v>1917</v>
      </c>
      <c r="B7" s="182"/>
      <c r="C7" s="183"/>
      <c r="D7" s="114"/>
      <c r="E7" s="180" t="str">
        <f t="shared" si="0"/>
        <v>否</v>
      </c>
    </row>
    <row r="8" ht="36" customHeight="1" spans="1:5">
      <c r="A8" s="177" t="s">
        <v>1918</v>
      </c>
      <c r="B8" s="178"/>
      <c r="C8" s="178"/>
      <c r="D8" s="115"/>
      <c r="E8" s="180" t="str">
        <f t="shared" si="0"/>
        <v>否</v>
      </c>
    </row>
    <row r="9" ht="36" customHeight="1" spans="1:5">
      <c r="A9" s="181" t="s">
        <v>1915</v>
      </c>
      <c r="B9" s="182"/>
      <c r="C9" s="183"/>
      <c r="D9" s="114"/>
      <c r="E9" s="180" t="str">
        <f t="shared" si="0"/>
        <v>否</v>
      </c>
    </row>
    <row r="10" ht="36" customHeight="1" spans="1:5">
      <c r="A10" s="181" t="s">
        <v>1916</v>
      </c>
      <c r="B10" s="182"/>
      <c r="C10" s="183"/>
      <c r="D10" s="114"/>
      <c r="E10" s="180" t="str">
        <f t="shared" si="0"/>
        <v>否</v>
      </c>
    </row>
    <row r="11" ht="36" customHeight="1" spans="1:5">
      <c r="A11" s="181" t="s">
        <v>1917</v>
      </c>
      <c r="B11" s="182"/>
      <c r="C11" s="183"/>
      <c r="D11" s="114"/>
      <c r="E11" s="180" t="str">
        <f t="shared" si="0"/>
        <v>否</v>
      </c>
    </row>
    <row r="12" ht="36" customHeight="1" spans="1:5">
      <c r="A12" s="177" t="s">
        <v>1919</v>
      </c>
      <c r="B12" s="178"/>
      <c r="C12" s="179"/>
      <c r="D12" s="115"/>
      <c r="E12" s="180" t="str">
        <f t="shared" si="0"/>
        <v>否</v>
      </c>
    </row>
    <row r="13" ht="36" customHeight="1" spans="1:5">
      <c r="A13" s="181" t="s">
        <v>1915</v>
      </c>
      <c r="B13" s="182"/>
      <c r="C13" s="183"/>
      <c r="D13" s="114"/>
      <c r="E13" s="180" t="str">
        <f t="shared" si="0"/>
        <v>否</v>
      </c>
    </row>
    <row r="14" ht="36" customHeight="1" spans="1:5">
      <c r="A14" s="181" t="s">
        <v>1916</v>
      </c>
      <c r="B14" s="182"/>
      <c r="C14" s="183"/>
      <c r="D14" s="114"/>
      <c r="E14" s="180" t="str">
        <f t="shared" si="0"/>
        <v>否</v>
      </c>
    </row>
    <row r="15" ht="36" hidden="1" customHeight="1" spans="1:5">
      <c r="A15" s="181" t="s">
        <v>1917</v>
      </c>
      <c r="B15" s="182">
        <v>0</v>
      </c>
      <c r="C15" s="183"/>
      <c r="D15" s="114" t="str">
        <f>IF(B15&gt;0,C15/B15-1,IF(B15&lt;0,-(C15/B15-1),""))</f>
        <v/>
      </c>
      <c r="E15" s="180" t="str">
        <f t="shared" si="0"/>
        <v>否</v>
      </c>
    </row>
    <row r="16" ht="36" customHeight="1" spans="1:5">
      <c r="A16" s="177" t="s">
        <v>1920</v>
      </c>
      <c r="B16" s="178"/>
      <c r="C16" s="179"/>
      <c r="D16" s="115"/>
      <c r="E16" s="180" t="str">
        <f t="shared" si="0"/>
        <v>否</v>
      </c>
    </row>
    <row r="17" ht="36" customHeight="1" spans="1:5">
      <c r="A17" s="181" t="s">
        <v>1915</v>
      </c>
      <c r="B17" s="182"/>
      <c r="C17" s="146"/>
      <c r="D17" s="114"/>
      <c r="E17" s="180" t="str">
        <f t="shared" si="0"/>
        <v>否</v>
      </c>
    </row>
    <row r="18" ht="36" customHeight="1" spans="1:5">
      <c r="A18" s="181" t="s">
        <v>1916</v>
      </c>
      <c r="B18" s="182"/>
      <c r="C18" s="146"/>
      <c r="D18" s="114"/>
      <c r="E18" s="180" t="str">
        <f t="shared" si="0"/>
        <v>否</v>
      </c>
    </row>
    <row r="19" ht="36" customHeight="1" spans="1:5">
      <c r="A19" s="181" t="s">
        <v>1917</v>
      </c>
      <c r="B19" s="182"/>
      <c r="C19" s="146"/>
      <c r="D19" s="114"/>
      <c r="E19" s="180" t="str">
        <f t="shared" si="0"/>
        <v>否</v>
      </c>
    </row>
    <row r="20" ht="36" customHeight="1" spans="1:5">
      <c r="A20" s="177" t="s">
        <v>1921</v>
      </c>
      <c r="B20" s="178"/>
      <c r="C20" s="179"/>
      <c r="D20" s="115"/>
      <c r="E20" s="180" t="str">
        <f t="shared" si="0"/>
        <v>否</v>
      </c>
    </row>
    <row r="21" ht="36" customHeight="1" spans="1:5">
      <c r="A21" s="181" t="s">
        <v>1915</v>
      </c>
      <c r="B21" s="182"/>
      <c r="C21" s="179"/>
      <c r="D21" s="114"/>
      <c r="E21" s="180" t="str">
        <f t="shared" si="0"/>
        <v>否</v>
      </c>
    </row>
    <row r="22" ht="36" customHeight="1" spans="1:5">
      <c r="A22" s="181" t="s">
        <v>1916</v>
      </c>
      <c r="B22" s="182"/>
      <c r="C22" s="182"/>
      <c r="D22" s="114"/>
      <c r="E22" s="180" t="str">
        <f t="shared" si="0"/>
        <v>否</v>
      </c>
    </row>
    <row r="23" ht="36" customHeight="1" spans="1:5">
      <c r="A23" s="181" t="s">
        <v>1917</v>
      </c>
      <c r="B23" s="182"/>
      <c r="C23" s="183"/>
      <c r="D23" s="128"/>
      <c r="E23" s="180" t="str">
        <f t="shared" si="0"/>
        <v>否</v>
      </c>
    </row>
    <row r="24" ht="36" customHeight="1" spans="1:5">
      <c r="A24" s="177" t="s">
        <v>1922</v>
      </c>
      <c r="B24" s="184"/>
      <c r="C24" s="179"/>
      <c r="D24" s="115"/>
      <c r="E24" s="180" t="str">
        <f t="shared" si="0"/>
        <v>否</v>
      </c>
    </row>
    <row r="25" ht="36" customHeight="1" spans="1:5">
      <c r="A25" s="181" t="s">
        <v>1915</v>
      </c>
      <c r="B25" s="182"/>
      <c r="C25" s="185"/>
      <c r="D25" s="114"/>
      <c r="E25" s="180" t="str">
        <f t="shared" si="0"/>
        <v>否</v>
      </c>
    </row>
    <row r="26" ht="36" customHeight="1" spans="1:5">
      <c r="A26" s="181" t="s">
        <v>1916</v>
      </c>
      <c r="B26" s="182"/>
      <c r="C26" s="182"/>
      <c r="D26" s="114"/>
      <c r="E26" s="180" t="str">
        <f t="shared" si="0"/>
        <v>否</v>
      </c>
    </row>
    <row r="27" ht="36" customHeight="1" spans="1:5">
      <c r="A27" s="181" t="s">
        <v>1917</v>
      </c>
      <c r="B27" s="182"/>
      <c r="C27" s="182"/>
      <c r="D27" s="114"/>
      <c r="E27" s="180" t="str">
        <f t="shared" si="0"/>
        <v>否</v>
      </c>
    </row>
    <row r="28" ht="36" customHeight="1" spans="1:5">
      <c r="A28" s="177" t="s">
        <v>1923</v>
      </c>
      <c r="B28" s="178"/>
      <c r="C28" s="179"/>
      <c r="D28" s="115"/>
      <c r="E28" s="180" t="str">
        <f t="shared" si="0"/>
        <v>否</v>
      </c>
    </row>
    <row r="29" ht="36" customHeight="1" spans="1:5">
      <c r="A29" s="181" t="s">
        <v>1915</v>
      </c>
      <c r="B29" s="182"/>
      <c r="C29" s="185"/>
      <c r="D29" s="114"/>
      <c r="E29" s="180" t="str">
        <f t="shared" si="0"/>
        <v>否</v>
      </c>
    </row>
    <row r="30" ht="36" customHeight="1" spans="1:5">
      <c r="A30" s="181" t="s">
        <v>1916</v>
      </c>
      <c r="B30" s="182"/>
      <c r="C30" s="185"/>
      <c r="D30" s="114"/>
      <c r="E30" s="180" t="str">
        <f t="shared" si="0"/>
        <v>否</v>
      </c>
    </row>
    <row r="31" ht="36" customHeight="1" spans="1:5">
      <c r="A31" s="181" t="s">
        <v>1917</v>
      </c>
      <c r="B31" s="182"/>
      <c r="C31" s="185"/>
      <c r="D31" s="114"/>
      <c r="E31" s="180" t="str">
        <f t="shared" si="0"/>
        <v>否</v>
      </c>
    </row>
    <row r="32" ht="36" customHeight="1" spans="1:5">
      <c r="A32" s="126" t="s">
        <v>1924</v>
      </c>
      <c r="B32" s="184"/>
      <c r="C32" s="184"/>
      <c r="D32" s="128"/>
      <c r="E32" s="180" t="str">
        <f t="shared" si="0"/>
        <v>否</v>
      </c>
    </row>
    <row r="33" ht="36" customHeight="1" spans="1:5">
      <c r="A33" s="181" t="s">
        <v>1925</v>
      </c>
      <c r="B33" s="182"/>
      <c r="C33" s="182"/>
      <c r="D33" s="128"/>
      <c r="E33" s="180" t="str">
        <f t="shared" si="0"/>
        <v>否</v>
      </c>
    </row>
    <row r="34" ht="36" customHeight="1" spans="1:5">
      <c r="A34" s="181" t="s">
        <v>1926</v>
      </c>
      <c r="B34" s="182"/>
      <c r="C34" s="182"/>
      <c r="D34" s="128"/>
      <c r="E34" s="180" t="str">
        <f t="shared" si="0"/>
        <v>否</v>
      </c>
    </row>
    <row r="35" ht="36" customHeight="1" spans="1:5">
      <c r="A35" s="181" t="s">
        <v>1927</v>
      </c>
      <c r="B35" s="182"/>
      <c r="C35" s="182"/>
      <c r="D35" s="128"/>
      <c r="E35" s="180" t="str">
        <f t="shared" si="0"/>
        <v>否</v>
      </c>
    </row>
    <row r="36" ht="36" customHeight="1" spans="1:5">
      <c r="A36" s="130" t="s">
        <v>1928</v>
      </c>
      <c r="B36" s="178"/>
      <c r="C36" s="178"/>
      <c r="D36" s="115"/>
      <c r="E36" s="180" t="str">
        <f t="shared" si="0"/>
        <v>否</v>
      </c>
    </row>
    <row r="37" ht="36" customHeight="1" spans="1:5">
      <c r="A37" s="186" t="s">
        <v>1929</v>
      </c>
      <c r="B37" s="178"/>
      <c r="C37" s="179"/>
      <c r="D37" s="115"/>
      <c r="E37" s="180" t="str">
        <f t="shared" si="0"/>
        <v>否</v>
      </c>
    </row>
    <row r="38" ht="36" customHeight="1" spans="1:5">
      <c r="A38" s="126" t="s">
        <v>1930</v>
      </c>
      <c r="B38" s="178"/>
      <c r="C38" s="178"/>
      <c r="D38" s="115"/>
      <c r="E38" s="180" t="str">
        <f t="shared" si="0"/>
        <v>否</v>
      </c>
    </row>
    <row r="39" spans="1:3">
      <c r="A39" s="157" t="s">
        <v>1931</v>
      </c>
      <c r="B39" s="170"/>
      <c r="C39" s="170"/>
    </row>
    <row r="40" spans="2:3">
      <c r="B40" s="170"/>
      <c r="C40" s="170"/>
    </row>
    <row r="41" spans="2:3">
      <c r="B41" s="170"/>
      <c r="C41" s="170"/>
    </row>
    <row r="42" spans="2:3">
      <c r="B42" s="170"/>
      <c r="C42" s="170"/>
    </row>
  </sheetData>
  <autoFilter ref="A3:E39">
    <filterColumn colId="4">
      <customFilters>
        <customFilter operator="equal" val="是"/>
      </customFilters>
    </filterColumn>
    <extLst/>
  </autoFilter>
  <mergeCells count="1">
    <mergeCell ref="A1:D1"/>
  </mergeCells>
  <conditionalFormatting sqref="D36">
    <cfRule type="cellIs" dxfId="3" priority="1" stopIfTrue="1" operator="lessThanOrEqual">
      <formula>-1</formula>
    </cfRule>
  </conditionalFormatting>
  <conditionalFormatting sqref="E4:E38">
    <cfRule type="cellIs" dxfId="3" priority="4" stopIfTrue="1" operator="lessThanOrEqual">
      <formula>-1</formula>
    </cfRule>
  </conditionalFormatting>
  <conditionalFormatting sqref="E5:E38">
    <cfRule type="cellIs" dxfId="3" priority="2" stopIfTrue="1" operator="lessThanOrEqual">
      <formula>-1</formula>
    </cfRule>
  </conditionalFormatting>
  <conditionalFormatting sqref="D5:D22 D37:D38 C25 C29:C31 D24:D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E26"/>
  <sheetViews>
    <sheetView showGridLines="0" showZeros="0" view="pageBreakPreview" zoomScaleNormal="100" workbookViewId="0">
      <pane ySplit="3" topLeftCell="A6" activePane="bottomLeft" state="frozen"/>
      <selection/>
      <selection pane="bottomLeft" activeCell="A14" sqref="A14"/>
    </sheetView>
  </sheetViews>
  <sheetFormatPr defaultColWidth="9" defaultRowHeight="15.55" outlineLevelCol="4"/>
  <cols>
    <col min="1" max="1" width="45.6347826086957" style="157" customWidth="1"/>
    <col min="2" max="4" width="20.6347826086957" style="157" customWidth="1"/>
    <col min="5" max="5" width="12.7478260869565" style="157" hidden="1" customWidth="1"/>
    <col min="6" max="16384" width="9" style="157"/>
  </cols>
  <sheetData>
    <row r="1" ht="45" customHeight="1" spans="1:4">
      <c r="A1" s="158" t="s">
        <v>1932</v>
      </c>
      <c r="B1" s="158"/>
      <c r="C1" s="158"/>
      <c r="D1" s="158"/>
    </row>
    <row r="2" ht="20.1" customHeight="1" spans="1:4">
      <c r="A2" s="159"/>
      <c r="B2" s="160"/>
      <c r="C2" s="161"/>
      <c r="D2" s="162" t="s">
        <v>1933</v>
      </c>
    </row>
    <row r="3" ht="45" customHeight="1" spans="1:5">
      <c r="A3" s="104" t="s">
        <v>1216</v>
      </c>
      <c r="B3" s="105" t="s">
        <v>5</v>
      </c>
      <c r="C3" s="105" t="s">
        <v>6</v>
      </c>
      <c r="D3" s="105" t="s">
        <v>7</v>
      </c>
      <c r="E3" s="163" t="s">
        <v>8</v>
      </c>
    </row>
    <row r="4" ht="36" customHeight="1" spans="1:5">
      <c r="A4" s="107" t="s">
        <v>1934</v>
      </c>
      <c r="B4" s="129"/>
      <c r="C4" s="129"/>
      <c r="D4" s="110"/>
      <c r="E4" s="164" t="str">
        <f t="shared" ref="E4:E22" si="0">IF(A4&lt;&gt;"",IF(SUM(B4:C4)&lt;&gt;0,"是","否"),"是")</f>
        <v>否</v>
      </c>
    </row>
    <row r="5" ht="36" customHeight="1" spans="1:5">
      <c r="A5" s="111" t="s">
        <v>1935</v>
      </c>
      <c r="B5" s="150"/>
      <c r="C5" s="150"/>
      <c r="D5" s="165"/>
      <c r="E5" s="164" t="str">
        <f t="shared" si="0"/>
        <v>否</v>
      </c>
    </row>
    <row r="6" ht="36" customHeight="1" spans="1:5">
      <c r="A6" s="166" t="s">
        <v>1936</v>
      </c>
      <c r="B6" s="129"/>
      <c r="C6" s="129"/>
      <c r="D6" s="167"/>
      <c r="E6" s="164" t="str">
        <f t="shared" si="0"/>
        <v>否</v>
      </c>
    </row>
    <row r="7" ht="36" customHeight="1" spans="1:5">
      <c r="A7" s="111" t="s">
        <v>1935</v>
      </c>
      <c r="B7" s="150"/>
      <c r="C7" s="168"/>
      <c r="D7" s="165"/>
      <c r="E7" s="164" t="str">
        <f t="shared" si="0"/>
        <v>否</v>
      </c>
    </row>
    <row r="8" s="156" customFormat="1" ht="36" customHeight="1" spans="1:5">
      <c r="A8" s="107" t="s">
        <v>1937</v>
      </c>
      <c r="B8" s="129"/>
      <c r="C8" s="129"/>
      <c r="D8" s="167"/>
      <c r="E8" s="164" t="str">
        <f t="shared" si="0"/>
        <v>否</v>
      </c>
    </row>
    <row r="9" s="156" customFormat="1" ht="36" customHeight="1" spans="1:5">
      <c r="A9" s="111" t="s">
        <v>1935</v>
      </c>
      <c r="B9" s="150"/>
      <c r="C9" s="168"/>
      <c r="D9" s="165"/>
      <c r="E9" s="164" t="str">
        <f t="shared" si="0"/>
        <v>否</v>
      </c>
    </row>
    <row r="10" s="156" customFormat="1" ht="36" customHeight="1" spans="1:5">
      <c r="A10" s="107" t="s">
        <v>1938</v>
      </c>
      <c r="B10" s="129"/>
      <c r="C10" s="129"/>
      <c r="D10" s="167"/>
      <c r="E10" s="164" t="str">
        <f t="shared" si="0"/>
        <v>否</v>
      </c>
    </row>
    <row r="11" s="156" customFormat="1" ht="36" customHeight="1" spans="1:5">
      <c r="A11" s="111" t="s">
        <v>1935</v>
      </c>
      <c r="B11" s="150"/>
      <c r="C11" s="116"/>
      <c r="D11" s="165"/>
      <c r="E11" s="164" t="str">
        <f t="shared" si="0"/>
        <v>否</v>
      </c>
    </row>
    <row r="12" s="156" customFormat="1" ht="36" customHeight="1" spans="1:5">
      <c r="A12" s="107" t="s">
        <v>1939</v>
      </c>
      <c r="B12" s="129"/>
      <c r="C12" s="129"/>
      <c r="D12" s="167"/>
      <c r="E12" s="164" t="str">
        <f t="shared" si="0"/>
        <v>否</v>
      </c>
    </row>
    <row r="13" s="156" customFormat="1" ht="36" customHeight="1" spans="1:5">
      <c r="A13" s="111" t="s">
        <v>1935</v>
      </c>
      <c r="B13" s="150"/>
      <c r="C13" s="116"/>
      <c r="D13" s="165"/>
      <c r="E13" s="164" t="str">
        <f t="shared" si="0"/>
        <v>否</v>
      </c>
    </row>
    <row r="14" s="156" customFormat="1" ht="36" customHeight="1" spans="1:5">
      <c r="A14" s="107" t="s">
        <v>1940</v>
      </c>
      <c r="B14" s="129"/>
      <c r="C14" s="129"/>
      <c r="D14" s="167"/>
      <c r="E14" s="164" t="str">
        <f t="shared" si="0"/>
        <v>否</v>
      </c>
    </row>
    <row r="15" ht="36" customHeight="1" spans="1:5">
      <c r="A15" s="111" t="s">
        <v>1935</v>
      </c>
      <c r="B15" s="150"/>
      <c r="C15" s="168"/>
      <c r="D15" s="165"/>
      <c r="E15" s="164" t="str">
        <f t="shared" si="0"/>
        <v>否</v>
      </c>
    </row>
    <row r="16" ht="36" customHeight="1" spans="1:5">
      <c r="A16" s="107" t="s">
        <v>1941</v>
      </c>
      <c r="B16" s="129"/>
      <c r="C16" s="129"/>
      <c r="D16" s="167"/>
      <c r="E16" s="164" t="str">
        <f t="shared" si="0"/>
        <v>否</v>
      </c>
    </row>
    <row r="17" ht="36" customHeight="1" spans="1:5">
      <c r="A17" s="111" t="s">
        <v>1935</v>
      </c>
      <c r="B17" s="150"/>
      <c r="C17" s="125"/>
      <c r="D17" s="165"/>
      <c r="E17" s="164" t="str">
        <f t="shared" si="0"/>
        <v>否</v>
      </c>
    </row>
    <row r="18" ht="36" customHeight="1" spans="1:5">
      <c r="A18" s="126" t="s">
        <v>1942</v>
      </c>
      <c r="B18" s="129"/>
      <c r="C18" s="129"/>
      <c r="D18" s="167"/>
      <c r="E18" s="164" t="str">
        <f t="shared" si="0"/>
        <v>否</v>
      </c>
    </row>
    <row r="19" ht="36" customHeight="1" spans="1:5">
      <c r="A19" s="111" t="s">
        <v>1943</v>
      </c>
      <c r="B19" s="150"/>
      <c r="C19" s="150"/>
      <c r="D19" s="165"/>
      <c r="E19" s="164" t="str">
        <f t="shared" si="0"/>
        <v>否</v>
      </c>
    </row>
    <row r="20" ht="36" customHeight="1" spans="1:5">
      <c r="A20" s="169" t="s">
        <v>1944</v>
      </c>
      <c r="B20" s="129"/>
      <c r="C20" s="129"/>
      <c r="D20" s="167"/>
      <c r="E20" s="164" t="str">
        <f t="shared" si="0"/>
        <v>否</v>
      </c>
    </row>
    <row r="21" ht="36" customHeight="1" spans="1:5">
      <c r="A21" s="130" t="s">
        <v>1945</v>
      </c>
      <c r="B21" s="129"/>
      <c r="C21" s="129"/>
      <c r="D21" s="167"/>
      <c r="E21" s="164" t="str">
        <f t="shared" si="0"/>
        <v>否</v>
      </c>
    </row>
    <row r="22" ht="36" customHeight="1" spans="1:5">
      <c r="A22" s="126" t="s">
        <v>1946</v>
      </c>
      <c r="B22" s="129"/>
      <c r="C22" s="129"/>
      <c r="D22" s="167"/>
      <c r="E22" s="164" t="str">
        <f t="shared" si="0"/>
        <v>否</v>
      </c>
    </row>
    <row r="23" ht="25" customHeight="1" spans="1:3">
      <c r="A23" s="157" t="s">
        <v>1931</v>
      </c>
      <c r="B23" s="170"/>
      <c r="C23" s="170"/>
    </row>
    <row r="24" spans="2:3">
      <c r="B24" s="170"/>
      <c r="C24" s="170"/>
    </row>
    <row r="25" spans="2:3">
      <c r="B25" s="170"/>
      <c r="C25" s="170"/>
    </row>
    <row r="26" spans="2:3">
      <c r="B26" s="170"/>
      <c r="C26" s="170"/>
    </row>
  </sheetData>
  <autoFilter ref="A3:E23">
    <extLst/>
  </autoFilter>
  <mergeCells count="1">
    <mergeCell ref="A1:D1"/>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2">
    <tabColor rgb="FF00B0F0"/>
  </sheetPr>
  <dimension ref="A1:E42"/>
  <sheetViews>
    <sheetView showGridLines="0" showZeros="0" view="pageBreakPreview" zoomScaleNormal="100" workbookViewId="0">
      <pane ySplit="3" topLeftCell="A20" activePane="bottomLeft" state="frozen"/>
      <selection/>
      <selection pane="bottomLeft" activeCell="C22" sqref="C22"/>
    </sheetView>
  </sheetViews>
  <sheetFormatPr defaultColWidth="9" defaultRowHeight="15.55" outlineLevelCol="4"/>
  <cols>
    <col min="1" max="1" width="46.1304347826087" style="136" customWidth="1"/>
    <col min="2" max="4" width="20.6347826086957" style="136" customWidth="1"/>
    <col min="5" max="5" width="5" style="136" hidden="1" customWidth="1"/>
    <col min="6" max="16384" width="9" style="136"/>
  </cols>
  <sheetData>
    <row r="1" ht="45" customHeight="1" spans="1:4">
      <c r="A1" s="137" t="s">
        <v>1947</v>
      </c>
      <c r="B1" s="137"/>
      <c r="C1" s="137"/>
      <c r="D1" s="137"/>
    </row>
    <row r="2" ht="20.1" customHeight="1" spans="1:4">
      <c r="A2" s="138"/>
      <c r="B2" s="139"/>
      <c r="C2" s="140"/>
      <c r="D2" s="141" t="s">
        <v>2</v>
      </c>
    </row>
    <row r="3" ht="45" customHeight="1" spans="1:5">
      <c r="A3" s="142" t="s">
        <v>1913</v>
      </c>
      <c r="B3" s="105" t="s">
        <v>5</v>
      </c>
      <c r="C3" s="105" t="s">
        <v>6</v>
      </c>
      <c r="D3" s="105" t="s">
        <v>7</v>
      </c>
      <c r="E3" s="106" t="s">
        <v>8</v>
      </c>
    </row>
    <row r="4" ht="36" customHeight="1" spans="1:5">
      <c r="A4" s="143" t="s">
        <v>1914</v>
      </c>
      <c r="B4" s="144"/>
      <c r="C4" s="109"/>
      <c r="D4" s="110"/>
      <c r="E4" s="106" t="str">
        <f t="shared" ref="E4:E38" si="0">IF(A4&lt;&gt;"",IF(SUM(B4:C4)&lt;&gt;0,"是","否"),"是")</f>
        <v>否</v>
      </c>
    </row>
    <row r="5" ht="36" customHeight="1" spans="1:5">
      <c r="A5" s="145" t="s">
        <v>1915</v>
      </c>
      <c r="B5" s="146"/>
      <c r="C5" s="146"/>
      <c r="D5" s="147"/>
      <c r="E5" s="106" t="str">
        <f t="shared" si="0"/>
        <v>否</v>
      </c>
    </row>
    <row r="6" ht="36" customHeight="1" spans="1:5">
      <c r="A6" s="145" t="s">
        <v>1916</v>
      </c>
      <c r="B6" s="146"/>
      <c r="C6" s="146"/>
      <c r="D6" s="147"/>
      <c r="E6" s="106" t="str">
        <f t="shared" si="0"/>
        <v>否</v>
      </c>
    </row>
    <row r="7" s="135" customFormat="1" ht="36" customHeight="1" spans="1:5">
      <c r="A7" s="145" t="s">
        <v>1917</v>
      </c>
      <c r="B7" s="146"/>
      <c r="C7" s="146"/>
      <c r="D7" s="147"/>
      <c r="E7" s="106" t="str">
        <f t="shared" si="0"/>
        <v>否</v>
      </c>
    </row>
    <row r="8" s="135" customFormat="1" ht="36" customHeight="1" spans="1:5">
      <c r="A8" s="148" t="s">
        <v>1918</v>
      </c>
      <c r="B8" s="144"/>
      <c r="C8" s="144"/>
      <c r="D8" s="149"/>
      <c r="E8" s="106" t="str">
        <f t="shared" si="0"/>
        <v>否</v>
      </c>
    </row>
    <row r="9" s="135" customFormat="1" ht="36" customHeight="1" spans="1:5">
      <c r="A9" s="145" t="s">
        <v>1915</v>
      </c>
      <c r="B9" s="146"/>
      <c r="C9" s="146"/>
      <c r="D9" s="147"/>
      <c r="E9" s="106" t="str">
        <f t="shared" si="0"/>
        <v>否</v>
      </c>
    </row>
    <row r="10" s="135" customFormat="1" ht="36" customHeight="1" spans="1:5">
      <c r="A10" s="145" t="s">
        <v>1916</v>
      </c>
      <c r="B10" s="146"/>
      <c r="C10" s="146"/>
      <c r="D10" s="147"/>
      <c r="E10" s="106" t="str">
        <f t="shared" si="0"/>
        <v>否</v>
      </c>
    </row>
    <row r="11" s="135" customFormat="1" ht="36" customHeight="1" spans="1:5">
      <c r="A11" s="145" t="s">
        <v>1917</v>
      </c>
      <c r="B11" s="146"/>
      <c r="C11" s="146"/>
      <c r="D11" s="147"/>
      <c r="E11" s="106" t="str">
        <f t="shared" si="0"/>
        <v>否</v>
      </c>
    </row>
    <row r="12" s="135" customFormat="1" ht="36" customHeight="1" spans="1:5">
      <c r="A12" s="143" t="s">
        <v>1919</v>
      </c>
      <c r="B12" s="144"/>
      <c r="C12" s="144"/>
      <c r="D12" s="149"/>
      <c r="E12" s="106" t="str">
        <f t="shared" si="0"/>
        <v>否</v>
      </c>
    </row>
    <row r="13" ht="36" hidden="1" customHeight="1" spans="1:5">
      <c r="A13" s="145" t="s">
        <v>1915</v>
      </c>
      <c r="B13" s="146"/>
      <c r="C13" s="150"/>
      <c r="D13" s="151" t="str">
        <f>IF(B13&gt;0,C13/B13-1,IF(B13&lt;0,-(C13/B13-1),""))</f>
        <v/>
      </c>
      <c r="E13" s="106" t="str">
        <f t="shared" si="0"/>
        <v>否</v>
      </c>
    </row>
    <row r="14" ht="36" customHeight="1" spans="1:5">
      <c r="A14" s="145" t="s">
        <v>1916</v>
      </c>
      <c r="B14" s="146"/>
      <c r="C14" s="146"/>
      <c r="D14" s="147"/>
      <c r="E14" s="106" t="str">
        <f t="shared" si="0"/>
        <v>否</v>
      </c>
    </row>
    <row r="15" ht="36" hidden="1" customHeight="1" spans="1:5">
      <c r="A15" s="145" t="s">
        <v>1917</v>
      </c>
      <c r="B15" s="146"/>
      <c r="C15" s="150"/>
      <c r="D15" s="151" t="str">
        <f>IF(B15&gt;0,C15/B15-1,IF(B15&lt;0,-(C15/B15-1),""))</f>
        <v/>
      </c>
      <c r="E15" s="106" t="str">
        <f t="shared" si="0"/>
        <v>否</v>
      </c>
    </row>
    <row r="16" ht="36" customHeight="1" spans="1:5">
      <c r="A16" s="143" t="s">
        <v>1920</v>
      </c>
      <c r="B16" s="144"/>
      <c r="C16" s="144"/>
      <c r="D16" s="149"/>
      <c r="E16" s="106" t="str">
        <f t="shared" si="0"/>
        <v>否</v>
      </c>
    </row>
    <row r="17" ht="36" customHeight="1" spans="1:5">
      <c r="A17" s="145" t="s">
        <v>1915</v>
      </c>
      <c r="B17" s="146"/>
      <c r="C17" s="146"/>
      <c r="D17" s="147"/>
      <c r="E17" s="106" t="str">
        <f t="shared" si="0"/>
        <v>否</v>
      </c>
    </row>
    <row r="18" ht="36" customHeight="1" spans="1:5">
      <c r="A18" s="145" t="s">
        <v>1916</v>
      </c>
      <c r="B18" s="146"/>
      <c r="C18" s="146"/>
      <c r="D18" s="147"/>
      <c r="E18" s="106" t="str">
        <f t="shared" si="0"/>
        <v>否</v>
      </c>
    </row>
    <row r="19" ht="36" customHeight="1" spans="1:5">
      <c r="A19" s="145" t="s">
        <v>1917</v>
      </c>
      <c r="B19" s="146"/>
      <c r="C19" s="152"/>
      <c r="D19" s="147"/>
      <c r="E19" s="106" t="str">
        <f t="shared" si="0"/>
        <v>否</v>
      </c>
    </row>
    <row r="20" ht="36" customHeight="1" spans="1:5">
      <c r="A20" s="143" t="s">
        <v>1921</v>
      </c>
      <c r="B20" s="144"/>
      <c r="C20" s="144"/>
      <c r="D20" s="149"/>
      <c r="E20" s="106" t="str">
        <f t="shared" si="0"/>
        <v>否</v>
      </c>
    </row>
    <row r="21" ht="36" customHeight="1" spans="1:5">
      <c r="A21" s="145" t="s">
        <v>1915</v>
      </c>
      <c r="B21" s="146"/>
      <c r="C21" s="116"/>
      <c r="D21" s="147"/>
      <c r="E21" s="106" t="str">
        <f t="shared" si="0"/>
        <v>否</v>
      </c>
    </row>
    <row r="22" ht="36" customHeight="1" spans="1:5">
      <c r="A22" s="145" t="s">
        <v>1916</v>
      </c>
      <c r="B22" s="146"/>
      <c r="C22" s="146"/>
      <c r="D22" s="147"/>
      <c r="E22" s="106" t="str">
        <f t="shared" si="0"/>
        <v>否</v>
      </c>
    </row>
    <row r="23" ht="36" hidden="1" customHeight="1" spans="1:5">
      <c r="A23" s="145" t="s">
        <v>1917</v>
      </c>
      <c r="B23" s="146">
        <v>0</v>
      </c>
      <c r="C23" s="116"/>
      <c r="D23" s="147" t="str">
        <f>IF(B23&gt;0,C23/B23-1,IF(B23&lt;0,-(C23/B23-1),""))</f>
        <v/>
      </c>
      <c r="E23" s="106" t="str">
        <f t="shared" si="0"/>
        <v>否</v>
      </c>
    </row>
    <row r="24" ht="36" hidden="1" customHeight="1" spans="1:5">
      <c r="A24" s="143" t="s">
        <v>1922</v>
      </c>
      <c r="B24" s="144"/>
      <c r="C24" s="109"/>
      <c r="D24" s="149" t="str">
        <f>IF(B24&gt;0,C24/B24-1,IF(B24&lt;0,-(C24/B24-1),""))</f>
        <v/>
      </c>
      <c r="E24" s="106" t="str">
        <f t="shared" si="0"/>
        <v>否</v>
      </c>
    </row>
    <row r="25" ht="36" hidden="1" customHeight="1" spans="1:5">
      <c r="A25" s="145" t="s">
        <v>1915</v>
      </c>
      <c r="B25" s="146"/>
      <c r="C25" s="109"/>
      <c r="D25" s="149" t="str">
        <f>IF(B25&gt;0,C25/B25-1,IF(B25&lt;0,-(C25/B25-1),""))</f>
        <v/>
      </c>
      <c r="E25" s="106" t="str">
        <f t="shared" si="0"/>
        <v>否</v>
      </c>
    </row>
    <row r="26" ht="36" hidden="1" customHeight="1" spans="1:5">
      <c r="A26" s="145" t="s">
        <v>1916</v>
      </c>
      <c r="B26" s="146"/>
      <c r="C26" s="109"/>
      <c r="D26" s="149" t="str">
        <f>IF(B26&gt;0,C26/B26-1,IF(B26&lt;0,-(C26/B26-1),""))</f>
        <v/>
      </c>
      <c r="E26" s="106" t="str">
        <f t="shared" si="0"/>
        <v>否</v>
      </c>
    </row>
    <row r="27" ht="36" hidden="1" customHeight="1" spans="1:5">
      <c r="A27" s="145" t="s">
        <v>1917</v>
      </c>
      <c r="B27" s="146"/>
      <c r="C27" s="109"/>
      <c r="D27" s="149" t="str">
        <f>IF(B27&gt;0,C27/B27-1,IF(B27&lt;0,-(C27/B27-1),""))</f>
        <v/>
      </c>
      <c r="E27" s="106" t="str">
        <f t="shared" si="0"/>
        <v>否</v>
      </c>
    </row>
    <row r="28" ht="36" customHeight="1" spans="1:5">
      <c r="A28" s="143" t="s">
        <v>1923</v>
      </c>
      <c r="B28" s="144"/>
      <c r="C28" s="109"/>
      <c r="D28" s="149"/>
      <c r="E28" s="106" t="str">
        <f t="shared" si="0"/>
        <v>否</v>
      </c>
    </row>
    <row r="29" ht="36" customHeight="1" spans="1:5">
      <c r="A29" s="145" t="s">
        <v>1915</v>
      </c>
      <c r="B29" s="146"/>
      <c r="C29" s="146"/>
      <c r="D29" s="153"/>
      <c r="E29" s="106" t="str">
        <f t="shared" si="0"/>
        <v>否</v>
      </c>
    </row>
    <row r="30" ht="36" customHeight="1" spans="1:5">
      <c r="A30" s="145" t="s">
        <v>1916</v>
      </c>
      <c r="B30" s="146"/>
      <c r="C30" s="146"/>
      <c r="D30" s="153"/>
      <c r="E30" s="106" t="str">
        <f t="shared" si="0"/>
        <v>否</v>
      </c>
    </row>
    <row r="31" ht="36" customHeight="1" spans="1:5">
      <c r="A31" s="145" t="s">
        <v>1917</v>
      </c>
      <c r="B31" s="146"/>
      <c r="C31" s="146"/>
      <c r="D31" s="153"/>
      <c r="E31" s="106" t="str">
        <f t="shared" si="0"/>
        <v>否</v>
      </c>
    </row>
    <row r="32" ht="36" customHeight="1" spans="1:5">
      <c r="A32" s="126" t="s">
        <v>1924</v>
      </c>
      <c r="B32" s="144"/>
      <c r="C32" s="144"/>
      <c r="D32" s="149"/>
      <c r="E32" s="106" t="str">
        <f t="shared" si="0"/>
        <v>否</v>
      </c>
    </row>
    <row r="33" ht="36" customHeight="1" spans="1:5">
      <c r="A33" s="145" t="s">
        <v>1925</v>
      </c>
      <c r="B33" s="146"/>
      <c r="C33" s="146"/>
      <c r="D33" s="153"/>
      <c r="E33" s="106" t="str">
        <f t="shared" si="0"/>
        <v>否</v>
      </c>
    </row>
    <row r="34" ht="36" customHeight="1" spans="1:5">
      <c r="A34" s="145" t="s">
        <v>1926</v>
      </c>
      <c r="B34" s="146"/>
      <c r="C34" s="146"/>
      <c r="D34" s="153"/>
      <c r="E34" s="106" t="str">
        <f t="shared" si="0"/>
        <v>否</v>
      </c>
    </row>
    <row r="35" ht="36" customHeight="1" spans="1:5">
      <c r="A35" s="145" t="s">
        <v>1927</v>
      </c>
      <c r="B35" s="146"/>
      <c r="C35" s="146"/>
      <c r="D35" s="153"/>
      <c r="E35" s="106" t="str">
        <f t="shared" si="0"/>
        <v>否</v>
      </c>
    </row>
    <row r="36" ht="36" customHeight="1" spans="1:5">
      <c r="A36" s="130" t="s">
        <v>1928</v>
      </c>
      <c r="B36" s="144"/>
      <c r="C36" s="144"/>
      <c r="D36" s="149"/>
      <c r="E36" s="106" t="str">
        <f t="shared" si="0"/>
        <v>否</v>
      </c>
    </row>
    <row r="37" ht="36" customHeight="1" spans="1:5">
      <c r="A37" s="130" t="s">
        <v>1929</v>
      </c>
      <c r="B37" s="144"/>
      <c r="C37" s="109"/>
      <c r="D37" s="149"/>
      <c r="E37" s="106" t="str">
        <f t="shared" si="0"/>
        <v>否</v>
      </c>
    </row>
    <row r="38" ht="36" customHeight="1" spans="1:5">
      <c r="A38" s="126" t="s">
        <v>1930</v>
      </c>
      <c r="B38" s="144"/>
      <c r="C38" s="144"/>
      <c r="D38" s="154"/>
      <c r="E38" s="106" t="str">
        <f t="shared" si="0"/>
        <v>否</v>
      </c>
    </row>
    <row r="39" spans="1:3">
      <c r="A39" s="136" t="s">
        <v>1931</v>
      </c>
      <c r="B39" s="155"/>
      <c r="C39" s="155"/>
    </row>
    <row r="40" spans="2:3">
      <c r="B40" s="155"/>
      <c r="C40" s="155"/>
    </row>
    <row r="41" spans="2:3">
      <c r="B41" s="155"/>
      <c r="C41" s="155"/>
    </row>
    <row r="42" spans="2:3">
      <c r="B42" s="155"/>
      <c r="C42" s="155"/>
    </row>
  </sheetData>
  <autoFilter ref="A3:E39">
    <filterColumn colId="4">
      <customFilters>
        <customFilter operator="equal" val="是"/>
      </customFilters>
    </filterColumn>
    <extLst/>
  </autoFilter>
  <mergeCells count="1">
    <mergeCell ref="A1:D1"/>
  </mergeCells>
  <conditionalFormatting sqref="E28:E32">
    <cfRule type="cellIs" dxfId="4"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3">
    <tabColor rgb="FF00B0F0"/>
  </sheetPr>
  <dimension ref="A1:F26"/>
  <sheetViews>
    <sheetView showGridLines="0" showZeros="0" view="pageBreakPreview" zoomScaleNormal="100" workbookViewId="0">
      <selection activeCell="B7" sqref="B7"/>
    </sheetView>
  </sheetViews>
  <sheetFormatPr defaultColWidth="9" defaultRowHeight="15.55" outlineLevelCol="5"/>
  <cols>
    <col min="1" max="1" width="50.7478260869565" style="97" customWidth="1"/>
    <col min="2" max="3" width="20.6347826086957" style="98" customWidth="1"/>
    <col min="4" max="4" width="20.6347826086957" style="97" customWidth="1"/>
    <col min="5" max="5" width="5.1304347826087" style="97" hidden="1" customWidth="1"/>
    <col min="6" max="7" width="12.6347826086957" style="97"/>
    <col min="8" max="246" width="9" style="97"/>
    <col min="247" max="247" width="41.6347826086957" style="97" customWidth="1"/>
    <col min="248" max="249" width="14.504347826087" style="97" customWidth="1"/>
    <col min="250" max="250" width="13.8869565217391" style="97" customWidth="1"/>
    <col min="251" max="253" width="9" style="97"/>
    <col min="254" max="255" width="10.504347826087" style="97" customWidth="1"/>
    <col min="256" max="502" width="9" style="97"/>
    <col min="503" max="503" width="41.6347826086957" style="97" customWidth="1"/>
    <col min="504" max="505" width="14.504347826087" style="97" customWidth="1"/>
    <col min="506" max="506" width="13.8869565217391" style="97" customWidth="1"/>
    <col min="507" max="509" width="9" style="97"/>
    <col min="510" max="511" width="10.504347826087" style="97" customWidth="1"/>
    <col min="512" max="758" width="9" style="97"/>
    <col min="759" max="759" width="41.6347826086957" style="97" customWidth="1"/>
    <col min="760" max="761" width="14.504347826087" style="97" customWidth="1"/>
    <col min="762" max="762" width="13.8869565217391" style="97" customWidth="1"/>
    <col min="763" max="765" width="9" style="97"/>
    <col min="766" max="767" width="10.504347826087" style="97" customWidth="1"/>
    <col min="768" max="1014" width="9" style="97"/>
    <col min="1015" max="1015" width="41.6347826086957" style="97" customWidth="1"/>
    <col min="1016" max="1017" width="14.504347826087" style="97" customWidth="1"/>
    <col min="1018" max="1018" width="13.8869565217391" style="97" customWidth="1"/>
    <col min="1019" max="1021" width="9" style="97"/>
    <col min="1022" max="1023" width="10.504347826087" style="97" customWidth="1"/>
    <col min="1024" max="1270" width="9" style="97"/>
    <col min="1271" max="1271" width="41.6347826086957" style="97" customWidth="1"/>
    <col min="1272" max="1273" width="14.504347826087" style="97" customWidth="1"/>
    <col min="1274" max="1274" width="13.8869565217391" style="97" customWidth="1"/>
    <col min="1275" max="1277" width="9" style="97"/>
    <col min="1278" max="1279" width="10.504347826087" style="97" customWidth="1"/>
    <col min="1280" max="1526" width="9" style="97"/>
    <col min="1527" max="1527" width="41.6347826086957" style="97" customWidth="1"/>
    <col min="1528" max="1529" width="14.504347826087" style="97" customWidth="1"/>
    <col min="1530" max="1530" width="13.8869565217391" style="97" customWidth="1"/>
    <col min="1531" max="1533" width="9" style="97"/>
    <col min="1534" max="1535" width="10.504347826087" style="97" customWidth="1"/>
    <col min="1536" max="1782" width="9" style="97"/>
    <col min="1783" max="1783" width="41.6347826086957" style="97" customWidth="1"/>
    <col min="1784" max="1785" width="14.504347826087" style="97" customWidth="1"/>
    <col min="1786" max="1786" width="13.8869565217391" style="97" customWidth="1"/>
    <col min="1787" max="1789" width="9" style="97"/>
    <col min="1790" max="1791" width="10.504347826087" style="97" customWidth="1"/>
    <col min="1792" max="2038" width="9" style="97"/>
    <col min="2039" max="2039" width="41.6347826086957" style="97" customWidth="1"/>
    <col min="2040" max="2041" width="14.504347826087" style="97" customWidth="1"/>
    <col min="2042" max="2042" width="13.8869565217391" style="97" customWidth="1"/>
    <col min="2043" max="2045" width="9" style="97"/>
    <col min="2046" max="2047" width="10.504347826087" style="97" customWidth="1"/>
    <col min="2048" max="2294" width="9" style="97"/>
    <col min="2295" max="2295" width="41.6347826086957" style="97" customWidth="1"/>
    <col min="2296" max="2297" width="14.504347826087" style="97" customWidth="1"/>
    <col min="2298" max="2298" width="13.8869565217391" style="97" customWidth="1"/>
    <col min="2299" max="2301" width="9" style="97"/>
    <col min="2302" max="2303" width="10.504347826087" style="97" customWidth="1"/>
    <col min="2304" max="2550" width="9" style="97"/>
    <col min="2551" max="2551" width="41.6347826086957" style="97" customWidth="1"/>
    <col min="2552" max="2553" width="14.504347826087" style="97" customWidth="1"/>
    <col min="2554" max="2554" width="13.8869565217391" style="97" customWidth="1"/>
    <col min="2555" max="2557" width="9" style="97"/>
    <col min="2558" max="2559" width="10.504347826087" style="97" customWidth="1"/>
    <col min="2560" max="2806" width="9" style="97"/>
    <col min="2807" max="2807" width="41.6347826086957" style="97" customWidth="1"/>
    <col min="2808" max="2809" width="14.504347826087" style="97" customWidth="1"/>
    <col min="2810" max="2810" width="13.8869565217391" style="97" customWidth="1"/>
    <col min="2811" max="2813" width="9" style="97"/>
    <col min="2814" max="2815" width="10.504347826087" style="97" customWidth="1"/>
    <col min="2816" max="3062" width="9" style="97"/>
    <col min="3063" max="3063" width="41.6347826086957" style="97" customWidth="1"/>
    <col min="3064" max="3065" width="14.504347826087" style="97" customWidth="1"/>
    <col min="3066" max="3066" width="13.8869565217391" style="97" customWidth="1"/>
    <col min="3067" max="3069" width="9" style="97"/>
    <col min="3070" max="3071" width="10.504347826087" style="97" customWidth="1"/>
    <col min="3072" max="3318" width="9" style="97"/>
    <col min="3319" max="3319" width="41.6347826086957" style="97" customWidth="1"/>
    <col min="3320" max="3321" width="14.504347826087" style="97" customWidth="1"/>
    <col min="3322" max="3322" width="13.8869565217391" style="97" customWidth="1"/>
    <col min="3323" max="3325" width="9" style="97"/>
    <col min="3326" max="3327" width="10.504347826087" style="97" customWidth="1"/>
    <col min="3328" max="3574" width="9" style="97"/>
    <col min="3575" max="3575" width="41.6347826086957" style="97" customWidth="1"/>
    <col min="3576" max="3577" width="14.504347826087" style="97" customWidth="1"/>
    <col min="3578" max="3578" width="13.8869565217391" style="97" customWidth="1"/>
    <col min="3579" max="3581" width="9" style="97"/>
    <col min="3582" max="3583" width="10.504347826087" style="97" customWidth="1"/>
    <col min="3584" max="3830" width="9" style="97"/>
    <col min="3831" max="3831" width="41.6347826086957" style="97" customWidth="1"/>
    <col min="3832" max="3833" width="14.504347826087" style="97" customWidth="1"/>
    <col min="3834" max="3834" width="13.8869565217391" style="97" customWidth="1"/>
    <col min="3835" max="3837" width="9" style="97"/>
    <col min="3838" max="3839" width="10.504347826087" style="97" customWidth="1"/>
    <col min="3840" max="4086" width="9" style="97"/>
    <col min="4087" max="4087" width="41.6347826086957" style="97" customWidth="1"/>
    <col min="4088" max="4089" width="14.504347826087" style="97" customWidth="1"/>
    <col min="4090" max="4090" width="13.8869565217391" style="97" customWidth="1"/>
    <col min="4091" max="4093" width="9" style="97"/>
    <col min="4094" max="4095" width="10.504347826087" style="97" customWidth="1"/>
    <col min="4096" max="4342" width="9" style="97"/>
    <col min="4343" max="4343" width="41.6347826086957" style="97" customWidth="1"/>
    <col min="4344" max="4345" width="14.504347826087" style="97" customWidth="1"/>
    <col min="4346" max="4346" width="13.8869565217391" style="97" customWidth="1"/>
    <col min="4347" max="4349" width="9" style="97"/>
    <col min="4350" max="4351" width="10.504347826087" style="97" customWidth="1"/>
    <col min="4352" max="4598" width="9" style="97"/>
    <col min="4599" max="4599" width="41.6347826086957" style="97" customWidth="1"/>
    <col min="4600" max="4601" width="14.504347826087" style="97" customWidth="1"/>
    <col min="4602" max="4602" width="13.8869565217391" style="97" customWidth="1"/>
    <col min="4603" max="4605" width="9" style="97"/>
    <col min="4606" max="4607" width="10.504347826087" style="97" customWidth="1"/>
    <col min="4608" max="4854" width="9" style="97"/>
    <col min="4855" max="4855" width="41.6347826086957" style="97" customWidth="1"/>
    <col min="4856" max="4857" width="14.504347826087" style="97" customWidth="1"/>
    <col min="4858" max="4858" width="13.8869565217391" style="97" customWidth="1"/>
    <col min="4859" max="4861" width="9" style="97"/>
    <col min="4862" max="4863" width="10.504347826087" style="97" customWidth="1"/>
    <col min="4864" max="5110" width="9" style="97"/>
    <col min="5111" max="5111" width="41.6347826086957" style="97" customWidth="1"/>
    <col min="5112" max="5113" width="14.504347826087" style="97" customWidth="1"/>
    <col min="5114" max="5114" width="13.8869565217391" style="97" customWidth="1"/>
    <col min="5115" max="5117" width="9" style="97"/>
    <col min="5118" max="5119" width="10.504347826087" style="97" customWidth="1"/>
    <col min="5120" max="5366" width="9" style="97"/>
    <col min="5367" max="5367" width="41.6347826086957" style="97" customWidth="1"/>
    <col min="5368" max="5369" width="14.504347826087" style="97" customWidth="1"/>
    <col min="5370" max="5370" width="13.8869565217391" style="97" customWidth="1"/>
    <col min="5371" max="5373" width="9" style="97"/>
    <col min="5374" max="5375" width="10.504347826087" style="97" customWidth="1"/>
    <col min="5376" max="5622" width="9" style="97"/>
    <col min="5623" max="5623" width="41.6347826086957" style="97" customWidth="1"/>
    <col min="5624" max="5625" width="14.504347826087" style="97" customWidth="1"/>
    <col min="5626" max="5626" width="13.8869565217391" style="97" customWidth="1"/>
    <col min="5627" max="5629" width="9" style="97"/>
    <col min="5630" max="5631" width="10.504347826087" style="97" customWidth="1"/>
    <col min="5632" max="5878" width="9" style="97"/>
    <col min="5879" max="5879" width="41.6347826086957" style="97" customWidth="1"/>
    <col min="5880" max="5881" width="14.504347826087" style="97" customWidth="1"/>
    <col min="5882" max="5882" width="13.8869565217391" style="97" customWidth="1"/>
    <col min="5883" max="5885" width="9" style="97"/>
    <col min="5886" max="5887" width="10.504347826087" style="97" customWidth="1"/>
    <col min="5888" max="6134" width="9" style="97"/>
    <col min="6135" max="6135" width="41.6347826086957" style="97" customWidth="1"/>
    <col min="6136" max="6137" width="14.504347826087" style="97" customWidth="1"/>
    <col min="6138" max="6138" width="13.8869565217391" style="97" customWidth="1"/>
    <col min="6139" max="6141" width="9" style="97"/>
    <col min="6142" max="6143" width="10.504347826087" style="97" customWidth="1"/>
    <col min="6144" max="6390" width="9" style="97"/>
    <col min="6391" max="6391" width="41.6347826086957" style="97" customWidth="1"/>
    <col min="6392" max="6393" width="14.504347826087" style="97" customWidth="1"/>
    <col min="6394" max="6394" width="13.8869565217391" style="97" customWidth="1"/>
    <col min="6395" max="6397" width="9" style="97"/>
    <col min="6398" max="6399" width="10.504347826087" style="97" customWidth="1"/>
    <col min="6400" max="6646" width="9" style="97"/>
    <col min="6647" max="6647" width="41.6347826086957" style="97" customWidth="1"/>
    <col min="6648" max="6649" width="14.504347826087" style="97" customWidth="1"/>
    <col min="6650" max="6650" width="13.8869565217391" style="97" customWidth="1"/>
    <col min="6651" max="6653" width="9" style="97"/>
    <col min="6654" max="6655" width="10.504347826087" style="97" customWidth="1"/>
    <col min="6656" max="6902" width="9" style="97"/>
    <col min="6903" max="6903" width="41.6347826086957" style="97" customWidth="1"/>
    <col min="6904" max="6905" width="14.504347826087" style="97" customWidth="1"/>
    <col min="6906" max="6906" width="13.8869565217391" style="97" customWidth="1"/>
    <col min="6907" max="6909" width="9" style="97"/>
    <col min="6910" max="6911" width="10.504347826087" style="97" customWidth="1"/>
    <col min="6912" max="7158" width="9" style="97"/>
    <col min="7159" max="7159" width="41.6347826086957" style="97" customWidth="1"/>
    <col min="7160" max="7161" width="14.504347826087" style="97" customWidth="1"/>
    <col min="7162" max="7162" width="13.8869565217391" style="97" customWidth="1"/>
    <col min="7163" max="7165" width="9" style="97"/>
    <col min="7166" max="7167" width="10.504347826087" style="97" customWidth="1"/>
    <col min="7168" max="7414" width="9" style="97"/>
    <col min="7415" max="7415" width="41.6347826086957" style="97" customWidth="1"/>
    <col min="7416" max="7417" width="14.504347826087" style="97" customWidth="1"/>
    <col min="7418" max="7418" width="13.8869565217391" style="97" customWidth="1"/>
    <col min="7419" max="7421" width="9" style="97"/>
    <col min="7422" max="7423" width="10.504347826087" style="97" customWidth="1"/>
    <col min="7424" max="7670" width="9" style="97"/>
    <col min="7671" max="7671" width="41.6347826086957" style="97" customWidth="1"/>
    <col min="7672" max="7673" width="14.504347826087" style="97" customWidth="1"/>
    <col min="7674" max="7674" width="13.8869565217391" style="97" customWidth="1"/>
    <col min="7675" max="7677" width="9" style="97"/>
    <col min="7678" max="7679" width="10.504347826087" style="97" customWidth="1"/>
    <col min="7680" max="7926" width="9" style="97"/>
    <col min="7927" max="7927" width="41.6347826086957" style="97" customWidth="1"/>
    <col min="7928" max="7929" width="14.504347826087" style="97" customWidth="1"/>
    <col min="7930" max="7930" width="13.8869565217391" style="97" customWidth="1"/>
    <col min="7931" max="7933" width="9" style="97"/>
    <col min="7934" max="7935" width="10.504347826087" style="97" customWidth="1"/>
    <col min="7936" max="8182" width="9" style="97"/>
    <col min="8183" max="8183" width="41.6347826086957" style="97" customWidth="1"/>
    <col min="8184" max="8185" width="14.504347826087" style="97" customWidth="1"/>
    <col min="8186" max="8186" width="13.8869565217391" style="97" customWidth="1"/>
    <col min="8187" max="8189" width="9" style="97"/>
    <col min="8190" max="8191" width="10.504347826087" style="97" customWidth="1"/>
    <col min="8192" max="8438" width="9" style="97"/>
    <col min="8439" max="8439" width="41.6347826086957" style="97" customWidth="1"/>
    <col min="8440" max="8441" width="14.504347826087" style="97" customWidth="1"/>
    <col min="8442" max="8442" width="13.8869565217391" style="97" customWidth="1"/>
    <col min="8443" max="8445" width="9" style="97"/>
    <col min="8446" max="8447" width="10.504347826087" style="97" customWidth="1"/>
    <col min="8448" max="8694" width="9" style="97"/>
    <col min="8695" max="8695" width="41.6347826086957" style="97" customWidth="1"/>
    <col min="8696" max="8697" width="14.504347826087" style="97" customWidth="1"/>
    <col min="8698" max="8698" width="13.8869565217391" style="97" customWidth="1"/>
    <col min="8699" max="8701" width="9" style="97"/>
    <col min="8702" max="8703" width="10.504347826087" style="97" customWidth="1"/>
    <col min="8704" max="8950" width="9" style="97"/>
    <col min="8951" max="8951" width="41.6347826086957" style="97" customWidth="1"/>
    <col min="8952" max="8953" width="14.504347826087" style="97" customWidth="1"/>
    <col min="8954" max="8954" width="13.8869565217391" style="97" customWidth="1"/>
    <col min="8955" max="8957" width="9" style="97"/>
    <col min="8958" max="8959" width="10.504347826087" style="97" customWidth="1"/>
    <col min="8960" max="9206" width="9" style="97"/>
    <col min="9207" max="9207" width="41.6347826086957" style="97" customWidth="1"/>
    <col min="9208" max="9209" width="14.504347826087" style="97" customWidth="1"/>
    <col min="9210" max="9210" width="13.8869565217391" style="97" customWidth="1"/>
    <col min="9211" max="9213" width="9" style="97"/>
    <col min="9214" max="9215" width="10.504347826087" style="97" customWidth="1"/>
    <col min="9216" max="9462" width="9" style="97"/>
    <col min="9463" max="9463" width="41.6347826086957" style="97" customWidth="1"/>
    <col min="9464" max="9465" width="14.504347826087" style="97" customWidth="1"/>
    <col min="9466" max="9466" width="13.8869565217391" style="97" customWidth="1"/>
    <col min="9467" max="9469" width="9" style="97"/>
    <col min="9470" max="9471" width="10.504347826087" style="97" customWidth="1"/>
    <col min="9472" max="9718" width="9" style="97"/>
    <col min="9719" max="9719" width="41.6347826086957" style="97" customWidth="1"/>
    <col min="9720" max="9721" width="14.504347826087" style="97" customWidth="1"/>
    <col min="9722" max="9722" width="13.8869565217391" style="97" customWidth="1"/>
    <col min="9723" max="9725" width="9" style="97"/>
    <col min="9726" max="9727" width="10.504347826087" style="97" customWidth="1"/>
    <col min="9728" max="9974" width="9" style="97"/>
    <col min="9975" max="9975" width="41.6347826086957" style="97" customWidth="1"/>
    <col min="9976" max="9977" width="14.504347826087" style="97" customWidth="1"/>
    <col min="9978" max="9978" width="13.8869565217391" style="97" customWidth="1"/>
    <col min="9979" max="9981" width="9" style="97"/>
    <col min="9982" max="9983" width="10.504347826087" style="97" customWidth="1"/>
    <col min="9984" max="10230" width="9" style="97"/>
    <col min="10231" max="10231" width="41.6347826086957" style="97" customWidth="1"/>
    <col min="10232" max="10233" width="14.504347826087" style="97" customWidth="1"/>
    <col min="10234" max="10234" width="13.8869565217391" style="97" customWidth="1"/>
    <col min="10235" max="10237" width="9" style="97"/>
    <col min="10238" max="10239" width="10.504347826087" style="97" customWidth="1"/>
    <col min="10240" max="10486" width="9" style="97"/>
    <col min="10487" max="10487" width="41.6347826086957" style="97" customWidth="1"/>
    <col min="10488" max="10489" width="14.504347826087" style="97" customWidth="1"/>
    <col min="10490" max="10490" width="13.8869565217391" style="97" customWidth="1"/>
    <col min="10491" max="10493" width="9" style="97"/>
    <col min="10494" max="10495" width="10.504347826087" style="97" customWidth="1"/>
    <col min="10496" max="10742" width="9" style="97"/>
    <col min="10743" max="10743" width="41.6347826086957" style="97" customWidth="1"/>
    <col min="10744" max="10745" width="14.504347826087" style="97" customWidth="1"/>
    <col min="10746" max="10746" width="13.8869565217391" style="97" customWidth="1"/>
    <col min="10747" max="10749" width="9" style="97"/>
    <col min="10750" max="10751" width="10.504347826087" style="97" customWidth="1"/>
    <col min="10752" max="10998" width="9" style="97"/>
    <col min="10999" max="10999" width="41.6347826086957" style="97" customWidth="1"/>
    <col min="11000" max="11001" width="14.504347826087" style="97" customWidth="1"/>
    <col min="11002" max="11002" width="13.8869565217391" style="97" customWidth="1"/>
    <col min="11003" max="11005" width="9" style="97"/>
    <col min="11006" max="11007" width="10.504347826087" style="97" customWidth="1"/>
    <col min="11008" max="11254" width="9" style="97"/>
    <col min="11255" max="11255" width="41.6347826086957" style="97" customWidth="1"/>
    <col min="11256" max="11257" width="14.504347826087" style="97" customWidth="1"/>
    <col min="11258" max="11258" width="13.8869565217391" style="97" customWidth="1"/>
    <col min="11259" max="11261" width="9" style="97"/>
    <col min="11262" max="11263" width="10.504347826087" style="97" customWidth="1"/>
    <col min="11264" max="11510" width="9" style="97"/>
    <col min="11511" max="11511" width="41.6347826086957" style="97" customWidth="1"/>
    <col min="11512" max="11513" width="14.504347826087" style="97" customWidth="1"/>
    <col min="11514" max="11514" width="13.8869565217391" style="97" customWidth="1"/>
    <col min="11515" max="11517" width="9" style="97"/>
    <col min="11518" max="11519" width="10.504347826087" style="97" customWidth="1"/>
    <col min="11520" max="11766" width="9" style="97"/>
    <col min="11767" max="11767" width="41.6347826086957" style="97" customWidth="1"/>
    <col min="11768" max="11769" width="14.504347826087" style="97" customWidth="1"/>
    <col min="11770" max="11770" width="13.8869565217391" style="97" customWidth="1"/>
    <col min="11771" max="11773" width="9" style="97"/>
    <col min="11774" max="11775" width="10.504347826087" style="97" customWidth="1"/>
    <col min="11776" max="12022" width="9" style="97"/>
    <col min="12023" max="12023" width="41.6347826086957" style="97" customWidth="1"/>
    <col min="12024" max="12025" width="14.504347826087" style="97" customWidth="1"/>
    <col min="12026" max="12026" width="13.8869565217391" style="97" customWidth="1"/>
    <col min="12027" max="12029" width="9" style="97"/>
    <col min="12030" max="12031" width="10.504347826087" style="97" customWidth="1"/>
    <col min="12032" max="12278" width="9" style="97"/>
    <col min="12279" max="12279" width="41.6347826086957" style="97" customWidth="1"/>
    <col min="12280" max="12281" width="14.504347826087" style="97" customWidth="1"/>
    <col min="12282" max="12282" width="13.8869565217391" style="97" customWidth="1"/>
    <col min="12283" max="12285" width="9" style="97"/>
    <col min="12286" max="12287" width="10.504347826087" style="97" customWidth="1"/>
    <col min="12288" max="12534" width="9" style="97"/>
    <col min="12535" max="12535" width="41.6347826086957" style="97" customWidth="1"/>
    <col min="12536" max="12537" width="14.504347826087" style="97" customWidth="1"/>
    <col min="12538" max="12538" width="13.8869565217391" style="97" customWidth="1"/>
    <col min="12539" max="12541" width="9" style="97"/>
    <col min="12542" max="12543" width="10.504347826087" style="97" customWidth="1"/>
    <col min="12544" max="12790" width="9" style="97"/>
    <col min="12791" max="12791" width="41.6347826086957" style="97" customWidth="1"/>
    <col min="12792" max="12793" width="14.504347826087" style="97" customWidth="1"/>
    <col min="12794" max="12794" width="13.8869565217391" style="97" customWidth="1"/>
    <col min="12795" max="12797" width="9" style="97"/>
    <col min="12798" max="12799" width="10.504347826087" style="97" customWidth="1"/>
    <col min="12800" max="13046" width="9" style="97"/>
    <col min="13047" max="13047" width="41.6347826086957" style="97" customWidth="1"/>
    <col min="13048" max="13049" width="14.504347826087" style="97" customWidth="1"/>
    <col min="13050" max="13050" width="13.8869565217391" style="97" customWidth="1"/>
    <col min="13051" max="13053" width="9" style="97"/>
    <col min="13054" max="13055" width="10.504347826087" style="97" customWidth="1"/>
    <col min="13056" max="13302" width="9" style="97"/>
    <col min="13303" max="13303" width="41.6347826086957" style="97" customWidth="1"/>
    <col min="13304" max="13305" width="14.504347826087" style="97" customWidth="1"/>
    <col min="13306" max="13306" width="13.8869565217391" style="97" customWidth="1"/>
    <col min="13307" max="13309" width="9" style="97"/>
    <col min="13310" max="13311" width="10.504347826087" style="97" customWidth="1"/>
    <col min="13312" max="13558" width="9" style="97"/>
    <col min="13559" max="13559" width="41.6347826086957" style="97" customWidth="1"/>
    <col min="13560" max="13561" width="14.504347826087" style="97" customWidth="1"/>
    <col min="13562" max="13562" width="13.8869565217391" style="97" customWidth="1"/>
    <col min="13563" max="13565" width="9" style="97"/>
    <col min="13566" max="13567" width="10.504347826087" style="97" customWidth="1"/>
    <col min="13568" max="13814" width="9" style="97"/>
    <col min="13815" max="13815" width="41.6347826086957" style="97" customWidth="1"/>
    <col min="13816" max="13817" width="14.504347826087" style="97" customWidth="1"/>
    <col min="13818" max="13818" width="13.8869565217391" style="97" customWidth="1"/>
    <col min="13819" max="13821" width="9" style="97"/>
    <col min="13822" max="13823" width="10.504347826087" style="97" customWidth="1"/>
    <col min="13824" max="14070" width="9" style="97"/>
    <col min="14071" max="14071" width="41.6347826086957" style="97" customWidth="1"/>
    <col min="14072" max="14073" width="14.504347826087" style="97" customWidth="1"/>
    <col min="14074" max="14074" width="13.8869565217391" style="97" customWidth="1"/>
    <col min="14075" max="14077" width="9" style="97"/>
    <col min="14078" max="14079" width="10.504347826087" style="97" customWidth="1"/>
    <col min="14080" max="14326" width="9" style="97"/>
    <col min="14327" max="14327" width="41.6347826086957" style="97" customWidth="1"/>
    <col min="14328" max="14329" width="14.504347826087" style="97" customWidth="1"/>
    <col min="14330" max="14330" width="13.8869565217391" style="97" customWidth="1"/>
    <col min="14331" max="14333" width="9" style="97"/>
    <col min="14334" max="14335" width="10.504347826087" style="97" customWidth="1"/>
    <col min="14336" max="14582" width="9" style="97"/>
    <col min="14583" max="14583" width="41.6347826086957" style="97" customWidth="1"/>
    <col min="14584" max="14585" width="14.504347826087" style="97" customWidth="1"/>
    <col min="14586" max="14586" width="13.8869565217391" style="97" customWidth="1"/>
    <col min="14587" max="14589" width="9" style="97"/>
    <col min="14590" max="14591" width="10.504347826087" style="97" customWidth="1"/>
    <col min="14592" max="14838" width="9" style="97"/>
    <col min="14839" max="14839" width="41.6347826086957" style="97" customWidth="1"/>
    <col min="14840" max="14841" width="14.504347826087" style="97" customWidth="1"/>
    <col min="14842" max="14842" width="13.8869565217391" style="97" customWidth="1"/>
    <col min="14843" max="14845" width="9" style="97"/>
    <col min="14846" max="14847" width="10.504347826087" style="97" customWidth="1"/>
    <col min="14848" max="15094" width="9" style="97"/>
    <col min="15095" max="15095" width="41.6347826086957" style="97" customWidth="1"/>
    <col min="15096" max="15097" width="14.504347826087" style="97" customWidth="1"/>
    <col min="15098" max="15098" width="13.8869565217391" style="97" customWidth="1"/>
    <col min="15099" max="15101" width="9" style="97"/>
    <col min="15102" max="15103" width="10.504347826087" style="97" customWidth="1"/>
    <col min="15104" max="15350" width="9" style="97"/>
    <col min="15351" max="15351" width="41.6347826086957" style="97" customWidth="1"/>
    <col min="15352" max="15353" width="14.504347826087" style="97" customWidth="1"/>
    <col min="15354" max="15354" width="13.8869565217391" style="97" customWidth="1"/>
    <col min="15355" max="15357" width="9" style="97"/>
    <col min="15358" max="15359" width="10.504347826087" style="97" customWidth="1"/>
    <col min="15360" max="15606" width="9" style="97"/>
    <col min="15607" max="15607" width="41.6347826086957" style="97" customWidth="1"/>
    <col min="15608" max="15609" width="14.504347826087" style="97" customWidth="1"/>
    <col min="15610" max="15610" width="13.8869565217391" style="97" customWidth="1"/>
    <col min="15611" max="15613" width="9" style="97"/>
    <col min="15614" max="15615" width="10.504347826087" style="97" customWidth="1"/>
    <col min="15616" max="15862" width="9" style="97"/>
    <col min="15863" max="15863" width="41.6347826086957" style="97" customWidth="1"/>
    <col min="15864" max="15865" width="14.504347826087" style="97" customWidth="1"/>
    <col min="15866" max="15866" width="13.8869565217391" style="97" customWidth="1"/>
    <col min="15867" max="15869" width="9" style="97"/>
    <col min="15870" max="15871" width="10.504347826087" style="97" customWidth="1"/>
    <col min="15872" max="16118" width="9" style="97"/>
    <col min="16119" max="16119" width="41.6347826086957" style="97" customWidth="1"/>
    <col min="16120" max="16121" width="14.504347826087" style="97" customWidth="1"/>
    <col min="16122" max="16122" width="13.8869565217391" style="97" customWidth="1"/>
    <col min="16123" max="16125" width="9" style="97"/>
    <col min="16126" max="16127" width="10.504347826087" style="97" customWidth="1"/>
    <col min="16128" max="16384" width="9" style="97"/>
  </cols>
  <sheetData>
    <row r="1" ht="45" customHeight="1" spans="1:4">
      <c r="A1" s="92" t="s">
        <v>1948</v>
      </c>
      <c r="B1" s="99"/>
      <c r="C1" s="99"/>
      <c r="D1" s="92"/>
    </row>
    <row r="2" ht="20.1" customHeight="1" spans="1:4">
      <c r="A2" s="100"/>
      <c r="B2" s="101"/>
      <c r="C2" s="102"/>
      <c r="D2" s="103" t="s">
        <v>1828</v>
      </c>
    </row>
    <row r="3" ht="45" customHeight="1" spans="1:5">
      <c r="A3" s="104" t="s">
        <v>1216</v>
      </c>
      <c r="B3" s="105" t="s">
        <v>5</v>
      </c>
      <c r="C3" s="105" t="s">
        <v>6</v>
      </c>
      <c r="D3" s="105" t="s">
        <v>7</v>
      </c>
      <c r="E3" s="106" t="s">
        <v>8</v>
      </c>
    </row>
    <row r="4" ht="36" customHeight="1" spans="1:5">
      <c r="A4" s="107" t="s">
        <v>1934</v>
      </c>
      <c r="B4" s="108"/>
      <c r="C4" s="109"/>
      <c r="D4" s="110"/>
      <c r="E4" s="106" t="str">
        <f t="shared" ref="E4:E22" si="0">IF(A4&lt;&gt;"",IF(SUM(B4:C4)&lt;&gt;0,"是","否"),"是")</f>
        <v>否</v>
      </c>
    </row>
    <row r="5" ht="36" customHeight="1" spans="1:5">
      <c r="A5" s="111" t="s">
        <v>1935</v>
      </c>
      <c r="B5" s="112"/>
      <c r="C5" s="113"/>
      <c r="D5" s="114"/>
      <c r="E5" s="106" t="str">
        <f t="shared" si="0"/>
        <v>否</v>
      </c>
    </row>
    <row r="6" ht="36" customHeight="1" spans="1:5">
      <c r="A6" s="107" t="s">
        <v>1936</v>
      </c>
      <c r="B6" s="108"/>
      <c r="C6" s="109"/>
      <c r="D6" s="115"/>
      <c r="E6" s="106" t="str">
        <f t="shared" si="0"/>
        <v>否</v>
      </c>
    </row>
    <row r="7" ht="36" customHeight="1" spans="1:5">
      <c r="A7" s="111" t="s">
        <v>1935</v>
      </c>
      <c r="B7" s="112"/>
      <c r="C7" s="116"/>
      <c r="D7" s="114"/>
      <c r="E7" s="106" t="str">
        <f t="shared" si="0"/>
        <v>否</v>
      </c>
    </row>
    <row r="8" ht="36" hidden="1" customHeight="1" spans="1:6">
      <c r="A8" s="107" t="s">
        <v>1937</v>
      </c>
      <c r="B8" s="108"/>
      <c r="C8" s="117"/>
      <c r="D8" s="118" t="str">
        <f>IF(B8&gt;0,C8/B8-1,IF(B8&lt;0,-(C8/B8-1),""))</f>
        <v/>
      </c>
      <c r="E8" s="106" t="str">
        <f t="shared" si="0"/>
        <v>否</v>
      </c>
      <c r="F8" s="97" t="s">
        <v>1949</v>
      </c>
    </row>
    <row r="9" ht="36" hidden="1" customHeight="1" spans="1:5">
      <c r="A9" s="111" t="s">
        <v>1935</v>
      </c>
      <c r="B9" s="112"/>
      <c r="C9" s="119"/>
      <c r="D9" s="120" t="str">
        <f>IF(B9&gt;0,C9/B9-1,IF(B9&lt;0,-(C9/B9-1),""))</f>
        <v/>
      </c>
      <c r="E9" s="106" t="str">
        <f t="shared" si="0"/>
        <v>否</v>
      </c>
    </row>
    <row r="10" ht="36" customHeight="1" spans="1:5">
      <c r="A10" s="107" t="s">
        <v>1938</v>
      </c>
      <c r="B10" s="108"/>
      <c r="C10" s="109"/>
      <c r="D10" s="115"/>
      <c r="E10" s="106" t="str">
        <f t="shared" si="0"/>
        <v>否</v>
      </c>
    </row>
    <row r="11" ht="36" customHeight="1" spans="1:5">
      <c r="A11" s="111" t="s">
        <v>1935</v>
      </c>
      <c r="B11" s="112"/>
      <c r="C11" s="116"/>
      <c r="D11" s="114"/>
      <c r="E11" s="106" t="str">
        <f t="shared" si="0"/>
        <v>否</v>
      </c>
    </row>
    <row r="12" ht="36" customHeight="1" spans="1:5">
      <c r="A12" s="107" t="s">
        <v>1939</v>
      </c>
      <c r="B12" s="108"/>
      <c r="C12" s="109"/>
      <c r="D12" s="115"/>
      <c r="E12" s="106" t="str">
        <f t="shared" si="0"/>
        <v>否</v>
      </c>
    </row>
    <row r="13" ht="36" customHeight="1" spans="1:5">
      <c r="A13" s="111" t="s">
        <v>1935</v>
      </c>
      <c r="B13" s="112"/>
      <c r="C13" s="116"/>
      <c r="D13" s="114"/>
      <c r="E13" s="106" t="str">
        <f t="shared" si="0"/>
        <v>否</v>
      </c>
    </row>
    <row r="14" s="96" customFormat="1" ht="36" hidden="1" customHeight="1" spans="1:5">
      <c r="A14" s="107" t="s">
        <v>1940</v>
      </c>
      <c r="B14" s="121"/>
      <c r="C14" s="117"/>
      <c r="D14" s="118" t="str">
        <f>IF(B14&gt;0,C14/B14-1,IF(B14&lt;0,-(C14/B14-1),""))</f>
        <v/>
      </c>
      <c r="E14" s="106" t="str">
        <f t="shared" si="0"/>
        <v>否</v>
      </c>
    </row>
    <row r="15" ht="36" hidden="1" customHeight="1" spans="1:5">
      <c r="A15" s="111" t="s">
        <v>1935</v>
      </c>
      <c r="B15" s="122"/>
      <c r="C15" s="119"/>
      <c r="D15" s="120" t="str">
        <f>IF(B15&gt;0,C15/B15-1,IF(B15&lt;0,-(C15/B15-1),""))</f>
        <v/>
      </c>
      <c r="E15" s="106" t="str">
        <f t="shared" si="0"/>
        <v>否</v>
      </c>
    </row>
    <row r="16" ht="36" customHeight="1" spans="1:5">
      <c r="A16" s="107" t="s">
        <v>1941</v>
      </c>
      <c r="B16" s="123"/>
      <c r="C16" s="109"/>
      <c r="D16" s="115"/>
      <c r="E16" s="106" t="str">
        <f t="shared" si="0"/>
        <v>否</v>
      </c>
    </row>
    <row r="17" ht="36" customHeight="1" spans="1:5">
      <c r="A17" s="111" t="s">
        <v>1935</v>
      </c>
      <c r="B17" s="124"/>
      <c r="C17" s="125"/>
      <c r="D17" s="114"/>
      <c r="E17" s="106" t="str">
        <f t="shared" si="0"/>
        <v>否</v>
      </c>
    </row>
    <row r="18" ht="36" customHeight="1" spans="1:5">
      <c r="A18" s="126" t="s">
        <v>1942</v>
      </c>
      <c r="B18" s="123"/>
      <c r="C18" s="123"/>
      <c r="D18" s="127"/>
      <c r="E18" s="106" t="str">
        <f t="shared" si="0"/>
        <v>否</v>
      </c>
    </row>
    <row r="19" ht="36" customHeight="1" spans="1:5">
      <c r="A19" s="111" t="s">
        <v>1943</v>
      </c>
      <c r="B19" s="124"/>
      <c r="C19" s="124"/>
      <c r="D19" s="128"/>
      <c r="E19" s="106" t="str">
        <f t="shared" si="0"/>
        <v>否</v>
      </c>
    </row>
    <row r="20" ht="36" customHeight="1" spans="1:5">
      <c r="A20" s="107" t="s">
        <v>1944</v>
      </c>
      <c r="B20" s="123"/>
      <c r="C20" s="129"/>
      <c r="D20" s="115"/>
      <c r="E20" s="106" t="str">
        <f t="shared" si="0"/>
        <v>否</v>
      </c>
    </row>
    <row r="21" ht="36" customHeight="1" spans="1:5">
      <c r="A21" s="130" t="s">
        <v>1945</v>
      </c>
      <c r="B21" s="123"/>
      <c r="C21" s="129"/>
      <c r="D21" s="115"/>
      <c r="E21" s="106" t="str">
        <f t="shared" si="0"/>
        <v>否</v>
      </c>
    </row>
    <row r="22" ht="36" customHeight="1" spans="1:5">
      <c r="A22" s="126" t="s">
        <v>1946</v>
      </c>
      <c r="B22" s="123"/>
      <c r="C22" s="123"/>
      <c r="D22" s="115"/>
      <c r="E22" s="106" t="str">
        <f t="shared" si="0"/>
        <v>否</v>
      </c>
    </row>
    <row r="23" spans="1:4">
      <c r="A23" s="131" t="s">
        <v>1931</v>
      </c>
      <c r="B23" s="132"/>
      <c r="C23" s="132"/>
      <c r="D23" s="133"/>
    </row>
    <row r="24" spans="2:3">
      <c r="B24" s="134"/>
      <c r="C24" s="134"/>
    </row>
    <row r="25" spans="2:3">
      <c r="B25" s="134"/>
      <c r="C25" s="134"/>
    </row>
    <row r="26" spans="2:3">
      <c r="B26" s="134"/>
      <c r="C26" s="134"/>
    </row>
  </sheetData>
  <autoFilter ref="A3:F23">
    <filterColumn colId="4">
      <customFilters>
        <customFilter operator="equal" val="是"/>
      </customFilters>
    </filterColumn>
    <extLst/>
  </autoFilter>
  <mergeCells count="2">
    <mergeCell ref="A1:D1"/>
    <mergeCell ref="A23:D23"/>
  </mergeCells>
  <conditionalFormatting sqref="D16">
    <cfRule type="cellIs" dxfId="4" priority="4" stopIfTrue="1" operator="lessThan">
      <formula>0</formula>
    </cfRule>
  </conditionalFormatting>
  <conditionalFormatting sqref="E16:F16">
    <cfRule type="cellIs" dxfId="4" priority="5" stopIfTrue="1" operator="lessThan">
      <formula>0</formula>
    </cfRule>
  </conditionalFormatting>
  <conditionalFormatting sqref="D21:D22">
    <cfRule type="cellIs" dxfId="3" priority="2" stopIfTrue="1" operator="lessThanOrEqual">
      <formula>-1</formula>
    </cfRule>
  </conditionalFormatting>
  <conditionalFormatting sqref="D5:D7 D10:D13 D16:D17 D20">
    <cfRule type="cellIs" dxfId="3" priority="3" stopIfTrue="1" operator="lessThanOrEqual">
      <formula>-1</formula>
    </cfRule>
  </conditionalFormatting>
  <conditionalFormatting sqref="B14:B22 C18:C19 C22">
    <cfRule type="cellIs" dxfId="4"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XFD33"/>
  <sheetViews>
    <sheetView workbookViewId="0">
      <selection activeCell="D15" sqref="D15"/>
    </sheetView>
  </sheetViews>
  <sheetFormatPr defaultColWidth="10" defaultRowHeight="14.4"/>
  <cols>
    <col min="1" max="1" width="24.6347826086957" style="45" customWidth="1"/>
    <col min="2" max="7" width="15.6347826086957" style="45" customWidth="1"/>
    <col min="8" max="8" width="9.76521739130435" style="45" customWidth="1"/>
    <col min="9" max="16384" width="10" style="45"/>
  </cols>
  <sheetData>
    <row r="1" s="45" customFormat="1" ht="30" customHeight="1" spans="1:1">
      <c r="A1" s="79"/>
    </row>
    <row r="2" s="45" customFormat="1" ht="28.6" customHeight="1" spans="1:7">
      <c r="A2" s="92" t="s">
        <v>1950</v>
      </c>
      <c r="B2" s="92"/>
      <c r="C2" s="92"/>
      <c r="D2" s="92"/>
      <c r="E2" s="92"/>
      <c r="F2" s="92"/>
      <c r="G2" s="92"/>
    </row>
    <row r="3" s="45" customFormat="1" ht="23" customHeight="1" spans="1:7">
      <c r="A3" s="84"/>
      <c r="B3" s="84"/>
      <c r="F3" s="85" t="s">
        <v>1951</v>
      </c>
      <c r="G3" s="85"/>
    </row>
    <row r="4" s="45" customFormat="1" ht="30" customHeight="1" spans="1:7">
      <c r="A4" s="89" t="s">
        <v>1952</v>
      </c>
      <c r="B4" s="89" t="s">
        <v>1953</v>
      </c>
      <c r="C4" s="89"/>
      <c r="D4" s="89"/>
      <c r="E4" s="89" t="s">
        <v>1954</v>
      </c>
      <c r="F4" s="89"/>
      <c r="G4" s="89"/>
    </row>
    <row r="5" s="45" customFormat="1" ht="30" customHeight="1" spans="1:7">
      <c r="A5" s="89"/>
      <c r="B5" s="93"/>
      <c r="C5" s="89" t="s">
        <v>1955</v>
      </c>
      <c r="D5" s="89" t="s">
        <v>1956</v>
      </c>
      <c r="E5" s="93"/>
      <c r="F5" s="89" t="s">
        <v>1955</v>
      </c>
      <c r="G5" s="89" t="s">
        <v>1956</v>
      </c>
    </row>
    <row r="6" s="45" customFormat="1" ht="30" customHeight="1" spans="1:7">
      <c r="A6" s="89" t="s">
        <v>1957</v>
      </c>
      <c r="B6" s="89" t="s">
        <v>1958</v>
      </c>
      <c r="C6" s="89" t="s">
        <v>1959</v>
      </c>
      <c r="D6" s="89" t="s">
        <v>1960</v>
      </c>
      <c r="E6" s="89" t="s">
        <v>1961</v>
      </c>
      <c r="F6" s="89" t="s">
        <v>1962</v>
      </c>
      <c r="G6" s="89" t="s">
        <v>1963</v>
      </c>
    </row>
    <row r="7" s="45" customFormat="1" ht="30" customHeight="1" spans="1:7">
      <c r="A7" s="94" t="s">
        <v>1964</v>
      </c>
      <c r="B7" s="93">
        <f>C7+D7</f>
        <v>72.77</v>
      </c>
      <c r="C7" s="93">
        <v>29.31</v>
      </c>
      <c r="D7" s="93">
        <v>43.46</v>
      </c>
      <c r="E7" s="93">
        <f>F7+G7</f>
        <v>70.17</v>
      </c>
      <c r="F7" s="93">
        <v>27.25</v>
      </c>
      <c r="G7" s="93">
        <v>42.92</v>
      </c>
    </row>
    <row r="8" s="45" customFormat="1" ht="30" customHeight="1" spans="1:7">
      <c r="A8" s="95"/>
      <c r="B8" s="93"/>
      <c r="C8" s="93"/>
      <c r="D8" s="93"/>
      <c r="E8" s="93"/>
      <c r="F8" s="93"/>
      <c r="G8" s="93"/>
    </row>
    <row r="9" s="45" customFormat="1" ht="30" customHeight="1" spans="1:7">
      <c r="A9" s="94"/>
      <c r="B9" s="93"/>
      <c r="C9" s="93"/>
      <c r="D9" s="93"/>
      <c r="E9" s="93"/>
      <c r="F9" s="93"/>
      <c r="G9" s="93"/>
    </row>
    <row r="10" s="45" customFormat="1" ht="30" customHeight="1" spans="1:7">
      <c r="A10" s="94"/>
      <c r="B10" s="93"/>
      <c r="C10" s="93"/>
      <c r="D10" s="93"/>
      <c r="E10" s="93"/>
      <c r="F10" s="93"/>
      <c r="G10" s="93"/>
    </row>
    <row r="11" s="45" customFormat="1" ht="30" customHeight="1" spans="1:7">
      <c r="A11" s="94"/>
      <c r="B11" s="93"/>
      <c r="C11" s="93"/>
      <c r="D11" s="93"/>
      <c r="E11" s="93"/>
      <c r="F11" s="93"/>
      <c r="G11" s="93"/>
    </row>
    <row r="12" s="45" customFormat="1" ht="30" customHeight="1" spans="1:7">
      <c r="A12" s="94"/>
      <c r="B12" s="93"/>
      <c r="C12" s="93"/>
      <c r="D12" s="93"/>
      <c r="E12" s="93"/>
      <c r="F12" s="93"/>
      <c r="G12" s="93"/>
    </row>
    <row r="13" s="47" customFormat="1" ht="25" customHeight="1" spans="1:7">
      <c r="A13" s="78" t="s">
        <v>1965</v>
      </c>
      <c r="B13" s="78"/>
      <c r="C13" s="78"/>
      <c r="D13" s="78"/>
      <c r="E13" s="78"/>
      <c r="F13" s="78"/>
      <c r="G13" s="78"/>
    </row>
    <row r="14" s="47" customFormat="1" ht="25" customHeight="1" spans="1:7">
      <c r="A14" s="78" t="s">
        <v>1966</v>
      </c>
      <c r="B14" s="78"/>
      <c r="C14" s="78"/>
      <c r="D14" s="78"/>
      <c r="E14" s="78"/>
      <c r="F14" s="78"/>
      <c r="G14" s="78"/>
    </row>
    <row r="15" s="45" customFormat="1" ht="18" customHeight="1" spans="1:7">
      <c r="A15" s="79"/>
      <c r="B15" s="79"/>
      <c r="C15" s="79"/>
      <c r="D15" s="79"/>
      <c r="E15" s="79"/>
      <c r="F15" s="79"/>
      <c r="G15" s="79"/>
    </row>
    <row r="16" s="45" customFormat="1" ht="18" customHeight="1" spans="1:7">
      <c r="A16" s="79"/>
      <c r="B16" s="79"/>
      <c r="C16" s="79"/>
      <c r="D16" s="79"/>
      <c r="E16" s="79"/>
      <c r="F16" s="79"/>
      <c r="G16" s="79"/>
    </row>
    <row r="17" s="45" customFormat="1" ht="18" customHeight="1" spans="1:7">
      <c r="A17" s="79"/>
      <c r="B17" s="79"/>
      <c r="C17" s="79"/>
      <c r="D17" s="79"/>
      <c r="E17" s="79"/>
      <c r="F17" s="79"/>
      <c r="G17" s="79"/>
    </row>
    <row r="18" s="45" customFormat="1" ht="18" customHeight="1" spans="1:7">
      <c r="A18" s="79"/>
      <c r="B18" s="79"/>
      <c r="C18" s="79"/>
      <c r="D18" s="79"/>
      <c r="E18" s="79"/>
      <c r="F18" s="79"/>
      <c r="G18" s="79"/>
    </row>
    <row r="19" s="45" customFormat="1" ht="14" customHeight="1" spans="1:7">
      <c r="A19" s="79"/>
      <c r="B19" s="79"/>
      <c r="C19" s="79"/>
      <c r="D19" s="79"/>
      <c r="E19" s="79"/>
      <c r="F19" s="79"/>
      <c r="G19" s="79"/>
    </row>
    <row r="32" s="47" customFormat="1" ht="15.55" spans="1:16384">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45"/>
      <c r="AW32" s="45"/>
      <c r="AX32" s="45"/>
      <c r="AY32" s="45"/>
      <c r="AZ32" s="45"/>
      <c r="BA32" s="45"/>
      <c r="BB32" s="45"/>
      <c r="BC32" s="45"/>
      <c r="BD32" s="45"/>
      <c r="BE32" s="45"/>
      <c r="BF32" s="45"/>
      <c r="BG32" s="45"/>
      <c r="BH32" s="45"/>
      <c r="BI32" s="45"/>
      <c r="BJ32" s="45"/>
      <c r="BK32" s="45"/>
      <c r="BL32" s="45"/>
      <c r="BM32" s="45"/>
      <c r="BN32" s="45"/>
      <c r="BO32" s="45"/>
      <c r="BP32" s="45"/>
      <c r="BQ32" s="45"/>
      <c r="BR32" s="45"/>
      <c r="BS32" s="45"/>
      <c r="BT32" s="45"/>
      <c r="BU32" s="45"/>
      <c r="BV32" s="45"/>
      <c r="BW32" s="45"/>
      <c r="BX32" s="45"/>
      <c r="BY32" s="45"/>
      <c r="BZ32" s="45"/>
      <c r="CA32" s="45"/>
      <c r="CB32" s="45"/>
      <c r="CC32" s="45"/>
      <c r="CD32" s="45"/>
      <c r="CE32" s="45"/>
      <c r="CF32" s="45"/>
      <c r="CG32" s="45"/>
      <c r="CH32" s="45"/>
      <c r="CI32" s="45"/>
      <c r="CJ32" s="45"/>
      <c r="CK32" s="45"/>
      <c r="CL32" s="45"/>
      <c r="CM32" s="45"/>
      <c r="CN32" s="45"/>
      <c r="CO32" s="45"/>
      <c r="CP32" s="45"/>
      <c r="CQ32" s="45"/>
      <c r="CR32" s="45"/>
      <c r="CS32" s="45"/>
      <c r="CT32" s="45"/>
      <c r="CU32" s="45"/>
      <c r="CV32" s="45"/>
      <c r="CW32" s="45"/>
      <c r="CX32" s="45"/>
      <c r="CY32" s="45"/>
      <c r="CZ32" s="45"/>
      <c r="DA32" s="45"/>
      <c r="DB32" s="45"/>
      <c r="DC32" s="45"/>
      <c r="DD32" s="45"/>
      <c r="DE32" s="45"/>
      <c r="DF32" s="45"/>
      <c r="DG32" s="45"/>
      <c r="DH32" s="45"/>
      <c r="DI32" s="45"/>
      <c r="DJ32" s="45"/>
      <c r="DK32" s="45"/>
      <c r="DL32" s="45"/>
      <c r="DM32" s="45"/>
      <c r="DN32" s="45"/>
      <c r="DO32" s="45"/>
      <c r="DP32" s="45"/>
      <c r="DQ32" s="45"/>
      <c r="DR32" s="45"/>
      <c r="DS32" s="45"/>
      <c r="DT32" s="45"/>
      <c r="DU32" s="45"/>
      <c r="DV32" s="45"/>
      <c r="DW32" s="45"/>
      <c r="DX32" s="45"/>
      <c r="DY32" s="45"/>
      <c r="DZ32" s="45"/>
      <c r="EA32" s="45"/>
      <c r="EB32" s="45"/>
      <c r="EC32" s="45"/>
      <c r="ED32" s="45"/>
      <c r="EE32" s="45"/>
      <c r="EF32" s="45"/>
      <c r="EG32" s="45"/>
      <c r="EH32" s="45"/>
      <c r="EI32" s="45"/>
      <c r="EJ32" s="45"/>
      <c r="EK32" s="45"/>
      <c r="EL32" s="45"/>
      <c r="EM32" s="45"/>
      <c r="EN32" s="45"/>
      <c r="EO32" s="45"/>
      <c r="EP32" s="45"/>
      <c r="EQ32" s="45"/>
      <c r="ER32" s="45"/>
      <c r="ES32" s="45"/>
      <c r="ET32" s="45"/>
      <c r="EU32" s="45"/>
      <c r="EV32" s="45"/>
      <c r="EW32" s="45"/>
      <c r="EX32" s="45"/>
      <c r="EY32" s="45"/>
      <c r="EZ32" s="45"/>
      <c r="FA32" s="45"/>
      <c r="FB32" s="45"/>
      <c r="FC32" s="45"/>
      <c r="FD32" s="45"/>
      <c r="FE32" s="45"/>
      <c r="FF32" s="45"/>
      <c r="FG32" s="45"/>
      <c r="FH32" s="45"/>
      <c r="FI32" s="45"/>
      <c r="FJ32" s="45"/>
      <c r="FK32" s="45"/>
      <c r="FL32" s="45"/>
      <c r="FM32" s="45"/>
      <c r="FN32" s="45"/>
      <c r="FO32" s="45"/>
      <c r="FP32" s="45"/>
      <c r="FQ32" s="45"/>
      <c r="FR32" s="45"/>
      <c r="FS32" s="45"/>
      <c r="FT32" s="45"/>
      <c r="FU32" s="45"/>
      <c r="FV32" s="45"/>
      <c r="FW32" s="45"/>
      <c r="FX32" s="45"/>
      <c r="FY32" s="45"/>
      <c r="FZ32" s="45"/>
      <c r="GA32" s="45"/>
      <c r="GB32" s="45"/>
      <c r="GC32" s="45"/>
      <c r="GD32" s="45"/>
      <c r="GE32" s="45"/>
      <c r="GF32" s="45"/>
      <c r="GG32" s="45"/>
      <c r="GH32" s="45"/>
      <c r="GI32" s="45"/>
      <c r="GJ32" s="45"/>
      <c r="GK32" s="45"/>
      <c r="GL32" s="45"/>
      <c r="GM32" s="45"/>
      <c r="GN32" s="45"/>
      <c r="GO32" s="45"/>
      <c r="GP32" s="45"/>
      <c r="GQ32" s="45"/>
      <c r="GR32" s="45"/>
      <c r="GS32" s="45"/>
      <c r="GT32" s="45"/>
      <c r="GU32" s="45"/>
      <c r="GV32" s="45"/>
      <c r="GW32" s="45"/>
      <c r="GX32" s="45"/>
      <c r="GY32" s="45"/>
      <c r="GZ32" s="45"/>
      <c r="HA32" s="45"/>
      <c r="HB32" s="45"/>
      <c r="HC32" s="45"/>
      <c r="HD32" s="45"/>
      <c r="HE32" s="45"/>
      <c r="HF32" s="45"/>
      <c r="HG32" s="45"/>
      <c r="HH32" s="45"/>
      <c r="HI32" s="45"/>
      <c r="HJ32" s="45"/>
      <c r="HK32" s="45"/>
      <c r="HL32" s="45"/>
      <c r="HM32" s="45"/>
      <c r="HN32" s="45"/>
      <c r="HO32" s="45"/>
      <c r="HP32" s="45"/>
      <c r="HQ32" s="45"/>
      <c r="HR32" s="45"/>
      <c r="HS32" s="45"/>
      <c r="HT32" s="45"/>
      <c r="HU32" s="45"/>
      <c r="HV32" s="45"/>
      <c r="HW32" s="45"/>
      <c r="HX32" s="45"/>
      <c r="HY32" s="45"/>
      <c r="HZ32" s="45"/>
      <c r="IA32" s="45"/>
      <c r="IB32" s="45"/>
      <c r="IC32" s="45"/>
      <c r="ID32" s="45"/>
      <c r="IE32" s="45"/>
      <c r="IF32" s="45"/>
      <c r="IG32" s="45"/>
      <c r="IH32" s="45"/>
      <c r="II32" s="45"/>
      <c r="IJ32" s="45"/>
      <c r="IK32" s="45"/>
      <c r="IL32" s="45"/>
      <c r="IM32" s="45"/>
      <c r="IN32" s="45"/>
      <c r="IO32" s="45"/>
      <c r="IP32" s="45"/>
      <c r="IQ32" s="45"/>
      <c r="IR32" s="45"/>
      <c r="IS32" s="45"/>
      <c r="IT32" s="45"/>
      <c r="IU32" s="45"/>
      <c r="IV32" s="45"/>
      <c r="IW32" s="45"/>
      <c r="IX32" s="45"/>
      <c r="IY32" s="45"/>
      <c r="IZ32" s="45"/>
      <c r="JA32" s="45"/>
      <c r="JB32" s="45"/>
      <c r="JC32" s="45"/>
      <c r="JD32" s="45"/>
      <c r="JE32" s="45"/>
      <c r="JF32" s="45"/>
      <c r="JG32" s="45"/>
      <c r="JH32" s="45"/>
      <c r="JI32" s="45"/>
      <c r="JJ32" s="45"/>
      <c r="JK32" s="45"/>
      <c r="JL32" s="45"/>
      <c r="JM32" s="45"/>
      <c r="JN32" s="45"/>
      <c r="JO32" s="45"/>
      <c r="JP32" s="45"/>
      <c r="JQ32" s="45"/>
      <c r="JR32" s="45"/>
      <c r="JS32" s="45"/>
      <c r="JT32" s="45"/>
      <c r="JU32" s="45"/>
      <c r="JV32" s="45"/>
      <c r="JW32" s="45"/>
      <c r="JX32" s="45"/>
      <c r="JY32" s="45"/>
      <c r="JZ32" s="45"/>
      <c r="KA32" s="45"/>
      <c r="KB32" s="45"/>
      <c r="KC32" s="45"/>
      <c r="KD32" s="45"/>
      <c r="KE32" s="45"/>
      <c r="KF32" s="45"/>
      <c r="KG32" s="45"/>
      <c r="KH32" s="45"/>
      <c r="KI32" s="45"/>
      <c r="KJ32" s="45"/>
      <c r="KK32" s="45"/>
      <c r="KL32" s="45"/>
      <c r="KM32" s="45"/>
      <c r="KN32" s="45"/>
      <c r="KO32" s="45"/>
      <c r="KP32" s="45"/>
      <c r="KQ32" s="45"/>
      <c r="KR32" s="45"/>
      <c r="KS32" s="45"/>
      <c r="KT32" s="45"/>
      <c r="KU32" s="45"/>
      <c r="KV32" s="45"/>
      <c r="KW32" s="45"/>
      <c r="KX32" s="45"/>
      <c r="KY32" s="45"/>
      <c r="KZ32" s="45"/>
      <c r="LA32" s="45"/>
      <c r="LB32" s="45"/>
      <c r="LC32" s="45"/>
      <c r="LD32" s="45"/>
      <c r="LE32" s="45"/>
      <c r="LF32" s="45"/>
      <c r="LG32" s="45"/>
      <c r="LH32" s="45"/>
      <c r="LI32" s="45"/>
      <c r="LJ32" s="45"/>
      <c r="LK32" s="45"/>
      <c r="LL32" s="45"/>
      <c r="LM32" s="45"/>
      <c r="LN32" s="45"/>
      <c r="LO32" s="45"/>
      <c r="LP32" s="45"/>
      <c r="LQ32" s="45"/>
      <c r="LR32" s="45"/>
      <c r="LS32" s="45"/>
      <c r="LT32" s="45"/>
      <c r="LU32" s="45"/>
      <c r="LV32" s="45"/>
      <c r="LW32" s="45"/>
      <c r="LX32" s="45"/>
      <c r="LY32" s="45"/>
      <c r="LZ32" s="45"/>
      <c r="MA32" s="45"/>
      <c r="MB32" s="45"/>
      <c r="MC32" s="45"/>
      <c r="MD32" s="45"/>
      <c r="ME32" s="45"/>
      <c r="MF32" s="45"/>
      <c r="MG32" s="45"/>
      <c r="MH32" s="45"/>
      <c r="MI32" s="45"/>
      <c r="MJ32" s="45"/>
      <c r="MK32" s="45"/>
      <c r="ML32" s="45"/>
      <c r="MM32" s="45"/>
      <c r="MN32" s="45"/>
      <c r="MO32" s="45"/>
      <c r="MP32" s="45"/>
      <c r="MQ32" s="45"/>
      <c r="MR32" s="45"/>
      <c r="MS32" s="45"/>
      <c r="MT32" s="45"/>
      <c r="MU32" s="45"/>
      <c r="MV32" s="45"/>
      <c r="MW32" s="45"/>
      <c r="MX32" s="45"/>
      <c r="MY32" s="45"/>
      <c r="MZ32" s="45"/>
      <c r="NA32" s="45"/>
      <c r="NB32" s="45"/>
      <c r="NC32" s="45"/>
      <c r="ND32" s="45"/>
      <c r="NE32" s="45"/>
      <c r="NF32" s="45"/>
      <c r="NG32" s="45"/>
      <c r="NH32" s="45"/>
      <c r="NI32" s="45"/>
      <c r="NJ32" s="45"/>
      <c r="NK32" s="45"/>
      <c r="NL32" s="45"/>
      <c r="NM32" s="45"/>
      <c r="NN32" s="45"/>
      <c r="NO32" s="45"/>
      <c r="NP32" s="45"/>
      <c r="NQ32" s="45"/>
      <c r="NR32" s="45"/>
      <c r="NS32" s="45"/>
      <c r="NT32" s="45"/>
      <c r="NU32" s="45"/>
      <c r="NV32" s="45"/>
      <c r="NW32" s="45"/>
      <c r="NX32" s="45"/>
      <c r="NY32" s="45"/>
      <c r="NZ32" s="45"/>
      <c r="OA32" s="45"/>
      <c r="OB32" s="45"/>
      <c r="OC32" s="45"/>
      <c r="OD32" s="45"/>
      <c r="OE32" s="45"/>
      <c r="OF32" s="45"/>
      <c r="OG32" s="45"/>
      <c r="OH32" s="45"/>
      <c r="OI32" s="45"/>
      <c r="OJ32" s="45"/>
      <c r="OK32" s="45"/>
      <c r="OL32" s="45"/>
      <c r="OM32" s="45"/>
      <c r="ON32" s="45"/>
      <c r="OO32" s="45"/>
      <c r="OP32" s="45"/>
      <c r="OQ32" s="45"/>
      <c r="OR32" s="45"/>
      <c r="OS32" s="45"/>
      <c r="OT32" s="45"/>
      <c r="OU32" s="45"/>
      <c r="OV32" s="45"/>
      <c r="OW32" s="45"/>
      <c r="OX32" s="45"/>
      <c r="OY32" s="45"/>
      <c r="OZ32" s="45"/>
      <c r="PA32" s="45"/>
      <c r="PB32" s="45"/>
      <c r="PC32" s="45"/>
      <c r="PD32" s="45"/>
      <c r="PE32" s="45"/>
      <c r="PF32" s="45"/>
      <c r="PG32" s="45"/>
      <c r="PH32" s="45"/>
      <c r="PI32" s="45"/>
      <c r="PJ32" s="45"/>
      <c r="PK32" s="45"/>
      <c r="PL32" s="45"/>
      <c r="PM32" s="45"/>
      <c r="PN32" s="45"/>
      <c r="PO32" s="45"/>
      <c r="PP32" s="45"/>
      <c r="PQ32" s="45"/>
      <c r="PR32" s="45"/>
      <c r="PS32" s="45"/>
      <c r="PT32" s="45"/>
      <c r="PU32" s="45"/>
      <c r="PV32" s="45"/>
      <c r="PW32" s="45"/>
      <c r="PX32" s="45"/>
      <c r="PY32" s="45"/>
      <c r="PZ32" s="45"/>
      <c r="QA32" s="45"/>
      <c r="QB32" s="45"/>
      <c r="QC32" s="45"/>
      <c r="QD32" s="45"/>
      <c r="QE32" s="45"/>
      <c r="QF32" s="45"/>
      <c r="QG32" s="45"/>
      <c r="QH32" s="45"/>
      <c r="QI32" s="45"/>
      <c r="QJ32" s="45"/>
      <c r="QK32" s="45"/>
      <c r="QL32" s="45"/>
      <c r="QM32" s="45"/>
      <c r="QN32" s="45"/>
      <c r="QO32" s="45"/>
      <c r="QP32" s="45"/>
      <c r="QQ32" s="45"/>
      <c r="QR32" s="45"/>
      <c r="QS32" s="45"/>
      <c r="QT32" s="45"/>
      <c r="QU32" s="45"/>
      <c r="QV32" s="45"/>
      <c r="QW32" s="45"/>
      <c r="QX32" s="45"/>
      <c r="QY32" s="45"/>
      <c r="QZ32" s="45"/>
      <c r="RA32" s="45"/>
      <c r="RB32" s="45"/>
      <c r="RC32" s="45"/>
      <c r="RD32" s="45"/>
      <c r="RE32" s="45"/>
      <c r="RF32" s="45"/>
      <c r="RG32" s="45"/>
      <c r="RH32" s="45"/>
      <c r="RI32" s="45"/>
      <c r="RJ32" s="45"/>
      <c r="RK32" s="45"/>
      <c r="RL32" s="45"/>
      <c r="RM32" s="45"/>
      <c r="RN32" s="45"/>
      <c r="RO32" s="45"/>
      <c r="RP32" s="45"/>
      <c r="RQ32" s="45"/>
      <c r="RR32" s="45"/>
      <c r="RS32" s="45"/>
      <c r="RT32" s="45"/>
      <c r="RU32" s="45"/>
      <c r="RV32" s="45"/>
      <c r="RW32" s="45"/>
      <c r="RX32" s="45"/>
      <c r="RY32" s="45"/>
      <c r="RZ32" s="45"/>
      <c r="SA32" s="45"/>
      <c r="SB32" s="45"/>
      <c r="SC32" s="45"/>
      <c r="SD32" s="45"/>
      <c r="SE32" s="45"/>
      <c r="SF32" s="45"/>
      <c r="SG32" s="45"/>
      <c r="SH32" s="45"/>
      <c r="SI32" s="45"/>
      <c r="SJ32" s="45"/>
      <c r="SK32" s="45"/>
      <c r="SL32" s="45"/>
      <c r="SM32" s="45"/>
      <c r="SN32" s="45"/>
      <c r="SO32" s="45"/>
      <c r="SP32" s="45"/>
      <c r="SQ32" s="45"/>
      <c r="SR32" s="45"/>
      <c r="SS32" s="45"/>
      <c r="ST32" s="45"/>
      <c r="SU32" s="45"/>
      <c r="SV32" s="45"/>
      <c r="SW32" s="45"/>
      <c r="SX32" s="45"/>
      <c r="SY32" s="45"/>
      <c r="SZ32" s="45"/>
      <c r="TA32" s="45"/>
      <c r="TB32" s="45"/>
      <c r="TC32" s="45"/>
      <c r="TD32" s="45"/>
      <c r="TE32" s="45"/>
      <c r="TF32" s="45"/>
      <c r="TG32" s="45"/>
      <c r="TH32" s="45"/>
      <c r="TI32" s="45"/>
      <c r="TJ32" s="45"/>
      <c r="TK32" s="45"/>
      <c r="TL32" s="45"/>
      <c r="TM32" s="45"/>
      <c r="TN32" s="45"/>
      <c r="TO32" s="45"/>
      <c r="TP32" s="45"/>
      <c r="TQ32" s="45"/>
      <c r="TR32" s="45"/>
      <c r="TS32" s="45"/>
      <c r="TT32" s="45"/>
      <c r="TU32" s="45"/>
      <c r="TV32" s="45"/>
      <c r="TW32" s="45"/>
      <c r="TX32" s="45"/>
      <c r="TY32" s="45"/>
      <c r="TZ32" s="45"/>
      <c r="UA32" s="45"/>
      <c r="UB32" s="45"/>
      <c r="UC32" s="45"/>
      <c r="UD32" s="45"/>
      <c r="UE32" s="45"/>
      <c r="UF32" s="45"/>
      <c r="UG32" s="45"/>
      <c r="UH32" s="45"/>
      <c r="UI32" s="45"/>
      <c r="UJ32" s="45"/>
      <c r="UK32" s="45"/>
      <c r="UL32" s="45"/>
      <c r="UM32" s="45"/>
      <c r="UN32" s="45"/>
      <c r="UO32" s="45"/>
      <c r="UP32" s="45"/>
      <c r="UQ32" s="45"/>
      <c r="UR32" s="45"/>
      <c r="US32" s="45"/>
      <c r="UT32" s="45"/>
      <c r="UU32" s="45"/>
      <c r="UV32" s="45"/>
      <c r="UW32" s="45"/>
      <c r="UX32" s="45"/>
      <c r="UY32" s="45"/>
      <c r="UZ32" s="45"/>
      <c r="VA32" s="45"/>
      <c r="VB32" s="45"/>
      <c r="VC32" s="45"/>
      <c r="VD32" s="45"/>
      <c r="VE32" s="45"/>
      <c r="VF32" s="45"/>
      <c r="VG32" s="45"/>
      <c r="VH32" s="45"/>
      <c r="VI32" s="45"/>
      <c r="VJ32" s="45"/>
      <c r="VK32" s="45"/>
      <c r="VL32" s="45"/>
      <c r="VM32" s="45"/>
      <c r="VN32" s="45"/>
      <c r="VO32" s="45"/>
      <c r="VP32" s="45"/>
      <c r="VQ32" s="45"/>
      <c r="VR32" s="45"/>
      <c r="VS32" s="45"/>
      <c r="VT32" s="45"/>
      <c r="VU32" s="45"/>
      <c r="VV32" s="45"/>
      <c r="VW32" s="45"/>
      <c r="VX32" s="45"/>
      <c r="VY32" s="45"/>
      <c r="VZ32" s="45"/>
      <c r="WA32" s="45"/>
      <c r="WB32" s="45"/>
      <c r="WC32" s="45"/>
      <c r="WD32" s="45"/>
      <c r="WE32" s="45"/>
      <c r="WF32" s="45"/>
      <c r="WG32" s="45"/>
      <c r="WH32" s="45"/>
      <c r="WI32" s="45"/>
      <c r="WJ32" s="45"/>
      <c r="WK32" s="45"/>
      <c r="WL32" s="45"/>
      <c r="WM32" s="45"/>
      <c r="WN32" s="45"/>
      <c r="WO32" s="45"/>
      <c r="WP32" s="45"/>
      <c r="WQ32" s="45"/>
      <c r="WR32" s="45"/>
      <c r="WS32" s="45"/>
      <c r="WT32" s="45"/>
      <c r="WU32" s="45"/>
      <c r="WV32" s="45"/>
      <c r="WW32" s="45"/>
      <c r="WX32" s="45"/>
      <c r="WY32" s="45"/>
      <c r="WZ32" s="45"/>
      <c r="XA32" s="45"/>
      <c r="XB32" s="45"/>
      <c r="XC32" s="45"/>
      <c r="XD32" s="45"/>
      <c r="XE32" s="45"/>
      <c r="XF32" s="45"/>
      <c r="XG32" s="45"/>
      <c r="XH32" s="45"/>
      <c r="XI32" s="45"/>
      <c r="XJ32" s="45"/>
      <c r="XK32" s="45"/>
      <c r="XL32" s="45"/>
      <c r="XM32" s="45"/>
      <c r="XN32" s="45"/>
      <c r="XO32" s="45"/>
      <c r="XP32" s="45"/>
      <c r="XQ32" s="45"/>
      <c r="XR32" s="45"/>
      <c r="XS32" s="45"/>
      <c r="XT32" s="45"/>
      <c r="XU32" s="45"/>
      <c r="XV32" s="45"/>
      <c r="XW32" s="45"/>
      <c r="XX32" s="45"/>
      <c r="XY32" s="45"/>
      <c r="XZ32" s="45"/>
      <c r="YA32" s="45"/>
      <c r="YB32" s="45"/>
      <c r="YC32" s="45"/>
      <c r="YD32" s="45"/>
      <c r="YE32" s="45"/>
      <c r="YF32" s="45"/>
      <c r="YG32" s="45"/>
      <c r="YH32" s="45"/>
      <c r="YI32" s="45"/>
      <c r="YJ32" s="45"/>
      <c r="YK32" s="45"/>
      <c r="YL32" s="45"/>
      <c r="YM32" s="45"/>
      <c r="YN32" s="45"/>
      <c r="YO32" s="45"/>
      <c r="YP32" s="45"/>
      <c r="YQ32" s="45"/>
      <c r="YR32" s="45"/>
      <c r="YS32" s="45"/>
      <c r="YT32" s="45"/>
      <c r="YU32" s="45"/>
      <c r="YV32" s="45"/>
      <c r="YW32" s="45"/>
      <c r="YX32" s="45"/>
      <c r="YY32" s="45"/>
      <c r="YZ32" s="45"/>
      <c r="ZA32" s="45"/>
      <c r="ZB32" s="45"/>
      <c r="ZC32" s="45"/>
      <c r="ZD32" s="45"/>
      <c r="ZE32" s="45"/>
      <c r="ZF32" s="45"/>
      <c r="ZG32" s="45"/>
      <c r="ZH32" s="45"/>
      <c r="ZI32" s="45"/>
      <c r="ZJ32" s="45"/>
      <c r="ZK32" s="45"/>
      <c r="ZL32" s="45"/>
      <c r="ZM32" s="45"/>
      <c r="ZN32" s="45"/>
      <c r="ZO32" s="45"/>
      <c r="ZP32" s="45"/>
      <c r="ZQ32" s="45"/>
      <c r="ZR32" s="45"/>
      <c r="ZS32" s="45"/>
      <c r="ZT32" s="45"/>
      <c r="ZU32" s="45"/>
      <c r="ZV32" s="45"/>
      <c r="ZW32" s="45"/>
      <c r="ZX32" s="45"/>
      <c r="ZY32" s="45"/>
      <c r="ZZ32" s="45"/>
      <c r="AAA32" s="45"/>
      <c r="AAB32" s="45"/>
      <c r="AAC32" s="45"/>
      <c r="AAD32" s="45"/>
      <c r="AAE32" s="45"/>
      <c r="AAF32" s="45"/>
      <c r="AAG32" s="45"/>
      <c r="AAH32" s="45"/>
      <c r="AAI32" s="45"/>
      <c r="AAJ32" s="45"/>
      <c r="AAK32" s="45"/>
      <c r="AAL32" s="45"/>
      <c r="AAM32" s="45"/>
      <c r="AAN32" s="45"/>
      <c r="AAO32" s="45"/>
      <c r="AAP32" s="45"/>
      <c r="AAQ32" s="45"/>
      <c r="AAR32" s="45"/>
      <c r="AAS32" s="45"/>
      <c r="AAT32" s="45"/>
      <c r="AAU32" s="45"/>
      <c r="AAV32" s="45"/>
      <c r="AAW32" s="45"/>
      <c r="AAX32" s="45"/>
      <c r="AAY32" s="45"/>
      <c r="AAZ32" s="45"/>
      <c r="ABA32" s="45"/>
      <c r="ABB32" s="45"/>
      <c r="ABC32" s="45"/>
      <c r="ABD32" s="45"/>
      <c r="ABE32" s="45"/>
      <c r="ABF32" s="45"/>
      <c r="ABG32" s="45"/>
      <c r="ABH32" s="45"/>
      <c r="ABI32" s="45"/>
      <c r="ABJ32" s="45"/>
      <c r="ABK32" s="45"/>
      <c r="ABL32" s="45"/>
      <c r="ABM32" s="45"/>
      <c r="ABN32" s="45"/>
      <c r="ABO32" s="45"/>
      <c r="ABP32" s="45"/>
      <c r="ABQ32" s="45"/>
      <c r="ABR32" s="45"/>
      <c r="ABS32" s="45"/>
      <c r="ABT32" s="45"/>
      <c r="ABU32" s="45"/>
      <c r="ABV32" s="45"/>
      <c r="ABW32" s="45"/>
      <c r="ABX32" s="45"/>
      <c r="ABY32" s="45"/>
      <c r="ABZ32" s="45"/>
      <c r="ACA32" s="45"/>
      <c r="ACB32" s="45"/>
      <c r="ACC32" s="45"/>
      <c r="ACD32" s="45"/>
      <c r="ACE32" s="45"/>
      <c r="ACF32" s="45"/>
      <c r="ACG32" s="45"/>
      <c r="ACH32" s="45"/>
      <c r="ACI32" s="45"/>
      <c r="ACJ32" s="45"/>
      <c r="ACK32" s="45"/>
      <c r="ACL32" s="45"/>
      <c r="ACM32" s="45"/>
      <c r="ACN32" s="45"/>
      <c r="ACO32" s="45"/>
      <c r="ACP32" s="45"/>
      <c r="ACQ32" s="45"/>
      <c r="ACR32" s="45"/>
      <c r="ACS32" s="45"/>
      <c r="ACT32" s="45"/>
      <c r="ACU32" s="45"/>
      <c r="ACV32" s="45"/>
      <c r="ACW32" s="45"/>
      <c r="ACX32" s="45"/>
      <c r="ACY32" s="45"/>
      <c r="ACZ32" s="45"/>
      <c r="ADA32" s="45"/>
      <c r="ADB32" s="45"/>
      <c r="ADC32" s="45"/>
      <c r="ADD32" s="45"/>
      <c r="ADE32" s="45"/>
      <c r="ADF32" s="45"/>
      <c r="ADG32" s="45"/>
      <c r="ADH32" s="45"/>
      <c r="ADI32" s="45"/>
      <c r="ADJ32" s="45"/>
      <c r="ADK32" s="45"/>
      <c r="ADL32" s="45"/>
      <c r="ADM32" s="45"/>
      <c r="ADN32" s="45"/>
      <c r="ADO32" s="45"/>
      <c r="ADP32" s="45"/>
      <c r="ADQ32" s="45"/>
      <c r="ADR32" s="45"/>
      <c r="ADS32" s="45"/>
      <c r="ADT32" s="45"/>
      <c r="ADU32" s="45"/>
      <c r="ADV32" s="45"/>
      <c r="ADW32" s="45"/>
      <c r="ADX32" s="45"/>
      <c r="ADY32" s="45"/>
      <c r="ADZ32" s="45"/>
      <c r="AEA32" s="45"/>
      <c r="AEB32" s="45"/>
      <c r="AEC32" s="45"/>
      <c r="AED32" s="45"/>
      <c r="AEE32" s="45"/>
      <c r="AEF32" s="45"/>
      <c r="AEG32" s="45"/>
      <c r="AEH32" s="45"/>
      <c r="AEI32" s="45"/>
      <c r="AEJ32" s="45"/>
      <c r="AEK32" s="45"/>
      <c r="AEL32" s="45"/>
      <c r="AEM32" s="45"/>
      <c r="AEN32" s="45"/>
      <c r="AEO32" s="45"/>
      <c r="AEP32" s="45"/>
      <c r="AEQ32" s="45"/>
      <c r="AER32" s="45"/>
      <c r="AES32" s="45"/>
      <c r="AET32" s="45"/>
      <c r="AEU32" s="45"/>
      <c r="AEV32" s="45"/>
      <c r="AEW32" s="45"/>
      <c r="AEX32" s="45"/>
      <c r="AEY32" s="45"/>
      <c r="AEZ32" s="45"/>
      <c r="AFA32" s="45"/>
      <c r="AFB32" s="45"/>
      <c r="AFC32" s="45"/>
      <c r="AFD32" s="45"/>
      <c r="AFE32" s="45"/>
      <c r="AFF32" s="45"/>
      <c r="AFG32" s="45"/>
      <c r="AFH32" s="45"/>
      <c r="AFI32" s="45"/>
      <c r="AFJ32" s="45"/>
      <c r="AFK32" s="45"/>
      <c r="AFL32" s="45"/>
      <c r="AFM32" s="45"/>
      <c r="AFN32" s="45"/>
      <c r="AFO32" s="45"/>
      <c r="AFP32" s="45"/>
      <c r="AFQ32" s="45"/>
      <c r="AFR32" s="45"/>
      <c r="AFS32" s="45"/>
      <c r="AFT32" s="45"/>
      <c r="AFU32" s="45"/>
      <c r="AFV32" s="45"/>
      <c r="AFW32" s="45"/>
      <c r="AFX32" s="45"/>
      <c r="AFY32" s="45"/>
      <c r="AFZ32" s="45"/>
      <c r="AGA32" s="45"/>
      <c r="AGB32" s="45"/>
      <c r="AGC32" s="45"/>
      <c r="AGD32" s="45"/>
      <c r="AGE32" s="45"/>
      <c r="AGF32" s="45"/>
      <c r="AGG32" s="45"/>
      <c r="AGH32" s="45"/>
      <c r="AGI32" s="45"/>
      <c r="AGJ32" s="45"/>
      <c r="AGK32" s="45"/>
      <c r="AGL32" s="45"/>
      <c r="AGM32" s="45"/>
      <c r="AGN32" s="45"/>
      <c r="AGO32" s="45"/>
      <c r="AGP32" s="45"/>
      <c r="AGQ32" s="45"/>
      <c r="AGR32" s="45"/>
      <c r="AGS32" s="45"/>
      <c r="AGT32" s="45"/>
      <c r="AGU32" s="45"/>
      <c r="AGV32" s="45"/>
      <c r="AGW32" s="45"/>
      <c r="AGX32" s="45"/>
      <c r="AGY32" s="45"/>
      <c r="AGZ32" s="45"/>
      <c r="AHA32" s="45"/>
      <c r="AHB32" s="45"/>
      <c r="AHC32" s="45"/>
      <c r="AHD32" s="45"/>
      <c r="AHE32" s="45"/>
      <c r="AHF32" s="45"/>
      <c r="AHG32" s="45"/>
      <c r="AHH32" s="45"/>
      <c r="AHI32" s="45"/>
      <c r="AHJ32" s="45"/>
      <c r="AHK32" s="45"/>
      <c r="AHL32" s="45"/>
      <c r="AHM32" s="45"/>
      <c r="AHN32" s="45"/>
      <c r="AHO32" s="45"/>
      <c r="AHP32" s="45"/>
      <c r="AHQ32" s="45"/>
      <c r="AHR32" s="45"/>
      <c r="AHS32" s="45"/>
      <c r="AHT32" s="45"/>
      <c r="AHU32" s="45"/>
      <c r="AHV32" s="45"/>
      <c r="AHW32" s="45"/>
      <c r="AHX32" s="45"/>
      <c r="AHY32" s="45"/>
      <c r="AHZ32" s="45"/>
      <c r="AIA32" s="45"/>
      <c r="AIB32" s="45"/>
      <c r="AIC32" s="45"/>
      <c r="AID32" s="45"/>
      <c r="AIE32" s="45"/>
      <c r="AIF32" s="45"/>
      <c r="AIG32" s="45"/>
      <c r="AIH32" s="45"/>
      <c r="AII32" s="45"/>
      <c r="AIJ32" s="45"/>
      <c r="AIK32" s="45"/>
      <c r="AIL32" s="45"/>
      <c r="AIM32" s="45"/>
      <c r="AIN32" s="45"/>
      <c r="AIO32" s="45"/>
      <c r="AIP32" s="45"/>
      <c r="AIQ32" s="45"/>
      <c r="AIR32" s="45"/>
      <c r="AIS32" s="45"/>
      <c r="AIT32" s="45"/>
      <c r="AIU32" s="45"/>
      <c r="AIV32" s="45"/>
      <c r="AIW32" s="45"/>
      <c r="AIX32" s="45"/>
      <c r="AIY32" s="45"/>
      <c r="AIZ32" s="45"/>
      <c r="AJA32" s="45"/>
      <c r="AJB32" s="45"/>
      <c r="AJC32" s="45"/>
      <c r="AJD32" s="45"/>
      <c r="AJE32" s="45"/>
      <c r="AJF32" s="45"/>
      <c r="AJG32" s="45"/>
      <c r="AJH32" s="45"/>
      <c r="AJI32" s="45"/>
      <c r="AJJ32" s="45"/>
      <c r="AJK32" s="45"/>
      <c r="AJL32" s="45"/>
      <c r="AJM32" s="45"/>
      <c r="AJN32" s="45"/>
      <c r="AJO32" s="45"/>
      <c r="AJP32" s="45"/>
      <c r="AJQ32" s="45"/>
      <c r="AJR32" s="45"/>
      <c r="AJS32" s="45"/>
      <c r="AJT32" s="45"/>
      <c r="AJU32" s="45"/>
      <c r="AJV32" s="45"/>
      <c r="AJW32" s="45"/>
      <c r="AJX32" s="45"/>
      <c r="AJY32" s="45"/>
      <c r="AJZ32" s="45"/>
      <c r="AKA32" s="45"/>
      <c r="AKB32" s="45"/>
      <c r="AKC32" s="45"/>
      <c r="AKD32" s="45"/>
      <c r="AKE32" s="45"/>
      <c r="AKF32" s="45"/>
      <c r="AKG32" s="45"/>
      <c r="AKH32" s="45"/>
      <c r="AKI32" s="45"/>
      <c r="AKJ32" s="45"/>
      <c r="AKK32" s="45"/>
      <c r="AKL32" s="45"/>
      <c r="AKM32" s="45"/>
      <c r="AKN32" s="45"/>
      <c r="AKO32" s="45"/>
      <c r="AKP32" s="45"/>
      <c r="AKQ32" s="45"/>
      <c r="AKR32" s="45"/>
      <c r="AKS32" s="45"/>
      <c r="AKT32" s="45"/>
      <c r="AKU32" s="45"/>
      <c r="AKV32" s="45"/>
      <c r="AKW32" s="45"/>
      <c r="AKX32" s="45"/>
      <c r="AKY32" s="45"/>
      <c r="AKZ32" s="45"/>
      <c r="ALA32" s="45"/>
      <c r="ALB32" s="45"/>
      <c r="ALC32" s="45"/>
      <c r="ALD32" s="45"/>
      <c r="ALE32" s="45"/>
      <c r="ALF32" s="45"/>
      <c r="ALG32" s="45"/>
      <c r="ALH32" s="45"/>
      <c r="ALI32" s="45"/>
      <c r="ALJ32" s="45"/>
      <c r="ALK32" s="45"/>
      <c r="ALL32" s="45"/>
      <c r="ALM32" s="45"/>
      <c r="ALN32" s="45"/>
      <c r="ALO32" s="45"/>
      <c r="ALP32" s="45"/>
      <c r="ALQ32" s="45"/>
      <c r="ALR32" s="45"/>
      <c r="ALS32" s="45"/>
      <c r="ALT32" s="45"/>
      <c r="ALU32" s="45"/>
      <c r="ALV32" s="45"/>
      <c r="ALW32" s="45"/>
      <c r="ALX32" s="45"/>
      <c r="ALY32" s="45"/>
      <c r="ALZ32" s="45"/>
      <c r="AMA32" s="45"/>
      <c r="AMB32" s="45"/>
      <c r="AMC32" s="45"/>
      <c r="AMD32" s="45"/>
      <c r="AME32" s="45"/>
      <c r="AMF32" s="45"/>
      <c r="AMG32" s="45"/>
      <c r="AMH32" s="45"/>
      <c r="AMI32" s="45"/>
      <c r="AMJ32" s="45"/>
      <c r="AMK32" s="45"/>
      <c r="AML32" s="45"/>
      <c r="AMM32" s="45"/>
      <c r="AMN32" s="45"/>
      <c r="AMO32" s="45"/>
      <c r="AMP32" s="45"/>
      <c r="AMQ32" s="45"/>
      <c r="AMR32" s="45"/>
      <c r="AMS32" s="45"/>
      <c r="AMT32" s="45"/>
      <c r="AMU32" s="45"/>
      <c r="AMV32" s="45"/>
      <c r="AMW32" s="45"/>
      <c r="AMX32" s="45"/>
      <c r="AMY32" s="45"/>
      <c r="AMZ32" s="45"/>
      <c r="ANA32" s="45"/>
      <c r="ANB32" s="45"/>
      <c r="ANC32" s="45"/>
      <c r="AND32" s="45"/>
      <c r="ANE32" s="45"/>
      <c r="ANF32" s="45"/>
      <c r="ANG32" s="45"/>
      <c r="ANH32" s="45"/>
      <c r="ANI32" s="45"/>
      <c r="ANJ32" s="45"/>
      <c r="ANK32" s="45"/>
      <c r="ANL32" s="45"/>
      <c r="ANM32" s="45"/>
      <c r="ANN32" s="45"/>
      <c r="ANO32" s="45"/>
      <c r="ANP32" s="45"/>
      <c r="ANQ32" s="45"/>
      <c r="ANR32" s="45"/>
      <c r="ANS32" s="45"/>
      <c r="ANT32" s="45"/>
      <c r="ANU32" s="45"/>
      <c r="ANV32" s="45"/>
      <c r="ANW32" s="45"/>
      <c r="ANX32" s="45"/>
      <c r="ANY32" s="45"/>
      <c r="ANZ32" s="45"/>
      <c r="AOA32" s="45"/>
      <c r="AOB32" s="45"/>
      <c r="AOC32" s="45"/>
      <c r="AOD32" s="45"/>
      <c r="AOE32" s="45"/>
      <c r="AOF32" s="45"/>
      <c r="AOG32" s="45"/>
      <c r="AOH32" s="45"/>
      <c r="AOI32" s="45"/>
      <c r="AOJ32" s="45"/>
      <c r="AOK32" s="45"/>
      <c r="AOL32" s="45"/>
      <c r="AOM32" s="45"/>
      <c r="AON32" s="45"/>
      <c r="AOO32" s="45"/>
      <c r="AOP32" s="45"/>
      <c r="AOQ32" s="45"/>
      <c r="AOR32" s="45"/>
      <c r="AOS32" s="45"/>
      <c r="AOT32" s="45"/>
      <c r="AOU32" s="45"/>
      <c r="AOV32" s="45"/>
      <c r="AOW32" s="45"/>
      <c r="AOX32" s="45"/>
      <c r="AOY32" s="45"/>
      <c r="AOZ32" s="45"/>
      <c r="APA32" s="45"/>
      <c r="APB32" s="45"/>
      <c r="APC32" s="45"/>
      <c r="APD32" s="45"/>
      <c r="APE32" s="45"/>
      <c r="APF32" s="45"/>
      <c r="APG32" s="45"/>
      <c r="APH32" s="45"/>
      <c r="API32" s="45"/>
      <c r="APJ32" s="45"/>
      <c r="APK32" s="45"/>
      <c r="APL32" s="45"/>
      <c r="APM32" s="45"/>
      <c r="APN32" s="45"/>
      <c r="APO32" s="45"/>
      <c r="APP32" s="45"/>
      <c r="APQ32" s="45"/>
      <c r="APR32" s="45"/>
      <c r="APS32" s="45"/>
      <c r="APT32" s="45"/>
      <c r="APU32" s="45"/>
      <c r="APV32" s="45"/>
      <c r="APW32" s="45"/>
      <c r="APX32" s="45"/>
      <c r="APY32" s="45"/>
      <c r="APZ32" s="45"/>
      <c r="AQA32" s="45"/>
      <c r="AQB32" s="45"/>
      <c r="AQC32" s="45"/>
      <c r="AQD32" s="45"/>
      <c r="AQE32" s="45"/>
      <c r="AQF32" s="45"/>
      <c r="AQG32" s="45"/>
      <c r="AQH32" s="45"/>
      <c r="AQI32" s="45"/>
      <c r="AQJ32" s="45"/>
      <c r="AQK32" s="45"/>
      <c r="AQL32" s="45"/>
      <c r="AQM32" s="45"/>
      <c r="AQN32" s="45"/>
      <c r="AQO32" s="45"/>
      <c r="AQP32" s="45"/>
      <c r="AQQ32" s="45"/>
      <c r="AQR32" s="45"/>
      <c r="AQS32" s="45"/>
      <c r="AQT32" s="45"/>
      <c r="AQU32" s="45"/>
      <c r="AQV32" s="45"/>
      <c r="AQW32" s="45"/>
      <c r="AQX32" s="45"/>
      <c r="AQY32" s="45"/>
      <c r="AQZ32" s="45"/>
      <c r="ARA32" s="45"/>
      <c r="ARB32" s="45"/>
      <c r="ARC32" s="45"/>
      <c r="ARD32" s="45"/>
      <c r="ARE32" s="45"/>
      <c r="ARF32" s="45"/>
      <c r="ARG32" s="45"/>
      <c r="ARH32" s="45"/>
      <c r="ARI32" s="45"/>
      <c r="ARJ32" s="45"/>
      <c r="ARK32" s="45"/>
      <c r="ARL32" s="45"/>
      <c r="ARM32" s="45"/>
      <c r="ARN32" s="45"/>
      <c r="ARO32" s="45"/>
      <c r="ARP32" s="45"/>
      <c r="ARQ32" s="45"/>
      <c r="ARR32" s="45"/>
      <c r="ARS32" s="45"/>
      <c r="ART32" s="45"/>
      <c r="ARU32" s="45"/>
      <c r="ARV32" s="45"/>
      <c r="ARW32" s="45"/>
      <c r="ARX32" s="45"/>
      <c r="ARY32" s="45"/>
      <c r="ARZ32" s="45"/>
      <c r="ASA32" s="45"/>
      <c r="ASB32" s="45"/>
      <c r="ASC32" s="45"/>
      <c r="ASD32" s="45"/>
      <c r="ASE32" s="45"/>
      <c r="ASF32" s="45"/>
      <c r="ASG32" s="45"/>
      <c r="ASH32" s="45"/>
      <c r="ASI32" s="45"/>
      <c r="ASJ32" s="45"/>
      <c r="ASK32" s="45"/>
      <c r="ASL32" s="45"/>
      <c r="ASM32" s="45"/>
      <c r="ASN32" s="45"/>
      <c r="ASO32" s="45"/>
      <c r="ASP32" s="45"/>
      <c r="ASQ32" s="45"/>
      <c r="ASR32" s="45"/>
      <c r="ASS32" s="45"/>
      <c r="AST32" s="45"/>
      <c r="ASU32" s="45"/>
      <c r="ASV32" s="45"/>
      <c r="ASW32" s="45"/>
      <c r="ASX32" s="45"/>
      <c r="ASY32" s="45"/>
      <c r="ASZ32" s="45"/>
      <c r="ATA32" s="45"/>
      <c r="ATB32" s="45"/>
      <c r="ATC32" s="45"/>
      <c r="ATD32" s="45"/>
      <c r="ATE32" s="45"/>
      <c r="ATF32" s="45"/>
      <c r="ATG32" s="45"/>
      <c r="ATH32" s="45"/>
      <c r="ATI32" s="45"/>
      <c r="ATJ32" s="45"/>
      <c r="ATK32" s="45"/>
      <c r="ATL32" s="45"/>
      <c r="ATM32" s="45"/>
      <c r="ATN32" s="45"/>
      <c r="ATO32" s="45"/>
      <c r="ATP32" s="45"/>
      <c r="ATQ32" s="45"/>
      <c r="ATR32" s="45"/>
      <c r="ATS32" s="45"/>
      <c r="ATT32" s="45"/>
      <c r="ATU32" s="45"/>
      <c r="ATV32" s="45"/>
      <c r="ATW32" s="45"/>
      <c r="ATX32" s="45"/>
      <c r="ATY32" s="45"/>
      <c r="ATZ32" s="45"/>
      <c r="AUA32" s="45"/>
      <c r="AUB32" s="45"/>
      <c r="AUC32" s="45"/>
      <c r="AUD32" s="45"/>
      <c r="AUE32" s="45"/>
      <c r="AUF32" s="45"/>
      <c r="AUG32" s="45"/>
      <c r="AUH32" s="45"/>
      <c r="AUI32" s="45"/>
      <c r="AUJ32" s="45"/>
      <c r="AUK32" s="45"/>
      <c r="AUL32" s="45"/>
      <c r="AUM32" s="45"/>
      <c r="AUN32" s="45"/>
      <c r="AUO32" s="45"/>
      <c r="AUP32" s="45"/>
      <c r="AUQ32" s="45"/>
      <c r="AUR32" s="45"/>
      <c r="AUS32" s="45"/>
      <c r="AUT32" s="45"/>
      <c r="AUU32" s="45"/>
      <c r="AUV32" s="45"/>
      <c r="AUW32" s="45"/>
      <c r="AUX32" s="45"/>
      <c r="AUY32" s="45"/>
      <c r="AUZ32" s="45"/>
      <c r="AVA32" s="45"/>
      <c r="AVB32" s="45"/>
      <c r="AVC32" s="45"/>
      <c r="AVD32" s="45"/>
      <c r="AVE32" s="45"/>
      <c r="AVF32" s="45"/>
      <c r="AVG32" s="45"/>
      <c r="AVH32" s="45"/>
      <c r="AVI32" s="45"/>
      <c r="AVJ32" s="45"/>
      <c r="AVK32" s="45"/>
      <c r="AVL32" s="45"/>
      <c r="AVM32" s="45"/>
      <c r="AVN32" s="45"/>
      <c r="AVO32" s="45"/>
      <c r="AVP32" s="45"/>
      <c r="AVQ32" s="45"/>
      <c r="AVR32" s="45"/>
      <c r="AVS32" s="45"/>
      <c r="AVT32" s="45"/>
      <c r="AVU32" s="45"/>
      <c r="AVV32" s="45"/>
      <c r="AVW32" s="45"/>
      <c r="AVX32" s="45"/>
      <c r="AVY32" s="45"/>
      <c r="AVZ32" s="45"/>
      <c r="AWA32" s="45"/>
      <c r="AWB32" s="45"/>
      <c r="AWC32" s="45"/>
      <c r="AWD32" s="45"/>
      <c r="AWE32" s="45"/>
      <c r="AWF32" s="45"/>
      <c r="AWG32" s="45"/>
      <c r="AWH32" s="45"/>
      <c r="AWI32" s="45"/>
      <c r="AWJ32" s="45"/>
      <c r="AWK32" s="45"/>
      <c r="AWL32" s="45"/>
      <c r="AWM32" s="45"/>
      <c r="AWN32" s="45"/>
      <c r="AWO32" s="45"/>
      <c r="AWP32" s="45"/>
      <c r="AWQ32" s="45"/>
      <c r="AWR32" s="45"/>
      <c r="AWS32" s="45"/>
      <c r="AWT32" s="45"/>
      <c r="AWU32" s="45"/>
      <c r="AWV32" s="45"/>
      <c r="AWW32" s="45"/>
      <c r="AWX32" s="45"/>
      <c r="AWY32" s="45"/>
      <c r="AWZ32" s="45"/>
      <c r="AXA32" s="45"/>
      <c r="AXB32" s="45"/>
      <c r="AXC32" s="45"/>
      <c r="AXD32" s="45"/>
      <c r="AXE32" s="45"/>
      <c r="AXF32" s="45"/>
      <c r="AXG32" s="45"/>
      <c r="AXH32" s="45"/>
      <c r="AXI32" s="45"/>
      <c r="AXJ32" s="45"/>
      <c r="AXK32" s="45"/>
      <c r="AXL32" s="45"/>
      <c r="AXM32" s="45"/>
      <c r="AXN32" s="45"/>
      <c r="AXO32" s="45"/>
      <c r="AXP32" s="45"/>
      <c r="AXQ32" s="45"/>
      <c r="AXR32" s="45"/>
      <c r="AXS32" s="45"/>
      <c r="AXT32" s="45"/>
      <c r="AXU32" s="45"/>
      <c r="AXV32" s="45"/>
      <c r="AXW32" s="45"/>
      <c r="AXX32" s="45"/>
      <c r="AXY32" s="45"/>
      <c r="AXZ32" s="45"/>
      <c r="AYA32" s="45"/>
      <c r="AYB32" s="45"/>
      <c r="AYC32" s="45"/>
      <c r="AYD32" s="45"/>
      <c r="AYE32" s="45"/>
      <c r="AYF32" s="45"/>
      <c r="AYG32" s="45"/>
      <c r="AYH32" s="45"/>
      <c r="AYI32" s="45"/>
      <c r="AYJ32" s="45"/>
      <c r="AYK32" s="45"/>
      <c r="AYL32" s="45"/>
      <c r="AYM32" s="45"/>
      <c r="AYN32" s="45"/>
      <c r="AYO32" s="45"/>
      <c r="AYP32" s="45"/>
      <c r="AYQ32" s="45"/>
      <c r="AYR32" s="45"/>
      <c r="AYS32" s="45"/>
      <c r="AYT32" s="45"/>
      <c r="AYU32" s="45"/>
      <c r="AYV32" s="45"/>
      <c r="AYW32" s="45"/>
      <c r="AYX32" s="45"/>
      <c r="AYY32" s="45"/>
      <c r="AYZ32" s="45"/>
      <c r="AZA32" s="45"/>
      <c r="AZB32" s="45"/>
      <c r="AZC32" s="45"/>
      <c r="AZD32" s="45"/>
      <c r="AZE32" s="45"/>
      <c r="AZF32" s="45"/>
      <c r="AZG32" s="45"/>
      <c r="AZH32" s="45"/>
      <c r="AZI32" s="45"/>
      <c r="AZJ32" s="45"/>
      <c r="AZK32" s="45"/>
      <c r="AZL32" s="45"/>
      <c r="AZM32" s="45"/>
      <c r="AZN32" s="45"/>
      <c r="AZO32" s="45"/>
      <c r="AZP32" s="45"/>
      <c r="AZQ32" s="45"/>
      <c r="AZR32" s="45"/>
      <c r="AZS32" s="45"/>
      <c r="AZT32" s="45"/>
      <c r="AZU32" s="45"/>
      <c r="AZV32" s="45"/>
      <c r="AZW32" s="45"/>
      <c r="AZX32" s="45"/>
      <c r="AZY32" s="45"/>
      <c r="AZZ32" s="45"/>
      <c r="BAA32" s="45"/>
      <c r="BAB32" s="45"/>
      <c r="BAC32" s="45"/>
      <c r="BAD32" s="45"/>
      <c r="BAE32" s="45"/>
      <c r="BAF32" s="45"/>
      <c r="BAG32" s="45"/>
      <c r="BAH32" s="45"/>
      <c r="BAI32" s="45"/>
      <c r="BAJ32" s="45"/>
      <c r="BAK32" s="45"/>
      <c r="BAL32" s="45"/>
      <c r="BAM32" s="45"/>
      <c r="BAN32" s="45"/>
      <c r="BAO32" s="45"/>
      <c r="BAP32" s="45"/>
      <c r="BAQ32" s="45"/>
      <c r="BAR32" s="45"/>
      <c r="BAS32" s="45"/>
      <c r="BAT32" s="45"/>
      <c r="BAU32" s="45"/>
      <c r="BAV32" s="45"/>
      <c r="BAW32" s="45"/>
      <c r="BAX32" s="45"/>
      <c r="BAY32" s="45"/>
      <c r="BAZ32" s="45"/>
      <c r="BBA32" s="45"/>
      <c r="BBB32" s="45"/>
      <c r="BBC32" s="45"/>
      <c r="BBD32" s="45"/>
      <c r="BBE32" s="45"/>
      <c r="BBF32" s="45"/>
      <c r="BBG32" s="45"/>
      <c r="BBH32" s="45"/>
      <c r="BBI32" s="45"/>
      <c r="BBJ32" s="45"/>
      <c r="BBK32" s="45"/>
      <c r="BBL32" s="45"/>
      <c r="BBM32" s="45"/>
      <c r="BBN32" s="45"/>
      <c r="BBO32" s="45"/>
      <c r="BBP32" s="45"/>
      <c r="BBQ32" s="45"/>
      <c r="BBR32" s="45"/>
      <c r="BBS32" s="45"/>
      <c r="BBT32" s="45"/>
      <c r="BBU32" s="45"/>
      <c r="BBV32" s="45"/>
      <c r="BBW32" s="45"/>
      <c r="BBX32" s="45"/>
      <c r="BBY32" s="45"/>
      <c r="BBZ32" s="45"/>
      <c r="BCA32" s="45"/>
      <c r="BCB32" s="45"/>
      <c r="BCC32" s="45"/>
      <c r="BCD32" s="45"/>
      <c r="BCE32" s="45"/>
      <c r="BCF32" s="45"/>
      <c r="BCG32" s="45"/>
      <c r="BCH32" s="45"/>
      <c r="BCI32" s="45"/>
      <c r="BCJ32" s="45"/>
      <c r="BCK32" s="45"/>
      <c r="BCL32" s="45"/>
      <c r="BCM32" s="45"/>
      <c r="BCN32" s="45"/>
      <c r="BCO32" s="45"/>
      <c r="BCP32" s="45"/>
      <c r="BCQ32" s="45"/>
      <c r="BCR32" s="45"/>
      <c r="BCS32" s="45"/>
      <c r="BCT32" s="45"/>
      <c r="BCU32" s="45"/>
      <c r="BCV32" s="45"/>
      <c r="BCW32" s="45"/>
      <c r="BCX32" s="45"/>
      <c r="BCY32" s="45"/>
      <c r="BCZ32" s="45"/>
      <c r="BDA32" s="45"/>
      <c r="BDB32" s="45"/>
      <c r="BDC32" s="45"/>
      <c r="BDD32" s="45"/>
      <c r="BDE32" s="45"/>
      <c r="BDF32" s="45"/>
      <c r="BDG32" s="45"/>
      <c r="BDH32" s="45"/>
      <c r="BDI32" s="45"/>
      <c r="BDJ32" s="45"/>
      <c r="BDK32" s="45"/>
      <c r="BDL32" s="45"/>
      <c r="BDM32" s="45"/>
      <c r="BDN32" s="45"/>
      <c r="BDO32" s="45"/>
      <c r="BDP32" s="45"/>
      <c r="BDQ32" s="45"/>
      <c r="BDR32" s="45"/>
      <c r="BDS32" s="45"/>
      <c r="BDT32" s="45"/>
      <c r="BDU32" s="45"/>
      <c r="BDV32" s="45"/>
      <c r="BDW32" s="45"/>
      <c r="BDX32" s="45"/>
      <c r="BDY32" s="45"/>
      <c r="BDZ32" s="45"/>
      <c r="BEA32" s="45"/>
      <c r="BEB32" s="45"/>
      <c r="BEC32" s="45"/>
      <c r="BED32" s="45"/>
      <c r="BEE32" s="45"/>
      <c r="BEF32" s="45"/>
      <c r="BEG32" s="45"/>
      <c r="BEH32" s="45"/>
      <c r="BEI32" s="45"/>
      <c r="BEJ32" s="45"/>
      <c r="BEK32" s="45"/>
      <c r="BEL32" s="45"/>
      <c r="BEM32" s="45"/>
      <c r="BEN32" s="45"/>
      <c r="BEO32" s="45"/>
      <c r="BEP32" s="45"/>
      <c r="BEQ32" s="45"/>
      <c r="BER32" s="45"/>
      <c r="BES32" s="45"/>
      <c r="BET32" s="45"/>
      <c r="BEU32" s="45"/>
      <c r="BEV32" s="45"/>
      <c r="BEW32" s="45"/>
      <c r="BEX32" s="45"/>
      <c r="BEY32" s="45"/>
      <c r="BEZ32" s="45"/>
      <c r="BFA32" s="45"/>
      <c r="BFB32" s="45"/>
      <c r="BFC32" s="45"/>
      <c r="BFD32" s="45"/>
      <c r="BFE32" s="45"/>
      <c r="BFF32" s="45"/>
      <c r="BFG32" s="45"/>
      <c r="BFH32" s="45"/>
      <c r="BFI32" s="45"/>
      <c r="BFJ32" s="45"/>
      <c r="BFK32" s="45"/>
      <c r="BFL32" s="45"/>
      <c r="BFM32" s="45"/>
      <c r="BFN32" s="45"/>
      <c r="BFO32" s="45"/>
      <c r="BFP32" s="45"/>
      <c r="BFQ32" s="45"/>
      <c r="BFR32" s="45"/>
      <c r="BFS32" s="45"/>
      <c r="BFT32" s="45"/>
      <c r="BFU32" s="45"/>
      <c r="BFV32" s="45"/>
      <c r="BFW32" s="45"/>
      <c r="BFX32" s="45"/>
      <c r="BFY32" s="45"/>
      <c r="BFZ32" s="45"/>
      <c r="BGA32" s="45"/>
      <c r="BGB32" s="45"/>
      <c r="BGC32" s="45"/>
      <c r="BGD32" s="45"/>
      <c r="BGE32" s="45"/>
      <c r="BGF32" s="45"/>
      <c r="BGG32" s="45"/>
      <c r="BGH32" s="45"/>
      <c r="BGI32" s="45"/>
      <c r="BGJ32" s="45"/>
      <c r="BGK32" s="45"/>
      <c r="BGL32" s="45"/>
      <c r="BGM32" s="45"/>
      <c r="BGN32" s="45"/>
      <c r="BGO32" s="45"/>
      <c r="BGP32" s="45"/>
      <c r="BGQ32" s="45"/>
      <c r="BGR32" s="45"/>
      <c r="BGS32" s="45"/>
      <c r="BGT32" s="45"/>
      <c r="BGU32" s="45"/>
      <c r="BGV32" s="45"/>
      <c r="BGW32" s="45"/>
      <c r="BGX32" s="45"/>
      <c r="BGY32" s="45"/>
      <c r="BGZ32" s="45"/>
      <c r="BHA32" s="45"/>
      <c r="BHB32" s="45"/>
      <c r="BHC32" s="45"/>
      <c r="BHD32" s="45"/>
      <c r="BHE32" s="45"/>
      <c r="BHF32" s="45"/>
      <c r="BHG32" s="45"/>
      <c r="BHH32" s="45"/>
      <c r="BHI32" s="45"/>
      <c r="BHJ32" s="45"/>
      <c r="BHK32" s="45"/>
      <c r="BHL32" s="45"/>
      <c r="BHM32" s="45"/>
      <c r="BHN32" s="45"/>
      <c r="BHO32" s="45"/>
      <c r="BHP32" s="45"/>
      <c r="BHQ32" s="45"/>
      <c r="BHR32" s="45"/>
      <c r="BHS32" s="45"/>
      <c r="BHT32" s="45"/>
      <c r="BHU32" s="45"/>
      <c r="BHV32" s="45"/>
      <c r="BHW32" s="45"/>
      <c r="BHX32" s="45"/>
      <c r="BHY32" s="45"/>
      <c r="BHZ32" s="45"/>
      <c r="BIA32" s="45"/>
      <c r="BIB32" s="45"/>
      <c r="BIC32" s="45"/>
      <c r="BID32" s="45"/>
      <c r="BIE32" s="45"/>
      <c r="BIF32" s="45"/>
      <c r="BIG32" s="45"/>
      <c r="BIH32" s="45"/>
      <c r="BII32" s="45"/>
      <c r="BIJ32" s="45"/>
      <c r="BIK32" s="45"/>
      <c r="BIL32" s="45"/>
      <c r="BIM32" s="45"/>
      <c r="BIN32" s="45"/>
      <c r="BIO32" s="45"/>
      <c r="BIP32" s="45"/>
      <c r="BIQ32" s="45"/>
      <c r="BIR32" s="45"/>
      <c r="BIS32" s="45"/>
      <c r="BIT32" s="45"/>
      <c r="BIU32" s="45"/>
      <c r="BIV32" s="45"/>
      <c r="BIW32" s="45"/>
      <c r="BIX32" s="45"/>
      <c r="BIY32" s="45"/>
      <c r="BIZ32" s="45"/>
      <c r="BJA32" s="45"/>
      <c r="BJB32" s="45"/>
      <c r="BJC32" s="45"/>
      <c r="BJD32" s="45"/>
      <c r="BJE32" s="45"/>
      <c r="BJF32" s="45"/>
      <c r="BJG32" s="45"/>
      <c r="BJH32" s="45"/>
      <c r="BJI32" s="45"/>
      <c r="BJJ32" s="45"/>
      <c r="BJK32" s="45"/>
      <c r="BJL32" s="45"/>
      <c r="BJM32" s="45"/>
      <c r="BJN32" s="45"/>
      <c r="BJO32" s="45"/>
      <c r="BJP32" s="45"/>
      <c r="BJQ32" s="45"/>
      <c r="BJR32" s="45"/>
      <c r="BJS32" s="45"/>
      <c r="BJT32" s="45"/>
      <c r="BJU32" s="45"/>
      <c r="BJV32" s="45"/>
      <c r="BJW32" s="45"/>
      <c r="BJX32" s="45"/>
      <c r="BJY32" s="45"/>
      <c r="BJZ32" s="45"/>
      <c r="BKA32" s="45"/>
      <c r="BKB32" s="45"/>
      <c r="BKC32" s="45"/>
      <c r="BKD32" s="45"/>
      <c r="BKE32" s="45"/>
      <c r="BKF32" s="45"/>
      <c r="BKG32" s="45"/>
      <c r="BKH32" s="45"/>
      <c r="BKI32" s="45"/>
      <c r="BKJ32" s="45"/>
      <c r="BKK32" s="45"/>
      <c r="BKL32" s="45"/>
      <c r="BKM32" s="45"/>
      <c r="BKN32" s="45"/>
      <c r="BKO32" s="45"/>
      <c r="BKP32" s="45"/>
      <c r="BKQ32" s="45"/>
      <c r="BKR32" s="45"/>
      <c r="BKS32" s="45"/>
      <c r="BKT32" s="45"/>
      <c r="BKU32" s="45"/>
      <c r="BKV32" s="45"/>
      <c r="BKW32" s="45"/>
      <c r="BKX32" s="45"/>
      <c r="BKY32" s="45"/>
      <c r="BKZ32" s="45"/>
      <c r="BLA32" s="45"/>
      <c r="BLB32" s="45"/>
      <c r="BLC32" s="45"/>
      <c r="BLD32" s="45"/>
      <c r="BLE32" s="45"/>
      <c r="BLF32" s="45"/>
      <c r="BLG32" s="45"/>
      <c r="BLH32" s="45"/>
      <c r="BLI32" s="45"/>
      <c r="BLJ32" s="45"/>
      <c r="BLK32" s="45"/>
      <c r="BLL32" s="45"/>
      <c r="BLM32" s="45"/>
      <c r="BLN32" s="45"/>
      <c r="BLO32" s="45"/>
      <c r="BLP32" s="45"/>
      <c r="BLQ32" s="45"/>
      <c r="BLR32" s="45"/>
      <c r="BLS32" s="45"/>
      <c r="BLT32" s="45"/>
      <c r="BLU32" s="45"/>
      <c r="BLV32" s="45"/>
      <c r="BLW32" s="45"/>
      <c r="BLX32" s="45"/>
      <c r="BLY32" s="45"/>
      <c r="BLZ32" s="45"/>
      <c r="BMA32" s="45"/>
      <c r="BMB32" s="45"/>
      <c r="BMC32" s="45"/>
      <c r="BMD32" s="45"/>
      <c r="BME32" s="45"/>
      <c r="BMF32" s="45"/>
      <c r="BMG32" s="45"/>
      <c r="BMH32" s="45"/>
      <c r="BMI32" s="45"/>
      <c r="BMJ32" s="45"/>
      <c r="BMK32" s="45"/>
      <c r="BML32" s="45"/>
      <c r="BMM32" s="45"/>
      <c r="BMN32" s="45"/>
      <c r="BMO32" s="45"/>
      <c r="BMP32" s="45"/>
      <c r="BMQ32" s="45"/>
      <c r="BMR32" s="45"/>
      <c r="BMS32" s="45"/>
      <c r="BMT32" s="45"/>
      <c r="BMU32" s="45"/>
      <c r="BMV32" s="45"/>
      <c r="BMW32" s="45"/>
      <c r="BMX32" s="45"/>
      <c r="BMY32" s="45"/>
      <c r="BMZ32" s="45"/>
      <c r="BNA32" s="45"/>
      <c r="BNB32" s="45"/>
      <c r="BNC32" s="45"/>
      <c r="BND32" s="45"/>
      <c r="BNE32" s="45"/>
      <c r="BNF32" s="45"/>
      <c r="BNG32" s="45"/>
      <c r="BNH32" s="45"/>
      <c r="BNI32" s="45"/>
      <c r="BNJ32" s="45"/>
      <c r="BNK32" s="45"/>
      <c r="BNL32" s="45"/>
      <c r="BNM32" s="45"/>
      <c r="BNN32" s="45"/>
      <c r="BNO32" s="45"/>
      <c r="BNP32" s="45"/>
      <c r="BNQ32" s="45"/>
      <c r="BNR32" s="45"/>
      <c r="BNS32" s="45"/>
      <c r="BNT32" s="45"/>
      <c r="BNU32" s="45"/>
      <c r="BNV32" s="45"/>
      <c r="BNW32" s="45"/>
      <c r="BNX32" s="45"/>
      <c r="BNY32" s="45"/>
      <c r="BNZ32" s="45"/>
      <c r="BOA32" s="45"/>
      <c r="BOB32" s="45"/>
      <c r="BOC32" s="45"/>
      <c r="BOD32" s="45"/>
      <c r="BOE32" s="45"/>
      <c r="BOF32" s="45"/>
      <c r="BOG32" s="45"/>
      <c r="BOH32" s="45"/>
      <c r="BOI32" s="45"/>
      <c r="BOJ32" s="45"/>
      <c r="BOK32" s="45"/>
      <c r="BOL32" s="45"/>
      <c r="BOM32" s="45"/>
      <c r="BON32" s="45"/>
      <c r="BOO32" s="45"/>
      <c r="BOP32" s="45"/>
      <c r="BOQ32" s="45"/>
      <c r="BOR32" s="45"/>
      <c r="BOS32" s="45"/>
      <c r="BOT32" s="45"/>
      <c r="BOU32" s="45"/>
      <c r="BOV32" s="45"/>
      <c r="BOW32" s="45"/>
      <c r="BOX32" s="45"/>
      <c r="BOY32" s="45"/>
      <c r="BOZ32" s="45"/>
      <c r="BPA32" s="45"/>
      <c r="BPB32" s="45"/>
      <c r="BPC32" s="45"/>
      <c r="BPD32" s="45"/>
      <c r="BPE32" s="45"/>
      <c r="BPF32" s="45"/>
      <c r="BPG32" s="45"/>
      <c r="BPH32" s="45"/>
      <c r="BPI32" s="45"/>
      <c r="BPJ32" s="45"/>
      <c r="BPK32" s="45"/>
      <c r="BPL32" s="45"/>
      <c r="BPM32" s="45"/>
      <c r="BPN32" s="45"/>
      <c r="BPO32" s="45"/>
      <c r="BPP32" s="45"/>
      <c r="BPQ32" s="45"/>
      <c r="BPR32" s="45"/>
      <c r="BPS32" s="45"/>
      <c r="BPT32" s="45"/>
      <c r="BPU32" s="45"/>
      <c r="BPV32" s="45"/>
      <c r="BPW32" s="45"/>
      <c r="BPX32" s="45"/>
      <c r="BPY32" s="45"/>
      <c r="BPZ32" s="45"/>
      <c r="BQA32" s="45"/>
      <c r="BQB32" s="45"/>
      <c r="BQC32" s="45"/>
      <c r="BQD32" s="45"/>
      <c r="BQE32" s="45"/>
      <c r="BQF32" s="45"/>
      <c r="BQG32" s="45"/>
      <c r="BQH32" s="45"/>
      <c r="BQI32" s="45"/>
      <c r="BQJ32" s="45"/>
      <c r="BQK32" s="45"/>
      <c r="BQL32" s="45"/>
      <c r="BQM32" s="45"/>
      <c r="BQN32" s="45"/>
      <c r="BQO32" s="45"/>
      <c r="BQP32" s="45"/>
      <c r="BQQ32" s="45"/>
      <c r="BQR32" s="45"/>
      <c r="BQS32" s="45"/>
      <c r="BQT32" s="45"/>
      <c r="BQU32" s="45"/>
      <c r="BQV32" s="45"/>
      <c r="BQW32" s="45"/>
      <c r="BQX32" s="45"/>
      <c r="BQY32" s="45"/>
      <c r="BQZ32" s="45"/>
      <c r="BRA32" s="45"/>
      <c r="BRB32" s="45"/>
      <c r="BRC32" s="45"/>
      <c r="BRD32" s="45"/>
      <c r="BRE32" s="45"/>
      <c r="BRF32" s="45"/>
      <c r="BRG32" s="45"/>
      <c r="BRH32" s="45"/>
      <c r="BRI32" s="45"/>
      <c r="BRJ32" s="45"/>
      <c r="BRK32" s="45"/>
      <c r="BRL32" s="45"/>
      <c r="BRM32" s="45"/>
      <c r="BRN32" s="45"/>
      <c r="BRO32" s="45"/>
      <c r="BRP32" s="45"/>
      <c r="BRQ32" s="45"/>
      <c r="BRR32" s="45"/>
      <c r="BRS32" s="45"/>
      <c r="BRT32" s="45"/>
      <c r="BRU32" s="45"/>
      <c r="BRV32" s="45"/>
      <c r="BRW32" s="45"/>
      <c r="BRX32" s="45"/>
      <c r="BRY32" s="45"/>
      <c r="BRZ32" s="45"/>
      <c r="BSA32" s="45"/>
      <c r="BSB32" s="45"/>
      <c r="BSC32" s="45"/>
      <c r="BSD32" s="45"/>
      <c r="BSE32" s="45"/>
      <c r="BSF32" s="45"/>
      <c r="BSG32" s="45"/>
      <c r="BSH32" s="45"/>
      <c r="BSI32" s="45"/>
      <c r="BSJ32" s="45"/>
      <c r="BSK32" s="45"/>
      <c r="BSL32" s="45"/>
      <c r="BSM32" s="45"/>
      <c r="BSN32" s="45"/>
      <c r="BSO32" s="45"/>
      <c r="BSP32" s="45"/>
      <c r="BSQ32" s="45"/>
      <c r="BSR32" s="45"/>
      <c r="BSS32" s="45"/>
      <c r="BST32" s="45"/>
      <c r="BSU32" s="45"/>
      <c r="BSV32" s="45"/>
      <c r="BSW32" s="45"/>
      <c r="BSX32" s="45"/>
      <c r="BSY32" s="45"/>
      <c r="BSZ32" s="45"/>
      <c r="BTA32" s="45"/>
      <c r="BTB32" s="45"/>
      <c r="BTC32" s="45"/>
      <c r="BTD32" s="45"/>
      <c r="BTE32" s="45"/>
      <c r="BTF32" s="45"/>
      <c r="BTG32" s="45"/>
      <c r="BTH32" s="45"/>
      <c r="BTI32" s="45"/>
      <c r="BTJ32" s="45"/>
      <c r="BTK32" s="45"/>
      <c r="BTL32" s="45"/>
      <c r="BTM32" s="45"/>
      <c r="BTN32" s="45"/>
      <c r="BTO32" s="45"/>
      <c r="BTP32" s="45"/>
      <c r="BTQ32" s="45"/>
      <c r="BTR32" s="45"/>
      <c r="BTS32" s="45"/>
      <c r="BTT32" s="45"/>
      <c r="BTU32" s="45"/>
      <c r="BTV32" s="45"/>
      <c r="BTW32" s="45"/>
      <c r="BTX32" s="45"/>
      <c r="BTY32" s="45"/>
      <c r="BTZ32" s="45"/>
      <c r="BUA32" s="45"/>
      <c r="BUB32" s="45"/>
      <c r="BUC32" s="45"/>
      <c r="BUD32" s="45"/>
      <c r="BUE32" s="45"/>
      <c r="BUF32" s="45"/>
      <c r="BUG32" s="45"/>
      <c r="BUH32" s="45"/>
      <c r="BUI32" s="45"/>
      <c r="BUJ32" s="45"/>
      <c r="BUK32" s="45"/>
      <c r="BUL32" s="45"/>
      <c r="BUM32" s="45"/>
      <c r="BUN32" s="45"/>
      <c r="BUO32" s="45"/>
      <c r="BUP32" s="45"/>
      <c r="BUQ32" s="45"/>
      <c r="BUR32" s="45"/>
      <c r="BUS32" s="45"/>
      <c r="BUT32" s="45"/>
      <c r="BUU32" s="45"/>
      <c r="BUV32" s="45"/>
      <c r="BUW32" s="45"/>
      <c r="BUX32" s="45"/>
      <c r="BUY32" s="45"/>
      <c r="BUZ32" s="45"/>
      <c r="BVA32" s="45"/>
      <c r="BVB32" s="45"/>
      <c r="BVC32" s="45"/>
      <c r="BVD32" s="45"/>
      <c r="BVE32" s="45"/>
      <c r="BVF32" s="45"/>
      <c r="BVG32" s="45"/>
      <c r="BVH32" s="45"/>
      <c r="BVI32" s="45"/>
      <c r="BVJ32" s="45"/>
      <c r="BVK32" s="45"/>
      <c r="BVL32" s="45"/>
      <c r="BVM32" s="45"/>
      <c r="BVN32" s="45"/>
      <c r="BVO32" s="45"/>
      <c r="BVP32" s="45"/>
      <c r="BVQ32" s="45"/>
      <c r="BVR32" s="45"/>
      <c r="BVS32" s="45"/>
      <c r="BVT32" s="45"/>
      <c r="BVU32" s="45"/>
      <c r="BVV32" s="45"/>
      <c r="BVW32" s="45"/>
      <c r="BVX32" s="45"/>
      <c r="BVY32" s="45"/>
      <c r="BVZ32" s="45"/>
      <c r="BWA32" s="45"/>
      <c r="BWB32" s="45"/>
      <c r="BWC32" s="45"/>
      <c r="BWD32" s="45"/>
      <c r="BWE32" s="45"/>
      <c r="BWF32" s="45"/>
      <c r="BWG32" s="45"/>
      <c r="BWH32" s="45"/>
      <c r="BWI32" s="45"/>
      <c r="BWJ32" s="45"/>
      <c r="BWK32" s="45"/>
      <c r="BWL32" s="45"/>
      <c r="BWM32" s="45"/>
      <c r="BWN32" s="45"/>
      <c r="BWO32" s="45"/>
      <c r="BWP32" s="45"/>
      <c r="BWQ32" s="45"/>
      <c r="BWR32" s="45"/>
      <c r="BWS32" s="45"/>
      <c r="BWT32" s="45"/>
      <c r="BWU32" s="45"/>
      <c r="BWV32" s="45"/>
      <c r="BWW32" s="45"/>
      <c r="BWX32" s="45"/>
      <c r="BWY32" s="45"/>
      <c r="BWZ32" s="45"/>
      <c r="BXA32" s="45"/>
      <c r="BXB32" s="45"/>
      <c r="BXC32" s="45"/>
      <c r="BXD32" s="45"/>
      <c r="BXE32" s="45"/>
      <c r="BXF32" s="45"/>
      <c r="BXG32" s="45"/>
      <c r="BXH32" s="45"/>
      <c r="BXI32" s="45"/>
      <c r="BXJ32" s="45"/>
      <c r="BXK32" s="45"/>
      <c r="BXL32" s="45"/>
      <c r="BXM32" s="45"/>
      <c r="BXN32" s="45"/>
      <c r="BXO32" s="45"/>
      <c r="BXP32" s="45"/>
      <c r="BXQ32" s="45"/>
      <c r="BXR32" s="45"/>
      <c r="BXS32" s="45"/>
      <c r="BXT32" s="45"/>
      <c r="BXU32" s="45"/>
      <c r="BXV32" s="45"/>
      <c r="BXW32" s="45"/>
      <c r="BXX32" s="45"/>
      <c r="BXY32" s="45"/>
      <c r="BXZ32" s="45"/>
      <c r="BYA32" s="45"/>
      <c r="BYB32" s="45"/>
      <c r="BYC32" s="45"/>
      <c r="BYD32" s="45"/>
      <c r="BYE32" s="45"/>
      <c r="BYF32" s="45"/>
      <c r="BYG32" s="45"/>
      <c r="BYH32" s="45"/>
      <c r="BYI32" s="45"/>
      <c r="BYJ32" s="45"/>
      <c r="BYK32" s="45"/>
      <c r="BYL32" s="45"/>
      <c r="BYM32" s="45"/>
      <c r="BYN32" s="45"/>
      <c r="BYO32" s="45"/>
      <c r="BYP32" s="45"/>
      <c r="BYQ32" s="45"/>
      <c r="BYR32" s="45"/>
      <c r="BYS32" s="45"/>
      <c r="BYT32" s="45"/>
      <c r="BYU32" s="45"/>
      <c r="BYV32" s="45"/>
      <c r="BYW32" s="45"/>
      <c r="BYX32" s="45"/>
      <c r="BYY32" s="45"/>
      <c r="BYZ32" s="45"/>
      <c r="BZA32" s="45"/>
      <c r="BZB32" s="45"/>
      <c r="BZC32" s="45"/>
      <c r="BZD32" s="45"/>
      <c r="BZE32" s="45"/>
      <c r="BZF32" s="45"/>
      <c r="BZG32" s="45"/>
      <c r="BZH32" s="45"/>
      <c r="BZI32" s="45"/>
      <c r="BZJ32" s="45"/>
      <c r="BZK32" s="45"/>
      <c r="BZL32" s="45"/>
      <c r="BZM32" s="45"/>
      <c r="BZN32" s="45"/>
      <c r="BZO32" s="45"/>
      <c r="BZP32" s="45"/>
      <c r="BZQ32" s="45"/>
      <c r="BZR32" s="45"/>
      <c r="BZS32" s="45"/>
      <c r="BZT32" s="45"/>
      <c r="BZU32" s="45"/>
      <c r="BZV32" s="45"/>
      <c r="BZW32" s="45"/>
      <c r="BZX32" s="45"/>
      <c r="BZY32" s="45"/>
      <c r="BZZ32" s="45"/>
      <c r="CAA32" s="45"/>
      <c r="CAB32" s="45"/>
      <c r="CAC32" s="45"/>
      <c r="CAD32" s="45"/>
      <c r="CAE32" s="45"/>
      <c r="CAF32" s="45"/>
      <c r="CAG32" s="45"/>
      <c r="CAH32" s="45"/>
      <c r="CAI32" s="45"/>
      <c r="CAJ32" s="45"/>
      <c r="CAK32" s="45"/>
      <c r="CAL32" s="45"/>
      <c r="CAM32" s="45"/>
      <c r="CAN32" s="45"/>
      <c r="CAO32" s="45"/>
      <c r="CAP32" s="45"/>
      <c r="CAQ32" s="45"/>
      <c r="CAR32" s="45"/>
      <c r="CAS32" s="45"/>
      <c r="CAT32" s="45"/>
      <c r="CAU32" s="45"/>
      <c r="CAV32" s="45"/>
      <c r="CAW32" s="45"/>
      <c r="CAX32" s="45"/>
      <c r="CAY32" s="45"/>
      <c r="CAZ32" s="45"/>
      <c r="CBA32" s="45"/>
      <c r="CBB32" s="45"/>
      <c r="CBC32" s="45"/>
      <c r="CBD32" s="45"/>
      <c r="CBE32" s="45"/>
      <c r="CBF32" s="45"/>
      <c r="CBG32" s="45"/>
      <c r="CBH32" s="45"/>
      <c r="CBI32" s="45"/>
      <c r="CBJ32" s="45"/>
      <c r="CBK32" s="45"/>
      <c r="CBL32" s="45"/>
      <c r="CBM32" s="45"/>
      <c r="CBN32" s="45"/>
      <c r="CBO32" s="45"/>
      <c r="CBP32" s="45"/>
      <c r="CBQ32" s="45"/>
      <c r="CBR32" s="45"/>
      <c r="CBS32" s="45"/>
      <c r="CBT32" s="45"/>
      <c r="CBU32" s="45"/>
      <c r="CBV32" s="45"/>
      <c r="CBW32" s="45"/>
      <c r="CBX32" s="45"/>
      <c r="CBY32" s="45"/>
      <c r="CBZ32" s="45"/>
      <c r="CCA32" s="45"/>
      <c r="CCB32" s="45"/>
      <c r="CCC32" s="45"/>
      <c r="CCD32" s="45"/>
      <c r="CCE32" s="45"/>
      <c r="CCF32" s="45"/>
      <c r="CCG32" s="45"/>
      <c r="CCH32" s="45"/>
      <c r="CCI32" s="45"/>
      <c r="CCJ32" s="45"/>
      <c r="CCK32" s="45"/>
      <c r="CCL32" s="45"/>
      <c r="CCM32" s="45"/>
      <c r="CCN32" s="45"/>
      <c r="CCO32" s="45"/>
      <c r="CCP32" s="45"/>
      <c r="CCQ32" s="45"/>
      <c r="CCR32" s="45"/>
      <c r="CCS32" s="45"/>
      <c r="CCT32" s="45"/>
      <c r="CCU32" s="45"/>
      <c r="CCV32" s="45"/>
      <c r="CCW32" s="45"/>
      <c r="CCX32" s="45"/>
      <c r="CCY32" s="45"/>
      <c r="CCZ32" s="45"/>
      <c r="CDA32" s="45"/>
      <c r="CDB32" s="45"/>
      <c r="CDC32" s="45"/>
      <c r="CDD32" s="45"/>
      <c r="CDE32" s="45"/>
      <c r="CDF32" s="45"/>
      <c r="CDG32" s="45"/>
      <c r="CDH32" s="45"/>
      <c r="CDI32" s="45"/>
      <c r="CDJ32" s="45"/>
      <c r="CDK32" s="45"/>
      <c r="CDL32" s="45"/>
      <c r="CDM32" s="45"/>
      <c r="CDN32" s="45"/>
      <c r="CDO32" s="45"/>
      <c r="CDP32" s="45"/>
      <c r="CDQ32" s="45"/>
      <c r="CDR32" s="45"/>
      <c r="CDS32" s="45"/>
      <c r="CDT32" s="45"/>
      <c r="CDU32" s="45"/>
      <c r="CDV32" s="45"/>
      <c r="CDW32" s="45"/>
      <c r="CDX32" s="45"/>
      <c r="CDY32" s="45"/>
      <c r="CDZ32" s="45"/>
      <c r="CEA32" s="45"/>
      <c r="CEB32" s="45"/>
      <c r="CEC32" s="45"/>
      <c r="CED32" s="45"/>
      <c r="CEE32" s="45"/>
      <c r="CEF32" s="45"/>
      <c r="CEG32" s="45"/>
      <c r="CEH32" s="45"/>
      <c r="CEI32" s="45"/>
      <c r="CEJ32" s="45"/>
      <c r="CEK32" s="45"/>
      <c r="CEL32" s="45"/>
      <c r="CEM32" s="45"/>
      <c r="CEN32" s="45"/>
      <c r="CEO32" s="45"/>
      <c r="CEP32" s="45"/>
      <c r="CEQ32" s="45"/>
      <c r="CER32" s="45"/>
      <c r="CES32" s="45"/>
      <c r="CET32" s="45"/>
      <c r="CEU32" s="45"/>
      <c r="CEV32" s="45"/>
      <c r="CEW32" s="45"/>
      <c r="CEX32" s="45"/>
      <c r="CEY32" s="45"/>
      <c r="CEZ32" s="45"/>
      <c r="CFA32" s="45"/>
      <c r="CFB32" s="45"/>
      <c r="CFC32" s="45"/>
      <c r="CFD32" s="45"/>
      <c r="CFE32" s="45"/>
      <c r="CFF32" s="45"/>
      <c r="CFG32" s="45"/>
      <c r="CFH32" s="45"/>
      <c r="CFI32" s="45"/>
      <c r="CFJ32" s="45"/>
      <c r="CFK32" s="45"/>
      <c r="CFL32" s="45"/>
      <c r="CFM32" s="45"/>
      <c r="CFN32" s="45"/>
      <c r="CFO32" s="45"/>
      <c r="CFP32" s="45"/>
      <c r="CFQ32" s="45"/>
      <c r="CFR32" s="45"/>
      <c r="CFS32" s="45"/>
      <c r="CFT32" s="45"/>
      <c r="CFU32" s="45"/>
      <c r="CFV32" s="45"/>
      <c r="CFW32" s="45"/>
      <c r="CFX32" s="45"/>
      <c r="CFY32" s="45"/>
      <c r="CFZ32" s="45"/>
      <c r="CGA32" s="45"/>
      <c r="CGB32" s="45"/>
      <c r="CGC32" s="45"/>
      <c r="CGD32" s="45"/>
      <c r="CGE32" s="45"/>
      <c r="CGF32" s="45"/>
      <c r="CGG32" s="45"/>
      <c r="CGH32" s="45"/>
      <c r="CGI32" s="45"/>
      <c r="CGJ32" s="45"/>
      <c r="CGK32" s="45"/>
      <c r="CGL32" s="45"/>
      <c r="CGM32" s="45"/>
      <c r="CGN32" s="45"/>
      <c r="CGO32" s="45"/>
      <c r="CGP32" s="45"/>
      <c r="CGQ32" s="45"/>
      <c r="CGR32" s="45"/>
      <c r="CGS32" s="45"/>
      <c r="CGT32" s="45"/>
      <c r="CGU32" s="45"/>
      <c r="CGV32" s="45"/>
      <c r="CGW32" s="45"/>
      <c r="CGX32" s="45"/>
      <c r="CGY32" s="45"/>
      <c r="CGZ32" s="45"/>
      <c r="CHA32" s="45"/>
      <c r="CHB32" s="45"/>
      <c r="CHC32" s="45"/>
      <c r="CHD32" s="45"/>
      <c r="CHE32" s="45"/>
      <c r="CHF32" s="45"/>
      <c r="CHG32" s="45"/>
      <c r="CHH32" s="45"/>
      <c r="CHI32" s="45"/>
      <c r="CHJ32" s="45"/>
      <c r="CHK32" s="45"/>
      <c r="CHL32" s="45"/>
      <c r="CHM32" s="45"/>
      <c r="CHN32" s="45"/>
      <c r="CHO32" s="45"/>
      <c r="CHP32" s="45"/>
      <c r="CHQ32" s="45"/>
      <c r="CHR32" s="45"/>
      <c r="CHS32" s="45"/>
      <c r="CHT32" s="45"/>
      <c r="CHU32" s="45"/>
      <c r="CHV32" s="45"/>
      <c r="CHW32" s="45"/>
      <c r="CHX32" s="45"/>
      <c r="CHY32" s="45"/>
      <c r="CHZ32" s="45"/>
      <c r="CIA32" s="45"/>
      <c r="CIB32" s="45"/>
      <c r="CIC32" s="45"/>
      <c r="CID32" s="45"/>
      <c r="CIE32" s="45"/>
      <c r="CIF32" s="45"/>
      <c r="CIG32" s="45"/>
      <c r="CIH32" s="45"/>
      <c r="CII32" s="45"/>
      <c r="CIJ32" s="45"/>
      <c r="CIK32" s="45"/>
      <c r="CIL32" s="45"/>
      <c r="CIM32" s="45"/>
      <c r="CIN32" s="45"/>
      <c r="CIO32" s="45"/>
      <c r="CIP32" s="45"/>
      <c r="CIQ32" s="45"/>
      <c r="CIR32" s="45"/>
      <c r="CIS32" s="45"/>
      <c r="CIT32" s="45"/>
      <c r="CIU32" s="45"/>
      <c r="CIV32" s="45"/>
      <c r="CIW32" s="45"/>
      <c r="CIX32" s="45"/>
      <c r="CIY32" s="45"/>
      <c r="CIZ32" s="45"/>
      <c r="CJA32" s="45"/>
      <c r="CJB32" s="45"/>
      <c r="CJC32" s="45"/>
      <c r="CJD32" s="45"/>
      <c r="CJE32" s="45"/>
      <c r="CJF32" s="45"/>
      <c r="CJG32" s="45"/>
      <c r="CJH32" s="45"/>
      <c r="CJI32" s="45"/>
      <c r="CJJ32" s="45"/>
      <c r="CJK32" s="45"/>
      <c r="CJL32" s="45"/>
      <c r="CJM32" s="45"/>
      <c r="CJN32" s="45"/>
      <c r="CJO32" s="45"/>
      <c r="CJP32" s="45"/>
      <c r="CJQ32" s="45"/>
      <c r="CJR32" s="45"/>
      <c r="CJS32" s="45"/>
      <c r="CJT32" s="45"/>
      <c r="CJU32" s="45"/>
      <c r="CJV32" s="45"/>
      <c r="CJW32" s="45"/>
      <c r="CJX32" s="45"/>
      <c r="CJY32" s="45"/>
      <c r="CJZ32" s="45"/>
      <c r="CKA32" s="45"/>
      <c r="CKB32" s="45"/>
      <c r="CKC32" s="45"/>
      <c r="CKD32" s="45"/>
      <c r="CKE32" s="45"/>
      <c r="CKF32" s="45"/>
      <c r="CKG32" s="45"/>
      <c r="CKH32" s="45"/>
      <c r="CKI32" s="45"/>
      <c r="CKJ32" s="45"/>
      <c r="CKK32" s="45"/>
      <c r="CKL32" s="45"/>
      <c r="CKM32" s="45"/>
      <c r="CKN32" s="45"/>
      <c r="CKO32" s="45"/>
      <c r="CKP32" s="45"/>
      <c r="CKQ32" s="45"/>
      <c r="CKR32" s="45"/>
      <c r="CKS32" s="45"/>
      <c r="CKT32" s="45"/>
      <c r="CKU32" s="45"/>
      <c r="CKV32" s="45"/>
      <c r="CKW32" s="45"/>
      <c r="CKX32" s="45"/>
      <c r="CKY32" s="45"/>
      <c r="CKZ32" s="45"/>
      <c r="CLA32" s="45"/>
      <c r="CLB32" s="45"/>
      <c r="CLC32" s="45"/>
      <c r="CLD32" s="45"/>
      <c r="CLE32" s="45"/>
      <c r="CLF32" s="45"/>
      <c r="CLG32" s="45"/>
      <c r="CLH32" s="45"/>
      <c r="CLI32" s="45"/>
      <c r="CLJ32" s="45"/>
      <c r="CLK32" s="45"/>
      <c r="CLL32" s="45"/>
      <c r="CLM32" s="45"/>
      <c r="CLN32" s="45"/>
      <c r="CLO32" s="45"/>
      <c r="CLP32" s="45"/>
      <c r="CLQ32" s="45"/>
      <c r="CLR32" s="45"/>
      <c r="CLS32" s="45"/>
      <c r="CLT32" s="45"/>
      <c r="CLU32" s="45"/>
      <c r="CLV32" s="45"/>
      <c r="CLW32" s="45"/>
      <c r="CLX32" s="45"/>
      <c r="CLY32" s="45"/>
      <c r="CLZ32" s="45"/>
      <c r="CMA32" s="45"/>
      <c r="CMB32" s="45"/>
      <c r="CMC32" s="45"/>
      <c r="CMD32" s="45"/>
      <c r="CME32" s="45"/>
      <c r="CMF32" s="45"/>
      <c r="CMG32" s="45"/>
      <c r="CMH32" s="45"/>
      <c r="CMI32" s="45"/>
      <c r="CMJ32" s="45"/>
      <c r="CMK32" s="45"/>
      <c r="CML32" s="45"/>
      <c r="CMM32" s="45"/>
      <c r="CMN32" s="45"/>
      <c r="CMO32" s="45"/>
      <c r="CMP32" s="45"/>
      <c r="CMQ32" s="45"/>
      <c r="CMR32" s="45"/>
      <c r="CMS32" s="45"/>
      <c r="CMT32" s="45"/>
      <c r="CMU32" s="45"/>
      <c r="CMV32" s="45"/>
      <c r="CMW32" s="45"/>
      <c r="CMX32" s="45"/>
      <c r="CMY32" s="45"/>
      <c r="CMZ32" s="45"/>
      <c r="CNA32" s="45"/>
      <c r="CNB32" s="45"/>
      <c r="CNC32" s="45"/>
      <c r="CND32" s="45"/>
      <c r="CNE32" s="45"/>
      <c r="CNF32" s="45"/>
      <c r="CNG32" s="45"/>
      <c r="CNH32" s="45"/>
      <c r="CNI32" s="45"/>
      <c r="CNJ32" s="45"/>
      <c r="CNK32" s="45"/>
      <c r="CNL32" s="45"/>
      <c r="CNM32" s="45"/>
      <c r="CNN32" s="45"/>
      <c r="CNO32" s="45"/>
      <c r="CNP32" s="45"/>
      <c r="CNQ32" s="45"/>
      <c r="CNR32" s="45"/>
      <c r="CNS32" s="45"/>
      <c r="CNT32" s="45"/>
      <c r="CNU32" s="45"/>
      <c r="CNV32" s="45"/>
      <c r="CNW32" s="45"/>
      <c r="CNX32" s="45"/>
      <c r="CNY32" s="45"/>
      <c r="CNZ32" s="45"/>
      <c r="COA32" s="45"/>
      <c r="COB32" s="45"/>
      <c r="COC32" s="45"/>
      <c r="COD32" s="45"/>
      <c r="COE32" s="45"/>
      <c r="COF32" s="45"/>
      <c r="COG32" s="45"/>
      <c r="COH32" s="45"/>
      <c r="COI32" s="45"/>
      <c r="COJ32" s="45"/>
      <c r="COK32" s="45"/>
      <c r="COL32" s="45"/>
      <c r="COM32" s="45"/>
      <c r="CON32" s="45"/>
      <c r="COO32" s="45"/>
      <c r="COP32" s="45"/>
      <c r="COQ32" s="45"/>
      <c r="COR32" s="45"/>
      <c r="COS32" s="45"/>
      <c r="COT32" s="45"/>
      <c r="COU32" s="45"/>
      <c r="COV32" s="45"/>
      <c r="COW32" s="45"/>
      <c r="COX32" s="45"/>
      <c r="COY32" s="45"/>
      <c r="COZ32" s="45"/>
      <c r="CPA32" s="45"/>
      <c r="CPB32" s="45"/>
      <c r="CPC32" s="45"/>
      <c r="CPD32" s="45"/>
      <c r="CPE32" s="45"/>
      <c r="CPF32" s="45"/>
      <c r="CPG32" s="45"/>
      <c r="CPH32" s="45"/>
      <c r="CPI32" s="45"/>
      <c r="CPJ32" s="45"/>
      <c r="CPK32" s="45"/>
      <c r="CPL32" s="45"/>
      <c r="CPM32" s="45"/>
      <c r="CPN32" s="45"/>
      <c r="CPO32" s="45"/>
      <c r="CPP32" s="45"/>
      <c r="CPQ32" s="45"/>
      <c r="CPR32" s="45"/>
      <c r="CPS32" s="45"/>
      <c r="CPT32" s="45"/>
      <c r="CPU32" s="45"/>
      <c r="CPV32" s="45"/>
      <c r="CPW32" s="45"/>
      <c r="CPX32" s="45"/>
      <c r="CPY32" s="45"/>
      <c r="CPZ32" s="45"/>
      <c r="CQA32" s="45"/>
      <c r="CQB32" s="45"/>
      <c r="CQC32" s="45"/>
      <c r="CQD32" s="45"/>
      <c r="CQE32" s="45"/>
      <c r="CQF32" s="45"/>
      <c r="CQG32" s="45"/>
      <c r="CQH32" s="45"/>
      <c r="CQI32" s="45"/>
      <c r="CQJ32" s="45"/>
      <c r="CQK32" s="45"/>
      <c r="CQL32" s="45"/>
      <c r="CQM32" s="45"/>
      <c r="CQN32" s="45"/>
      <c r="CQO32" s="45"/>
      <c r="CQP32" s="45"/>
      <c r="CQQ32" s="45"/>
      <c r="CQR32" s="45"/>
      <c r="CQS32" s="45"/>
      <c r="CQT32" s="45"/>
      <c r="CQU32" s="45"/>
      <c r="CQV32" s="45"/>
      <c r="CQW32" s="45"/>
      <c r="CQX32" s="45"/>
      <c r="CQY32" s="45"/>
      <c r="CQZ32" s="45"/>
      <c r="CRA32" s="45"/>
      <c r="CRB32" s="45"/>
      <c r="CRC32" s="45"/>
      <c r="CRD32" s="45"/>
      <c r="CRE32" s="45"/>
      <c r="CRF32" s="45"/>
      <c r="CRG32" s="45"/>
      <c r="CRH32" s="45"/>
      <c r="CRI32" s="45"/>
      <c r="CRJ32" s="45"/>
      <c r="CRK32" s="45"/>
      <c r="CRL32" s="45"/>
      <c r="CRM32" s="45"/>
      <c r="CRN32" s="45"/>
      <c r="CRO32" s="45"/>
      <c r="CRP32" s="45"/>
      <c r="CRQ32" s="45"/>
      <c r="CRR32" s="45"/>
      <c r="CRS32" s="45"/>
      <c r="CRT32" s="45"/>
      <c r="CRU32" s="45"/>
      <c r="CRV32" s="45"/>
      <c r="CRW32" s="45"/>
      <c r="CRX32" s="45"/>
      <c r="CRY32" s="45"/>
      <c r="CRZ32" s="45"/>
      <c r="CSA32" s="45"/>
      <c r="CSB32" s="45"/>
      <c r="CSC32" s="45"/>
      <c r="CSD32" s="45"/>
      <c r="CSE32" s="45"/>
      <c r="CSF32" s="45"/>
      <c r="CSG32" s="45"/>
      <c r="CSH32" s="45"/>
      <c r="CSI32" s="45"/>
      <c r="CSJ32" s="45"/>
      <c r="CSK32" s="45"/>
      <c r="CSL32" s="45"/>
      <c r="CSM32" s="45"/>
      <c r="CSN32" s="45"/>
      <c r="CSO32" s="45"/>
      <c r="CSP32" s="45"/>
      <c r="CSQ32" s="45"/>
      <c r="CSR32" s="45"/>
      <c r="CSS32" s="45"/>
      <c r="CST32" s="45"/>
      <c r="CSU32" s="45"/>
      <c r="CSV32" s="45"/>
      <c r="CSW32" s="45"/>
      <c r="CSX32" s="45"/>
      <c r="CSY32" s="45"/>
      <c r="CSZ32" s="45"/>
      <c r="CTA32" s="45"/>
      <c r="CTB32" s="45"/>
      <c r="CTC32" s="45"/>
      <c r="CTD32" s="45"/>
      <c r="CTE32" s="45"/>
      <c r="CTF32" s="45"/>
      <c r="CTG32" s="45"/>
      <c r="CTH32" s="45"/>
      <c r="CTI32" s="45"/>
      <c r="CTJ32" s="45"/>
      <c r="CTK32" s="45"/>
      <c r="CTL32" s="45"/>
      <c r="CTM32" s="45"/>
      <c r="CTN32" s="45"/>
      <c r="CTO32" s="45"/>
      <c r="CTP32" s="45"/>
      <c r="CTQ32" s="45"/>
      <c r="CTR32" s="45"/>
      <c r="CTS32" s="45"/>
      <c r="CTT32" s="45"/>
      <c r="CTU32" s="45"/>
      <c r="CTV32" s="45"/>
      <c r="CTW32" s="45"/>
      <c r="CTX32" s="45"/>
      <c r="CTY32" s="45"/>
      <c r="CTZ32" s="45"/>
      <c r="CUA32" s="45"/>
      <c r="CUB32" s="45"/>
      <c r="CUC32" s="45"/>
      <c r="CUD32" s="45"/>
      <c r="CUE32" s="45"/>
      <c r="CUF32" s="45"/>
      <c r="CUG32" s="45"/>
      <c r="CUH32" s="45"/>
      <c r="CUI32" s="45"/>
      <c r="CUJ32" s="45"/>
      <c r="CUK32" s="45"/>
      <c r="CUL32" s="45"/>
      <c r="CUM32" s="45"/>
      <c r="CUN32" s="45"/>
      <c r="CUO32" s="45"/>
      <c r="CUP32" s="45"/>
      <c r="CUQ32" s="45"/>
      <c r="CUR32" s="45"/>
      <c r="CUS32" s="45"/>
      <c r="CUT32" s="45"/>
      <c r="CUU32" s="45"/>
      <c r="CUV32" s="45"/>
      <c r="CUW32" s="45"/>
      <c r="CUX32" s="45"/>
      <c r="CUY32" s="45"/>
      <c r="CUZ32" s="45"/>
      <c r="CVA32" s="45"/>
      <c r="CVB32" s="45"/>
      <c r="CVC32" s="45"/>
      <c r="CVD32" s="45"/>
      <c r="CVE32" s="45"/>
      <c r="CVF32" s="45"/>
      <c r="CVG32" s="45"/>
      <c r="CVH32" s="45"/>
      <c r="CVI32" s="45"/>
      <c r="CVJ32" s="45"/>
      <c r="CVK32" s="45"/>
      <c r="CVL32" s="45"/>
      <c r="CVM32" s="45"/>
      <c r="CVN32" s="45"/>
      <c r="CVO32" s="45"/>
      <c r="CVP32" s="45"/>
      <c r="CVQ32" s="45"/>
      <c r="CVR32" s="45"/>
      <c r="CVS32" s="45"/>
      <c r="CVT32" s="45"/>
      <c r="CVU32" s="45"/>
      <c r="CVV32" s="45"/>
      <c r="CVW32" s="45"/>
      <c r="CVX32" s="45"/>
      <c r="CVY32" s="45"/>
      <c r="CVZ32" s="45"/>
      <c r="CWA32" s="45"/>
      <c r="CWB32" s="45"/>
      <c r="CWC32" s="45"/>
      <c r="CWD32" s="45"/>
      <c r="CWE32" s="45"/>
      <c r="CWF32" s="45"/>
      <c r="CWG32" s="45"/>
      <c r="CWH32" s="45"/>
      <c r="CWI32" s="45"/>
      <c r="CWJ32" s="45"/>
      <c r="CWK32" s="45"/>
      <c r="CWL32" s="45"/>
      <c r="CWM32" s="45"/>
      <c r="CWN32" s="45"/>
      <c r="CWO32" s="45"/>
      <c r="CWP32" s="45"/>
      <c r="CWQ32" s="45"/>
      <c r="CWR32" s="45"/>
      <c r="CWS32" s="45"/>
      <c r="CWT32" s="45"/>
      <c r="CWU32" s="45"/>
      <c r="CWV32" s="45"/>
      <c r="CWW32" s="45"/>
      <c r="CWX32" s="45"/>
      <c r="CWY32" s="45"/>
      <c r="CWZ32" s="45"/>
      <c r="CXA32" s="45"/>
      <c r="CXB32" s="45"/>
      <c r="CXC32" s="45"/>
      <c r="CXD32" s="45"/>
      <c r="CXE32" s="45"/>
      <c r="CXF32" s="45"/>
      <c r="CXG32" s="45"/>
      <c r="CXH32" s="45"/>
      <c r="CXI32" s="45"/>
      <c r="CXJ32" s="45"/>
      <c r="CXK32" s="45"/>
      <c r="CXL32" s="45"/>
      <c r="CXM32" s="45"/>
      <c r="CXN32" s="45"/>
      <c r="CXO32" s="45"/>
      <c r="CXP32" s="45"/>
      <c r="CXQ32" s="45"/>
      <c r="CXR32" s="45"/>
      <c r="CXS32" s="45"/>
      <c r="CXT32" s="45"/>
      <c r="CXU32" s="45"/>
      <c r="CXV32" s="45"/>
      <c r="CXW32" s="45"/>
      <c r="CXX32" s="45"/>
      <c r="CXY32" s="45"/>
      <c r="CXZ32" s="45"/>
      <c r="CYA32" s="45"/>
      <c r="CYB32" s="45"/>
      <c r="CYC32" s="45"/>
      <c r="CYD32" s="45"/>
      <c r="CYE32" s="45"/>
      <c r="CYF32" s="45"/>
      <c r="CYG32" s="45"/>
      <c r="CYH32" s="45"/>
      <c r="CYI32" s="45"/>
      <c r="CYJ32" s="45"/>
      <c r="CYK32" s="45"/>
      <c r="CYL32" s="45"/>
      <c r="CYM32" s="45"/>
      <c r="CYN32" s="45"/>
      <c r="CYO32" s="45"/>
      <c r="CYP32" s="45"/>
      <c r="CYQ32" s="45"/>
      <c r="CYR32" s="45"/>
      <c r="CYS32" s="45"/>
      <c r="CYT32" s="45"/>
      <c r="CYU32" s="45"/>
      <c r="CYV32" s="45"/>
      <c r="CYW32" s="45"/>
      <c r="CYX32" s="45"/>
      <c r="CYY32" s="45"/>
      <c r="CYZ32" s="45"/>
      <c r="CZA32" s="45"/>
      <c r="CZB32" s="45"/>
      <c r="CZC32" s="45"/>
      <c r="CZD32" s="45"/>
      <c r="CZE32" s="45"/>
      <c r="CZF32" s="45"/>
      <c r="CZG32" s="45"/>
      <c r="CZH32" s="45"/>
      <c r="CZI32" s="45"/>
      <c r="CZJ32" s="45"/>
      <c r="CZK32" s="45"/>
      <c r="CZL32" s="45"/>
      <c r="CZM32" s="45"/>
      <c r="CZN32" s="45"/>
      <c r="CZO32" s="45"/>
      <c r="CZP32" s="45"/>
      <c r="CZQ32" s="45"/>
      <c r="CZR32" s="45"/>
      <c r="CZS32" s="45"/>
      <c r="CZT32" s="45"/>
      <c r="CZU32" s="45"/>
      <c r="CZV32" s="45"/>
      <c r="CZW32" s="45"/>
      <c r="CZX32" s="45"/>
      <c r="CZY32" s="45"/>
      <c r="CZZ32" s="45"/>
      <c r="DAA32" s="45"/>
      <c r="DAB32" s="45"/>
      <c r="DAC32" s="45"/>
      <c r="DAD32" s="45"/>
      <c r="DAE32" s="45"/>
      <c r="DAF32" s="45"/>
      <c r="DAG32" s="45"/>
      <c r="DAH32" s="45"/>
      <c r="DAI32" s="45"/>
      <c r="DAJ32" s="45"/>
      <c r="DAK32" s="45"/>
      <c r="DAL32" s="45"/>
      <c r="DAM32" s="45"/>
      <c r="DAN32" s="45"/>
      <c r="DAO32" s="45"/>
      <c r="DAP32" s="45"/>
      <c r="DAQ32" s="45"/>
      <c r="DAR32" s="45"/>
      <c r="DAS32" s="45"/>
      <c r="DAT32" s="45"/>
      <c r="DAU32" s="45"/>
      <c r="DAV32" s="45"/>
      <c r="DAW32" s="45"/>
      <c r="DAX32" s="45"/>
      <c r="DAY32" s="45"/>
      <c r="DAZ32" s="45"/>
      <c r="DBA32" s="45"/>
      <c r="DBB32" s="45"/>
      <c r="DBC32" s="45"/>
      <c r="DBD32" s="45"/>
      <c r="DBE32" s="45"/>
      <c r="DBF32" s="45"/>
      <c r="DBG32" s="45"/>
      <c r="DBH32" s="45"/>
      <c r="DBI32" s="45"/>
      <c r="DBJ32" s="45"/>
      <c r="DBK32" s="45"/>
      <c r="DBL32" s="45"/>
      <c r="DBM32" s="45"/>
      <c r="DBN32" s="45"/>
      <c r="DBO32" s="45"/>
      <c r="DBP32" s="45"/>
      <c r="DBQ32" s="45"/>
      <c r="DBR32" s="45"/>
      <c r="DBS32" s="45"/>
      <c r="DBT32" s="45"/>
      <c r="DBU32" s="45"/>
      <c r="DBV32" s="45"/>
      <c r="DBW32" s="45"/>
      <c r="DBX32" s="45"/>
      <c r="DBY32" s="45"/>
      <c r="DBZ32" s="45"/>
      <c r="DCA32" s="45"/>
      <c r="DCB32" s="45"/>
      <c r="DCC32" s="45"/>
      <c r="DCD32" s="45"/>
      <c r="DCE32" s="45"/>
      <c r="DCF32" s="45"/>
      <c r="DCG32" s="45"/>
      <c r="DCH32" s="45"/>
      <c r="DCI32" s="45"/>
      <c r="DCJ32" s="45"/>
      <c r="DCK32" s="45"/>
      <c r="DCL32" s="45"/>
      <c r="DCM32" s="45"/>
      <c r="DCN32" s="45"/>
      <c r="DCO32" s="45"/>
      <c r="DCP32" s="45"/>
      <c r="DCQ32" s="45"/>
      <c r="DCR32" s="45"/>
      <c r="DCS32" s="45"/>
      <c r="DCT32" s="45"/>
      <c r="DCU32" s="45"/>
      <c r="DCV32" s="45"/>
      <c r="DCW32" s="45"/>
      <c r="DCX32" s="45"/>
      <c r="DCY32" s="45"/>
      <c r="DCZ32" s="45"/>
      <c r="DDA32" s="45"/>
      <c r="DDB32" s="45"/>
      <c r="DDC32" s="45"/>
      <c r="DDD32" s="45"/>
      <c r="DDE32" s="45"/>
      <c r="DDF32" s="45"/>
      <c r="DDG32" s="45"/>
      <c r="DDH32" s="45"/>
      <c r="DDI32" s="45"/>
      <c r="DDJ32" s="45"/>
      <c r="DDK32" s="45"/>
      <c r="DDL32" s="45"/>
      <c r="DDM32" s="45"/>
      <c r="DDN32" s="45"/>
      <c r="DDO32" s="45"/>
      <c r="DDP32" s="45"/>
      <c r="DDQ32" s="45"/>
      <c r="DDR32" s="45"/>
      <c r="DDS32" s="45"/>
      <c r="DDT32" s="45"/>
      <c r="DDU32" s="45"/>
      <c r="DDV32" s="45"/>
      <c r="DDW32" s="45"/>
      <c r="DDX32" s="45"/>
      <c r="DDY32" s="45"/>
      <c r="DDZ32" s="45"/>
      <c r="DEA32" s="45"/>
      <c r="DEB32" s="45"/>
      <c r="DEC32" s="45"/>
      <c r="DED32" s="45"/>
      <c r="DEE32" s="45"/>
      <c r="DEF32" s="45"/>
      <c r="DEG32" s="45"/>
      <c r="DEH32" s="45"/>
      <c r="DEI32" s="45"/>
      <c r="DEJ32" s="45"/>
      <c r="DEK32" s="45"/>
      <c r="DEL32" s="45"/>
      <c r="DEM32" s="45"/>
      <c r="DEN32" s="45"/>
      <c r="DEO32" s="45"/>
      <c r="DEP32" s="45"/>
      <c r="DEQ32" s="45"/>
      <c r="DER32" s="45"/>
      <c r="DES32" s="45"/>
      <c r="DET32" s="45"/>
      <c r="DEU32" s="45"/>
      <c r="DEV32" s="45"/>
      <c r="DEW32" s="45"/>
      <c r="DEX32" s="45"/>
      <c r="DEY32" s="45"/>
      <c r="DEZ32" s="45"/>
      <c r="DFA32" s="45"/>
      <c r="DFB32" s="45"/>
      <c r="DFC32" s="45"/>
      <c r="DFD32" s="45"/>
      <c r="DFE32" s="45"/>
      <c r="DFF32" s="45"/>
      <c r="DFG32" s="45"/>
      <c r="DFH32" s="45"/>
      <c r="DFI32" s="45"/>
      <c r="DFJ32" s="45"/>
      <c r="DFK32" s="45"/>
      <c r="DFL32" s="45"/>
      <c r="DFM32" s="45"/>
      <c r="DFN32" s="45"/>
      <c r="DFO32" s="45"/>
      <c r="DFP32" s="45"/>
      <c r="DFQ32" s="45"/>
      <c r="DFR32" s="45"/>
      <c r="DFS32" s="45"/>
      <c r="DFT32" s="45"/>
      <c r="DFU32" s="45"/>
      <c r="DFV32" s="45"/>
      <c r="DFW32" s="45"/>
      <c r="DFX32" s="45"/>
      <c r="DFY32" s="45"/>
      <c r="DFZ32" s="45"/>
      <c r="DGA32" s="45"/>
      <c r="DGB32" s="45"/>
      <c r="DGC32" s="45"/>
      <c r="DGD32" s="45"/>
      <c r="DGE32" s="45"/>
      <c r="DGF32" s="45"/>
      <c r="DGG32" s="45"/>
      <c r="DGH32" s="45"/>
      <c r="DGI32" s="45"/>
      <c r="DGJ32" s="45"/>
      <c r="DGK32" s="45"/>
      <c r="DGL32" s="45"/>
      <c r="DGM32" s="45"/>
      <c r="DGN32" s="45"/>
      <c r="DGO32" s="45"/>
      <c r="DGP32" s="45"/>
      <c r="DGQ32" s="45"/>
      <c r="DGR32" s="45"/>
      <c r="DGS32" s="45"/>
      <c r="DGT32" s="45"/>
      <c r="DGU32" s="45"/>
      <c r="DGV32" s="45"/>
      <c r="DGW32" s="45"/>
      <c r="DGX32" s="45"/>
      <c r="DGY32" s="45"/>
      <c r="DGZ32" s="45"/>
      <c r="DHA32" s="45"/>
      <c r="DHB32" s="45"/>
      <c r="DHC32" s="45"/>
      <c r="DHD32" s="45"/>
      <c r="DHE32" s="45"/>
      <c r="DHF32" s="45"/>
      <c r="DHG32" s="45"/>
      <c r="DHH32" s="45"/>
      <c r="DHI32" s="45"/>
      <c r="DHJ32" s="45"/>
      <c r="DHK32" s="45"/>
      <c r="DHL32" s="45"/>
      <c r="DHM32" s="45"/>
      <c r="DHN32" s="45"/>
      <c r="DHO32" s="45"/>
      <c r="DHP32" s="45"/>
      <c r="DHQ32" s="45"/>
      <c r="DHR32" s="45"/>
      <c r="DHS32" s="45"/>
      <c r="DHT32" s="45"/>
      <c r="DHU32" s="45"/>
      <c r="DHV32" s="45"/>
      <c r="DHW32" s="45"/>
      <c r="DHX32" s="45"/>
      <c r="DHY32" s="45"/>
      <c r="DHZ32" s="45"/>
      <c r="DIA32" s="45"/>
      <c r="DIB32" s="45"/>
      <c r="DIC32" s="45"/>
      <c r="DID32" s="45"/>
      <c r="DIE32" s="45"/>
      <c r="DIF32" s="45"/>
      <c r="DIG32" s="45"/>
      <c r="DIH32" s="45"/>
      <c r="DII32" s="45"/>
      <c r="DIJ32" s="45"/>
      <c r="DIK32" s="45"/>
      <c r="DIL32" s="45"/>
      <c r="DIM32" s="45"/>
      <c r="DIN32" s="45"/>
      <c r="DIO32" s="45"/>
      <c r="DIP32" s="45"/>
      <c r="DIQ32" s="45"/>
      <c r="DIR32" s="45"/>
      <c r="DIS32" s="45"/>
      <c r="DIT32" s="45"/>
      <c r="DIU32" s="45"/>
      <c r="DIV32" s="45"/>
      <c r="DIW32" s="45"/>
      <c r="DIX32" s="45"/>
      <c r="DIY32" s="45"/>
      <c r="DIZ32" s="45"/>
      <c r="DJA32" s="45"/>
      <c r="DJB32" s="45"/>
      <c r="DJC32" s="45"/>
      <c r="DJD32" s="45"/>
      <c r="DJE32" s="45"/>
      <c r="DJF32" s="45"/>
      <c r="DJG32" s="45"/>
      <c r="DJH32" s="45"/>
      <c r="DJI32" s="45"/>
      <c r="DJJ32" s="45"/>
      <c r="DJK32" s="45"/>
      <c r="DJL32" s="45"/>
      <c r="DJM32" s="45"/>
      <c r="DJN32" s="45"/>
      <c r="DJO32" s="45"/>
      <c r="DJP32" s="45"/>
      <c r="DJQ32" s="45"/>
      <c r="DJR32" s="45"/>
      <c r="DJS32" s="45"/>
      <c r="DJT32" s="45"/>
      <c r="DJU32" s="45"/>
      <c r="DJV32" s="45"/>
      <c r="DJW32" s="45"/>
      <c r="DJX32" s="45"/>
      <c r="DJY32" s="45"/>
      <c r="DJZ32" s="45"/>
      <c r="DKA32" s="45"/>
      <c r="DKB32" s="45"/>
      <c r="DKC32" s="45"/>
      <c r="DKD32" s="45"/>
      <c r="DKE32" s="45"/>
      <c r="DKF32" s="45"/>
      <c r="DKG32" s="45"/>
      <c r="DKH32" s="45"/>
      <c r="DKI32" s="45"/>
      <c r="DKJ32" s="45"/>
      <c r="DKK32" s="45"/>
      <c r="DKL32" s="45"/>
      <c r="DKM32" s="45"/>
      <c r="DKN32" s="45"/>
      <c r="DKO32" s="45"/>
      <c r="DKP32" s="45"/>
      <c r="DKQ32" s="45"/>
      <c r="DKR32" s="45"/>
      <c r="DKS32" s="45"/>
      <c r="DKT32" s="45"/>
      <c r="DKU32" s="45"/>
      <c r="DKV32" s="45"/>
      <c r="DKW32" s="45"/>
      <c r="DKX32" s="45"/>
      <c r="DKY32" s="45"/>
      <c r="DKZ32" s="45"/>
      <c r="DLA32" s="45"/>
      <c r="DLB32" s="45"/>
      <c r="DLC32" s="45"/>
      <c r="DLD32" s="45"/>
      <c r="DLE32" s="45"/>
      <c r="DLF32" s="45"/>
      <c r="DLG32" s="45"/>
      <c r="DLH32" s="45"/>
      <c r="DLI32" s="45"/>
      <c r="DLJ32" s="45"/>
      <c r="DLK32" s="45"/>
      <c r="DLL32" s="45"/>
      <c r="DLM32" s="45"/>
      <c r="DLN32" s="45"/>
      <c r="DLO32" s="45"/>
      <c r="DLP32" s="45"/>
      <c r="DLQ32" s="45"/>
      <c r="DLR32" s="45"/>
      <c r="DLS32" s="45"/>
      <c r="DLT32" s="45"/>
      <c r="DLU32" s="45"/>
      <c r="DLV32" s="45"/>
      <c r="DLW32" s="45"/>
      <c r="DLX32" s="45"/>
      <c r="DLY32" s="45"/>
      <c r="DLZ32" s="45"/>
      <c r="DMA32" s="45"/>
      <c r="DMB32" s="45"/>
      <c r="DMC32" s="45"/>
      <c r="DMD32" s="45"/>
      <c r="DME32" s="45"/>
      <c r="DMF32" s="45"/>
      <c r="DMG32" s="45"/>
      <c r="DMH32" s="45"/>
      <c r="DMI32" s="45"/>
      <c r="DMJ32" s="45"/>
      <c r="DMK32" s="45"/>
      <c r="DML32" s="45"/>
      <c r="DMM32" s="45"/>
      <c r="DMN32" s="45"/>
      <c r="DMO32" s="45"/>
      <c r="DMP32" s="45"/>
      <c r="DMQ32" s="45"/>
      <c r="DMR32" s="45"/>
      <c r="DMS32" s="45"/>
      <c r="DMT32" s="45"/>
      <c r="DMU32" s="45"/>
      <c r="DMV32" s="45"/>
      <c r="DMW32" s="45"/>
      <c r="DMX32" s="45"/>
      <c r="DMY32" s="45"/>
      <c r="DMZ32" s="45"/>
      <c r="DNA32" s="45"/>
      <c r="DNB32" s="45"/>
      <c r="DNC32" s="45"/>
      <c r="DND32" s="45"/>
      <c r="DNE32" s="45"/>
      <c r="DNF32" s="45"/>
      <c r="DNG32" s="45"/>
      <c r="DNH32" s="45"/>
      <c r="DNI32" s="45"/>
      <c r="DNJ32" s="45"/>
      <c r="DNK32" s="45"/>
      <c r="DNL32" s="45"/>
      <c r="DNM32" s="45"/>
      <c r="DNN32" s="45"/>
      <c r="DNO32" s="45"/>
      <c r="DNP32" s="45"/>
      <c r="DNQ32" s="45"/>
      <c r="DNR32" s="45"/>
      <c r="DNS32" s="45"/>
      <c r="DNT32" s="45"/>
      <c r="DNU32" s="45"/>
      <c r="DNV32" s="45"/>
      <c r="DNW32" s="45"/>
      <c r="DNX32" s="45"/>
      <c r="DNY32" s="45"/>
      <c r="DNZ32" s="45"/>
      <c r="DOA32" s="45"/>
      <c r="DOB32" s="45"/>
      <c r="DOC32" s="45"/>
      <c r="DOD32" s="45"/>
      <c r="DOE32" s="45"/>
      <c r="DOF32" s="45"/>
      <c r="DOG32" s="45"/>
      <c r="DOH32" s="45"/>
      <c r="DOI32" s="45"/>
      <c r="DOJ32" s="45"/>
      <c r="DOK32" s="45"/>
      <c r="DOL32" s="45"/>
      <c r="DOM32" s="45"/>
      <c r="DON32" s="45"/>
      <c r="DOO32" s="45"/>
      <c r="DOP32" s="45"/>
      <c r="DOQ32" s="45"/>
      <c r="DOR32" s="45"/>
      <c r="DOS32" s="45"/>
      <c r="DOT32" s="45"/>
      <c r="DOU32" s="45"/>
      <c r="DOV32" s="45"/>
      <c r="DOW32" s="45"/>
      <c r="DOX32" s="45"/>
      <c r="DOY32" s="45"/>
      <c r="DOZ32" s="45"/>
      <c r="DPA32" s="45"/>
      <c r="DPB32" s="45"/>
      <c r="DPC32" s="45"/>
      <c r="DPD32" s="45"/>
      <c r="DPE32" s="45"/>
      <c r="DPF32" s="45"/>
      <c r="DPG32" s="45"/>
      <c r="DPH32" s="45"/>
      <c r="DPI32" s="45"/>
      <c r="DPJ32" s="45"/>
      <c r="DPK32" s="45"/>
      <c r="DPL32" s="45"/>
      <c r="DPM32" s="45"/>
      <c r="DPN32" s="45"/>
      <c r="DPO32" s="45"/>
      <c r="DPP32" s="45"/>
      <c r="DPQ32" s="45"/>
      <c r="DPR32" s="45"/>
      <c r="DPS32" s="45"/>
      <c r="DPT32" s="45"/>
      <c r="DPU32" s="45"/>
      <c r="DPV32" s="45"/>
      <c r="DPW32" s="45"/>
      <c r="DPX32" s="45"/>
      <c r="DPY32" s="45"/>
      <c r="DPZ32" s="45"/>
      <c r="DQA32" s="45"/>
      <c r="DQB32" s="45"/>
      <c r="DQC32" s="45"/>
      <c r="DQD32" s="45"/>
      <c r="DQE32" s="45"/>
      <c r="DQF32" s="45"/>
      <c r="DQG32" s="45"/>
      <c r="DQH32" s="45"/>
      <c r="DQI32" s="45"/>
      <c r="DQJ32" s="45"/>
      <c r="DQK32" s="45"/>
      <c r="DQL32" s="45"/>
      <c r="DQM32" s="45"/>
      <c r="DQN32" s="45"/>
      <c r="DQO32" s="45"/>
      <c r="DQP32" s="45"/>
      <c r="DQQ32" s="45"/>
      <c r="DQR32" s="45"/>
      <c r="DQS32" s="45"/>
      <c r="DQT32" s="45"/>
      <c r="DQU32" s="45"/>
      <c r="DQV32" s="45"/>
      <c r="DQW32" s="45"/>
      <c r="DQX32" s="45"/>
      <c r="DQY32" s="45"/>
      <c r="DQZ32" s="45"/>
      <c r="DRA32" s="45"/>
      <c r="DRB32" s="45"/>
      <c r="DRC32" s="45"/>
      <c r="DRD32" s="45"/>
      <c r="DRE32" s="45"/>
      <c r="DRF32" s="45"/>
      <c r="DRG32" s="45"/>
      <c r="DRH32" s="45"/>
      <c r="DRI32" s="45"/>
      <c r="DRJ32" s="45"/>
      <c r="DRK32" s="45"/>
      <c r="DRL32" s="45"/>
      <c r="DRM32" s="45"/>
      <c r="DRN32" s="45"/>
      <c r="DRO32" s="45"/>
      <c r="DRP32" s="45"/>
      <c r="DRQ32" s="45"/>
      <c r="DRR32" s="45"/>
      <c r="DRS32" s="45"/>
      <c r="DRT32" s="45"/>
      <c r="DRU32" s="45"/>
      <c r="DRV32" s="45"/>
      <c r="DRW32" s="45"/>
      <c r="DRX32" s="45"/>
      <c r="DRY32" s="45"/>
      <c r="DRZ32" s="45"/>
      <c r="DSA32" s="45"/>
      <c r="DSB32" s="45"/>
      <c r="DSC32" s="45"/>
      <c r="DSD32" s="45"/>
      <c r="DSE32" s="45"/>
      <c r="DSF32" s="45"/>
      <c r="DSG32" s="45"/>
      <c r="DSH32" s="45"/>
      <c r="DSI32" s="45"/>
      <c r="DSJ32" s="45"/>
      <c r="DSK32" s="45"/>
      <c r="DSL32" s="45"/>
      <c r="DSM32" s="45"/>
      <c r="DSN32" s="45"/>
      <c r="DSO32" s="45"/>
      <c r="DSP32" s="45"/>
      <c r="DSQ32" s="45"/>
      <c r="DSR32" s="45"/>
      <c r="DSS32" s="45"/>
      <c r="DST32" s="45"/>
      <c r="DSU32" s="45"/>
      <c r="DSV32" s="45"/>
      <c r="DSW32" s="45"/>
      <c r="DSX32" s="45"/>
      <c r="DSY32" s="45"/>
      <c r="DSZ32" s="45"/>
      <c r="DTA32" s="45"/>
      <c r="DTB32" s="45"/>
      <c r="DTC32" s="45"/>
      <c r="DTD32" s="45"/>
      <c r="DTE32" s="45"/>
      <c r="DTF32" s="45"/>
      <c r="DTG32" s="45"/>
      <c r="DTH32" s="45"/>
      <c r="DTI32" s="45"/>
      <c r="DTJ32" s="45"/>
      <c r="DTK32" s="45"/>
      <c r="DTL32" s="45"/>
      <c r="DTM32" s="45"/>
      <c r="DTN32" s="45"/>
      <c r="DTO32" s="45"/>
      <c r="DTP32" s="45"/>
      <c r="DTQ32" s="45"/>
      <c r="DTR32" s="45"/>
      <c r="DTS32" s="45"/>
      <c r="DTT32" s="45"/>
      <c r="DTU32" s="45"/>
      <c r="DTV32" s="45"/>
      <c r="DTW32" s="45"/>
      <c r="DTX32" s="45"/>
      <c r="DTY32" s="45"/>
      <c r="DTZ32" s="45"/>
      <c r="DUA32" s="45"/>
      <c r="DUB32" s="45"/>
      <c r="DUC32" s="45"/>
      <c r="DUD32" s="45"/>
      <c r="DUE32" s="45"/>
      <c r="DUF32" s="45"/>
      <c r="DUG32" s="45"/>
      <c r="DUH32" s="45"/>
      <c r="DUI32" s="45"/>
      <c r="DUJ32" s="45"/>
      <c r="DUK32" s="45"/>
      <c r="DUL32" s="45"/>
      <c r="DUM32" s="45"/>
      <c r="DUN32" s="45"/>
      <c r="DUO32" s="45"/>
      <c r="DUP32" s="45"/>
      <c r="DUQ32" s="45"/>
      <c r="DUR32" s="45"/>
      <c r="DUS32" s="45"/>
      <c r="DUT32" s="45"/>
      <c r="DUU32" s="45"/>
      <c r="DUV32" s="45"/>
      <c r="DUW32" s="45"/>
      <c r="DUX32" s="45"/>
      <c r="DUY32" s="45"/>
      <c r="DUZ32" s="45"/>
      <c r="DVA32" s="45"/>
      <c r="DVB32" s="45"/>
      <c r="DVC32" s="45"/>
      <c r="DVD32" s="45"/>
      <c r="DVE32" s="45"/>
      <c r="DVF32" s="45"/>
      <c r="DVG32" s="45"/>
      <c r="DVH32" s="45"/>
      <c r="DVI32" s="45"/>
      <c r="DVJ32" s="45"/>
      <c r="DVK32" s="45"/>
      <c r="DVL32" s="45"/>
      <c r="DVM32" s="45"/>
      <c r="DVN32" s="45"/>
      <c r="DVO32" s="45"/>
      <c r="DVP32" s="45"/>
      <c r="DVQ32" s="45"/>
      <c r="DVR32" s="45"/>
      <c r="DVS32" s="45"/>
      <c r="DVT32" s="45"/>
      <c r="DVU32" s="45"/>
      <c r="DVV32" s="45"/>
      <c r="DVW32" s="45"/>
      <c r="DVX32" s="45"/>
      <c r="DVY32" s="45"/>
      <c r="DVZ32" s="45"/>
      <c r="DWA32" s="45"/>
      <c r="DWB32" s="45"/>
      <c r="DWC32" s="45"/>
      <c r="DWD32" s="45"/>
      <c r="DWE32" s="45"/>
      <c r="DWF32" s="45"/>
      <c r="DWG32" s="45"/>
      <c r="DWH32" s="45"/>
      <c r="DWI32" s="45"/>
      <c r="DWJ32" s="45"/>
      <c r="DWK32" s="45"/>
      <c r="DWL32" s="45"/>
      <c r="DWM32" s="45"/>
      <c r="DWN32" s="45"/>
      <c r="DWO32" s="45"/>
      <c r="DWP32" s="45"/>
      <c r="DWQ32" s="45"/>
      <c r="DWR32" s="45"/>
      <c r="DWS32" s="45"/>
      <c r="DWT32" s="45"/>
      <c r="DWU32" s="45"/>
      <c r="DWV32" s="45"/>
      <c r="DWW32" s="45"/>
      <c r="DWX32" s="45"/>
      <c r="DWY32" s="45"/>
      <c r="DWZ32" s="45"/>
      <c r="DXA32" s="45"/>
      <c r="DXB32" s="45"/>
      <c r="DXC32" s="45"/>
      <c r="DXD32" s="45"/>
      <c r="DXE32" s="45"/>
      <c r="DXF32" s="45"/>
      <c r="DXG32" s="45"/>
      <c r="DXH32" s="45"/>
      <c r="DXI32" s="45"/>
      <c r="DXJ32" s="45"/>
      <c r="DXK32" s="45"/>
      <c r="DXL32" s="45"/>
      <c r="DXM32" s="45"/>
      <c r="DXN32" s="45"/>
      <c r="DXO32" s="45"/>
      <c r="DXP32" s="45"/>
      <c r="DXQ32" s="45"/>
      <c r="DXR32" s="45"/>
      <c r="DXS32" s="45"/>
      <c r="DXT32" s="45"/>
      <c r="DXU32" s="45"/>
      <c r="DXV32" s="45"/>
      <c r="DXW32" s="45"/>
      <c r="DXX32" s="45"/>
      <c r="DXY32" s="45"/>
      <c r="DXZ32" s="45"/>
      <c r="DYA32" s="45"/>
      <c r="DYB32" s="45"/>
      <c r="DYC32" s="45"/>
      <c r="DYD32" s="45"/>
      <c r="DYE32" s="45"/>
      <c r="DYF32" s="45"/>
      <c r="DYG32" s="45"/>
      <c r="DYH32" s="45"/>
      <c r="DYI32" s="45"/>
      <c r="DYJ32" s="45"/>
      <c r="DYK32" s="45"/>
      <c r="DYL32" s="45"/>
      <c r="DYM32" s="45"/>
      <c r="DYN32" s="45"/>
      <c r="DYO32" s="45"/>
      <c r="DYP32" s="45"/>
      <c r="DYQ32" s="45"/>
      <c r="DYR32" s="45"/>
      <c r="DYS32" s="45"/>
      <c r="DYT32" s="45"/>
      <c r="DYU32" s="45"/>
      <c r="DYV32" s="45"/>
      <c r="DYW32" s="45"/>
      <c r="DYX32" s="45"/>
      <c r="DYY32" s="45"/>
      <c r="DYZ32" s="45"/>
      <c r="DZA32" s="45"/>
      <c r="DZB32" s="45"/>
      <c r="DZC32" s="45"/>
      <c r="DZD32" s="45"/>
      <c r="DZE32" s="45"/>
      <c r="DZF32" s="45"/>
      <c r="DZG32" s="45"/>
      <c r="DZH32" s="45"/>
      <c r="DZI32" s="45"/>
      <c r="DZJ32" s="45"/>
      <c r="DZK32" s="45"/>
      <c r="DZL32" s="45"/>
      <c r="DZM32" s="45"/>
      <c r="DZN32" s="45"/>
      <c r="DZO32" s="45"/>
      <c r="DZP32" s="45"/>
      <c r="DZQ32" s="45"/>
      <c r="DZR32" s="45"/>
      <c r="DZS32" s="45"/>
      <c r="DZT32" s="45"/>
      <c r="DZU32" s="45"/>
      <c r="DZV32" s="45"/>
      <c r="DZW32" s="45"/>
      <c r="DZX32" s="45"/>
      <c r="DZY32" s="45"/>
      <c r="DZZ32" s="45"/>
      <c r="EAA32" s="45"/>
      <c r="EAB32" s="45"/>
      <c r="EAC32" s="45"/>
      <c r="EAD32" s="45"/>
      <c r="EAE32" s="45"/>
      <c r="EAF32" s="45"/>
      <c r="EAG32" s="45"/>
      <c r="EAH32" s="45"/>
      <c r="EAI32" s="45"/>
      <c r="EAJ32" s="45"/>
      <c r="EAK32" s="45"/>
      <c r="EAL32" s="45"/>
      <c r="EAM32" s="45"/>
      <c r="EAN32" s="45"/>
      <c r="EAO32" s="45"/>
      <c r="EAP32" s="45"/>
      <c r="EAQ32" s="45"/>
      <c r="EAR32" s="45"/>
      <c r="EAS32" s="45"/>
      <c r="EAT32" s="45"/>
      <c r="EAU32" s="45"/>
      <c r="EAV32" s="45"/>
      <c r="EAW32" s="45"/>
      <c r="EAX32" s="45"/>
      <c r="EAY32" s="45"/>
      <c r="EAZ32" s="45"/>
      <c r="EBA32" s="45"/>
      <c r="EBB32" s="45"/>
      <c r="EBC32" s="45"/>
      <c r="EBD32" s="45"/>
      <c r="EBE32" s="45"/>
      <c r="EBF32" s="45"/>
      <c r="EBG32" s="45"/>
      <c r="EBH32" s="45"/>
      <c r="EBI32" s="45"/>
      <c r="EBJ32" s="45"/>
      <c r="EBK32" s="45"/>
      <c r="EBL32" s="45"/>
      <c r="EBM32" s="45"/>
      <c r="EBN32" s="45"/>
      <c r="EBO32" s="45"/>
      <c r="EBP32" s="45"/>
      <c r="EBQ32" s="45"/>
      <c r="EBR32" s="45"/>
      <c r="EBS32" s="45"/>
      <c r="EBT32" s="45"/>
      <c r="EBU32" s="45"/>
      <c r="EBV32" s="45"/>
      <c r="EBW32" s="45"/>
      <c r="EBX32" s="45"/>
      <c r="EBY32" s="45"/>
      <c r="EBZ32" s="45"/>
      <c r="ECA32" s="45"/>
      <c r="ECB32" s="45"/>
      <c r="ECC32" s="45"/>
      <c r="ECD32" s="45"/>
      <c r="ECE32" s="45"/>
      <c r="ECF32" s="45"/>
      <c r="ECG32" s="45"/>
      <c r="ECH32" s="45"/>
      <c r="ECI32" s="45"/>
      <c r="ECJ32" s="45"/>
      <c r="ECK32" s="45"/>
      <c r="ECL32" s="45"/>
      <c r="ECM32" s="45"/>
      <c r="ECN32" s="45"/>
      <c r="ECO32" s="45"/>
      <c r="ECP32" s="45"/>
      <c r="ECQ32" s="45"/>
      <c r="ECR32" s="45"/>
      <c r="ECS32" s="45"/>
      <c r="ECT32" s="45"/>
      <c r="ECU32" s="45"/>
      <c r="ECV32" s="45"/>
      <c r="ECW32" s="45"/>
      <c r="ECX32" s="45"/>
      <c r="ECY32" s="45"/>
      <c r="ECZ32" s="45"/>
      <c r="EDA32" s="45"/>
      <c r="EDB32" s="45"/>
      <c r="EDC32" s="45"/>
      <c r="EDD32" s="45"/>
      <c r="EDE32" s="45"/>
      <c r="EDF32" s="45"/>
      <c r="EDG32" s="45"/>
      <c r="EDH32" s="45"/>
      <c r="EDI32" s="45"/>
      <c r="EDJ32" s="45"/>
      <c r="EDK32" s="45"/>
      <c r="EDL32" s="45"/>
      <c r="EDM32" s="45"/>
      <c r="EDN32" s="45"/>
      <c r="EDO32" s="45"/>
      <c r="EDP32" s="45"/>
      <c r="EDQ32" s="45"/>
      <c r="EDR32" s="45"/>
      <c r="EDS32" s="45"/>
      <c r="EDT32" s="45"/>
      <c r="EDU32" s="45"/>
      <c r="EDV32" s="45"/>
      <c r="EDW32" s="45"/>
      <c r="EDX32" s="45"/>
      <c r="EDY32" s="45"/>
      <c r="EDZ32" s="45"/>
      <c r="EEA32" s="45"/>
      <c r="EEB32" s="45"/>
      <c r="EEC32" s="45"/>
      <c r="EED32" s="45"/>
      <c r="EEE32" s="45"/>
      <c r="EEF32" s="45"/>
      <c r="EEG32" s="45"/>
      <c r="EEH32" s="45"/>
      <c r="EEI32" s="45"/>
      <c r="EEJ32" s="45"/>
      <c r="EEK32" s="45"/>
      <c r="EEL32" s="45"/>
      <c r="EEM32" s="45"/>
      <c r="EEN32" s="45"/>
      <c r="EEO32" s="45"/>
      <c r="EEP32" s="45"/>
      <c r="EEQ32" s="45"/>
      <c r="EER32" s="45"/>
      <c r="EES32" s="45"/>
      <c r="EET32" s="45"/>
      <c r="EEU32" s="45"/>
      <c r="EEV32" s="45"/>
      <c r="EEW32" s="45"/>
      <c r="EEX32" s="45"/>
      <c r="EEY32" s="45"/>
      <c r="EEZ32" s="45"/>
      <c r="EFA32" s="45"/>
      <c r="EFB32" s="45"/>
      <c r="EFC32" s="45"/>
      <c r="EFD32" s="45"/>
      <c r="EFE32" s="45"/>
      <c r="EFF32" s="45"/>
      <c r="EFG32" s="45"/>
      <c r="EFH32" s="45"/>
      <c r="EFI32" s="45"/>
      <c r="EFJ32" s="45"/>
      <c r="EFK32" s="45"/>
      <c r="EFL32" s="45"/>
      <c r="EFM32" s="45"/>
      <c r="EFN32" s="45"/>
      <c r="EFO32" s="45"/>
      <c r="EFP32" s="45"/>
      <c r="EFQ32" s="45"/>
      <c r="EFR32" s="45"/>
      <c r="EFS32" s="45"/>
      <c r="EFT32" s="45"/>
      <c r="EFU32" s="45"/>
      <c r="EFV32" s="45"/>
      <c r="EFW32" s="45"/>
      <c r="EFX32" s="45"/>
      <c r="EFY32" s="45"/>
      <c r="EFZ32" s="45"/>
      <c r="EGA32" s="45"/>
      <c r="EGB32" s="45"/>
      <c r="EGC32" s="45"/>
      <c r="EGD32" s="45"/>
      <c r="EGE32" s="45"/>
      <c r="EGF32" s="45"/>
      <c r="EGG32" s="45"/>
      <c r="EGH32" s="45"/>
      <c r="EGI32" s="45"/>
      <c r="EGJ32" s="45"/>
      <c r="EGK32" s="45"/>
      <c r="EGL32" s="45"/>
      <c r="EGM32" s="45"/>
      <c r="EGN32" s="45"/>
      <c r="EGO32" s="45"/>
      <c r="EGP32" s="45"/>
      <c r="EGQ32" s="45"/>
      <c r="EGR32" s="45"/>
      <c r="EGS32" s="45"/>
      <c r="EGT32" s="45"/>
      <c r="EGU32" s="45"/>
      <c r="EGV32" s="45"/>
      <c r="EGW32" s="45"/>
      <c r="EGX32" s="45"/>
      <c r="EGY32" s="45"/>
      <c r="EGZ32" s="45"/>
      <c r="EHA32" s="45"/>
      <c r="EHB32" s="45"/>
      <c r="EHC32" s="45"/>
      <c r="EHD32" s="45"/>
      <c r="EHE32" s="45"/>
      <c r="EHF32" s="45"/>
      <c r="EHG32" s="45"/>
      <c r="EHH32" s="45"/>
      <c r="EHI32" s="45"/>
      <c r="EHJ32" s="45"/>
      <c r="EHK32" s="45"/>
      <c r="EHL32" s="45"/>
      <c r="EHM32" s="45"/>
      <c r="EHN32" s="45"/>
      <c r="EHO32" s="45"/>
      <c r="EHP32" s="45"/>
      <c r="EHQ32" s="45"/>
      <c r="EHR32" s="45"/>
      <c r="EHS32" s="45"/>
      <c r="EHT32" s="45"/>
      <c r="EHU32" s="45"/>
      <c r="EHV32" s="45"/>
      <c r="EHW32" s="45"/>
      <c r="EHX32" s="45"/>
      <c r="EHY32" s="45"/>
      <c r="EHZ32" s="45"/>
      <c r="EIA32" s="45"/>
      <c r="EIB32" s="45"/>
      <c r="EIC32" s="45"/>
      <c r="EID32" s="45"/>
      <c r="EIE32" s="45"/>
      <c r="EIF32" s="45"/>
      <c r="EIG32" s="45"/>
      <c r="EIH32" s="45"/>
      <c r="EII32" s="45"/>
      <c r="EIJ32" s="45"/>
      <c r="EIK32" s="45"/>
      <c r="EIL32" s="45"/>
      <c r="EIM32" s="45"/>
      <c r="EIN32" s="45"/>
      <c r="EIO32" s="45"/>
      <c r="EIP32" s="45"/>
      <c r="EIQ32" s="45"/>
      <c r="EIR32" s="45"/>
      <c r="EIS32" s="45"/>
      <c r="EIT32" s="45"/>
      <c r="EIU32" s="45"/>
      <c r="EIV32" s="45"/>
      <c r="EIW32" s="45"/>
      <c r="EIX32" s="45"/>
      <c r="EIY32" s="45"/>
      <c r="EIZ32" s="45"/>
      <c r="EJA32" s="45"/>
      <c r="EJB32" s="45"/>
      <c r="EJC32" s="45"/>
      <c r="EJD32" s="45"/>
      <c r="EJE32" s="45"/>
      <c r="EJF32" s="45"/>
      <c r="EJG32" s="45"/>
      <c r="EJH32" s="45"/>
      <c r="EJI32" s="45"/>
      <c r="EJJ32" s="45"/>
      <c r="EJK32" s="45"/>
      <c r="EJL32" s="45"/>
      <c r="EJM32" s="45"/>
      <c r="EJN32" s="45"/>
      <c r="EJO32" s="45"/>
      <c r="EJP32" s="45"/>
      <c r="EJQ32" s="45"/>
      <c r="EJR32" s="45"/>
      <c r="EJS32" s="45"/>
      <c r="EJT32" s="45"/>
      <c r="EJU32" s="45"/>
      <c r="EJV32" s="45"/>
      <c r="EJW32" s="45"/>
      <c r="EJX32" s="45"/>
      <c r="EJY32" s="45"/>
      <c r="EJZ32" s="45"/>
      <c r="EKA32" s="45"/>
      <c r="EKB32" s="45"/>
      <c r="EKC32" s="45"/>
      <c r="EKD32" s="45"/>
      <c r="EKE32" s="45"/>
      <c r="EKF32" s="45"/>
      <c r="EKG32" s="45"/>
      <c r="EKH32" s="45"/>
      <c r="EKI32" s="45"/>
      <c r="EKJ32" s="45"/>
      <c r="EKK32" s="45"/>
      <c r="EKL32" s="45"/>
      <c r="EKM32" s="45"/>
      <c r="EKN32" s="45"/>
      <c r="EKO32" s="45"/>
      <c r="EKP32" s="45"/>
      <c r="EKQ32" s="45"/>
      <c r="EKR32" s="45"/>
      <c r="EKS32" s="45"/>
      <c r="EKT32" s="45"/>
      <c r="EKU32" s="45"/>
      <c r="EKV32" s="45"/>
      <c r="EKW32" s="45"/>
      <c r="EKX32" s="45"/>
      <c r="EKY32" s="45"/>
      <c r="EKZ32" s="45"/>
      <c r="ELA32" s="45"/>
      <c r="ELB32" s="45"/>
      <c r="ELC32" s="45"/>
      <c r="ELD32" s="45"/>
      <c r="ELE32" s="45"/>
      <c r="ELF32" s="45"/>
      <c r="ELG32" s="45"/>
      <c r="ELH32" s="45"/>
      <c r="ELI32" s="45"/>
      <c r="ELJ32" s="45"/>
      <c r="ELK32" s="45"/>
      <c r="ELL32" s="45"/>
      <c r="ELM32" s="45"/>
      <c r="ELN32" s="45"/>
      <c r="ELO32" s="45"/>
      <c r="ELP32" s="45"/>
      <c r="ELQ32" s="45"/>
      <c r="ELR32" s="45"/>
      <c r="ELS32" s="45"/>
      <c r="ELT32" s="45"/>
      <c r="ELU32" s="45"/>
      <c r="ELV32" s="45"/>
      <c r="ELW32" s="45"/>
      <c r="ELX32" s="45"/>
      <c r="ELY32" s="45"/>
      <c r="ELZ32" s="45"/>
      <c r="EMA32" s="45"/>
      <c r="EMB32" s="45"/>
      <c r="EMC32" s="45"/>
      <c r="EMD32" s="45"/>
      <c r="EME32" s="45"/>
      <c r="EMF32" s="45"/>
      <c r="EMG32" s="45"/>
      <c r="EMH32" s="45"/>
      <c r="EMI32" s="45"/>
      <c r="EMJ32" s="45"/>
      <c r="EMK32" s="45"/>
      <c r="EML32" s="45"/>
      <c r="EMM32" s="45"/>
      <c r="EMN32" s="45"/>
      <c r="EMO32" s="45"/>
      <c r="EMP32" s="45"/>
      <c r="EMQ32" s="45"/>
      <c r="EMR32" s="45"/>
      <c r="EMS32" s="45"/>
      <c r="EMT32" s="45"/>
      <c r="EMU32" s="45"/>
      <c r="EMV32" s="45"/>
      <c r="EMW32" s="45"/>
      <c r="EMX32" s="45"/>
      <c r="EMY32" s="45"/>
      <c r="EMZ32" s="45"/>
      <c r="ENA32" s="45"/>
      <c r="ENB32" s="45"/>
      <c r="ENC32" s="45"/>
      <c r="END32" s="45"/>
      <c r="ENE32" s="45"/>
      <c r="ENF32" s="45"/>
      <c r="ENG32" s="45"/>
      <c r="ENH32" s="45"/>
      <c r="ENI32" s="45"/>
      <c r="ENJ32" s="45"/>
      <c r="ENK32" s="45"/>
      <c r="ENL32" s="45"/>
      <c r="ENM32" s="45"/>
      <c r="ENN32" s="45"/>
      <c r="ENO32" s="45"/>
      <c r="ENP32" s="45"/>
      <c r="ENQ32" s="45"/>
      <c r="ENR32" s="45"/>
      <c r="ENS32" s="45"/>
      <c r="ENT32" s="45"/>
      <c r="ENU32" s="45"/>
      <c r="ENV32" s="45"/>
      <c r="ENW32" s="45"/>
      <c r="ENX32" s="45"/>
      <c r="ENY32" s="45"/>
      <c r="ENZ32" s="45"/>
      <c r="EOA32" s="45"/>
      <c r="EOB32" s="45"/>
      <c r="EOC32" s="45"/>
      <c r="EOD32" s="45"/>
      <c r="EOE32" s="45"/>
      <c r="EOF32" s="45"/>
      <c r="EOG32" s="45"/>
      <c r="EOH32" s="45"/>
      <c r="EOI32" s="45"/>
      <c r="EOJ32" s="45"/>
      <c r="EOK32" s="45"/>
      <c r="EOL32" s="45"/>
      <c r="EOM32" s="45"/>
      <c r="EON32" s="45"/>
      <c r="EOO32" s="45"/>
      <c r="EOP32" s="45"/>
      <c r="EOQ32" s="45"/>
      <c r="EOR32" s="45"/>
      <c r="EOS32" s="45"/>
      <c r="EOT32" s="45"/>
      <c r="EOU32" s="45"/>
      <c r="EOV32" s="45"/>
      <c r="EOW32" s="45"/>
      <c r="EOX32" s="45"/>
      <c r="EOY32" s="45"/>
      <c r="EOZ32" s="45"/>
      <c r="EPA32" s="45"/>
      <c r="EPB32" s="45"/>
      <c r="EPC32" s="45"/>
      <c r="EPD32" s="45"/>
      <c r="EPE32" s="45"/>
      <c r="EPF32" s="45"/>
      <c r="EPG32" s="45"/>
      <c r="EPH32" s="45"/>
      <c r="EPI32" s="45"/>
      <c r="EPJ32" s="45"/>
      <c r="EPK32" s="45"/>
      <c r="EPL32" s="45"/>
      <c r="EPM32" s="45"/>
      <c r="EPN32" s="45"/>
      <c r="EPO32" s="45"/>
      <c r="EPP32" s="45"/>
      <c r="EPQ32" s="45"/>
      <c r="EPR32" s="45"/>
      <c r="EPS32" s="45"/>
      <c r="EPT32" s="45"/>
      <c r="EPU32" s="45"/>
      <c r="EPV32" s="45"/>
      <c r="EPW32" s="45"/>
      <c r="EPX32" s="45"/>
      <c r="EPY32" s="45"/>
      <c r="EPZ32" s="45"/>
      <c r="EQA32" s="45"/>
      <c r="EQB32" s="45"/>
      <c r="EQC32" s="45"/>
      <c r="EQD32" s="45"/>
      <c r="EQE32" s="45"/>
      <c r="EQF32" s="45"/>
      <c r="EQG32" s="45"/>
      <c r="EQH32" s="45"/>
      <c r="EQI32" s="45"/>
      <c r="EQJ32" s="45"/>
      <c r="EQK32" s="45"/>
      <c r="EQL32" s="45"/>
      <c r="EQM32" s="45"/>
      <c r="EQN32" s="45"/>
      <c r="EQO32" s="45"/>
      <c r="EQP32" s="45"/>
      <c r="EQQ32" s="45"/>
      <c r="EQR32" s="45"/>
      <c r="EQS32" s="45"/>
      <c r="EQT32" s="45"/>
      <c r="EQU32" s="45"/>
      <c r="EQV32" s="45"/>
      <c r="EQW32" s="45"/>
      <c r="EQX32" s="45"/>
      <c r="EQY32" s="45"/>
      <c r="EQZ32" s="45"/>
      <c r="ERA32" s="45"/>
      <c r="ERB32" s="45"/>
      <c r="ERC32" s="45"/>
      <c r="ERD32" s="45"/>
      <c r="ERE32" s="45"/>
      <c r="ERF32" s="45"/>
      <c r="ERG32" s="45"/>
      <c r="ERH32" s="45"/>
      <c r="ERI32" s="45"/>
      <c r="ERJ32" s="45"/>
      <c r="ERK32" s="45"/>
      <c r="ERL32" s="45"/>
      <c r="ERM32" s="45"/>
      <c r="ERN32" s="45"/>
      <c r="ERO32" s="45"/>
      <c r="ERP32" s="45"/>
      <c r="ERQ32" s="45"/>
      <c r="ERR32" s="45"/>
      <c r="ERS32" s="45"/>
      <c r="ERT32" s="45"/>
      <c r="ERU32" s="45"/>
      <c r="ERV32" s="45"/>
      <c r="ERW32" s="45"/>
      <c r="ERX32" s="45"/>
      <c r="ERY32" s="45"/>
      <c r="ERZ32" s="45"/>
      <c r="ESA32" s="45"/>
      <c r="ESB32" s="45"/>
      <c r="ESC32" s="45"/>
      <c r="ESD32" s="45"/>
      <c r="ESE32" s="45"/>
      <c r="ESF32" s="45"/>
      <c r="ESG32" s="45"/>
      <c r="ESH32" s="45"/>
      <c r="ESI32" s="45"/>
      <c r="ESJ32" s="45"/>
      <c r="ESK32" s="45"/>
      <c r="ESL32" s="45"/>
      <c r="ESM32" s="45"/>
      <c r="ESN32" s="45"/>
      <c r="ESO32" s="45"/>
      <c r="ESP32" s="45"/>
      <c r="ESQ32" s="45"/>
      <c r="ESR32" s="45"/>
      <c r="ESS32" s="45"/>
      <c r="EST32" s="45"/>
      <c r="ESU32" s="45"/>
      <c r="ESV32" s="45"/>
      <c r="ESW32" s="45"/>
      <c r="ESX32" s="45"/>
      <c r="ESY32" s="45"/>
      <c r="ESZ32" s="45"/>
      <c r="ETA32" s="45"/>
      <c r="ETB32" s="45"/>
      <c r="ETC32" s="45"/>
      <c r="ETD32" s="45"/>
      <c r="ETE32" s="45"/>
      <c r="ETF32" s="45"/>
      <c r="ETG32" s="45"/>
      <c r="ETH32" s="45"/>
      <c r="ETI32" s="45"/>
      <c r="ETJ32" s="45"/>
      <c r="ETK32" s="45"/>
      <c r="ETL32" s="45"/>
      <c r="ETM32" s="45"/>
      <c r="ETN32" s="45"/>
      <c r="ETO32" s="45"/>
      <c r="ETP32" s="45"/>
      <c r="ETQ32" s="45"/>
      <c r="ETR32" s="45"/>
      <c r="ETS32" s="45"/>
      <c r="ETT32" s="45"/>
      <c r="ETU32" s="45"/>
      <c r="ETV32" s="45"/>
      <c r="ETW32" s="45"/>
      <c r="ETX32" s="45"/>
      <c r="ETY32" s="45"/>
      <c r="ETZ32" s="45"/>
      <c r="EUA32" s="45"/>
      <c r="EUB32" s="45"/>
      <c r="EUC32" s="45"/>
      <c r="EUD32" s="45"/>
      <c r="EUE32" s="45"/>
      <c r="EUF32" s="45"/>
      <c r="EUG32" s="45"/>
      <c r="EUH32" s="45"/>
      <c r="EUI32" s="45"/>
      <c r="EUJ32" s="45"/>
      <c r="EUK32" s="45"/>
      <c r="EUL32" s="45"/>
      <c r="EUM32" s="45"/>
      <c r="EUN32" s="45"/>
      <c r="EUO32" s="45"/>
      <c r="EUP32" s="45"/>
      <c r="EUQ32" s="45"/>
      <c r="EUR32" s="45"/>
      <c r="EUS32" s="45"/>
      <c r="EUT32" s="45"/>
      <c r="EUU32" s="45"/>
      <c r="EUV32" s="45"/>
      <c r="EUW32" s="45"/>
      <c r="EUX32" s="45"/>
      <c r="EUY32" s="45"/>
      <c r="EUZ32" s="45"/>
      <c r="EVA32" s="45"/>
      <c r="EVB32" s="45"/>
      <c r="EVC32" s="45"/>
      <c r="EVD32" s="45"/>
      <c r="EVE32" s="45"/>
      <c r="EVF32" s="45"/>
      <c r="EVG32" s="45"/>
      <c r="EVH32" s="45"/>
      <c r="EVI32" s="45"/>
      <c r="EVJ32" s="45"/>
      <c r="EVK32" s="45"/>
      <c r="EVL32" s="45"/>
      <c r="EVM32" s="45"/>
      <c r="EVN32" s="45"/>
      <c r="EVO32" s="45"/>
      <c r="EVP32" s="45"/>
      <c r="EVQ32" s="45"/>
      <c r="EVR32" s="45"/>
      <c r="EVS32" s="45"/>
      <c r="EVT32" s="45"/>
      <c r="EVU32" s="45"/>
      <c r="EVV32" s="45"/>
      <c r="EVW32" s="45"/>
      <c r="EVX32" s="45"/>
      <c r="EVY32" s="45"/>
      <c r="EVZ32" s="45"/>
      <c r="EWA32" s="45"/>
      <c r="EWB32" s="45"/>
      <c r="EWC32" s="45"/>
      <c r="EWD32" s="45"/>
      <c r="EWE32" s="45"/>
      <c r="EWF32" s="45"/>
      <c r="EWG32" s="45"/>
      <c r="EWH32" s="45"/>
      <c r="EWI32" s="45"/>
      <c r="EWJ32" s="45"/>
      <c r="EWK32" s="45"/>
      <c r="EWL32" s="45"/>
      <c r="EWM32" s="45"/>
      <c r="EWN32" s="45"/>
      <c r="EWO32" s="45"/>
      <c r="EWP32" s="45"/>
      <c r="EWQ32" s="45"/>
      <c r="EWR32" s="45"/>
      <c r="EWS32" s="45"/>
      <c r="EWT32" s="45"/>
      <c r="EWU32" s="45"/>
      <c r="EWV32" s="45"/>
      <c r="EWW32" s="45"/>
      <c r="EWX32" s="45"/>
      <c r="EWY32" s="45"/>
      <c r="EWZ32" s="45"/>
      <c r="EXA32" s="45"/>
      <c r="EXB32" s="45"/>
      <c r="EXC32" s="45"/>
      <c r="EXD32" s="45"/>
      <c r="EXE32" s="45"/>
      <c r="EXF32" s="45"/>
      <c r="EXG32" s="45"/>
      <c r="EXH32" s="45"/>
      <c r="EXI32" s="45"/>
      <c r="EXJ32" s="45"/>
      <c r="EXK32" s="45"/>
      <c r="EXL32" s="45"/>
      <c r="EXM32" s="45"/>
      <c r="EXN32" s="45"/>
      <c r="EXO32" s="45"/>
      <c r="EXP32" s="45"/>
      <c r="EXQ32" s="45"/>
      <c r="EXR32" s="45"/>
      <c r="EXS32" s="45"/>
      <c r="EXT32" s="45"/>
      <c r="EXU32" s="45"/>
      <c r="EXV32" s="45"/>
      <c r="EXW32" s="45"/>
      <c r="EXX32" s="45"/>
      <c r="EXY32" s="45"/>
      <c r="EXZ32" s="45"/>
      <c r="EYA32" s="45"/>
      <c r="EYB32" s="45"/>
      <c r="EYC32" s="45"/>
      <c r="EYD32" s="45"/>
      <c r="EYE32" s="45"/>
      <c r="EYF32" s="45"/>
      <c r="EYG32" s="45"/>
      <c r="EYH32" s="45"/>
      <c r="EYI32" s="45"/>
      <c r="EYJ32" s="45"/>
      <c r="EYK32" s="45"/>
      <c r="EYL32" s="45"/>
      <c r="EYM32" s="45"/>
      <c r="EYN32" s="45"/>
      <c r="EYO32" s="45"/>
      <c r="EYP32" s="45"/>
      <c r="EYQ32" s="45"/>
      <c r="EYR32" s="45"/>
      <c r="EYS32" s="45"/>
      <c r="EYT32" s="45"/>
      <c r="EYU32" s="45"/>
      <c r="EYV32" s="45"/>
      <c r="EYW32" s="45"/>
      <c r="EYX32" s="45"/>
      <c r="EYY32" s="45"/>
      <c r="EYZ32" s="45"/>
      <c r="EZA32" s="45"/>
      <c r="EZB32" s="45"/>
      <c r="EZC32" s="45"/>
      <c r="EZD32" s="45"/>
      <c r="EZE32" s="45"/>
      <c r="EZF32" s="45"/>
      <c r="EZG32" s="45"/>
      <c r="EZH32" s="45"/>
      <c r="EZI32" s="45"/>
      <c r="EZJ32" s="45"/>
      <c r="EZK32" s="45"/>
      <c r="EZL32" s="45"/>
      <c r="EZM32" s="45"/>
      <c r="EZN32" s="45"/>
      <c r="EZO32" s="45"/>
      <c r="EZP32" s="45"/>
      <c r="EZQ32" s="45"/>
      <c r="EZR32" s="45"/>
      <c r="EZS32" s="45"/>
      <c r="EZT32" s="45"/>
      <c r="EZU32" s="45"/>
      <c r="EZV32" s="45"/>
      <c r="EZW32" s="45"/>
      <c r="EZX32" s="45"/>
      <c r="EZY32" s="45"/>
      <c r="EZZ32" s="45"/>
      <c r="FAA32" s="45"/>
      <c r="FAB32" s="45"/>
      <c r="FAC32" s="45"/>
      <c r="FAD32" s="45"/>
      <c r="FAE32" s="45"/>
      <c r="FAF32" s="45"/>
      <c r="FAG32" s="45"/>
      <c r="FAH32" s="45"/>
      <c r="FAI32" s="45"/>
      <c r="FAJ32" s="45"/>
      <c r="FAK32" s="45"/>
      <c r="FAL32" s="45"/>
      <c r="FAM32" s="45"/>
      <c r="FAN32" s="45"/>
      <c r="FAO32" s="45"/>
      <c r="FAP32" s="45"/>
      <c r="FAQ32" s="45"/>
      <c r="FAR32" s="45"/>
      <c r="FAS32" s="45"/>
      <c r="FAT32" s="45"/>
      <c r="FAU32" s="45"/>
      <c r="FAV32" s="45"/>
      <c r="FAW32" s="45"/>
      <c r="FAX32" s="45"/>
      <c r="FAY32" s="45"/>
      <c r="FAZ32" s="45"/>
      <c r="FBA32" s="45"/>
      <c r="FBB32" s="45"/>
      <c r="FBC32" s="45"/>
      <c r="FBD32" s="45"/>
      <c r="FBE32" s="45"/>
      <c r="FBF32" s="45"/>
      <c r="FBG32" s="45"/>
      <c r="FBH32" s="45"/>
      <c r="FBI32" s="45"/>
      <c r="FBJ32" s="45"/>
      <c r="FBK32" s="45"/>
      <c r="FBL32" s="45"/>
      <c r="FBM32" s="45"/>
      <c r="FBN32" s="45"/>
      <c r="FBO32" s="45"/>
      <c r="FBP32" s="45"/>
      <c r="FBQ32" s="45"/>
      <c r="FBR32" s="45"/>
      <c r="FBS32" s="45"/>
      <c r="FBT32" s="45"/>
      <c r="FBU32" s="45"/>
      <c r="FBV32" s="45"/>
      <c r="FBW32" s="45"/>
      <c r="FBX32" s="45"/>
      <c r="FBY32" s="45"/>
      <c r="FBZ32" s="45"/>
      <c r="FCA32" s="45"/>
      <c r="FCB32" s="45"/>
      <c r="FCC32" s="45"/>
      <c r="FCD32" s="45"/>
      <c r="FCE32" s="45"/>
      <c r="FCF32" s="45"/>
      <c r="FCG32" s="45"/>
      <c r="FCH32" s="45"/>
      <c r="FCI32" s="45"/>
      <c r="FCJ32" s="45"/>
      <c r="FCK32" s="45"/>
      <c r="FCL32" s="45"/>
      <c r="FCM32" s="45"/>
      <c r="FCN32" s="45"/>
      <c r="FCO32" s="45"/>
      <c r="FCP32" s="45"/>
      <c r="FCQ32" s="45"/>
      <c r="FCR32" s="45"/>
      <c r="FCS32" s="45"/>
      <c r="FCT32" s="45"/>
      <c r="FCU32" s="45"/>
      <c r="FCV32" s="45"/>
      <c r="FCW32" s="45"/>
      <c r="FCX32" s="45"/>
      <c r="FCY32" s="45"/>
      <c r="FCZ32" s="45"/>
      <c r="FDA32" s="45"/>
      <c r="FDB32" s="45"/>
      <c r="FDC32" s="45"/>
      <c r="FDD32" s="45"/>
      <c r="FDE32" s="45"/>
      <c r="FDF32" s="45"/>
      <c r="FDG32" s="45"/>
      <c r="FDH32" s="45"/>
      <c r="FDI32" s="45"/>
      <c r="FDJ32" s="45"/>
      <c r="FDK32" s="45"/>
      <c r="FDL32" s="45"/>
      <c r="FDM32" s="45"/>
      <c r="FDN32" s="45"/>
      <c r="FDO32" s="45"/>
      <c r="FDP32" s="45"/>
      <c r="FDQ32" s="45"/>
      <c r="FDR32" s="45"/>
      <c r="FDS32" s="45"/>
      <c r="FDT32" s="45"/>
      <c r="FDU32" s="45"/>
      <c r="FDV32" s="45"/>
      <c r="FDW32" s="45"/>
      <c r="FDX32" s="45"/>
      <c r="FDY32" s="45"/>
      <c r="FDZ32" s="45"/>
      <c r="FEA32" s="45"/>
      <c r="FEB32" s="45"/>
      <c r="FEC32" s="45"/>
      <c r="FED32" s="45"/>
      <c r="FEE32" s="45"/>
      <c r="FEF32" s="45"/>
      <c r="FEG32" s="45"/>
      <c r="FEH32" s="45"/>
      <c r="FEI32" s="45"/>
      <c r="FEJ32" s="45"/>
      <c r="FEK32" s="45"/>
      <c r="FEL32" s="45"/>
      <c r="FEM32" s="45"/>
      <c r="FEN32" s="45"/>
      <c r="FEO32" s="45"/>
      <c r="FEP32" s="45"/>
      <c r="FEQ32" s="45"/>
      <c r="FER32" s="45"/>
      <c r="FES32" s="45"/>
      <c r="FET32" s="45"/>
      <c r="FEU32" s="45"/>
      <c r="FEV32" s="45"/>
      <c r="FEW32" s="45"/>
      <c r="FEX32" s="45"/>
      <c r="FEY32" s="45"/>
      <c r="FEZ32" s="45"/>
      <c r="FFA32" s="45"/>
      <c r="FFB32" s="45"/>
      <c r="FFC32" s="45"/>
      <c r="FFD32" s="45"/>
      <c r="FFE32" s="45"/>
      <c r="FFF32" s="45"/>
      <c r="FFG32" s="45"/>
      <c r="FFH32" s="45"/>
      <c r="FFI32" s="45"/>
      <c r="FFJ32" s="45"/>
      <c r="FFK32" s="45"/>
      <c r="FFL32" s="45"/>
      <c r="FFM32" s="45"/>
      <c r="FFN32" s="45"/>
      <c r="FFO32" s="45"/>
      <c r="FFP32" s="45"/>
      <c r="FFQ32" s="45"/>
      <c r="FFR32" s="45"/>
      <c r="FFS32" s="45"/>
      <c r="FFT32" s="45"/>
      <c r="FFU32" s="45"/>
      <c r="FFV32" s="45"/>
      <c r="FFW32" s="45"/>
      <c r="FFX32" s="45"/>
      <c r="FFY32" s="45"/>
      <c r="FFZ32" s="45"/>
      <c r="FGA32" s="45"/>
      <c r="FGB32" s="45"/>
      <c r="FGC32" s="45"/>
      <c r="FGD32" s="45"/>
      <c r="FGE32" s="45"/>
      <c r="FGF32" s="45"/>
      <c r="FGG32" s="45"/>
      <c r="FGH32" s="45"/>
      <c r="FGI32" s="45"/>
      <c r="FGJ32" s="45"/>
      <c r="FGK32" s="45"/>
      <c r="FGL32" s="45"/>
      <c r="FGM32" s="45"/>
      <c r="FGN32" s="45"/>
      <c r="FGO32" s="45"/>
      <c r="FGP32" s="45"/>
      <c r="FGQ32" s="45"/>
      <c r="FGR32" s="45"/>
      <c r="FGS32" s="45"/>
      <c r="FGT32" s="45"/>
      <c r="FGU32" s="45"/>
      <c r="FGV32" s="45"/>
      <c r="FGW32" s="45"/>
      <c r="FGX32" s="45"/>
      <c r="FGY32" s="45"/>
      <c r="FGZ32" s="45"/>
      <c r="FHA32" s="45"/>
      <c r="FHB32" s="45"/>
      <c r="FHC32" s="45"/>
      <c r="FHD32" s="45"/>
      <c r="FHE32" s="45"/>
      <c r="FHF32" s="45"/>
      <c r="FHG32" s="45"/>
      <c r="FHH32" s="45"/>
      <c r="FHI32" s="45"/>
      <c r="FHJ32" s="45"/>
      <c r="FHK32" s="45"/>
      <c r="FHL32" s="45"/>
      <c r="FHM32" s="45"/>
      <c r="FHN32" s="45"/>
      <c r="FHO32" s="45"/>
      <c r="FHP32" s="45"/>
      <c r="FHQ32" s="45"/>
      <c r="FHR32" s="45"/>
      <c r="FHS32" s="45"/>
      <c r="FHT32" s="45"/>
      <c r="FHU32" s="45"/>
      <c r="FHV32" s="45"/>
      <c r="FHW32" s="45"/>
      <c r="FHX32" s="45"/>
      <c r="FHY32" s="45"/>
      <c r="FHZ32" s="45"/>
      <c r="FIA32" s="45"/>
      <c r="FIB32" s="45"/>
      <c r="FIC32" s="45"/>
      <c r="FID32" s="45"/>
      <c r="FIE32" s="45"/>
      <c r="FIF32" s="45"/>
      <c r="FIG32" s="45"/>
      <c r="FIH32" s="45"/>
      <c r="FII32" s="45"/>
      <c r="FIJ32" s="45"/>
      <c r="FIK32" s="45"/>
      <c r="FIL32" s="45"/>
      <c r="FIM32" s="45"/>
      <c r="FIN32" s="45"/>
      <c r="FIO32" s="45"/>
      <c r="FIP32" s="45"/>
      <c r="FIQ32" s="45"/>
      <c r="FIR32" s="45"/>
      <c r="FIS32" s="45"/>
      <c r="FIT32" s="45"/>
      <c r="FIU32" s="45"/>
      <c r="FIV32" s="45"/>
      <c r="FIW32" s="45"/>
      <c r="FIX32" s="45"/>
      <c r="FIY32" s="45"/>
      <c r="FIZ32" s="45"/>
      <c r="FJA32" s="45"/>
      <c r="FJB32" s="45"/>
      <c r="FJC32" s="45"/>
      <c r="FJD32" s="45"/>
      <c r="FJE32" s="45"/>
      <c r="FJF32" s="45"/>
      <c r="FJG32" s="45"/>
      <c r="FJH32" s="45"/>
      <c r="FJI32" s="45"/>
      <c r="FJJ32" s="45"/>
      <c r="FJK32" s="45"/>
      <c r="FJL32" s="45"/>
      <c r="FJM32" s="45"/>
      <c r="FJN32" s="45"/>
      <c r="FJO32" s="45"/>
      <c r="FJP32" s="45"/>
      <c r="FJQ32" s="45"/>
      <c r="FJR32" s="45"/>
      <c r="FJS32" s="45"/>
      <c r="FJT32" s="45"/>
      <c r="FJU32" s="45"/>
      <c r="FJV32" s="45"/>
      <c r="FJW32" s="45"/>
      <c r="FJX32" s="45"/>
      <c r="FJY32" s="45"/>
      <c r="FJZ32" s="45"/>
      <c r="FKA32" s="45"/>
      <c r="FKB32" s="45"/>
      <c r="FKC32" s="45"/>
      <c r="FKD32" s="45"/>
      <c r="FKE32" s="45"/>
      <c r="FKF32" s="45"/>
      <c r="FKG32" s="45"/>
      <c r="FKH32" s="45"/>
      <c r="FKI32" s="45"/>
      <c r="FKJ32" s="45"/>
      <c r="FKK32" s="45"/>
      <c r="FKL32" s="45"/>
      <c r="FKM32" s="45"/>
      <c r="FKN32" s="45"/>
      <c r="FKO32" s="45"/>
      <c r="FKP32" s="45"/>
      <c r="FKQ32" s="45"/>
      <c r="FKR32" s="45"/>
      <c r="FKS32" s="45"/>
      <c r="FKT32" s="45"/>
      <c r="FKU32" s="45"/>
      <c r="FKV32" s="45"/>
      <c r="FKW32" s="45"/>
      <c r="FKX32" s="45"/>
      <c r="FKY32" s="45"/>
      <c r="FKZ32" s="45"/>
      <c r="FLA32" s="45"/>
      <c r="FLB32" s="45"/>
      <c r="FLC32" s="45"/>
      <c r="FLD32" s="45"/>
      <c r="FLE32" s="45"/>
      <c r="FLF32" s="45"/>
      <c r="FLG32" s="45"/>
      <c r="FLH32" s="45"/>
      <c r="FLI32" s="45"/>
      <c r="FLJ32" s="45"/>
      <c r="FLK32" s="45"/>
      <c r="FLL32" s="45"/>
      <c r="FLM32" s="45"/>
      <c r="FLN32" s="45"/>
      <c r="FLO32" s="45"/>
      <c r="FLP32" s="45"/>
      <c r="FLQ32" s="45"/>
      <c r="FLR32" s="45"/>
      <c r="FLS32" s="45"/>
      <c r="FLT32" s="45"/>
      <c r="FLU32" s="45"/>
      <c r="FLV32" s="45"/>
      <c r="FLW32" s="45"/>
      <c r="FLX32" s="45"/>
      <c r="FLY32" s="45"/>
      <c r="FLZ32" s="45"/>
      <c r="FMA32" s="45"/>
      <c r="FMB32" s="45"/>
      <c r="FMC32" s="45"/>
      <c r="FMD32" s="45"/>
      <c r="FME32" s="45"/>
      <c r="FMF32" s="45"/>
      <c r="FMG32" s="45"/>
      <c r="FMH32" s="45"/>
      <c r="FMI32" s="45"/>
      <c r="FMJ32" s="45"/>
      <c r="FMK32" s="45"/>
      <c r="FML32" s="45"/>
      <c r="FMM32" s="45"/>
      <c r="FMN32" s="45"/>
      <c r="FMO32" s="45"/>
      <c r="FMP32" s="45"/>
      <c r="FMQ32" s="45"/>
      <c r="FMR32" s="45"/>
      <c r="FMS32" s="45"/>
      <c r="FMT32" s="45"/>
      <c r="FMU32" s="45"/>
      <c r="FMV32" s="45"/>
      <c r="FMW32" s="45"/>
      <c r="FMX32" s="45"/>
      <c r="FMY32" s="45"/>
      <c r="FMZ32" s="45"/>
      <c r="FNA32" s="45"/>
      <c r="FNB32" s="45"/>
      <c r="FNC32" s="45"/>
      <c r="FND32" s="45"/>
      <c r="FNE32" s="45"/>
      <c r="FNF32" s="45"/>
      <c r="FNG32" s="45"/>
      <c r="FNH32" s="45"/>
      <c r="FNI32" s="45"/>
      <c r="FNJ32" s="45"/>
      <c r="FNK32" s="45"/>
      <c r="FNL32" s="45"/>
      <c r="FNM32" s="45"/>
      <c r="FNN32" s="45"/>
      <c r="FNO32" s="45"/>
      <c r="FNP32" s="45"/>
      <c r="FNQ32" s="45"/>
      <c r="FNR32" s="45"/>
      <c r="FNS32" s="45"/>
      <c r="FNT32" s="45"/>
      <c r="FNU32" s="45"/>
      <c r="FNV32" s="45"/>
      <c r="FNW32" s="45"/>
      <c r="FNX32" s="45"/>
      <c r="FNY32" s="45"/>
      <c r="FNZ32" s="45"/>
      <c r="FOA32" s="45"/>
      <c r="FOB32" s="45"/>
      <c r="FOC32" s="45"/>
      <c r="FOD32" s="45"/>
      <c r="FOE32" s="45"/>
      <c r="FOF32" s="45"/>
      <c r="FOG32" s="45"/>
      <c r="FOH32" s="45"/>
      <c r="FOI32" s="45"/>
      <c r="FOJ32" s="45"/>
      <c r="FOK32" s="45"/>
      <c r="FOL32" s="45"/>
      <c r="FOM32" s="45"/>
      <c r="FON32" s="45"/>
      <c r="FOO32" s="45"/>
      <c r="FOP32" s="45"/>
      <c r="FOQ32" s="45"/>
      <c r="FOR32" s="45"/>
      <c r="FOS32" s="45"/>
      <c r="FOT32" s="45"/>
      <c r="FOU32" s="45"/>
      <c r="FOV32" s="45"/>
      <c r="FOW32" s="45"/>
      <c r="FOX32" s="45"/>
      <c r="FOY32" s="45"/>
      <c r="FOZ32" s="45"/>
      <c r="FPA32" s="45"/>
      <c r="FPB32" s="45"/>
      <c r="FPC32" s="45"/>
      <c r="FPD32" s="45"/>
      <c r="FPE32" s="45"/>
      <c r="FPF32" s="45"/>
      <c r="FPG32" s="45"/>
      <c r="FPH32" s="45"/>
      <c r="FPI32" s="45"/>
      <c r="FPJ32" s="45"/>
      <c r="FPK32" s="45"/>
      <c r="FPL32" s="45"/>
      <c r="FPM32" s="45"/>
      <c r="FPN32" s="45"/>
      <c r="FPO32" s="45"/>
      <c r="FPP32" s="45"/>
      <c r="FPQ32" s="45"/>
      <c r="FPR32" s="45"/>
      <c r="FPS32" s="45"/>
      <c r="FPT32" s="45"/>
      <c r="FPU32" s="45"/>
      <c r="FPV32" s="45"/>
      <c r="FPW32" s="45"/>
      <c r="FPX32" s="45"/>
      <c r="FPY32" s="45"/>
      <c r="FPZ32" s="45"/>
      <c r="FQA32" s="45"/>
      <c r="FQB32" s="45"/>
      <c r="FQC32" s="45"/>
      <c r="FQD32" s="45"/>
      <c r="FQE32" s="45"/>
      <c r="FQF32" s="45"/>
      <c r="FQG32" s="45"/>
      <c r="FQH32" s="45"/>
      <c r="FQI32" s="45"/>
      <c r="FQJ32" s="45"/>
      <c r="FQK32" s="45"/>
      <c r="FQL32" s="45"/>
      <c r="FQM32" s="45"/>
      <c r="FQN32" s="45"/>
      <c r="FQO32" s="45"/>
      <c r="FQP32" s="45"/>
      <c r="FQQ32" s="45"/>
      <c r="FQR32" s="45"/>
      <c r="FQS32" s="45"/>
      <c r="FQT32" s="45"/>
      <c r="FQU32" s="45"/>
      <c r="FQV32" s="45"/>
      <c r="FQW32" s="45"/>
      <c r="FQX32" s="45"/>
      <c r="FQY32" s="45"/>
      <c r="FQZ32" s="45"/>
      <c r="FRA32" s="45"/>
      <c r="FRB32" s="45"/>
      <c r="FRC32" s="45"/>
      <c r="FRD32" s="45"/>
      <c r="FRE32" s="45"/>
      <c r="FRF32" s="45"/>
      <c r="FRG32" s="45"/>
      <c r="FRH32" s="45"/>
      <c r="FRI32" s="45"/>
      <c r="FRJ32" s="45"/>
      <c r="FRK32" s="45"/>
      <c r="FRL32" s="45"/>
      <c r="FRM32" s="45"/>
      <c r="FRN32" s="45"/>
      <c r="FRO32" s="45"/>
      <c r="FRP32" s="45"/>
      <c r="FRQ32" s="45"/>
      <c r="FRR32" s="45"/>
      <c r="FRS32" s="45"/>
      <c r="FRT32" s="45"/>
      <c r="FRU32" s="45"/>
      <c r="FRV32" s="45"/>
      <c r="FRW32" s="45"/>
      <c r="FRX32" s="45"/>
      <c r="FRY32" s="45"/>
      <c r="FRZ32" s="45"/>
      <c r="FSA32" s="45"/>
      <c r="FSB32" s="45"/>
      <c r="FSC32" s="45"/>
      <c r="FSD32" s="45"/>
      <c r="FSE32" s="45"/>
      <c r="FSF32" s="45"/>
      <c r="FSG32" s="45"/>
      <c r="FSH32" s="45"/>
      <c r="FSI32" s="45"/>
      <c r="FSJ32" s="45"/>
      <c r="FSK32" s="45"/>
      <c r="FSL32" s="45"/>
      <c r="FSM32" s="45"/>
      <c r="FSN32" s="45"/>
      <c r="FSO32" s="45"/>
      <c r="FSP32" s="45"/>
      <c r="FSQ32" s="45"/>
      <c r="FSR32" s="45"/>
      <c r="FSS32" s="45"/>
      <c r="FST32" s="45"/>
      <c r="FSU32" s="45"/>
      <c r="FSV32" s="45"/>
      <c r="FSW32" s="45"/>
      <c r="FSX32" s="45"/>
      <c r="FSY32" s="45"/>
      <c r="FSZ32" s="45"/>
      <c r="FTA32" s="45"/>
      <c r="FTB32" s="45"/>
      <c r="FTC32" s="45"/>
      <c r="FTD32" s="45"/>
      <c r="FTE32" s="45"/>
      <c r="FTF32" s="45"/>
      <c r="FTG32" s="45"/>
      <c r="FTH32" s="45"/>
      <c r="FTI32" s="45"/>
      <c r="FTJ32" s="45"/>
      <c r="FTK32" s="45"/>
      <c r="FTL32" s="45"/>
      <c r="FTM32" s="45"/>
      <c r="FTN32" s="45"/>
      <c r="FTO32" s="45"/>
      <c r="FTP32" s="45"/>
      <c r="FTQ32" s="45"/>
      <c r="FTR32" s="45"/>
      <c r="FTS32" s="45"/>
      <c r="FTT32" s="45"/>
      <c r="FTU32" s="45"/>
      <c r="FTV32" s="45"/>
      <c r="FTW32" s="45"/>
      <c r="FTX32" s="45"/>
      <c r="FTY32" s="45"/>
      <c r="FTZ32" s="45"/>
      <c r="FUA32" s="45"/>
      <c r="FUB32" s="45"/>
      <c r="FUC32" s="45"/>
      <c r="FUD32" s="45"/>
      <c r="FUE32" s="45"/>
      <c r="FUF32" s="45"/>
      <c r="FUG32" s="45"/>
      <c r="FUH32" s="45"/>
      <c r="FUI32" s="45"/>
      <c r="FUJ32" s="45"/>
      <c r="FUK32" s="45"/>
      <c r="FUL32" s="45"/>
      <c r="FUM32" s="45"/>
      <c r="FUN32" s="45"/>
      <c r="FUO32" s="45"/>
      <c r="FUP32" s="45"/>
      <c r="FUQ32" s="45"/>
      <c r="FUR32" s="45"/>
      <c r="FUS32" s="45"/>
      <c r="FUT32" s="45"/>
      <c r="FUU32" s="45"/>
      <c r="FUV32" s="45"/>
      <c r="FUW32" s="45"/>
      <c r="FUX32" s="45"/>
      <c r="FUY32" s="45"/>
      <c r="FUZ32" s="45"/>
      <c r="FVA32" s="45"/>
      <c r="FVB32" s="45"/>
      <c r="FVC32" s="45"/>
      <c r="FVD32" s="45"/>
      <c r="FVE32" s="45"/>
      <c r="FVF32" s="45"/>
      <c r="FVG32" s="45"/>
      <c r="FVH32" s="45"/>
      <c r="FVI32" s="45"/>
      <c r="FVJ32" s="45"/>
      <c r="FVK32" s="45"/>
      <c r="FVL32" s="45"/>
      <c r="FVM32" s="45"/>
      <c r="FVN32" s="45"/>
      <c r="FVO32" s="45"/>
      <c r="FVP32" s="45"/>
      <c r="FVQ32" s="45"/>
      <c r="FVR32" s="45"/>
      <c r="FVS32" s="45"/>
      <c r="FVT32" s="45"/>
      <c r="FVU32" s="45"/>
      <c r="FVV32" s="45"/>
      <c r="FVW32" s="45"/>
      <c r="FVX32" s="45"/>
      <c r="FVY32" s="45"/>
      <c r="FVZ32" s="45"/>
      <c r="FWA32" s="45"/>
      <c r="FWB32" s="45"/>
      <c r="FWC32" s="45"/>
      <c r="FWD32" s="45"/>
      <c r="FWE32" s="45"/>
      <c r="FWF32" s="45"/>
      <c r="FWG32" s="45"/>
      <c r="FWH32" s="45"/>
      <c r="FWI32" s="45"/>
      <c r="FWJ32" s="45"/>
      <c r="FWK32" s="45"/>
      <c r="FWL32" s="45"/>
      <c r="FWM32" s="45"/>
      <c r="FWN32" s="45"/>
      <c r="FWO32" s="45"/>
      <c r="FWP32" s="45"/>
      <c r="FWQ32" s="45"/>
      <c r="FWR32" s="45"/>
      <c r="FWS32" s="45"/>
      <c r="FWT32" s="45"/>
      <c r="FWU32" s="45"/>
      <c r="FWV32" s="45"/>
      <c r="FWW32" s="45"/>
      <c r="FWX32" s="45"/>
      <c r="FWY32" s="45"/>
      <c r="FWZ32" s="45"/>
      <c r="FXA32" s="45"/>
      <c r="FXB32" s="45"/>
      <c r="FXC32" s="45"/>
      <c r="FXD32" s="45"/>
      <c r="FXE32" s="45"/>
      <c r="FXF32" s="45"/>
      <c r="FXG32" s="45"/>
      <c r="FXH32" s="45"/>
      <c r="FXI32" s="45"/>
      <c r="FXJ32" s="45"/>
      <c r="FXK32" s="45"/>
      <c r="FXL32" s="45"/>
      <c r="FXM32" s="45"/>
      <c r="FXN32" s="45"/>
      <c r="FXO32" s="45"/>
      <c r="FXP32" s="45"/>
      <c r="FXQ32" s="45"/>
      <c r="FXR32" s="45"/>
      <c r="FXS32" s="45"/>
      <c r="FXT32" s="45"/>
      <c r="FXU32" s="45"/>
      <c r="FXV32" s="45"/>
      <c r="FXW32" s="45"/>
      <c r="FXX32" s="45"/>
      <c r="FXY32" s="45"/>
      <c r="FXZ32" s="45"/>
      <c r="FYA32" s="45"/>
      <c r="FYB32" s="45"/>
      <c r="FYC32" s="45"/>
      <c r="FYD32" s="45"/>
      <c r="FYE32" s="45"/>
      <c r="FYF32" s="45"/>
      <c r="FYG32" s="45"/>
      <c r="FYH32" s="45"/>
      <c r="FYI32" s="45"/>
      <c r="FYJ32" s="45"/>
      <c r="FYK32" s="45"/>
      <c r="FYL32" s="45"/>
      <c r="FYM32" s="45"/>
      <c r="FYN32" s="45"/>
      <c r="FYO32" s="45"/>
      <c r="FYP32" s="45"/>
      <c r="FYQ32" s="45"/>
      <c r="FYR32" s="45"/>
      <c r="FYS32" s="45"/>
      <c r="FYT32" s="45"/>
      <c r="FYU32" s="45"/>
      <c r="FYV32" s="45"/>
      <c r="FYW32" s="45"/>
      <c r="FYX32" s="45"/>
      <c r="FYY32" s="45"/>
      <c r="FYZ32" s="45"/>
      <c r="FZA32" s="45"/>
      <c r="FZB32" s="45"/>
      <c r="FZC32" s="45"/>
      <c r="FZD32" s="45"/>
      <c r="FZE32" s="45"/>
      <c r="FZF32" s="45"/>
      <c r="FZG32" s="45"/>
      <c r="FZH32" s="45"/>
      <c r="FZI32" s="45"/>
      <c r="FZJ32" s="45"/>
      <c r="FZK32" s="45"/>
      <c r="FZL32" s="45"/>
      <c r="FZM32" s="45"/>
      <c r="FZN32" s="45"/>
      <c r="FZO32" s="45"/>
      <c r="FZP32" s="45"/>
      <c r="FZQ32" s="45"/>
      <c r="FZR32" s="45"/>
      <c r="FZS32" s="45"/>
      <c r="FZT32" s="45"/>
      <c r="FZU32" s="45"/>
      <c r="FZV32" s="45"/>
      <c r="FZW32" s="45"/>
      <c r="FZX32" s="45"/>
      <c r="FZY32" s="45"/>
      <c r="FZZ32" s="45"/>
      <c r="GAA32" s="45"/>
      <c r="GAB32" s="45"/>
      <c r="GAC32" s="45"/>
      <c r="GAD32" s="45"/>
      <c r="GAE32" s="45"/>
      <c r="GAF32" s="45"/>
      <c r="GAG32" s="45"/>
      <c r="GAH32" s="45"/>
      <c r="GAI32" s="45"/>
      <c r="GAJ32" s="45"/>
      <c r="GAK32" s="45"/>
      <c r="GAL32" s="45"/>
      <c r="GAM32" s="45"/>
      <c r="GAN32" s="45"/>
      <c r="GAO32" s="45"/>
      <c r="GAP32" s="45"/>
      <c r="GAQ32" s="45"/>
      <c r="GAR32" s="45"/>
      <c r="GAS32" s="45"/>
      <c r="GAT32" s="45"/>
      <c r="GAU32" s="45"/>
      <c r="GAV32" s="45"/>
      <c r="GAW32" s="45"/>
      <c r="GAX32" s="45"/>
      <c r="GAY32" s="45"/>
      <c r="GAZ32" s="45"/>
      <c r="GBA32" s="45"/>
      <c r="GBB32" s="45"/>
      <c r="GBC32" s="45"/>
      <c r="GBD32" s="45"/>
      <c r="GBE32" s="45"/>
      <c r="GBF32" s="45"/>
      <c r="GBG32" s="45"/>
      <c r="GBH32" s="45"/>
      <c r="GBI32" s="45"/>
      <c r="GBJ32" s="45"/>
      <c r="GBK32" s="45"/>
      <c r="GBL32" s="45"/>
      <c r="GBM32" s="45"/>
      <c r="GBN32" s="45"/>
      <c r="GBO32" s="45"/>
      <c r="GBP32" s="45"/>
      <c r="GBQ32" s="45"/>
      <c r="GBR32" s="45"/>
      <c r="GBS32" s="45"/>
      <c r="GBT32" s="45"/>
      <c r="GBU32" s="45"/>
      <c r="GBV32" s="45"/>
      <c r="GBW32" s="45"/>
      <c r="GBX32" s="45"/>
      <c r="GBY32" s="45"/>
      <c r="GBZ32" s="45"/>
      <c r="GCA32" s="45"/>
      <c r="GCB32" s="45"/>
      <c r="GCC32" s="45"/>
      <c r="GCD32" s="45"/>
      <c r="GCE32" s="45"/>
      <c r="GCF32" s="45"/>
      <c r="GCG32" s="45"/>
      <c r="GCH32" s="45"/>
      <c r="GCI32" s="45"/>
      <c r="GCJ32" s="45"/>
      <c r="GCK32" s="45"/>
      <c r="GCL32" s="45"/>
      <c r="GCM32" s="45"/>
      <c r="GCN32" s="45"/>
      <c r="GCO32" s="45"/>
      <c r="GCP32" s="45"/>
      <c r="GCQ32" s="45"/>
      <c r="GCR32" s="45"/>
      <c r="GCS32" s="45"/>
      <c r="GCT32" s="45"/>
      <c r="GCU32" s="45"/>
      <c r="GCV32" s="45"/>
      <c r="GCW32" s="45"/>
      <c r="GCX32" s="45"/>
      <c r="GCY32" s="45"/>
      <c r="GCZ32" s="45"/>
      <c r="GDA32" s="45"/>
      <c r="GDB32" s="45"/>
      <c r="GDC32" s="45"/>
      <c r="GDD32" s="45"/>
      <c r="GDE32" s="45"/>
      <c r="GDF32" s="45"/>
      <c r="GDG32" s="45"/>
      <c r="GDH32" s="45"/>
      <c r="GDI32" s="45"/>
      <c r="GDJ32" s="45"/>
      <c r="GDK32" s="45"/>
      <c r="GDL32" s="45"/>
      <c r="GDM32" s="45"/>
      <c r="GDN32" s="45"/>
      <c r="GDO32" s="45"/>
      <c r="GDP32" s="45"/>
      <c r="GDQ32" s="45"/>
      <c r="GDR32" s="45"/>
      <c r="GDS32" s="45"/>
      <c r="GDT32" s="45"/>
      <c r="GDU32" s="45"/>
      <c r="GDV32" s="45"/>
      <c r="GDW32" s="45"/>
      <c r="GDX32" s="45"/>
      <c r="GDY32" s="45"/>
      <c r="GDZ32" s="45"/>
      <c r="GEA32" s="45"/>
      <c r="GEB32" s="45"/>
      <c r="GEC32" s="45"/>
      <c r="GED32" s="45"/>
      <c r="GEE32" s="45"/>
      <c r="GEF32" s="45"/>
      <c r="GEG32" s="45"/>
      <c r="GEH32" s="45"/>
      <c r="GEI32" s="45"/>
      <c r="GEJ32" s="45"/>
      <c r="GEK32" s="45"/>
      <c r="GEL32" s="45"/>
      <c r="GEM32" s="45"/>
      <c r="GEN32" s="45"/>
      <c r="GEO32" s="45"/>
      <c r="GEP32" s="45"/>
      <c r="GEQ32" s="45"/>
      <c r="GER32" s="45"/>
      <c r="GES32" s="45"/>
      <c r="GET32" s="45"/>
      <c r="GEU32" s="45"/>
      <c r="GEV32" s="45"/>
      <c r="GEW32" s="45"/>
      <c r="GEX32" s="45"/>
      <c r="GEY32" s="45"/>
      <c r="GEZ32" s="45"/>
      <c r="GFA32" s="45"/>
      <c r="GFB32" s="45"/>
      <c r="GFC32" s="45"/>
      <c r="GFD32" s="45"/>
      <c r="GFE32" s="45"/>
      <c r="GFF32" s="45"/>
      <c r="GFG32" s="45"/>
      <c r="GFH32" s="45"/>
      <c r="GFI32" s="45"/>
      <c r="GFJ32" s="45"/>
      <c r="GFK32" s="45"/>
      <c r="GFL32" s="45"/>
      <c r="GFM32" s="45"/>
      <c r="GFN32" s="45"/>
      <c r="GFO32" s="45"/>
      <c r="GFP32" s="45"/>
      <c r="GFQ32" s="45"/>
      <c r="GFR32" s="45"/>
      <c r="GFS32" s="45"/>
      <c r="GFT32" s="45"/>
      <c r="GFU32" s="45"/>
      <c r="GFV32" s="45"/>
      <c r="GFW32" s="45"/>
      <c r="GFX32" s="45"/>
      <c r="GFY32" s="45"/>
      <c r="GFZ32" s="45"/>
      <c r="GGA32" s="45"/>
      <c r="GGB32" s="45"/>
      <c r="GGC32" s="45"/>
      <c r="GGD32" s="45"/>
      <c r="GGE32" s="45"/>
      <c r="GGF32" s="45"/>
      <c r="GGG32" s="45"/>
      <c r="GGH32" s="45"/>
      <c r="GGI32" s="45"/>
      <c r="GGJ32" s="45"/>
      <c r="GGK32" s="45"/>
      <c r="GGL32" s="45"/>
      <c r="GGM32" s="45"/>
      <c r="GGN32" s="45"/>
      <c r="GGO32" s="45"/>
      <c r="GGP32" s="45"/>
      <c r="GGQ32" s="45"/>
      <c r="GGR32" s="45"/>
      <c r="GGS32" s="45"/>
      <c r="GGT32" s="45"/>
      <c r="GGU32" s="45"/>
      <c r="GGV32" s="45"/>
      <c r="GGW32" s="45"/>
      <c r="GGX32" s="45"/>
      <c r="GGY32" s="45"/>
      <c r="GGZ32" s="45"/>
      <c r="GHA32" s="45"/>
      <c r="GHB32" s="45"/>
      <c r="GHC32" s="45"/>
      <c r="GHD32" s="45"/>
      <c r="GHE32" s="45"/>
      <c r="GHF32" s="45"/>
      <c r="GHG32" s="45"/>
      <c r="GHH32" s="45"/>
      <c r="GHI32" s="45"/>
      <c r="GHJ32" s="45"/>
      <c r="GHK32" s="45"/>
      <c r="GHL32" s="45"/>
      <c r="GHM32" s="45"/>
      <c r="GHN32" s="45"/>
      <c r="GHO32" s="45"/>
      <c r="GHP32" s="45"/>
      <c r="GHQ32" s="45"/>
      <c r="GHR32" s="45"/>
      <c r="GHS32" s="45"/>
      <c r="GHT32" s="45"/>
      <c r="GHU32" s="45"/>
      <c r="GHV32" s="45"/>
      <c r="GHW32" s="45"/>
      <c r="GHX32" s="45"/>
      <c r="GHY32" s="45"/>
      <c r="GHZ32" s="45"/>
      <c r="GIA32" s="45"/>
      <c r="GIB32" s="45"/>
      <c r="GIC32" s="45"/>
      <c r="GID32" s="45"/>
      <c r="GIE32" s="45"/>
      <c r="GIF32" s="45"/>
      <c r="GIG32" s="45"/>
      <c r="GIH32" s="45"/>
      <c r="GII32" s="45"/>
      <c r="GIJ32" s="45"/>
      <c r="GIK32" s="45"/>
      <c r="GIL32" s="45"/>
      <c r="GIM32" s="45"/>
      <c r="GIN32" s="45"/>
      <c r="GIO32" s="45"/>
      <c r="GIP32" s="45"/>
      <c r="GIQ32" s="45"/>
      <c r="GIR32" s="45"/>
      <c r="GIS32" s="45"/>
      <c r="GIT32" s="45"/>
      <c r="GIU32" s="45"/>
      <c r="GIV32" s="45"/>
      <c r="GIW32" s="45"/>
      <c r="GIX32" s="45"/>
      <c r="GIY32" s="45"/>
      <c r="GIZ32" s="45"/>
      <c r="GJA32" s="45"/>
      <c r="GJB32" s="45"/>
      <c r="GJC32" s="45"/>
      <c r="GJD32" s="45"/>
      <c r="GJE32" s="45"/>
      <c r="GJF32" s="45"/>
      <c r="GJG32" s="45"/>
      <c r="GJH32" s="45"/>
      <c r="GJI32" s="45"/>
      <c r="GJJ32" s="45"/>
      <c r="GJK32" s="45"/>
      <c r="GJL32" s="45"/>
      <c r="GJM32" s="45"/>
      <c r="GJN32" s="45"/>
      <c r="GJO32" s="45"/>
      <c r="GJP32" s="45"/>
      <c r="GJQ32" s="45"/>
      <c r="GJR32" s="45"/>
      <c r="GJS32" s="45"/>
      <c r="GJT32" s="45"/>
      <c r="GJU32" s="45"/>
      <c r="GJV32" s="45"/>
      <c r="GJW32" s="45"/>
      <c r="GJX32" s="45"/>
      <c r="GJY32" s="45"/>
      <c r="GJZ32" s="45"/>
      <c r="GKA32" s="45"/>
      <c r="GKB32" s="45"/>
      <c r="GKC32" s="45"/>
      <c r="GKD32" s="45"/>
      <c r="GKE32" s="45"/>
      <c r="GKF32" s="45"/>
      <c r="GKG32" s="45"/>
      <c r="GKH32" s="45"/>
      <c r="GKI32" s="45"/>
      <c r="GKJ32" s="45"/>
      <c r="GKK32" s="45"/>
      <c r="GKL32" s="45"/>
      <c r="GKM32" s="45"/>
      <c r="GKN32" s="45"/>
      <c r="GKO32" s="45"/>
      <c r="GKP32" s="45"/>
      <c r="GKQ32" s="45"/>
      <c r="GKR32" s="45"/>
      <c r="GKS32" s="45"/>
      <c r="GKT32" s="45"/>
      <c r="GKU32" s="45"/>
      <c r="GKV32" s="45"/>
      <c r="GKW32" s="45"/>
      <c r="GKX32" s="45"/>
      <c r="GKY32" s="45"/>
      <c r="GKZ32" s="45"/>
      <c r="GLA32" s="45"/>
      <c r="GLB32" s="45"/>
      <c r="GLC32" s="45"/>
      <c r="GLD32" s="45"/>
      <c r="GLE32" s="45"/>
      <c r="GLF32" s="45"/>
      <c r="GLG32" s="45"/>
      <c r="GLH32" s="45"/>
      <c r="GLI32" s="45"/>
      <c r="GLJ32" s="45"/>
      <c r="GLK32" s="45"/>
      <c r="GLL32" s="45"/>
      <c r="GLM32" s="45"/>
      <c r="GLN32" s="45"/>
      <c r="GLO32" s="45"/>
      <c r="GLP32" s="45"/>
      <c r="GLQ32" s="45"/>
      <c r="GLR32" s="45"/>
      <c r="GLS32" s="45"/>
      <c r="GLT32" s="45"/>
      <c r="GLU32" s="45"/>
      <c r="GLV32" s="45"/>
      <c r="GLW32" s="45"/>
      <c r="GLX32" s="45"/>
      <c r="GLY32" s="45"/>
      <c r="GLZ32" s="45"/>
      <c r="GMA32" s="45"/>
      <c r="GMB32" s="45"/>
      <c r="GMC32" s="45"/>
      <c r="GMD32" s="45"/>
      <c r="GME32" s="45"/>
      <c r="GMF32" s="45"/>
      <c r="GMG32" s="45"/>
      <c r="GMH32" s="45"/>
      <c r="GMI32" s="45"/>
      <c r="GMJ32" s="45"/>
      <c r="GMK32" s="45"/>
      <c r="GML32" s="45"/>
      <c r="GMM32" s="45"/>
      <c r="GMN32" s="45"/>
      <c r="GMO32" s="45"/>
      <c r="GMP32" s="45"/>
      <c r="GMQ32" s="45"/>
      <c r="GMR32" s="45"/>
      <c r="GMS32" s="45"/>
      <c r="GMT32" s="45"/>
      <c r="GMU32" s="45"/>
      <c r="GMV32" s="45"/>
      <c r="GMW32" s="45"/>
      <c r="GMX32" s="45"/>
      <c r="GMY32" s="45"/>
      <c r="GMZ32" s="45"/>
      <c r="GNA32" s="45"/>
      <c r="GNB32" s="45"/>
      <c r="GNC32" s="45"/>
      <c r="GND32" s="45"/>
      <c r="GNE32" s="45"/>
      <c r="GNF32" s="45"/>
      <c r="GNG32" s="45"/>
      <c r="GNH32" s="45"/>
      <c r="GNI32" s="45"/>
      <c r="GNJ32" s="45"/>
      <c r="GNK32" s="45"/>
      <c r="GNL32" s="45"/>
      <c r="GNM32" s="45"/>
      <c r="GNN32" s="45"/>
      <c r="GNO32" s="45"/>
      <c r="GNP32" s="45"/>
      <c r="GNQ32" s="45"/>
      <c r="GNR32" s="45"/>
      <c r="GNS32" s="45"/>
      <c r="GNT32" s="45"/>
      <c r="GNU32" s="45"/>
      <c r="GNV32" s="45"/>
      <c r="GNW32" s="45"/>
      <c r="GNX32" s="45"/>
      <c r="GNY32" s="45"/>
      <c r="GNZ32" s="45"/>
      <c r="GOA32" s="45"/>
      <c r="GOB32" s="45"/>
      <c r="GOC32" s="45"/>
      <c r="GOD32" s="45"/>
      <c r="GOE32" s="45"/>
      <c r="GOF32" s="45"/>
      <c r="GOG32" s="45"/>
      <c r="GOH32" s="45"/>
      <c r="GOI32" s="45"/>
      <c r="GOJ32" s="45"/>
      <c r="GOK32" s="45"/>
      <c r="GOL32" s="45"/>
      <c r="GOM32" s="45"/>
      <c r="GON32" s="45"/>
      <c r="GOO32" s="45"/>
      <c r="GOP32" s="45"/>
      <c r="GOQ32" s="45"/>
      <c r="GOR32" s="45"/>
      <c r="GOS32" s="45"/>
      <c r="GOT32" s="45"/>
      <c r="GOU32" s="45"/>
      <c r="GOV32" s="45"/>
      <c r="GOW32" s="45"/>
      <c r="GOX32" s="45"/>
      <c r="GOY32" s="45"/>
      <c r="GOZ32" s="45"/>
      <c r="GPA32" s="45"/>
      <c r="GPB32" s="45"/>
      <c r="GPC32" s="45"/>
      <c r="GPD32" s="45"/>
      <c r="GPE32" s="45"/>
      <c r="GPF32" s="45"/>
      <c r="GPG32" s="45"/>
      <c r="GPH32" s="45"/>
      <c r="GPI32" s="45"/>
      <c r="GPJ32" s="45"/>
      <c r="GPK32" s="45"/>
      <c r="GPL32" s="45"/>
      <c r="GPM32" s="45"/>
      <c r="GPN32" s="45"/>
      <c r="GPO32" s="45"/>
      <c r="GPP32" s="45"/>
      <c r="GPQ32" s="45"/>
      <c r="GPR32" s="45"/>
      <c r="GPS32" s="45"/>
      <c r="GPT32" s="45"/>
      <c r="GPU32" s="45"/>
      <c r="GPV32" s="45"/>
      <c r="GPW32" s="45"/>
      <c r="GPX32" s="45"/>
      <c r="GPY32" s="45"/>
      <c r="GPZ32" s="45"/>
      <c r="GQA32" s="45"/>
      <c r="GQB32" s="45"/>
      <c r="GQC32" s="45"/>
      <c r="GQD32" s="45"/>
      <c r="GQE32" s="45"/>
      <c r="GQF32" s="45"/>
      <c r="GQG32" s="45"/>
      <c r="GQH32" s="45"/>
      <c r="GQI32" s="45"/>
      <c r="GQJ32" s="45"/>
      <c r="GQK32" s="45"/>
      <c r="GQL32" s="45"/>
      <c r="GQM32" s="45"/>
      <c r="GQN32" s="45"/>
      <c r="GQO32" s="45"/>
      <c r="GQP32" s="45"/>
      <c r="GQQ32" s="45"/>
      <c r="GQR32" s="45"/>
      <c r="GQS32" s="45"/>
      <c r="GQT32" s="45"/>
      <c r="GQU32" s="45"/>
      <c r="GQV32" s="45"/>
      <c r="GQW32" s="45"/>
      <c r="GQX32" s="45"/>
      <c r="GQY32" s="45"/>
      <c r="GQZ32" s="45"/>
      <c r="GRA32" s="45"/>
      <c r="GRB32" s="45"/>
      <c r="GRC32" s="45"/>
      <c r="GRD32" s="45"/>
      <c r="GRE32" s="45"/>
      <c r="GRF32" s="45"/>
      <c r="GRG32" s="45"/>
      <c r="GRH32" s="45"/>
      <c r="GRI32" s="45"/>
      <c r="GRJ32" s="45"/>
      <c r="GRK32" s="45"/>
      <c r="GRL32" s="45"/>
      <c r="GRM32" s="45"/>
      <c r="GRN32" s="45"/>
      <c r="GRO32" s="45"/>
      <c r="GRP32" s="45"/>
      <c r="GRQ32" s="45"/>
      <c r="GRR32" s="45"/>
      <c r="GRS32" s="45"/>
      <c r="GRT32" s="45"/>
      <c r="GRU32" s="45"/>
      <c r="GRV32" s="45"/>
      <c r="GRW32" s="45"/>
      <c r="GRX32" s="45"/>
      <c r="GRY32" s="45"/>
      <c r="GRZ32" s="45"/>
      <c r="GSA32" s="45"/>
      <c r="GSB32" s="45"/>
      <c r="GSC32" s="45"/>
      <c r="GSD32" s="45"/>
      <c r="GSE32" s="45"/>
      <c r="GSF32" s="45"/>
      <c r="GSG32" s="45"/>
      <c r="GSH32" s="45"/>
      <c r="GSI32" s="45"/>
      <c r="GSJ32" s="45"/>
      <c r="GSK32" s="45"/>
      <c r="GSL32" s="45"/>
      <c r="GSM32" s="45"/>
      <c r="GSN32" s="45"/>
      <c r="GSO32" s="45"/>
      <c r="GSP32" s="45"/>
      <c r="GSQ32" s="45"/>
      <c r="GSR32" s="45"/>
      <c r="GSS32" s="45"/>
      <c r="GST32" s="45"/>
      <c r="GSU32" s="45"/>
      <c r="GSV32" s="45"/>
      <c r="GSW32" s="45"/>
      <c r="GSX32" s="45"/>
      <c r="GSY32" s="45"/>
      <c r="GSZ32" s="45"/>
      <c r="GTA32" s="45"/>
      <c r="GTB32" s="45"/>
      <c r="GTC32" s="45"/>
      <c r="GTD32" s="45"/>
      <c r="GTE32" s="45"/>
      <c r="GTF32" s="45"/>
      <c r="GTG32" s="45"/>
      <c r="GTH32" s="45"/>
      <c r="GTI32" s="45"/>
      <c r="GTJ32" s="45"/>
      <c r="GTK32" s="45"/>
      <c r="GTL32" s="45"/>
      <c r="GTM32" s="45"/>
      <c r="GTN32" s="45"/>
      <c r="GTO32" s="45"/>
      <c r="GTP32" s="45"/>
      <c r="GTQ32" s="45"/>
      <c r="GTR32" s="45"/>
      <c r="GTS32" s="45"/>
      <c r="GTT32" s="45"/>
      <c r="GTU32" s="45"/>
      <c r="GTV32" s="45"/>
      <c r="GTW32" s="45"/>
      <c r="GTX32" s="45"/>
      <c r="GTY32" s="45"/>
      <c r="GTZ32" s="45"/>
      <c r="GUA32" s="45"/>
      <c r="GUB32" s="45"/>
      <c r="GUC32" s="45"/>
      <c r="GUD32" s="45"/>
      <c r="GUE32" s="45"/>
      <c r="GUF32" s="45"/>
      <c r="GUG32" s="45"/>
      <c r="GUH32" s="45"/>
      <c r="GUI32" s="45"/>
      <c r="GUJ32" s="45"/>
      <c r="GUK32" s="45"/>
      <c r="GUL32" s="45"/>
      <c r="GUM32" s="45"/>
      <c r="GUN32" s="45"/>
      <c r="GUO32" s="45"/>
      <c r="GUP32" s="45"/>
      <c r="GUQ32" s="45"/>
      <c r="GUR32" s="45"/>
      <c r="GUS32" s="45"/>
      <c r="GUT32" s="45"/>
      <c r="GUU32" s="45"/>
      <c r="GUV32" s="45"/>
      <c r="GUW32" s="45"/>
      <c r="GUX32" s="45"/>
      <c r="GUY32" s="45"/>
      <c r="GUZ32" s="45"/>
      <c r="GVA32" s="45"/>
      <c r="GVB32" s="45"/>
      <c r="GVC32" s="45"/>
      <c r="GVD32" s="45"/>
      <c r="GVE32" s="45"/>
      <c r="GVF32" s="45"/>
      <c r="GVG32" s="45"/>
      <c r="GVH32" s="45"/>
      <c r="GVI32" s="45"/>
      <c r="GVJ32" s="45"/>
      <c r="GVK32" s="45"/>
      <c r="GVL32" s="45"/>
      <c r="GVM32" s="45"/>
      <c r="GVN32" s="45"/>
      <c r="GVO32" s="45"/>
      <c r="GVP32" s="45"/>
      <c r="GVQ32" s="45"/>
      <c r="GVR32" s="45"/>
      <c r="GVS32" s="45"/>
      <c r="GVT32" s="45"/>
      <c r="GVU32" s="45"/>
      <c r="GVV32" s="45"/>
      <c r="GVW32" s="45"/>
      <c r="GVX32" s="45"/>
      <c r="GVY32" s="45"/>
      <c r="GVZ32" s="45"/>
      <c r="GWA32" s="45"/>
      <c r="GWB32" s="45"/>
      <c r="GWC32" s="45"/>
      <c r="GWD32" s="45"/>
      <c r="GWE32" s="45"/>
      <c r="GWF32" s="45"/>
      <c r="GWG32" s="45"/>
      <c r="GWH32" s="45"/>
      <c r="GWI32" s="45"/>
      <c r="GWJ32" s="45"/>
      <c r="GWK32" s="45"/>
      <c r="GWL32" s="45"/>
      <c r="GWM32" s="45"/>
      <c r="GWN32" s="45"/>
      <c r="GWO32" s="45"/>
      <c r="GWP32" s="45"/>
      <c r="GWQ32" s="45"/>
      <c r="GWR32" s="45"/>
      <c r="GWS32" s="45"/>
      <c r="GWT32" s="45"/>
      <c r="GWU32" s="45"/>
      <c r="GWV32" s="45"/>
      <c r="GWW32" s="45"/>
      <c r="GWX32" s="45"/>
      <c r="GWY32" s="45"/>
      <c r="GWZ32" s="45"/>
      <c r="GXA32" s="45"/>
      <c r="GXB32" s="45"/>
      <c r="GXC32" s="45"/>
      <c r="GXD32" s="45"/>
      <c r="GXE32" s="45"/>
      <c r="GXF32" s="45"/>
      <c r="GXG32" s="45"/>
      <c r="GXH32" s="45"/>
      <c r="GXI32" s="45"/>
      <c r="GXJ32" s="45"/>
      <c r="GXK32" s="45"/>
      <c r="GXL32" s="45"/>
      <c r="GXM32" s="45"/>
      <c r="GXN32" s="45"/>
      <c r="GXO32" s="45"/>
      <c r="GXP32" s="45"/>
      <c r="GXQ32" s="45"/>
      <c r="GXR32" s="45"/>
      <c r="GXS32" s="45"/>
      <c r="GXT32" s="45"/>
      <c r="GXU32" s="45"/>
      <c r="GXV32" s="45"/>
      <c r="GXW32" s="45"/>
      <c r="GXX32" s="45"/>
      <c r="GXY32" s="45"/>
      <c r="GXZ32" s="45"/>
      <c r="GYA32" s="45"/>
      <c r="GYB32" s="45"/>
      <c r="GYC32" s="45"/>
      <c r="GYD32" s="45"/>
      <c r="GYE32" s="45"/>
      <c r="GYF32" s="45"/>
      <c r="GYG32" s="45"/>
      <c r="GYH32" s="45"/>
      <c r="GYI32" s="45"/>
      <c r="GYJ32" s="45"/>
      <c r="GYK32" s="45"/>
      <c r="GYL32" s="45"/>
      <c r="GYM32" s="45"/>
      <c r="GYN32" s="45"/>
      <c r="GYO32" s="45"/>
      <c r="GYP32" s="45"/>
      <c r="GYQ32" s="45"/>
      <c r="GYR32" s="45"/>
      <c r="GYS32" s="45"/>
      <c r="GYT32" s="45"/>
      <c r="GYU32" s="45"/>
      <c r="GYV32" s="45"/>
      <c r="GYW32" s="45"/>
      <c r="GYX32" s="45"/>
      <c r="GYY32" s="45"/>
      <c r="GYZ32" s="45"/>
      <c r="GZA32" s="45"/>
      <c r="GZB32" s="45"/>
      <c r="GZC32" s="45"/>
      <c r="GZD32" s="45"/>
      <c r="GZE32" s="45"/>
      <c r="GZF32" s="45"/>
      <c r="GZG32" s="45"/>
      <c r="GZH32" s="45"/>
      <c r="GZI32" s="45"/>
      <c r="GZJ32" s="45"/>
      <c r="GZK32" s="45"/>
      <c r="GZL32" s="45"/>
      <c r="GZM32" s="45"/>
      <c r="GZN32" s="45"/>
      <c r="GZO32" s="45"/>
      <c r="GZP32" s="45"/>
      <c r="GZQ32" s="45"/>
      <c r="GZR32" s="45"/>
      <c r="GZS32" s="45"/>
      <c r="GZT32" s="45"/>
      <c r="GZU32" s="45"/>
      <c r="GZV32" s="45"/>
      <c r="GZW32" s="45"/>
      <c r="GZX32" s="45"/>
      <c r="GZY32" s="45"/>
      <c r="GZZ32" s="45"/>
      <c r="HAA32" s="45"/>
      <c r="HAB32" s="45"/>
      <c r="HAC32" s="45"/>
      <c r="HAD32" s="45"/>
      <c r="HAE32" s="45"/>
      <c r="HAF32" s="45"/>
      <c r="HAG32" s="45"/>
      <c r="HAH32" s="45"/>
      <c r="HAI32" s="45"/>
      <c r="HAJ32" s="45"/>
      <c r="HAK32" s="45"/>
      <c r="HAL32" s="45"/>
      <c r="HAM32" s="45"/>
      <c r="HAN32" s="45"/>
      <c r="HAO32" s="45"/>
      <c r="HAP32" s="45"/>
      <c r="HAQ32" s="45"/>
      <c r="HAR32" s="45"/>
      <c r="HAS32" s="45"/>
      <c r="HAT32" s="45"/>
      <c r="HAU32" s="45"/>
      <c r="HAV32" s="45"/>
      <c r="HAW32" s="45"/>
      <c r="HAX32" s="45"/>
      <c r="HAY32" s="45"/>
      <c r="HAZ32" s="45"/>
      <c r="HBA32" s="45"/>
      <c r="HBB32" s="45"/>
      <c r="HBC32" s="45"/>
      <c r="HBD32" s="45"/>
      <c r="HBE32" s="45"/>
      <c r="HBF32" s="45"/>
      <c r="HBG32" s="45"/>
      <c r="HBH32" s="45"/>
      <c r="HBI32" s="45"/>
      <c r="HBJ32" s="45"/>
      <c r="HBK32" s="45"/>
      <c r="HBL32" s="45"/>
      <c r="HBM32" s="45"/>
      <c r="HBN32" s="45"/>
      <c r="HBO32" s="45"/>
      <c r="HBP32" s="45"/>
      <c r="HBQ32" s="45"/>
      <c r="HBR32" s="45"/>
      <c r="HBS32" s="45"/>
      <c r="HBT32" s="45"/>
      <c r="HBU32" s="45"/>
      <c r="HBV32" s="45"/>
      <c r="HBW32" s="45"/>
      <c r="HBX32" s="45"/>
      <c r="HBY32" s="45"/>
      <c r="HBZ32" s="45"/>
      <c r="HCA32" s="45"/>
      <c r="HCB32" s="45"/>
      <c r="HCC32" s="45"/>
      <c r="HCD32" s="45"/>
      <c r="HCE32" s="45"/>
      <c r="HCF32" s="45"/>
      <c r="HCG32" s="45"/>
      <c r="HCH32" s="45"/>
      <c r="HCI32" s="45"/>
      <c r="HCJ32" s="45"/>
      <c r="HCK32" s="45"/>
      <c r="HCL32" s="45"/>
      <c r="HCM32" s="45"/>
      <c r="HCN32" s="45"/>
      <c r="HCO32" s="45"/>
      <c r="HCP32" s="45"/>
      <c r="HCQ32" s="45"/>
      <c r="HCR32" s="45"/>
      <c r="HCS32" s="45"/>
      <c r="HCT32" s="45"/>
      <c r="HCU32" s="45"/>
      <c r="HCV32" s="45"/>
      <c r="HCW32" s="45"/>
      <c r="HCX32" s="45"/>
      <c r="HCY32" s="45"/>
      <c r="HCZ32" s="45"/>
      <c r="HDA32" s="45"/>
      <c r="HDB32" s="45"/>
      <c r="HDC32" s="45"/>
      <c r="HDD32" s="45"/>
      <c r="HDE32" s="45"/>
      <c r="HDF32" s="45"/>
      <c r="HDG32" s="45"/>
      <c r="HDH32" s="45"/>
      <c r="HDI32" s="45"/>
      <c r="HDJ32" s="45"/>
      <c r="HDK32" s="45"/>
      <c r="HDL32" s="45"/>
      <c r="HDM32" s="45"/>
      <c r="HDN32" s="45"/>
      <c r="HDO32" s="45"/>
      <c r="HDP32" s="45"/>
      <c r="HDQ32" s="45"/>
      <c r="HDR32" s="45"/>
      <c r="HDS32" s="45"/>
      <c r="HDT32" s="45"/>
      <c r="HDU32" s="45"/>
      <c r="HDV32" s="45"/>
      <c r="HDW32" s="45"/>
      <c r="HDX32" s="45"/>
      <c r="HDY32" s="45"/>
      <c r="HDZ32" s="45"/>
      <c r="HEA32" s="45"/>
      <c r="HEB32" s="45"/>
      <c r="HEC32" s="45"/>
      <c r="HED32" s="45"/>
      <c r="HEE32" s="45"/>
      <c r="HEF32" s="45"/>
      <c r="HEG32" s="45"/>
      <c r="HEH32" s="45"/>
      <c r="HEI32" s="45"/>
      <c r="HEJ32" s="45"/>
      <c r="HEK32" s="45"/>
      <c r="HEL32" s="45"/>
      <c r="HEM32" s="45"/>
      <c r="HEN32" s="45"/>
      <c r="HEO32" s="45"/>
      <c r="HEP32" s="45"/>
      <c r="HEQ32" s="45"/>
      <c r="HER32" s="45"/>
      <c r="HES32" s="45"/>
      <c r="HET32" s="45"/>
      <c r="HEU32" s="45"/>
      <c r="HEV32" s="45"/>
      <c r="HEW32" s="45"/>
      <c r="HEX32" s="45"/>
      <c r="HEY32" s="45"/>
      <c r="HEZ32" s="45"/>
      <c r="HFA32" s="45"/>
      <c r="HFB32" s="45"/>
      <c r="HFC32" s="45"/>
      <c r="HFD32" s="45"/>
      <c r="HFE32" s="45"/>
      <c r="HFF32" s="45"/>
      <c r="HFG32" s="45"/>
      <c r="HFH32" s="45"/>
      <c r="HFI32" s="45"/>
      <c r="HFJ32" s="45"/>
      <c r="HFK32" s="45"/>
      <c r="HFL32" s="45"/>
      <c r="HFM32" s="45"/>
      <c r="HFN32" s="45"/>
      <c r="HFO32" s="45"/>
      <c r="HFP32" s="45"/>
      <c r="HFQ32" s="45"/>
      <c r="HFR32" s="45"/>
      <c r="HFS32" s="45"/>
      <c r="HFT32" s="45"/>
      <c r="HFU32" s="45"/>
      <c r="HFV32" s="45"/>
      <c r="HFW32" s="45"/>
      <c r="HFX32" s="45"/>
      <c r="HFY32" s="45"/>
      <c r="HFZ32" s="45"/>
      <c r="HGA32" s="45"/>
      <c r="HGB32" s="45"/>
      <c r="HGC32" s="45"/>
      <c r="HGD32" s="45"/>
      <c r="HGE32" s="45"/>
      <c r="HGF32" s="45"/>
      <c r="HGG32" s="45"/>
      <c r="HGH32" s="45"/>
      <c r="HGI32" s="45"/>
      <c r="HGJ32" s="45"/>
      <c r="HGK32" s="45"/>
      <c r="HGL32" s="45"/>
      <c r="HGM32" s="45"/>
      <c r="HGN32" s="45"/>
      <c r="HGO32" s="45"/>
      <c r="HGP32" s="45"/>
      <c r="HGQ32" s="45"/>
      <c r="HGR32" s="45"/>
      <c r="HGS32" s="45"/>
      <c r="HGT32" s="45"/>
      <c r="HGU32" s="45"/>
      <c r="HGV32" s="45"/>
      <c r="HGW32" s="45"/>
      <c r="HGX32" s="45"/>
      <c r="HGY32" s="45"/>
      <c r="HGZ32" s="45"/>
      <c r="HHA32" s="45"/>
      <c r="HHB32" s="45"/>
      <c r="HHC32" s="45"/>
      <c r="HHD32" s="45"/>
      <c r="HHE32" s="45"/>
      <c r="HHF32" s="45"/>
      <c r="HHG32" s="45"/>
      <c r="HHH32" s="45"/>
      <c r="HHI32" s="45"/>
      <c r="HHJ32" s="45"/>
      <c r="HHK32" s="45"/>
      <c r="HHL32" s="45"/>
      <c r="HHM32" s="45"/>
      <c r="HHN32" s="45"/>
      <c r="HHO32" s="45"/>
      <c r="HHP32" s="45"/>
      <c r="HHQ32" s="45"/>
      <c r="HHR32" s="45"/>
      <c r="HHS32" s="45"/>
      <c r="HHT32" s="45"/>
      <c r="HHU32" s="45"/>
      <c r="HHV32" s="45"/>
      <c r="HHW32" s="45"/>
      <c r="HHX32" s="45"/>
      <c r="HHY32" s="45"/>
      <c r="HHZ32" s="45"/>
      <c r="HIA32" s="45"/>
      <c r="HIB32" s="45"/>
      <c r="HIC32" s="45"/>
      <c r="HID32" s="45"/>
      <c r="HIE32" s="45"/>
      <c r="HIF32" s="45"/>
      <c r="HIG32" s="45"/>
      <c r="HIH32" s="45"/>
      <c r="HII32" s="45"/>
      <c r="HIJ32" s="45"/>
      <c r="HIK32" s="45"/>
      <c r="HIL32" s="45"/>
      <c r="HIM32" s="45"/>
      <c r="HIN32" s="45"/>
      <c r="HIO32" s="45"/>
      <c r="HIP32" s="45"/>
      <c r="HIQ32" s="45"/>
      <c r="HIR32" s="45"/>
      <c r="HIS32" s="45"/>
      <c r="HIT32" s="45"/>
      <c r="HIU32" s="45"/>
      <c r="HIV32" s="45"/>
      <c r="HIW32" s="45"/>
      <c r="HIX32" s="45"/>
      <c r="HIY32" s="45"/>
      <c r="HIZ32" s="45"/>
      <c r="HJA32" s="45"/>
      <c r="HJB32" s="45"/>
      <c r="HJC32" s="45"/>
      <c r="HJD32" s="45"/>
      <c r="HJE32" s="45"/>
      <c r="HJF32" s="45"/>
      <c r="HJG32" s="45"/>
      <c r="HJH32" s="45"/>
      <c r="HJI32" s="45"/>
      <c r="HJJ32" s="45"/>
      <c r="HJK32" s="45"/>
      <c r="HJL32" s="45"/>
      <c r="HJM32" s="45"/>
      <c r="HJN32" s="45"/>
      <c r="HJO32" s="45"/>
      <c r="HJP32" s="45"/>
      <c r="HJQ32" s="45"/>
      <c r="HJR32" s="45"/>
      <c r="HJS32" s="45"/>
      <c r="HJT32" s="45"/>
      <c r="HJU32" s="45"/>
      <c r="HJV32" s="45"/>
      <c r="HJW32" s="45"/>
      <c r="HJX32" s="45"/>
      <c r="HJY32" s="45"/>
      <c r="HJZ32" s="45"/>
      <c r="HKA32" s="45"/>
      <c r="HKB32" s="45"/>
      <c r="HKC32" s="45"/>
      <c r="HKD32" s="45"/>
      <c r="HKE32" s="45"/>
      <c r="HKF32" s="45"/>
      <c r="HKG32" s="45"/>
      <c r="HKH32" s="45"/>
      <c r="HKI32" s="45"/>
      <c r="HKJ32" s="45"/>
      <c r="HKK32" s="45"/>
      <c r="HKL32" s="45"/>
      <c r="HKM32" s="45"/>
      <c r="HKN32" s="45"/>
      <c r="HKO32" s="45"/>
      <c r="HKP32" s="45"/>
      <c r="HKQ32" s="45"/>
      <c r="HKR32" s="45"/>
      <c r="HKS32" s="45"/>
      <c r="HKT32" s="45"/>
      <c r="HKU32" s="45"/>
      <c r="HKV32" s="45"/>
      <c r="HKW32" s="45"/>
      <c r="HKX32" s="45"/>
      <c r="HKY32" s="45"/>
      <c r="HKZ32" s="45"/>
      <c r="HLA32" s="45"/>
      <c r="HLB32" s="45"/>
      <c r="HLC32" s="45"/>
      <c r="HLD32" s="45"/>
      <c r="HLE32" s="45"/>
      <c r="HLF32" s="45"/>
      <c r="HLG32" s="45"/>
      <c r="HLH32" s="45"/>
      <c r="HLI32" s="45"/>
      <c r="HLJ32" s="45"/>
      <c r="HLK32" s="45"/>
      <c r="HLL32" s="45"/>
      <c r="HLM32" s="45"/>
      <c r="HLN32" s="45"/>
      <c r="HLO32" s="45"/>
      <c r="HLP32" s="45"/>
      <c r="HLQ32" s="45"/>
      <c r="HLR32" s="45"/>
      <c r="HLS32" s="45"/>
      <c r="HLT32" s="45"/>
      <c r="HLU32" s="45"/>
      <c r="HLV32" s="45"/>
      <c r="HLW32" s="45"/>
      <c r="HLX32" s="45"/>
      <c r="HLY32" s="45"/>
      <c r="HLZ32" s="45"/>
      <c r="HMA32" s="45"/>
      <c r="HMB32" s="45"/>
      <c r="HMC32" s="45"/>
      <c r="HMD32" s="45"/>
      <c r="HME32" s="45"/>
      <c r="HMF32" s="45"/>
      <c r="HMG32" s="45"/>
      <c r="HMH32" s="45"/>
      <c r="HMI32" s="45"/>
      <c r="HMJ32" s="45"/>
      <c r="HMK32" s="45"/>
      <c r="HML32" s="45"/>
      <c r="HMM32" s="45"/>
      <c r="HMN32" s="45"/>
      <c r="HMO32" s="45"/>
      <c r="HMP32" s="45"/>
      <c r="HMQ32" s="45"/>
      <c r="HMR32" s="45"/>
      <c r="HMS32" s="45"/>
      <c r="HMT32" s="45"/>
      <c r="HMU32" s="45"/>
      <c r="HMV32" s="45"/>
      <c r="HMW32" s="45"/>
      <c r="HMX32" s="45"/>
      <c r="HMY32" s="45"/>
      <c r="HMZ32" s="45"/>
      <c r="HNA32" s="45"/>
      <c r="HNB32" s="45"/>
      <c r="HNC32" s="45"/>
      <c r="HND32" s="45"/>
      <c r="HNE32" s="45"/>
      <c r="HNF32" s="45"/>
      <c r="HNG32" s="45"/>
      <c r="HNH32" s="45"/>
      <c r="HNI32" s="45"/>
      <c r="HNJ32" s="45"/>
      <c r="HNK32" s="45"/>
      <c r="HNL32" s="45"/>
      <c r="HNM32" s="45"/>
      <c r="HNN32" s="45"/>
      <c r="HNO32" s="45"/>
      <c r="HNP32" s="45"/>
      <c r="HNQ32" s="45"/>
      <c r="HNR32" s="45"/>
      <c r="HNS32" s="45"/>
      <c r="HNT32" s="45"/>
      <c r="HNU32" s="45"/>
      <c r="HNV32" s="45"/>
      <c r="HNW32" s="45"/>
      <c r="HNX32" s="45"/>
      <c r="HNY32" s="45"/>
      <c r="HNZ32" s="45"/>
      <c r="HOA32" s="45"/>
      <c r="HOB32" s="45"/>
      <c r="HOC32" s="45"/>
      <c r="HOD32" s="45"/>
      <c r="HOE32" s="45"/>
      <c r="HOF32" s="45"/>
      <c r="HOG32" s="45"/>
      <c r="HOH32" s="45"/>
      <c r="HOI32" s="45"/>
      <c r="HOJ32" s="45"/>
      <c r="HOK32" s="45"/>
      <c r="HOL32" s="45"/>
      <c r="HOM32" s="45"/>
      <c r="HON32" s="45"/>
      <c r="HOO32" s="45"/>
      <c r="HOP32" s="45"/>
      <c r="HOQ32" s="45"/>
      <c r="HOR32" s="45"/>
      <c r="HOS32" s="45"/>
      <c r="HOT32" s="45"/>
      <c r="HOU32" s="45"/>
      <c r="HOV32" s="45"/>
      <c r="HOW32" s="45"/>
      <c r="HOX32" s="45"/>
      <c r="HOY32" s="45"/>
      <c r="HOZ32" s="45"/>
      <c r="HPA32" s="45"/>
      <c r="HPB32" s="45"/>
      <c r="HPC32" s="45"/>
      <c r="HPD32" s="45"/>
      <c r="HPE32" s="45"/>
      <c r="HPF32" s="45"/>
      <c r="HPG32" s="45"/>
      <c r="HPH32" s="45"/>
      <c r="HPI32" s="45"/>
      <c r="HPJ32" s="45"/>
      <c r="HPK32" s="45"/>
      <c r="HPL32" s="45"/>
      <c r="HPM32" s="45"/>
      <c r="HPN32" s="45"/>
      <c r="HPO32" s="45"/>
      <c r="HPP32" s="45"/>
      <c r="HPQ32" s="45"/>
      <c r="HPR32" s="45"/>
      <c r="HPS32" s="45"/>
      <c r="HPT32" s="45"/>
      <c r="HPU32" s="45"/>
      <c r="HPV32" s="45"/>
      <c r="HPW32" s="45"/>
      <c r="HPX32" s="45"/>
      <c r="HPY32" s="45"/>
      <c r="HPZ32" s="45"/>
      <c r="HQA32" s="45"/>
      <c r="HQB32" s="45"/>
      <c r="HQC32" s="45"/>
      <c r="HQD32" s="45"/>
      <c r="HQE32" s="45"/>
      <c r="HQF32" s="45"/>
      <c r="HQG32" s="45"/>
      <c r="HQH32" s="45"/>
      <c r="HQI32" s="45"/>
      <c r="HQJ32" s="45"/>
      <c r="HQK32" s="45"/>
      <c r="HQL32" s="45"/>
      <c r="HQM32" s="45"/>
      <c r="HQN32" s="45"/>
      <c r="HQO32" s="45"/>
      <c r="HQP32" s="45"/>
      <c r="HQQ32" s="45"/>
      <c r="HQR32" s="45"/>
      <c r="HQS32" s="45"/>
      <c r="HQT32" s="45"/>
      <c r="HQU32" s="45"/>
      <c r="HQV32" s="45"/>
      <c r="HQW32" s="45"/>
      <c r="HQX32" s="45"/>
      <c r="HQY32" s="45"/>
      <c r="HQZ32" s="45"/>
      <c r="HRA32" s="45"/>
      <c r="HRB32" s="45"/>
      <c r="HRC32" s="45"/>
      <c r="HRD32" s="45"/>
      <c r="HRE32" s="45"/>
      <c r="HRF32" s="45"/>
      <c r="HRG32" s="45"/>
      <c r="HRH32" s="45"/>
      <c r="HRI32" s="45"/>
      <c r="HRJ32" s="45"/>
      <c r="HRK32" s="45"/>
      <c r="HRL32" s="45"/>
      <c r="HRM32" s="45"/>
      <c r="HRN32" s="45"/>
      <c r="HRO32" s="45"/>
      <c r="HRP32" s="45"/>
      <c r="HRQ32" s="45"/>
      <c r="HRR32" s="45"/>
      <c r="HRS32" s="45"/>
      <c r="HRT32" s="45"/>
      <c r="HRU32" s="45"/>
      <c r="HRV32" s="45"/>
      <c r="HRW32" s="45"/>
      <c r="HRX32" s="45"/>
      <c r="HRY32" s="45"/>
      <c r="HRZ32" s="45"/>
      <c r="HSA32" s="45"/>
      <c r="HSB32" s="45"/>
      <c r="HSC32" s="45"/>
      <c r="HSD32" s="45"/>
      <c r="HSE32" s="45"/>
      <c r="HSF32" s="45"/>
      <c r="HSG32" s="45"/>
      <c r="HSH32" s="45"/>
      <c r="HSI32" s="45"/>
      <c r="HSJ32" s="45"/>
      <c r="HSK32" s="45"/>
      <c r="HSL32" s="45"/>
      <c r="HSM32" s="45"/>
      <c r="HSN32" s="45"/>
      <c r="HSO32" s="45"/>
      <c r="HSP32" s="45"/>
      <c r="HSQ32" s="45"/>
      <c r="HSR32" s="45"/>
      <c r="HSS32" s="45"/>
      <c r="HST32" s="45"/>
      <c r="HSU32" s="45"/>
      <c r="HSV32" s="45"/>
      <c r="HSW32" s="45"/>
      <c r="HSX32" s="45"/>
      <c r="HSY32" s="45"/>
      <c r="HSZ32" s="45"/>
      <c r="HTA32" s="45"/>
      <c r="HTB32" s="45"/>
      <c r="HTC32" s="45"/>
      <c r="HTD32" s="45"/>
      <c r="HTE32" s="45"/>
      <c r="HTF32" s="45"/>
      <c r="HTG32" s="45"/>
      <c r="HTH32" s="45"/>
      <c r="HTI32" s="45"/>
      <c r="HTJ32" s="45"/>
      <c r="HTK32" s="45"/>
      <c r="HTL32" s="45"/>
      <c r="HTM32" s="45"/>
      <c r="HTN32" s="45"/>
      <c r="HTO32" s="45"/>
      <c r="HTP32" s="45"/>
      <c r="HTQ32" s="45"/>
      <c r="HTR32" s="45"/>
      <c r="HTS32" s="45"/>
      <c r="HTT32" s="45"/>
      <c r="HTU32" s="45"/>
      <c r="HTV32" s="45"/>
      <c r="HTW32" s="45"/>
      <c r="HTX32" s="45"/>
      <c r="HTY32" s="45"/>
      <c r="HTZ32" s="45"/>
      <c r="HUA32" s="45"/>
      <c r="HUB32" s="45"/>
      <c r="HUC32" s="45"/>
      <c r="HUD32" s="45"/>
      <c r="HUE32" s="45"/>
      <c r="HUF32" s="45"/>
      <c r="HUG32" s="45"/>
      <c r="HUH32" s="45"/>
      <c r="HUI32" s="45"/>
      <c r="HUJ32" s="45"/>
      <c r="HUK32" s="45"/>
      <c r="HUL32" s="45"/>
      <c r="HUM32" s="45"/>
      <c r="HUN32" s="45"/>
      <c r="HUO32" s="45"/>
      <c r="HUP32" s="45"/>
      <c r="HUQ32" s="45"/>
      <c r="HUR32" s="45"/>
      <c r="HUS32" s="45"/>
      <c r="HUT32" s="45"/>
      <c r="HUU32" s="45"/>
      <c r="HUV32" s="45"/>
      <c r="HUW32" s="45"/>
      <c r="HUX32" s="45"/>
      <c r="HUY32" s="45"/>
      <c r="HUZ32" s="45"/>
      <c r="HVA32" s="45"/>
      <c r="HVB32" s="45"/>
      <c r="HVC32" s="45"/>
      <c r="HVD32" s="45"/>
      <c r="HVE32" s="45"/>
      <c r="HVF32" s="45"/>
      <c r="HVG32" s="45"/>
      <c r="HVH32" s="45"/>
      <c r="HVI32" s="45"/>
      <c r="HVJ32" s="45"/>
      <c r="HVK32" s="45"/>
      <c r="HVL32" s="45"/>
      <c r="HVM32" s="45"/>
      <c r="HVN32" s="45"/>
      <c r="HVO32" s="45"/>
      <c r="HVP32" s="45"/>
      <c r="HVQ32" s="45"/>
      <c r="HVR32" s="45"/>
      <c r="HVS32" s="45"/>
      <c r="HVT32" s="45"/>
      <c r="HVU32" s="45"/>
      <c r="HVV32" s="45"/>
      <c r="HVW32" s="45"/>
      <c r="HVX32" s="45"/>
      <c r="HVY32" s="45"/>
      <c r="HVZ32" s="45"/>
      <c r="HWA32" s="45"/>
      <c r="HWB32" s="45"/>
      <c r="HWC32" s="45"/>
      <c r="HWD32" s="45"/>
      <c r="HWE32" s="45"/>
      <c r="HWF32" s="45"/>
      <c r="HWG32" s="45"/>
      <c r="HWH32" s="45"/>
      <c r="HWI32" s="45"/>
      <c r="HWJ32" s="45"/>
      <c r="HWK32" s="45"/>
      <c r="HWL32" s="45"/>
      <c r="HWM32" s="45"/>
      <c r="HWN32" s="45"/>
      <c r="HWO32" s="45"/>
      <c r="HWP32" s="45"/>
      <c r="HWQ32" s="45"/>
      <c r="HWR32" s="45"/>
      <c r="HWS32" s="45"/>
      <c r="HWT32" s="45"/>
      <c r="HWU32" s="45"/>
      <c r="HWV32" s="45"/>
      <c r="HWW32" s="45"/>
      <c r="HWX32" s="45"/>
      <c r="HWY32" s="45"/>
      <c r="HWZ32" s="45"/>
      <c r="HXA32" s="45"/>
      <c r="HXB32" s="45"/>
      <c r="HXC32" s="45"/>
      <c r="HXD32" s="45"/>
      <c r="HXE32" s="45"/>
      <c r="HXF32" s="45"/>
      <c r="HXG32" s="45"/>
      <c r="HXH32" s="45"/>
      <c r="HXI32" s="45"/>
      <c r="HXJ32" s="45"/>
      <c r="HXK32" s="45"/>
      <c r="HXL32" s="45"/>
      <c r="HXM32" s="45"/>
      <c r="HXN32" s="45"/>
      <c r="HXO32" s="45"/>
      <c r="HXP32" s="45"/>
      <c r="HXQ32" s="45"/>
      <c r="HXR32" s="45"/>
      <c r="HXS32" s="45"/>
      <c r="HXT32" s="45"/>
      <c r="HXU32" s="45"/>
      <c r="HXV32" s="45"/>
      <c r="HXW32" s="45"/>
      <c r="HXX32" s="45"/>
      <c r="HXY32" s="45"/>
      <c r="HXZ32" s="45"/>
      <c r="HYA32" s="45"/>
      <c r="HYB32" s="45"/>
      <c r="HYC32" s="45"/>
      <c r="HYD32" s="45"/>
      <c r="HYE32" s="45"/>
      <c r="HYF32" s="45"/>
      <c r="HYG32" s="45"/>
      <c r="HYH32" s="45"/>
      <c r="HYI32" s="45"/>
      <c r="HYJ32" s="45"/>
      <c r="HYK32" s="45"/>
      <c r="HYL32" s="45"/>
      <c r="HYM32" s="45"/>
      <c r="HYN32" s="45"/>
      <c r="HYO32" s="45"/>
      <c r="HYP32" s="45"/>
      <c r="HYQ32" s="45"/>
      <c r="HYR32" s="45"/>
      <c r="HYS32" s="45"/>
      <c r="HYT32" s="45"/>
      <c r="HYU32" s="45"/>
      <c r="HYV32" s="45"/>
      <c r="HYW32" s="45"/>
      <c r="HYX32" s="45"/>
      <c r="HYY32" s="45"/>
      <c r="HYZ32" s="45"/>
      <c r="HZA32" s="45"/>
      <c r="HZB32" s="45"/>
      <c r="HZC32" s="45"/>
      <c r="HZD32" s="45"/>
      <c r="HZE32" s="45"/>
      <c r="HZF32" s="45"/>
      <c r="HZG32" s="45"/>
      <c r="HZH32" s="45"/>
      <c r="HZI32" s="45"/>
      <c r="HZJ32" s="45"/>
      <c r="HZK32" s="45"/>
      <c r="HZL32" s="45"/>
      <c r="HZM32" s="45"/>
      <c r="HZN32" s="45"/>
      <c r="HZO32" s="45"/>
      <c r="HZP32" s="45"/>
      <c r="HZQ32" s="45"/>
      <c r="HZR32" s="45"/>
      <c r="HZS32" s="45"/>
      <c r="HZT32" s="45"/>
      <c r="HZU32" s="45"/>
      <c r="HZV32" s="45"/>
      <c r="HZW32" s="45"/>
      <c r="HZX32" s="45"/>
      <c r="HZY32" s="45"/>
      <c r="HZZ32" s="45"/>
      <c r="IAA32" s="45"/>
      <c r="IAB32" s="45"/>
      <c r="IAC32" s="45"/>
      <c r="IAD32" s="45"/>
      <c r="IAE32" s="45"/>
      <c r="IAF32" s="45"/>
      <c r="IAG32" s="45"/>
      <c r="IAH32" s="45"/>
      <c r="IAI32" s="45"/>
      <c r="IAJ32" s="45"/>
      <c r="IAK32" s="45"/>
      <c r="IAL32" s="45"/>
      <c r="IAM32" s="45"/>
      <c r="IAN32" s="45"/>
      <c r="IAO32" s="45"/>
      <c r="IAP32" s="45"/>
      <c r="IAQ32" s="45"/>
      <c r="IAR32" s="45"/>
      <c r="IAS32" s="45"/>
      <c r="IAT32" s="45"/>
      <c r="IAU32" s="45"/>
      <c r="IAV32" s="45"/>
      <c r="IAW32" s="45"/>
      <c r="IAX32" s="45"/>
      <c r="IAY32" s="45"/>
      <c r="IAZ32" s="45"/>
      <c r="IBA32" s="45"/>
      <c r="IBB32" s="45"/>
      <c r="IBC32" s="45"/>
      <c r="IBD32" s="45"/>
      <c r="IBE32" s="45"/>
      <c r="IBF32" s="45"/>
      <c r="IBG32" s="45"/>
      <c r="IBH32" s="45"/>
      <c r="IBI32" s="45"/>
      <c r="IBJ32" s="45"/>
      <c r="IBK32" s="45"/>
      <c r="IBL32" s="45"/>
      <c r="IBM32" s="45"/>
      <c r="IBN32" s="45"/>
      <c r="IBO32" s="45"/>
      <c r="IBP32" s="45"/>
      <c r="IBQ32" s="45"/>
      <c r="IBR32" s="45"/>
      <c r="IBS32" s="45"/>
      <c r="IBT32" s="45"/>
      <c r="IBU32" s="45"/>
      <c r="IBV32" s="45"/>
      <c r="IBW32" s="45"/>
      <c r="IBX32" s="45"/>
      <c r="IBY32" s="45"/>
      <c r="IBZ32" s="45"/>
      <c r="ICA32" s="45"/>
      <c r="ICB32" s="45"/>
      <c r="ICC32" s="45"/>
      <c r="ICD32" s="45"/>
      <c r="ICE32" s="45"/>
      <c r="ICF32" s="45"/>
      <c r="ICG32" s="45"/>
      <c r="ICH32" s="45"/>
      <c r="ICI32" s="45"/>
      <c r="ICJ32" s="45"/>
      <c r="ICK32" s="45"/>
      <c r="ICL32" s="45"/>
      <c r="ICM32" s="45"/>
      <c r="ICN32" s="45"/>
      <c r="ICO32" s="45"/>
      <c r="ICP32" s="45"/>
      <c r="ICQ32" s="45"/>
      <c r="ICR32" s="45"/>
      <c r="ICS32" s="45"/>
      <c r="ICT32" s="45"/>
      <c r="ICU32" s="45"/>
      <c r="ICV32" s="45"/>
      <c r="ICW32" s="45"/>
      <c r="ICX32" s="45"/>
      <c r="ICY32" s="45"/>
      <c r="ICZ32" s="45"/>
      <c r="IDA32" s="45"/>
      <c r="IDB32" s="45"/>
      <c r="IDC32" s="45"/>
      <c r="IDD32" s="45"/>
      <c r="IDE32" s="45"/>
      <c r="IDF32" s="45"/>
      <c r="IDG32" s="45"/>
      <c r="IDH32" s="45"/>
      <c r="IDI32" s="45"/>
      <c r="IDJ32" s="45"/>
      <c r="IDK32" s="45"/>
      <c r="IDL32" s="45"/>
      <c r="IDM32" s="45"/>
      <c r="IDN32" s="45"/>
      <c r="IDO32" s="45"/>
      <c r="IDP32" s="45"/>
      <c r="IDQ32" s="45"/>
      <c r="IDR32" s="45"/>
      <c r="IDS32" s="45"/>
      <c r="IDT32" s="45"/>
      <c r="IDU32" s="45"/>
      <c r="IDV32" s="45"/>
      <c r="IDW32" s="45"/>
      <c r="IDX32" s="45"/>
      <c r="IDY32" s="45"/>
      <c r="IDZ32" s="45"/>
      <c r="IEA32" s="45"/>
      <c r="IEB32" s="45"/>
      <c r="IEC32" s="45"/>
      <c r="IED32" s="45"/>
      <c r="IEE32" s="45"/>
      <c r="IEF32" s="45"/>
      <c r="IEG32" s="45"/>
      <c r="IEH32" s="45"/>
      <c r="IEI32" s="45"/>
      <c r="IEJ32" s="45"/>
      <c r="IEK32" s="45"/>
      <c r="IEL32" s="45"/>
      <c r="IEM32" s="45"/>
      <c r="IEN32" s="45"/>
      <c r="IEO32" s="45"/>
      <c r="IEP32" s="45"/>
      <c r="IEQ32" s="45"/>
      <c r="IER32" s="45"/>
      <c r="IES32" s="45"/>
      <c r="IET32" s="45"/>
      <c r="IEU32" s="45"/>
      <c r="IEV32" s="45"/>
      <c r="IEW32" s="45"/>
      <c r="IEX32" s="45"/>
      <c r="IEY32" s="45"/>
      <c r="IEZ32" s="45"/>
      <c r="IFA32" s="45"/>
      <c r="IFB32" s="45"/>
      <c r="IFC32" s="45"/>
      <c r="IFD32" s="45"/>
      <c r="IFE32" s="45"/>
      <c r="IFF32" s="45"/>
      <c r="IFG32" s="45"/>
      <c r="IFH32" s="45"/>
      <c r="IFI32" s="45"/>
      <c r="IFJ32" s="45"/>
      <c r="IFK32" s="45"/>
      <c r="IFL32" s="45"/>
      <c r="IFM32" s="45"/>
      <c r="IFN32" s="45"/>
      <c r="IFO32" s="45"/>
      <c r="IFP32" s="45"/>
      <c r="IFQ32" s="45"/>
      <c r="IFR32" s="45"/>
      <c r="IFS32" s="45"/>
      <c r="IFT32" s="45"/>
      <c r="IFU32" s="45"/>
      <c r="IFV32" s="45"/>
      <c r="IFW32" s="45"/>
      <c r="IFX32" s="45"/>
      <c r="IFY32" s="45"/>
      <c r="IFZ32" s="45"/>
      <c r="IGA32" s="45"/>
      <c r="IGB32" s="45"/>
      <c r="IGC32" s="45"/>
      <c r="IGD32" s="45"/>
      <c r="IGE32" s="45"/>
      <c r="IGF32" s="45"/>
      <c r="IGG32" s="45"/>
      <c r="IGH32" s="45"/>
      <c r="IGI32" s="45"/>
      <c r="IGJ32" s="45"/>
      <c r="IGK32" s="45"/>
      <c r="IGL32" s="45"/>
      <c r="IGM32" s="45"/>
      <c r="IGN32" s="45"/>
      <c r="IGO32" s="45"/>
      <c r="IGP32" s="45"/>
      <c r="IGQ32" s="45"/>
      <c r="IGR32" s="45"/>
      <c r="IGS32" s="45"/>
      <c r="IGT32" s="45"/>
      <c r="IGU32" s="45"/>
      <c r="IGV32" s="45"/>
      <c r="IGW32" s="45"/>
      <c r="IGX32" s="45"/>
      <c r="IGY32" s="45"/>
      <c r="IGZ32" s="45"/>
      <c r="IHA32" s="45"/>
      <c r="IHB32" s="45"/>
      <c r="IHC32" s="45"/>
      <c r="IHD32" s="45"/>
      <c r="IHE32" s="45"/>
      <c r="IHF32" s="45"/>
      <c r="IHG32" s="45"/>
      <c r="IHH32" s="45"/>
      <c r="IHI32" s="45"/>
      <c r="IHJ32" s="45"/>
      <c r="IHK32" s="45"/>
      <c r="IHL32" s="45"/>
      <c r="IHM32" s="45"/>
      <c r="IHN32" s="45"/>
      <c r="IHO32" s="45"/>
      <c r="IHP32" s="45"/>
      <c r="IHQ32" s="45"/>
      <c r="IHR32" s="45"/>
      <c r="IHS32" s="45"/>
      <c r="IHT32" s="45"/>
      <c r="IHU32" s="45"/>
      <c r="IHV32" s="45"/>
      <c r="IHW32" s="45"/>
      <c r="IHX32" s="45"/>
      <c r="IHY32" s="45"/>
      <c r="IHZ32" s="45"/>
      <c r="IIA32" s="45"/>
      <c r="IIB32" s="45"/>
      <c r="IIC32" s="45"/>
      <c r="IID32" s="45"/>
      <c r="IIE32" s="45"/>
      <c r="IIF32" s="45"/>
      <c r="IIG32" s="45"/>
      <c r="IIH32" s="45"/>
      <c r="III32" s="45"/>
      <c r="IIJ32" s="45"/>
      <c r="IIK32" s="45"/>
      <c r="IIL32" s="45"/>
      <c r="IIM32" s="45"/>
      <c r="IIN32" s="45"/>
      <c r="IIO32" s="45"/>
      <c r="IIP32" s="45"/>
      <c r="IIQ32" s="45"/>
      <c r="IIR32" s="45"/>
      <c r="IIS32" s="45"/>
      <c r="IIT32" s="45"/>
      <c r="IIU32" s="45"/>
      <c r="IIV32" s="45"/>
      <c r="IIW32" s="45"/>
      <c r="IIX32" s="45"/>
      <c r="IIY32" s="45"/>
      <c r="IIZ32" s="45"/>
      <c r="IJA32" s="45"/>
      <c r="IJB32" s="45"/>
      <c r="IJC32" s="45"/>
      <c r="IJD32" s="45"/>
      <c r="IJE32" s="45"/>
      <c r="IJF32" s="45"/>
      <c r="IJG32" s="45"/>
      <c r="IJH32" s="45"/>
      <c r="IJI32" s="45"/>
      <c r="IJJ32" s="45"/>
      <c r="IJK32" s="45"/>
      <c r="IJL32" s="45"/>
      <c r="IJM32" s="45"/>
      <c r="IJN32" s="45"/>
      <c r="IJO32" s="45"/>
      <c r="IJP32" s="45"/>
      <c r="IJQ32" s="45"/>
      <c r="IJR32" s="45"/>
      <c r="IJS32" s="45"/>
      <c r="IJT32" s="45"/>
      <c r="IJU32" s="45"/>
      <c r="IJV32" s="45"/>
      <c r="IJW32" s="45"/>
      <c r="IJX32" s="45"/>
      <c r="IJY32" s="45"/>
      <c r="IJZ32" s="45"/>
      <c r="IKA32" s="45"/>
      <c r="IKB32" s="45"/>
      <c r="IKC32" s="45"/>
      <c r="IKD32" s="45"/>
      <c r="IKE32" s="45"/>
      <c r="IKF32" s="45"/>
      <c r="IKG32" s="45"/>
      <c r="IKH32" s="45"/>
      <c r="IKI32" s="45"/>
      <c r="IKJ32" s="45"/>
      <c r="IKK32" s="45"/>
      <c r="IKL32" s="45"/>
      <c r="IKM32" s="45"/>
      <c r="IKN32" s="45"/>
      <c r="IKO32" s="45"/>
      <c r="IKP32" s="45"/>
      <c r="IKQ32" s="45"/>
      <c r="IKR32" s="45"/>
      <c r="IKS32" s="45"/>
      <c r="IKT32" s="45"/>
      <c r="IKU32" s="45"/>
      <c r="IKV32" s="45"/>
      <c r="IKW32" s="45"/>
      <c r="IKX32" s="45"/>
      <c r="IKY32" s="45"/>
      <c r="IKZ32" s="45"/>
      <c r="ILA32" s="45"/>
      <c r="ILB32" s="45"/>
      <c r="ILC32" s="45"/>
      <c r="ILD32" s="45"/>
      <c r="ILE32" s="45"/>
      <c r="ILF32" s="45"/>
      <c r="ILG32" s="45"/>
      <c r="ILH32" s="45"/>
      <c r="ILI32" s="45"/>
      <c r="ILJ32" s="45"/>
      <c r="ILK32" s="45"/>
      <c r="ILL32" s="45"/>
      <c r="ILM32" s="45"/>
      <c r="ILN32" s="45"/>
      <c r="ILO32" s="45"/>
      <c r="ILP32" s="45"/>
      <c r="ILQ32" s="45"/>
      <c r="ILR32" s="45"/>
      <c r="ILS32" s="45"/>
      <c r="ILT32" s="45"/>
      <c r="ILU32" s="45"/>
      <c r="ILV32" s="45"/>
      <c r="ILW32" s="45"/>
      <c r="ILX32" s="45"/>
      <c r="ILY32" s="45"/>
      <c r="ILZ32" s="45"/>
      <c r="IMA32" s="45"/>
      <c r="IMB32" s="45"/>
      <c r="IMC32" s="45"/>
      <c r="IMD32" s="45"/>
      <c r="IME32" s="45"/>
      <c r="IMF32" s="45"/>
      <c r="IMG32" s="45"/>
      <c r="IMH32" s="45"/>
      <c r="IMI32" s="45"/>
      <c r="IMJ32" s="45"/>
      <c r="IMK32" s="45"/>
      <c r="IML32" s="45"/>
      <c r="IMM32" s="45"/>
      <c r="IMN32" s="45"/>
      <c r="IMO32" s="45"/>
      <c r="IMP32" s="45"/>
      <c r="IMQ32" s="45"/>
      <c r="IMR32" s="45"/>
      <c r="IMS32" s="45"/>
      <c r="IMT32" s="45"/>
      <c r="IMU32" s="45"/>
      <c r="IMV32" s="45"/>
      <c r="IMW32" s="45"/>
      <c r="IMX32" s="45"/>
      <c r="IMY32" s="45"/>
      <c r="IMZ32" s="45"/>
      <c r="INA32" s="45"/>
      <c r="INB32" s="45"/>
      <c r="INC32" s="45"/>
      <c r="IND32" s="45"/>
      <c r="INE32" s="45"/>
      <c r="INF32" s="45"/>
      <c r="ING32" s="45"/>
      <c r="INH32" s="45"/>
      <c r="INI32" s="45"/>
      <c r="INJ32" s="45"/>
      <c r="INK32" s="45"/>
      <c r="INL32" s="45"/>
      <c r="INM32" s="45"/>
      <c r="INN32" s="45"/>
      <c r="INO32" s="45"/>
      <c r="INP32" s="45"/>
      <c r="INQ32" s="45"/>
      <c r="INR32" s="45"/>
      <c r="INS32" s="45"/>
      <c r="INT32" s="45"/>
      <c r="INU32" s="45"/>
      <c r="INV32" s="45"/>
      <c r="INW32" s="45"/>
      <c r="INX32" s="45"/>
      <c r="INY32" s="45"/>
      <c r="INZ32" s="45"/>
      <c r="IOA32" s="45"/>
      <c r="IOB32" s="45"/>
      <c r="IOC32" s="45"/>
      <c r="IOD32" s="45"/>
      <c r="IOE32" s="45"/>
      <c r="IOF32" s="45"/>
      <c r="IOG32" s="45"/>
      <c r="IOH32" s="45"/>
      <c r="IOI32" s="45"/>
      <c r="IOJ32" s="45"/>
      <c r="IOK32" s="45"/>
      <c r="IOL32" s="45"/>
      <c r="IOM32" s="45"/>
      <c r="ION32" s="45"/>
      <c r="IOO32" s="45"/>
      <c r="IOP32" s="45"/>
      <c r="IOQ32" s="45"/>
      <c r="IOR32" s="45"/>
      <c r="IOS32" s="45"/>
      <c r="IOT32" s="45"/>
      <c r="IOU32" s="45"/>
      <c r="IOV32" s="45"/>
      <c r="IOW32" s="45"/>
      <c r="IOX32" s="45"/>
      <c r="IOY32" s="45"/>
      <c r="IOZ32" s="45"/>
      <c r="IPA32" s="45"/>
      <c r="IPB32" s="45"/>
      <c r="IPC32" s="45"/>
      <c r="IPD32" s="45"/>
      <c r="IPE32" s="45"/>
      <c r="IPF32" s="45"/>
      <c r="IPG32" s="45"/>
      <c r="IPH32" s="45"/>
      <c r="IPI32" s="45"/>
      <c r="IPJ32" s="45"/>
      <c r="IPK32" s="45"/>
      <c r="IPL32" s="45"/>
      <c r="IPM32" s="45"/>
      <c r="IPN32" s="45"/>
      <c r="IPO32" s="45"/>
      <c r="IPP32" s="45"/>
      <c r="IPQ32" s="45"/>
      <c r="IPR32" s="45"/>
      <c r="IPS32" s="45"/>
      <c r="IPT32" s="45"/>
      <c r="IPU32" s="45"/>
      <c r="IPV32" s="45"/>
      <c r="IPW32" s="45"/>
      <c r="IPX32" s="45"/>
      <c r="IPY32" s="45"/>
      <c r="IPZ32" s="45"/>
      <c r="IQA32" s="45"/>
      <c r="IQB32" s="45"/>
      <c r="IQC32" s="45"/>
      <c r="IQD32" s="45"/>
      <c r="IQE32" s="45"/>
      <c r="IQF32" s="45"/>
      <c r="IQG32" s="45"/>
      <c r="IQH32" s="45"/>
      <c r="IQI32" s="45"/>
      <c r="IQJ32" s="45"/>
      <c r="IQK32" s="45"/>
      <c r="IQL32" s="45"/>
      <c r="IQM32" s="45"/>
      <c r="IQN32" s="45"/>
      <c r="IQO32" s="45"/>
      <c r="IQP32" s="45"/>
      <c r="IQQ32" s="45"/>
      <c r="IQR32" s="45"/>
      <c r="IQS32" s="45"/>
      <c r="IQT32" s="45"/>
      <c r="IQU32" s="45"/>
      <c r="IQV32" s="45"/>
      <c r="IQW32" s="45"/>
      <c r="IQX32" s="45"/>
      <c r="IQY32" s="45"/>
      <c r="IQZ32" s="45"/>
      <c r="IRA32" s="45"/>
      <c r="IRB32" s="45"/>
      <c r="IRC32" s="45"/>
      <c r="IRD32" s="45"/>
      <c r="IRE32" s="45"/>
      <c r="IRF32" s="45"/>
      <c r="IRG32" s="45"/>
      <c r="IRH32" s="45"/>
      <c r="IRI32" s="45"/>
      <c r="IRJ32" s="45"/>
      <c r="IRK32" s="45"/>
      <c r="IRL32" s="45"/>
      <c r="IRM32" s="45"/>
      <c r="IRN32" s="45"/>
      <c r="IRO32" s="45"/>
      <c r="IRP32" s="45"/>
      <c r="IRQ32" s="45"/>
      <c r="IRR32" s="45"/>
      <c r="IRS32" s="45"/>
      <c r="IRT32" s="45"/>
      <c r="IRU32" s="45"/>
      <c r="IRV32" s="45"/>
      <c r="IRW32" s="45"/>
      <c r="IRX32" s="45"/>
      <c r="IRY32" s="45"/>
      <c r="IRZ32" s="45"/>
      <c r="ISA32" s="45"/>
      <c r="ISB32" s="45"/>
      <c r="ISC32" s="45"/>
      <c r="ISD32" s="45"/>
      <c r="ISE32" s="45"/>
      <c r="ISF32" s="45"/>
      <c r="ISG32" s="45"/>
      <c r="ISH32" s="45"/>
      <c r="ISI32" s="45"/>
      <c r="ISJ32" s="45"/>
      <c r="ISK32" s="45"/>
      <c r="ISL32" s="45"/>
      <c r="ISM32" s="45"/>
      <c r="ISN32" s="45"/>
      <c r="ISO32" s="45"/>
      <c r="ISP32" s="45"/>
      <c r="ISQ32" s="45"/>
      <c r="ISR32" s="45"/>
      <c r="ISS32" s="45"/>
      <c r="IST32" s="45"/>
      <c r="ISU32" s="45"/>
      <c r="ISV32" s="45"/>
      <c r="ISW32" s="45"/>
      <c r="ISX32" s="45"/>
      <c r="ISY32" s="45"/>
      <c r="ISZ32" s="45"/>
      <c r="ITA32" s="45"/>
      <c r="ITB32" s="45"/>
      <c r="ITC32" s="45"/>
      <c r="ITD32" s="45"/>
      <c r="ITE32" s="45"/>
      <c r="ITF32" s="45"/>
      <c r="ITG32" s="45"/>
      <c r="ITH32" s="45"/>
      <c r="ITI32" s="45"/>
      <c r="ITJ32" s="45"/>
      <c r="ITK32" s="45"/>
      <c r="ITL32" s="45"/>
      <c r="ITM32" s="45"/>
      <c r="ITN32" s="45"/>
      <c r="ITO32" s="45"/>
      <c r="ITP32" s="45"/>
      <c r="ITQ32" s="45"/>
      <c r="ITR32" s="45"/>
      <c r="ITS32" s="45"/>
      <c r="ITT32" s="45"/>
      <c r="ITU32" s="45"/>
      <c r="ITV32" s="45"/>
      <c r="ITW32" s="45"/>
      <c r="ITX32" s="45"/>
      <c r="ITY32" s="45"/>
      <c r="ITZ32" s="45"/>
      <c r="IUA32" s="45"/>
      <c r="IUB32" s="45"/>
      <c r="IUC32" s="45"/>
      <c r="IUD32" s="45"/>
      <c r="IUE32" s="45"/>
      <c r="IUF32" s="45"/>
      <c r="IUG32" s="45"/>
      <c r="IUH32" s="45"/>
      <c r="IUI32" s="45"/>
      <c r="IUJ32" s="45"/>
      <c r="IUK32" s="45"/>
      <c r="IUL32" s="45"/>
      <c r="IUM32" s="45"/>
      <c r="IUN32" s="45"/>
      <c r="IUO32" s="45"/>
      <c r="IUP32" s="45"/>
      <c r="IUQ32" s="45"/>
      <c r="IUR32" s="45"/>
      <c r="IUS32" s="45"/>
      <c r="IUT32" s="45"/>
      <c r="IUU32" s="45"/>
      <c r="IUV32" s="45"/>
      <c r="IUW32" s="45"/>
      <c r="IUX32" s="45"/>
      <c r="IUY32" s="45"/>
      <c r="IUZ32" s="45"/>
      <c r="IVA32" s="45"/>
      <c r="IVB32" s="45"/>
      <c r="IVC32" s="45"/>
      <c r="IVD32" s="45"/>
      <c r="IVE32" s="45"/>
      <c r="IVF32" s="45"/>
      <c r="IVG32" s="45"/>
      <c r="IVH32" s="45"/>
      <c r="IVI32" s="45"/>
      <c r="IVJ32" s="45"/>
      <c r="IVK32" s="45"/>
      <c r="IVL32" s="45"/>
      <c r="IVM32" s="45"/>
      <c r="IVN32" s="45"/>
      <c r="IVO32" s="45"/>
      <c r="IVP32" s="45"/>
      <c r="IVQ32" s="45"/>
      <c r="IVR32" s="45"/>
      <c r="IVS32" s="45"/>
      <c r="IVT32" s="45"/>
      <c r="IVU32" s="45"/>
      <c r="IVV32" s="45"/>
      <c r="IVW32" s="45"/>
      <c r="IVX32" s="45"/>
      <c r="IVY32" s="45"/>
      <c r="IVZ32" s="45"/>
      <c r="IWA32" s="45"/>
      <c r="IWB32" s="45"/>
      <c r="IWC32" s="45"/>
      <c r="IWD32" s="45"/>
      <c r="IWE32" s="45"/>
      <c r="IWF32" s="45"/>
      <c r="IWG32" s="45"/>
      <c r="IWH32" s="45"/>
      <c r="IWI32" s="45"/>
      <c r="IWJ32" s="45"/>
      <c r="IWK32" s="45"/>
      <c r="IWL32" s="45"/>
      <c r="IWM32" s="45"/>
      <c r="IWN32" s="45"/>
      <c r="IWO32" s="45"/>
      <c r="IWP32" s="45"/>
      <c r="IWQ32" s="45"/>
      <c r="IWR32" s="45"/>
      <c r="IWS32" s="45"/>
      <c r="IWT32" s="45"/>
      <c r="IWU32" s="45"/>
      <c r="IWV32" s="45"/>
      <c r="IWW32" s="45"/>
      <c r="IWX32" s="45"/>
      <c r="IWY32" s="45"/>
      <c r="IWZ32" s="45"/>
      <c r="IXA32" s="45"/>
      <c r="IXB32" s="45"/>
      <c r="IXC32" s="45"/>
      <c r="IXD32" s="45"/>
      <c r="IXE32" s="45"/>
      <c r="IXF32" s="45"/>
      <c r="IXG32" s="45"/>
      <c r="IXH32" s="45"/>
      <c r="IXI32" s="45"/>
      <c r="IXJ32" s="45"/>
      <c r="IXK32" s="45"/>
      <c r="IXL32" s="45"/>
      <c r="IXM32" s="45"/>
      <c r="IXN32" s="45"/>
      <c r="IXO32" s="45"/>
      <c r="IXP32" s="45"/>
      <c r="IXQ32" s="45"/>
      <c r="IXR32" s="45"/>
      <c r="IXS32" s="45"/>
      <c r="IXT32" s="45"/>
      <c r="IXU32" s="45"/>
      <c r="IXV32" s="45"/>
      <c r="IXW32" s="45"/>
      <c r="IXX32" s="45"/>
      <c r="IXY32" s="45"/>
      <c r="IXZ32" s="45"/>
      <c r="IYA32" s="45"/>
      <c r="IYB32" s="45"/>
      <c r="IYC32" s="45"/>
      <c r="IYD32" s="45"/>
      <c r="IYE32" s="45"/>
      <c r="IYF32" s="45"/>
      <c r="IYG32" s="45"/>
      <c r="IYH32" s="45"/>
      <c r="IYI32" s="45"/>
      <c r="IYJ32" s="45"/>
      <c r="IYK32" s="45"/>
      <c r="IYL32" s="45"/>
      <c r="IYM32" s="45"/>
      <c r="IYN32" s="45"/>
      <c r="IYO32" s="45"/>
      <c r="IYP32" s="45"/>
      <c r="IYQ32" s="45"/>
      <c r="IYR32" s="45"/>
      <c r="IYS32" s="45"/>
      <c r="IYT32" s="45"/>
      <c r="IYU32" s="45"/>
      <c r="IYV32" s="45"/>
      <c r="IYW32" s="45"/>
      <c r="IYX32" s="45"/>
      <c r="IYY32" s="45"/>
      <c r="IYZ32" s="45"/>
      <c r="IZA32" s="45"/>
      <c r="IZB32" s="45"/>
      <c r="IZC32" s="45"/>
      <c r="IZD32" s="45"/>
      <c r="IZE32" s="45"/>
      <c r="IZF32" s="45"/>
      <c r="IZG32" s="45"/>
      <c r="IZH32" s="45"/>
      <c r="IZI32" s="45"/>
      <c r="IZJ32" s="45"/>
      <c r="IZK32" s="45"/>
      <c r="IZL32" s="45"/>
      <c r="IZM32" s="45"/>
      <c r="IZN32" s="45"/>
      <c r="IZO32" s="45"/>
      <c r="IZP32" s="45"/>
      <c r="IZQ32" s="45"/>
      <c r="IZR32" s="45"/>
      <c r="IZS32" s="45"/>
      <c r="IZT32" s="45"/>
      <c r="IZU32" s="45"/>
      <c r="IZV32" s="45"/>
      <c r="IZW32" s="45"/>
      <c r="IZX32" s="45"/>
      <c r="IZY32" s="45"/>
      <c r="IZZ32" s="45"/>
      <c r="JAA32" s="45"/>
      <c r="JAB32" s="45"/>
      <c r="JAC32" s="45"/>
      <c r="JAD32" s="45"/>
      <c r="JAE32" s="45"/>
      <c r="JAF32" s="45"/>
      <c r="JAG32" s="45"/>
      <c r="JAH32" s="45"/>
      <c r="JAI32" s="45"/>
      <c r="JAJ32" s="45"/>
      <c r="JAK32" s="45"/>
      <c r="JAL32" s="45"/>
      <c r="JAM32" s="45"/>
      <c r="JAN32" s="45"/>
      <c r="JAO32" s="45"/>
      <c r="JAP32" s="45"/>
      <c r="JAQ32" s="45"/>
      <c r="JAR32" s="45"/>
      <c r="JAS32" s="45"/>
      <c r="JAT32" s="45"/>
      <c r="JAU32" s="45"/>
      <c r="JAV32" s="45"/>
      <c r="JAW32" s="45"/>
      <c r="JAX32" s="45"/>
      <c r="JAY32" s="45"/>
      <c r="JAZ32" s="45"/>
      <c r="JBA32" s="45"/>
      <c r="JBB32" s="45"/>
      <c r="JBC32" s="45"/>
      <c r="JBD32" s="45"/>
      <c r="JBE32" s="45"/>
      <c r="JBF32" s="45"/>
      <c r="JBG32" s="45"/>
      <c r="JBH32" s="45"/>
      <c r="JBI32" s="45"/>
      <c r="JBJ32" s="45"/>
      <c r="JBK32" s="45"/>
      <c r="JBL32" s="45"/>
      <c r="JBM32" s="45"/>
      <c r="JBN32" s="45"/>
      <c r="JBO32" s="45"/>
      <c r="JBP32" s="45"/>
      <c r="JBQ32" s="45"/>
      <c r="JBR32" s="45"/>
      <c r="JBS32" s="45"/>
      <c r="JBT32" s="45"/>
      <c r="JBU32" s="45"/>
      <c r="JBV32" s="45"/>
      <c r="JBW32" s="45"/>
      <c r="JBX32" s="45"/>
      <c r="JBY32" s="45"/>
      <c r="JBZ32" s="45"/>
      <c r="JCA32" s="45"/>
      <c r="JCB32" s="45"/>
      <c r="JCC32" s="45"/>
      <c r="JCD32" s="45"/>
      <c r="JCE32" s="45"/>
      <c r="JCF32" s="45"/>
      <c r="JCG32" s="45"/>
      <c r="JCH32" s="45"/>
      <c r="JCI32" s="45"/>
      <c r="JCJ32" s="45"/>
      <c r="JCK32" s="45"/>
      <c r="JCL32" s="45"/>
      <c r="JCM32" s="45"/>
      <c r="JCN32" s="45"/>
      <c r="JCO32" s="45"/>
      <c r="JCP32" s="45"/>
      <c r="JCQ32" s="45"/>
      <c r="JCR32" s="45"/>
      <c r="JCS32" s="45"/>
      <c r="JCT32" s="45"/>
      <c r="JCU32" s="45"/>
      <c r="JCV32" s="45"/>
      <c r="JCW32" s="45"/>
      <c r="JCX32" s="45"/>
      <c r="JCY32" s="45"/>
      <c r="JCZ32" s="45"/>
      <c r="JDA32" s="45"/>
      <c r="JDB32" s="45"/>
      <c r="JDC32" s="45"/>
      <c r="JDD32" s="45"/>
      <c r="JDE32" s="45"/>
      <c r="JDF32" s="45"/>
      <c r="JDG32" s="45"/>
      <c r="JDH32" s="45"/>
      <c r="JDI32" s="45"/>
      <c r="JDJ32" s="45"/>
      <c r="JDK32" s="45"/>
      <c r="JDL32" s="45"/>
      <c r="JDM32" s="45"/>
      <c r="JDN32" s="45"/>
      <c r="JDO32" s="45"/>
      <c r="JDP32" s="45"/>
      <c r="JDQ32" s="45"/>
      <c r="JDR32" s="45"/>
      <c r="JDS32" s="45"/>
      <c r="JDT32" s="45"/>
      <c r="JDU32" s="45"/>
      <c r="JDV32" s="45"/>
      <c r="JDW32" s="45"/>
      <c r="JDX32" s="45"/>
      <c r="JDY32" s="45"/>
      <c r="JDZ32" s="45"/>
      <c r="JEA32" s="45"/>
      <c r="JEB32" s="45"/>
      <c r="JEC32" s="45"/>
      <c r="JED32" s="45"/>
      <c r="JEE32" s="45"/>
      <c r="JEF32" s="45"/>
      <c r="JEG32" s="45"/>
      <c r="JEH32" s="45"/>
      <c r="JEI32" s="45"/>
      <c r="JEJ32" s="45"/>
      <c r="JEK32" s="45"/>
      <c r="JEL32" s="45"/>
      <c r="JEM32" s="45"/>
      <c r="JEN32" s="45"/>
      <c r="JEO32" s="45"/>
      <c r="JEP32" s="45"/>
      <c r="JEQ32" s="45"/>
      <c r="JER32" s="45"/>
      <c r="JES32" s="45"/>
      <c r="JET32" s="45"/>
      <c r="JEU32" s="45"/>
      <c r="JEV32" s="45"/>
      <c r="JEW32" s="45"/>
      <c r="JEX32" s="45"/>
      <c r="JEY32" s="45"/>
      <c r="JEZ32" s="45"/>
      <c r="JFA32" s="45"/>
      <c r="JFB32" s="45"/>
      <c r="JFC32" s="45"/>
      <c r="JFD32" s="45"/>
      <c r="JFE32" s="45"/>
      <c r="JFF32" s="45"/>
      <c r="JFG32" s="45"/>
      <c r="JFH32" s="45"/>
      <c r="JFI32" s="45"/>
      <c r="JFJ32" s="45"/>
      <c r="JFK32" s="45"/>
      <c r="JFL32" s="45"/>
      <c r="JFM32" s="45"/>
      <c r="JFN32" s="45"/>
      <c r="JFO32" s="45"/>
      <c r="JFP32" s="45"/>
      <c r="JFQ32" s="45"/>
      <c r="JFR32" s="45"/>
      <c r="JFS32" s="45"/>
      <c r="JFT32" s="45"/>
      <c r="JFU32" s="45"/>
      <c r="JFV32" s="45"/>
      <c r="JFW32" s="45"/>
      <c r="JFX32" s="45"/>
      <c r="JFY32" s="45"/>
      <c r="JFZ32" s="45"/>
      <c r="JGA32" s="45"/>
      <c r="JGB32" s="45"/>
      <c r="JGC32" s="45"/>
      <c r="JGD32" s="45"/>
      <c r="JGE32" s="45"/>
      <c r="JGF32" s="45"/>
      <c r="JGG32" s="45"/>
      <c r="JGH32" s="45"/>
      <c r="JGI32" s="45"/>
      <c r="JGJ32" s="45"/>
      <c r="JGK32" s="45"/>
      <c r="JGL32" s="45"/>
      <c r="JGM32" s="45"/>
      <c r="JGN32" s="45"/>
      <c r="JGO32" s="45"/>
      <c r="JGP32" s="45"/>
      <c r="JGQ32" s="45"/>
      <c r="JGR32" s="45"/>
      <c r="JGS32" s="45"/>
      <c r="JGT32" s="45"/>
      <c r="JGU32" s="45"/>
      <c r="JGV32" s="45"/>
      <c r="JGW32" s="45"/>
      <c r="JGX32" s="45"/>
      <c r="JGY32" s="45"/>
      <c r="JGZ32" s="45"/>
      <c r="JHA32" s="45"/>
      <c r="JHB32" s="45"/>
      <c r="JHC32" s="45"/>
      <c r="JHD32" s="45"/>
      <c r="JHE32" s="45"/>
      <c r="JHF32" s="45"/>
      <c r="JHG32" s="45"/>
      <c r="JHH32" s="45"/>
      <c r="JHI32" s="45"/>
      <c r="JHJ32" s="45"/>
      <c r="JHK32" s="45"/>
      <c r="JHL32" s="45"/>
      <c r="JHM32" s="45"/>
      <c r="JHN32" s="45"/>
      <c r="JHO32" s="45"/>
      <c r="JHP32" s="45"/>
      <c r="JHQ32" s="45"/>
      <c r="JHR32" s="45"/>
      <c r="JHS32" s="45"/>
      <c r="JHT32" s="45"/>
      <c r="JHU32" s="45"/>
      <c r="JHV32" s="45"/>
      <c r="JHW32" s="45"/>
      <c r="JHX32" s="45"/>
      <c r="JHY32" s="45"/>
      <c r="JHZ32" s="45"/>
      <c r="JIA32" s="45"/>
      <c r="JIB32" s="45"/>
      <c r="JIC32" s="45"/>
      <c r="JID32" s="45"/>
      <c r="JIE32" s="45"/>
      <c r="JIF32" s="45"/>
      <c r="JIG32" s="45"/>
      <c r="JIH32" s="45"/>
      <c r="JII32" s="45"/>
      <c r="JIJ32" s="45"/>
      <c r="JIK32" s="45"/>
      <c r="JIL32" s="45"/>
      <c r="JIM32" s="45"/>
      <c r="JIN32" s="45"/>
      <c r="JIO32" s="45"/>
      <c r="JIP32" s="45"/>
      <c r="JIQ32" s="45"/>
      <c r="JIR32" s="45"/>
      <c r="JIS32" s="45"/>
      <c r="JIT32" s="45"/>
      <c r="JIU32" s="45"/>
      <c r="JIV32" s="45"/>
      <c r="JIW32" s="45"/>
      <c r="JIX32" s="45"/>
      <c r="JIY32" s="45"/>
      <c r="JIZ32" s="45"/>
      <c r="JJA32" s="45"/>
      <c r="JJB32" s="45"/>
      <c r="JJC32" s="45"/>
      <c r="JJD32" s="45"/>
      <c r="JJE32" s="45"/>
      <c r="JJF32" s="45"/>
      <c r="JJG32" s="45"/>
      <c r="JJH32" s="45"/>
      <c r="JJI32" s="45"/>
      <c r="JJJ32" s="45"/>
      <c r="JJK32" s="45"/>
      <c r="JJL32" s="45"/>
      <c r="JJM32" s="45"/>
      <c r="JJN32" s="45"/>
      <c r="JJO32" s="45"/>
      <c r="JJP32" s="45"/>
      <c r="JJQ32" s="45"/>
      <c r="JJR32" s="45"/>
      <c r="JJS32" s="45"/>
      <c r="JJT32" s="45"/>
      <c r="JJU32" s="45"/>
      <c r="JJV32" s="45"/>
      <c r="JJW32" s="45"/>
      <c r="JJX32" s="45"/>
      <c r="JJY32" s="45"/>
      <c r="JJZ32" s="45"/>
      <c r="JKA32" s="45"/>
      <c r="JKB32" s="45"/>
      <c r="JKC32" s="45"/>
      <c r="JKD32" s="45"/>
      <c r="JKE32" s="45"/>
      <c r="JKF32" s="45"/>
      <c r="JKG32" s="45"/>
      <c r="JKH32" s="45"/>
      <c r="JKI32" s="45"/>
      <c r="JKJ32" s="45"/>
      <c r="JKK32" s="45"/>
      <c r="JKL32" s="45"/>
      <c r="JKM32" s="45"/>
      <c r="JKN32" s="45"/>
      <c r="JKO32" s="45"/>
      <c r="JKP32" s="45"/>
      <c r="JKQ32" s="45"/>
      <c r="JKR32" s="45"/>
      <c r="JKS32" s="45"/>
      <c r="JKT32" s="45"/>
      <c r="JKU32" s="45"/>
      <c r="JKV32" s="45"/>
      <c r="JKW32" s="45"/>
      <c r="JKX32" s="45"/>
      <c r="JKY32" s="45"/>
      <c r="JKZ32" s="45"/>
      <c r="JLA32" s="45"/>
      <c r="JLB32" s="45"/>
      <c r="JLC32" s="45"/>
      <c r="JLD32" s="45"/>
      <c r="JLE32" s="45"/>
      <c r="JLF32" s="45"/>
      <c r="JLG32" s="45"/>
      <c r="JLH32" s="45"/>
      <c r="JLI32" s="45"/>
      <c r="JLJ32" s="45"/>
      <c r="JLK32" s="45"/>
      <c r="JLL32" s="45"/>
      <c r="JLM32" s="45"/>
      <c r="JLN32" s="45"/>
      <c r="JLO32" s="45"/>
      <c r="JLP32" s="45"/>
      <c r="JLQ32" s="45"/>
      <c r="JLR32" s="45"/>
      <c r="JLS32" s="45"/>
      <c r="JLT32" s="45"/>
      <c r="JLU32" s="45"/>
      <c r="JLV32" s="45"/>
      <c r="JLW32" s="45"/>
      <c r="JLX32" s="45"/>
      <c r="JLY32" s="45"/>
      <c r="JLZ32" s="45"/>
      <c r="JMA32" s="45"/>
      <c r="JMB32" s="45"/>
      <c r="JMC32" s="45"/>
      <c r="JMD32" s="45"/>
      <c r="JME32" s="45"/>
      <c r="JMF32" s="45"/>
      <c r="JMG32" s="45"/>
      <c r="JMH32" s="45"/>
      <c r="JMI32" s="45"/>
      <c r="JMJ32" s="45"/>
      <c r="JMK32" s="45"/>
      <c r="JML32" s="45"/>
      <c r="JMM32" s="45"/>
      <c r="JMN32" s="45"/>
      <c r="JMO32" s="45"/>
      <c r="JMP32" s="45"/>
      <c r="JMQ32" s="45"/>
      <c r="JMR32" s="45"/>
      <c r="JMS32" s="45"/>
      <c r="JMT32" s="45"/>
      <c r="JMU32" s="45"/>
      <c r="JMV32" s="45"/>
      <c r="JMW32" s="45"/>
      <c r="JMX32" s="45"/>
      <c r="JMY32" s="45"/>
      <c r="JMZ32" s="45"/>
      <c r="JNA32" s="45"/>
      <c r="JNB32" s="45"/>
      <c r="JNC32" s="45"/>
      <c r="JND32" s="45"/>
      <c r="JNE32" s="45"/>
      <c r="JNF32" s="45"/>
      <c r="JNG32" s="45"/>
      <c r="JNH32" s="45"/>
      <c r="JNI32" s="45"/>
      <c r="JNJ32" s="45"/>
      <c r="JNK32" s="45"/>
      <c r="JNL32" s="45"/>
      <c r="JNM32" s="45"/>
      <c r="JNN32" s="45"/>
      <c r="JNO32" s="45"/>
      <c r="JNP32" s="45"/>
      <c r="JNQ32" s="45"/>
      <c r="JNR32" s="45"/>
      <c r="JNS32" s="45"/>
      <c r="JNT32" s="45"/>
      <c r="JNU32" s="45"/>
      <c r="JNV32" s="45"/>
      <c r="JNW32" s="45"/>
      <c r="JNX32" s="45"/>
      <c r="JNY32" s="45"/>
      <c r="JNZ32" s="45"/>
      <c r="JOA32" s="45"/>
      <c r="JOB32" s="45"/>
      <c r="JOC32" s="45"/>
      <c r="JOD32" s="45"/>
      <c r="JOE32" s="45"/>
      <c r="JOF32" s="45"/>
      <c r="JOG32" s="45"/>
      <c r="JOH32" s="45"/>
      <c r="JOI32" s="45"/>
      <c r="JOJ32" s="45"/>
      <c r="JOK32" s="45"/>
      <c r="JOL32" s="45"/>
      <c r="JOM32" s="45"/>
      <c r="JON32" s="45"/>
      <c r="JOO32" s="45"/>
      <c r="JOP32" s="45"/>
      <c r="JOQ32" s="45"/>
      <c r="JOR32" s="45"/>
      <c r="JOS32" s="45"/>
      <c r="JOT32" s="45"/>
      <c r="JOU32" s="45"/>
      <c r="JOV32" s="45"/>
      <c r="JOW32" s="45"/>
      <c r="JOX32" s="45"/>
      <c r="JOY32" s="45"/>
      <c r="JOZ32" s="45"/>
      <c r="JPA32" s="45"/>
      <c r="JPB32" s="45"/>
      <c r="JPC32" s="45"/>
      <c r="JPD32" s="45"/>
      <c r="JPE32" s="45"/>
      <c r="JPF32" s="45"/>
      <c r="JPG32" s="45"/>
      <c r="JPH32" s="45"/>
      <c r="JPI32" s="45"/>
      <c r="JPJ32" s="45"/>
      <c r="JPK32" s="45"/>
      <c r="JPL32" s="45"/>
      <c r="JPM32" s="45"/>
      <c r="JPN32" s="45"/>
      <c r="JPO32" s="45"/>
      <c r="JPP32" s="45"/>
      <c r="JPQ32" s="45"/>
      <c r="JPR32" s="45"/>
      <c r="JPS32" s="45"/>
      <c r="JPT32" s="45"/>
      <c r="JPU32" s="45"/>
      <c r="JPV32" s="45"/>
      <c r="JPW32" s="45"/>
      <c r="JPX32" s="45"/>
      <c r="JPY32" s="45"/>
      <c r="JPZ32" s="45"/>
      <c r="JQA32" s="45"/>
      <c r="JQB32" s="45"/>
      <c r="JQC32" s="45"/>
      <c r="JQD32" s="45"/>
      <c r="JQE32" s="45"/>
      <c r="JQF32" s="45"/>
      <c r="JQG32" s="45"/>
      <c r="JQH32" s="45"/>
      <c r="JQI32" s="45"/>
      <c r="JQJ32" s="45"/>
      <c r="JQK32" s="45"/>
      <c r="JQL32" s="45"/>
      <c r="JQM32" s="45"/>
      <c r="JQN32" s="45"/>
      <c r="JQO32" s="45"/>
      <c r="JQP32" s="45"/>
      <c r="JQQ32" s="45"/>
      <c r="JQR32" s="45"/>
      <c r="JQS32" s="45"/>
      <c r="JQT32" s="45"/>
      <c r="JQU32" s="45"/>
      <c r="JQV32" s="45"/>
      <c r="JQW32" s="45"/>
      <c r="JQX32" s="45"/>
      <c r="JQY32" s="45"/>
      <c r="JQZ32" s="45"/>
      <c r="JRA32" s="45"/>
      <c r="JRB32" s="45"/>
      <c r="JRC32" s="45"/>
      <c r="JRD32" s="45"/>
      <c r="JRE32" s="45"/>
      <c r="JRF32" s="45"/>
      <c r="JRG32" s="45"/>
      <c r="JRH32" s="45"/>
      <c r="JRI32" s="45"/>
      <c r="JRJ32" s="45"/>
      <c r="JRK32" s="45"/>
      <c r="JRL32" s="45"/>
      <c r="JRM32" s="45"/>
      <c r="JRN32" s="45"/>
      <c r="JRO32" s="45"/>
      <c r="JRP32" s="45"/>
      <c r="JRQ32" s="45"/>
      <c r="JRR32" s="45"/>
      <c r="JRS32" s="45"/>
      <c r="JRT32" s="45"/>
      <c r="JRU32" s="45"/>
      <c r="JRV32" s="45"/>
      <c r="JRW32" s="45"/>
      <c r="JRX32" s="45"/>
      <c r="JRY32" s="45"/>
      <c r="JRZ32" s="45"/>
      <c r="JSA32" s="45"/>
      <c r="JSB32" s="45"/>
      <c r="JSC32" s="45"/>
      <c r="JSD32" s="45"/>
      <c r="JSE32" s="45"/>
      <c r="JSF32" s="45"/>
      <c r="JSG32" s="45"/>
      <c r="JSH32" s="45"/>
      <c r="JSI32" s="45"/>
      <c r="JSJ32" s="45"/>
      <c r="JSK32" s="45"/>
      <c r="JSL32" s="45"/>
      <c r="JSM32" s="45"/>
      <c r="JSN32" s="45"/>
      <c r="JSO32" s="45"/>
      <c r="JSP32" s="45"/>
      <c r="JSQ32" s="45"/>
      <c r="JSR32" s="45"/>
      <c r="JSS32" s="45"/>
      <c r="JST32" s="45"/>
      <c r="JSU32" s="45"/>
      <c r="JSV32" s="45"/>
      <c r="JSW32" s="45"/>
      <c r="JSX32" s="45"/>
      <c r="JSY32" s="45"/>
      <c r="JSZ32" s="45"/>
      <c r="JTA32" s="45"/>
      <c r="JTB32" s="45"/>
      <c r="JTC32" s="45"/>
      <c r="JTD32" s="45"/>
      <c r="JTE32" s="45"/>
      <c r="JTF32" s="45"/>
      <c r="JTG32" s="45"/>
      <c r="JTH32" s="45"/>
      <c r="JTI32" s="45"/>
      <c r="JTJ32" s="45"/>
      <c r="JTK32" s="45"/>
      <c r="JTL32" s="45"/>
      <c r="JTM32" s="45"/>
      <c r="JTN32" s="45"/>
      <c r="JTO32" s="45"/>
      <c r="JTP32" s="45"/>
      <c r="JTQ32" s="45"/>
      <c r="JTR32" s="45"/>
      <c r="JTS32" s="45"/>
      <c r="JTT32" s="45"/>
      <c r="JTU32" s="45"/>
      <c r="JTV32" s="45"/>
      <c r="JTW32" s="45"/>
      <c r="JTX32" s="45"/>
      <c r="JTY32" s="45"/>
      <c r="JTZ32" s="45"/>
      <c r="JUA32" s="45"/>
      <c r="JUB32" s="45"/>
      <c r="JUC32" s="45"/>
      <c r="JUD32" s="45"/>
      <c r="JUE32" s="45"/>
      <c r="JUF32" s="45"/>
      <c r="JUG32" s="45"/>
      <c r="JUH32" s="45"/>
      <c r="JUI32" s="45"/>
      <c r="JUJ32" s="45"/>
      <c r="JUK32" s="45"/>
      <c r="JUL32" s="45"/>
      <c r="JUM32" s="45"/>
      <c r="JUN32" s="45"/>
      <c r="JUO32" s="45"/>
      <c r="JUP32" s="45"/>
      <c r="JUQ32" s="45"/>
      <c r="JUR32" s="45"/>
      <c r="JUS32" s="45"/>
      <c r="JUT32" s="45"/>
      <c r="JUU32" s="45"/>
      <c r="JUV32" s="45"/>
      <c r="JUW32" s="45"/>
      <c r="JUX32" s="45"/>
      <c r="JUY32" s="45"/>
      <c r="JUZ32" s="45"/>
      <c r="JVA32" s="45"/>
      <c r="JVB32" s="45"/>
      <c r="JVC32" s="45"/>
      <c r="JVD32" s="45"/>
      <c r="JVE32" s="45"/>
      <c r="JVF32" s="45"/>
      <c r="JVG32" s="45"/>
      <c r="JVH32" s="45"/>
      <c r="JVI32" s="45"/>
      <c r="JVJ32" s="45"/>
      <c r="JVK32" s="45"/>
      <c r="JVL32" s="45"/>
      <c r="JVM32" s="45"/>
      <c r="JVN32" s="45"/>
      <c r="JVO32" s="45"/>
      <c r="JVP32" s="45"/>
      <c r="JVQ32" s="45"/>
      <c r="JVR32" s="45"/>
      <c r="JVS32" s="45"/>
      <c r="JVT32" s="45"/>
      <c r="JVU32" s="45"/>
      <c r="JVV32" s="45"/>
      <c r="JVW32" s="45"/>
      <c r="JVX32" s="45"/>
      <c r="JVY32" s="45"/>
      <c r="JVZ32" s="45"/>
      <c r="JWA32" s="45"/>
      <c r="JWB32" s="45"/>
      <c r="JWC32" s="45"/>
      <c r="JWD32" s="45"/>
      <c r="JWE32" s="45"/>
      <c r="JWF32" s="45"/>
      <c r="JWG32" s="45"/>
      <c r="JWH32" s="45"/>
      <c r="JWI32" s="45"/>
      <c r="JWJ32" s="45"/>
      <c r="JWK32" s="45"/>
      <c r="JWL32" s="45"/>
      <c r="JWM32" s="45"/>
      <c r="JWN32" s="45"/>
      <c r="JWO32" s="45"/>
      <c r="JWP32" s="45"/>
      <c r="JWQ32" s="45"/>
      <c r="JWR32" s="45"/>
      <c r="JWS32" s="45"/>
      <c r="JWT32" s="45"/>
      <c r="JWU32" s="45"/>
      <c r="JWV32" s="45"/>
      <c r="JWW32" s="45"/>
      <c r="JWX32" s="45"/>
      <c r="JWY32" s="45"/>
      <c r="JWZ32" s="45"/>
      <c r="JXA32" s="45"/>
      <c r="JXB32" s="45"/>
      <c r="JXC32" s="45"/>
      <c r="JXD32" s="45"/>
      <c r="JXE32" s="45"/>
      <c r="JXF32" s="45"/>
      <c r="JXG32" s="45"/>
      <c r="JXH32" s="45"/>
      <c r="JXI32" s="45"/>
      <c r="JXJ32" s="45"/>
      <c r="JXK32" s="45"/>
      <c r="JXL32" s="45"/>
      <c r="JXM32" s="45"/>
      <c r="JXN32" s="45"/>
      <c r="JXO32" s="45"/>
      <c r="JXP32" s="45"/>
      <c r="JXQ32" s="45"/>
      <c r="JXR32" s="45"/>
      <c r="JXS32" s="45"/>
      <c r="JXT32" s="45"/>
      <c r="JXU32" s="45"/>
      <c r="JXV32" s="45"/>
      <c r="JXW32" s="45"/>
      <c r="JXX32" s="45"/>
      <c r="JXY32" s="45"/>
      <c r="JXZ32" s="45"/>
      <c r="JYA32" s="45"/>
      <c r="JYB32" s="45"/>
      <c r="JYC32" s="45"/>
      <c r="JYD32" s="45"/>
      <c r="JYE32" s="45"/>
      <c r="JYF32" s="45"/>
      <c r="JYG32" s="45"/>
      <c r="JYH32" s="45"/>
      <c r="JYI32" s="45"/>
      <c r="JYJ32" s="45"/>
      <c r="JYK32" s="45"/>
      <c r="JYL32" s="45"/>
      <c r="JYM32" s="45"/>
      <c r="JYN32" s="45"/>
      <c r="JYO32" s="45"/>
      <c r="JYP32" s="45"/>
      <c r="JYQ32" s="45"/>
      <c r="JYR32" s="45"/>
      <c r="JYS32" s="45"/>
      <c r="JYT32" s="45"/>
      <c r="JYU32" s="45"/>
      <c r="JYV32" s="45"/>
      <c r="JYW32" s="45"/>
      <c r="JYX32" s="45"/>
      <c r="JYY32" s="45"/>
      <c r="JYZ32" s="45"/>
      <c r="JZA32" s="45"/>
      <c r="JZB32" s="45"/>
      <c r="JZC32" s="45"/>
      <c r="JZD32" s="45"/>
      <c r="JZE32" s="45"/>
      <c r="JZF32" s="45"/>
      <c r="JZG32" s="45"/>
      <c r="JZH32" s="45"/>
      <c r="JZI32" s="45"/>
      <c r="JZJ32" s="45"/>
      <c r="JZK32" s="45"/>
      <c r="JZL32" s="45"/>
      <c r="JZM32" s="45"/>
      <c r="JZN32" s="45"/>
      <c r="JZO32" s="45"/>
      <c r="JZP32" s="45"/>
      <c r="JZQ32" s="45"/>
      <c r="JZR32" s="45"/>
      <c r="JZS32" s="45"/>
      <c r="JZT32" s="45"/>
      <c r="JZU32" s="45"/>
      <c r="JZV32" s="45"/>
      <c r="JZW32" s="45"/>
      <c r="JZX32" s="45"/>
      <c r="JZY32" s="45"/>
      <c r="JZZ32" s="45"/>
      <c r="KAA32" s="45"/>
      <c r="KAB32" s="45"/>
      <c r="KAC32" s="45"/>
      <c r="KAD32" s="45"/>
      <c r="KAE32" s="45"/>
      <c r="KAF32" s="45"/>
      <c r="KAG32" s="45"/>
      <c r="KAH32" s="45"/>
      <c r="KAI32" s="45"/>
      <c r="KAJ32" s="45"/>
      <c r="KAK32" s="45"/>
      <c r="KAL32" s="45"/>
      <c r="KAM32" s="45"/>
      <c r="KAN32" s="45"/>
      <c r="KAO32" s="45"/>
      <c r="KAP32" s="45"/>
      <c r="KAQ32" s="45"/>
      <c r="KAR32" s="45"/>
      <c r="KAS32" s="45"/>
      <c r="KAT32" s="45"/>
      <c r="KAU32" s="45"/>
      <c r="KAV32" s="45"/>
      <c r="KAW32" s="45"/>
      <c r="KAX32" s="45"/>
      <c r="KAY32" s="45"/>
      <c r="KAZ32" s="45"/>
      <c r="KBA32" s="45"/>
      <c r="KBB32" s="45"/>
      <c r="KBC32" s="45"/>
      <c r="KBD32" s="45"/>
      <c r="KBE32" s="45"/>
      <c r="KBF32" s="45"/>
      <c r="KBG32" s="45"/>
      <c r="KBH32" s="45"/>
      <c r="KBI32" s="45"/>
      <c r="KBJ32" s="45"/>
      <c r="KBK32" s="45"/>
      <c r="KBL32" s="45"/>
      <c r="KBM32" s="45"/>
      <c r="KBN32" s="45"/>
      <c r="KBO32" s="45"/>
      <c r="KBP32" s="45"/>
      <c r="KBQ32" s="45"/>
      <c r="KBR32" s="45"/>
      <c r="KBS32" s="45"/>
      <c r="KBT32" s="45"/>
      <c r="KBU32" s="45"/>
      <c r="KBV32" s="45"/>
      <c r="KBW32" s="45"/>
      <c r="KBX32" s="45"/>
      <c r="KBY32" s="45"/>
      <c r="KBZ32" s="45"/>
      <c r="KCA32" s="45"/>
      <c r="KCB32" s="45"/>
      <c r="KCC32" s="45"/>
      <c r="KCD32" s="45"/>
      <c r="KCE32" s="45"/>
      <c r="KCF32" s="45"/>
      <c r="KCG32" s="45"/>
      <c r="KCH32" s="45"/>
      <c r="KCI32" s="45"/>
      <c r="KCJ32" s="45"/>
      <c r="KCK32" s="45"/>
      <c r="KCL32" s="45"/>
      <c r="KCM32" s="45"/>
      <c r="KCN32" s="45"/>
      <c r="KCO32" s="45"/>
      <c r="KCP32" s="45"/>
      <c r="KCQ32" s="45"/>
      <c r="KCR32" s="45"/>
      <c r="KCS32" s="45"/>
      <c r="KCT32" s="45"/>
      <c r="KCU32" s="45"/>
      <c r="KCV32" s="45"/>
      <c r="KCW32" s="45"/>
      <c r="KCX32" s="45"/>
      <c r="KCY32" s="45"/>
      <c r="KCZ32" s="45"/>
      <c r="KDA32" s="45"/>
      <c r="KDB32" s="45"/>
      <c r="KDC32" s="45"/>
      <c r="KDD32" s="45"/>
      <c r="KDE32" s="45"/>
      <c r="KDF32" s="45"/>
      <c r="KDG32" s="45"/>
      <c r="KDH32" s="45"/>
      <c r="KDI32" s="45"/>
      <c r="KDJ32" s="45"/>
      <c r="KDK32" s="45"/>
      <c r="KDL32" s="45"/>
      <c r="KDM32" s="45"/>
      <c r="KDN32" s="45"/>
      <c r="KDO32" s="45"/>
      <c r="KDP32" s="45"/>
      <c r="KDQ32" s="45"/>
      <c r="KDR32" s="45"/>
      <c r="KDS32" s="45"/>
      <c r="KDT32" s="45"/>
      <c r="KDU32" s="45"/>
      <c r="KDV32" s="45"/>
      <c r="KDW32" s="45"/>
      <c r="KDX32" s="45"/>
      <c r="KDY32" s="45"/>
      <c r="KDZ32" s="45"/>
      <c r="KEA32" s="45"/>
      <c r="KEB32" s="45"/>
      <c r="KEC32" s="45"/>
      <c r="KED32" s="45"/>
      <c r="KEE32" s="45"/>
      <c r="KEF32" s="45"/>
      <c r="KEG32" s="45"/>
      <c r="KEH32" s="45"/>
      <c r="KEI32" s="45"/>
      <c r="KEJ32" s="45"/>
      <c r="KEK32" s="45"/>
      <c r="KEL32" s="45"/>
      <c r="KEM32" s="45"/>
      <c r="KEN32" s="45"/>
      <c r="KEO32" s="45"/>
      <c r="KEP32" s="45"/>
      <c r="KEQ32" s="45"/>
      <c r="KER32" s="45"/>
      <c r="KES32" s="45"/>
      <c r="KET32" s="45"/>
      <c r="KEU32" s="45"/>
      <c r="KEV32" s="45"/>
      <c r="KEW32" s="45"/>
      <c r="KEX32" s="45"/>
      <c r="KEY32" s="45"/>
      <c r="KEZ32" s="45"/>
      <c r="KFA32" s="45"/>
      <c r="KFB32" s="45"/>
      <c r="KFC32" s="45"/>
      <c r="KFD32" s="45"/>
      <c r="KFE32" s="45"/>
      <c r="KFF32" s="45"/>
      <c r="KFG32" s="45"/>
      <c r="KFH32" s="45"/>
      <c r="KFI32" s="45"/>
      <c r="KFJ32" s="45"/>
      <c r="KFK32" s="45"/>
      <c r="KFL32" s="45"/>
      <c r="KFM32" s="45"/>
      <c r="KFN32" s="45"/>
      <c r="KFO32" s="45"/>
      <c r="KFP32" s="45"/>
      <c r="KFQ32" s="45"/>
      <c r="KFR32" s="45"/>
      <c r="KFS32" s="45"/>
      <c r="KFT32" s="45"/>
      <c r="KFU32" s="45"/>
      <c r="KFV32" s="45"/>
      <c r="KFW32" s="45"/>
      <c r="KFX32" s="45"/>
      <c r="KFY32" s="45"/>
      <c r="KFZ32" s="45"/>
      <c r="KGA32" s="45"/>
      <c r="KGB32" s="45"/>
      <c r="KGC32" s="45"/>
      <c r="KGD32" s="45"/>
      <c r="KGE32" s="45"/>
      <c r="KGF32" s="45"/>
      <c r="KGG32" s="45"/>
      <c r="KGH32" s="45"/>
      <c r="KGI32" s="45"/>
      <c r="KGJ32" s="45"/>
      <c r="KGK32" s="45"/>
      <c r="KGL32" s="45"/>
      <c r="KGM32" s="45"/>
      <c r="KGN32" s="45"/>
      <c r="KGO32" s="45"/>
      <c r="KGP32" s="45"/>
      <c r="KGQ32" s="45"/>
      <c r="KGR32" s="45"/>
      <c r="KGS32" s="45"/>
      <c r="KGT32" s="45"/>
      <c r="KGU32" s="45"/>
      <c r="KGV32" s="45"/>
      <c r="KGW32" s="45"/>
      <c r="KGX32" s="45"/>
      <c r="KGY32" s="45"/>
      <c r="KGZ32" s="45"/>
      <c r="KHA32" s="45"/>
      <c r="KHB32" s="45"/>
      <c r="KHC32" s="45"/>
      <c r="KHD32" s="45"/>
      <c r="KHE32" s="45"/>
      <c r="KHF32" s="45"/>
      <c r="KHG32" s="45"/>
      <c r="KHH32" s="45"/>
      <c r="KHI32" s="45"/>
      <c r="KHJ32" s="45"/>
      <c r="KHK32" s="45"/>
      <c r="KHL32" s="45"/>
      <c r="KHM32" s="45"/>
      <c r="KHN32" s="45"/>
      <c r="KHO32" s="45"/>
      <c r="KHP32" s="45"/>
      <c r="KHQ32" s="45"/>
      <c r="KHR32" s="45"/>
      <c r="KHS32" s="45"/>
      <c r="KHT32" s="45"/>
      <c r="KHU32" s="45"/>
      <c r="KHV32" s="45"/>
      <c r="KHW32" s="45"/>
      <c r="KHX32" s="45"/>
      <c r="KHY32" s="45"/>
      <c r="KHZ32" s="45"/>
      <c r="KIA32" s="45"/>
      <c r="KIB32" s="45"/>
      <c r="KIC32" s="45"/>
      <c r="KID32" s="45"/>
      <c r="KIE32" s="45"/>
      <c r="KIF32" s="45"/>
      <c r="KIG32" s="45"/>
      <c r="KIH32" s="45"/>
      <c r="KII32" s="45"/>
      <c r="KIJ32" s="45"/>
      <c r="KIK32" s="45"/>
      <c r="KIL32" s="45"/>
      <c r="KIM32" s="45"/>
      <c r="KIN32" s="45"/>
      <c r="KIO32" s="45"/>
      <c r="KIP32" s="45"/>
      <c r="KIQ32" s="45"/>
      <c r="KIR32" s="45"/>
      <c r="KIS32" s="45"/>
      <c r="KIT32" s="45"/>
      <c r="KIU32" s="45"/>
      <c r="KIV32" s="45"/>
      <c r="KIW32" s="45"/>
      <c r="KIX32" s="45"/>
      <c r="KIY32" s="45"/>
      <c r="KIZ32" s="45"/>
      <c r="KJA32" s="45"/>
      <c r="KJB32" s="45"/>
      <c r="KJC32" s="45"/>
      <c r="KJD32" s="45"/>
      <c r="KJE32" s="45"/>
      <c r="KJF32" s="45"/>
      <c r="KJG32" s="45"/>
      <c r="KJH32" s="45"/>
      <c r="KJI32" s="45"/>
      <c r="KJJ32" s="45"/>
      <c r="KJK32" s="45"/>
      <c r="KJL32" s="45"/>
      <c r="KJM32" s="45"/>
      <c r="KJN32" s="45"/>
      <c r="KJO32" s="45"/>
      <c r="KJP32" s="45"/>
      <c r="KJQ32" s="45"/>
      <c r="KJR32" s="45"/>
      <c r="KJS32" s="45"/>
      <c r="KJT32" s="45"/>
      <c r="KJU32" s="45"/>
      <c r="KJV32" s="45"/>
      <c r="KJW32" s="45"/>
      <c r="KJX32" s="45"/>
      <c r="KJY32" s="45"/>
      <c r="KJZ32" s="45"/>
      <c r="KKA32" s="45"/>
      <c r="KKB32" s="45"/>
      <c r="KKC32" s="45"/>
      <c r="KKD32" s="45"/>
      <c r="KKE32" s="45"/>
      <c r="KKF32" s="45"/>
      <c r="KKG32" s="45"/>
      <c r="KKH32" s="45"/>
      <c r="KKI32" s="45"/>
      <c r="KKJ32" s="45"/>
      <c r="KKK32" s="45"/>
      <c r="KKL32" s="45"/>
      <c r="KKM32" s="45"/>
      <c r="KKN32" s="45"/>
      <c r="KKO32" s="45"/>
      <c r="KKP32" s="45"/>
      <c r="KKQ32" s="45"/>
      <c r="KKR32" s="45"/>
      <c r="KKS32" s="45"/>
      <c r="KKT32" s="45"/>
      <c r="KKU32" s="45"/>
      <c r="KKV32" s="45"/>
      <c r="KKW32" s="45"/>
      <c r="KKX32" s="45"/>
      <c r="KKY32" s="45"/>
      <c r="KKZ32" s="45"/>
      <c r="KLA32" s="45"/>
      <c r="KLB32" s="45"/>
      <c r="KLC32" s="45"/>
      <c r="KLD32" s="45"/>
      <c r="KLE32" s="45"/>
      <c r="KLF32" s="45"/>
      <c r="KLG32" s="45"/>
      <c r="KLH32" s="45"/>
      <c r="KLI32" s="45"/>
      <c r="KLJ32" s="45"/>
      <c r="KLK32" s="45"/>
      <c r="KLL32" s="45"/>
      <c r="KLM32" s="45"/>
      <c r="KLN32" s="45"/>
      <c r="KLO32" s="45"/>
      <c r="KLP32" s="45"/>
      <c r="KLQ32" s="45"/>
      <c r="KLR32" s="45"/>
      <c r="KLS32" s="45"/>
      <c r="KLT32" s="45"/>
      <c r="KLU32" s="45"/>
      <c r="KLV32" s="45"/>
      <c r="KLW32" s="45"/>
      <c r="KLX32" s="45"/>
      <c r="KLY32" s="45"/>
      <c r="KLZ32" s="45"/>
      <c r="KMA32" s="45"/>
      <c r="KMB32" s="45"/>
      <c r="KMC32" s="45"/>
      <c r="KMD32" s="45"/>
      <c r="KME32" s="45"/>
      <c r="KMF32" s="45"/>
      <c r="KMG32" s="45"/>
      <c r="KMH32" s="45"/>
      <c r="KMI32" s="45"/>
      <c r="KMJ32" s="45"/>
      <c r="KMK32" s="45"/>
      <c r="KML32" s="45"/>
      <c r="KMM32" s="45"/>
      <c r="KMN32" s="45"/>
      <c r="KMO32" s="45"/>
      <c r="KMP32" s="45"/>
      <c r="KMQ32" s="45"/>
      <c r="KMR32" s="45"/>
      <c r="KMS32" s="45"/>
      <c r="KMT32" s="45"/>
      <c r="KMU32" s="45"/>
      <c r="KMV32" s="45"/>
      <c r="KMW32" s="45"/>
      <c r="KMX32" s="45"/>
      <c r="KMY32" s="45"/>
      <c r="KMZ32" s="45"/>
      <c r="KNA32" s="45"/>
      <c r="KNB32" s="45"/>
      <c r="KNC32" s="45"/>
      <c r="KND32" s="45"/>
      <c r="KNE32" s="45"/>
      <c r="KNF32" s="45"/>
      <c r="KNG32" s="45"/>
      <c r="KNH32" s="45"/>
      <c r="KNI32" s="45"/>
      <c r="KNJ32" s="45"/>
      <c r="KNK32" s="45"/>
      <c r="KNL32" s="45"/>
      <c r="KNM32" s="45"/>
      <c r="KNN32" s="45"/>
      <c r="KNO32" s="45"/>
      <c r="KNP32" s="45"/>
      <c r="KNQ32" s="45"/>
      <c r="KNR32" s="45"/>
      <c r="KNS32" s="45"/>
      <c r="KNT32" s="45"/>
      <c r="KNU32" s="45"/>
      <c r="KNV32" s="45"/>
      <c r="KNW32" s="45"/>
      <c r="KNX32" s="45"/>
      <c r="KNY32" s="45"/>
      <c r="KNZ32" s="45"/>
      <c r="KOA32" s="45"/>
      <c r="KOB32" s="45"/>
      <c r="KOC32" s="45"/>
      <c r="KOD32" s="45"/>
      <c r="KOE32" s="45"/>
      <c r="KOF32" s="45"/>
      <c r="KOG32" s="45"/>
      <c r="KOH32" s="45"/>
      <c r="KOI32" s="45"/>
      <c r="KOJ32" s="45"/>
      <c r="KOK32" s="45"/>
      <c r="KOL32" s="45"/>
      <c r="KOM32" s="45"/>
      <c r="KON32" s="45"/>
      <c r="KOO32" s="45"/>
      <c r="KOP32" s="45"/>
      <c r="KOQ32" s="45"/>
      <c r="KOR32" s="45"/>
      <c r="KOS32" s="45"/>
      <c r="KOT32" s="45"/>
      <c r="KOU32" s="45"/>
      <c r="KOV32" s="45"/>
      <c r="KOW32" s="45"/>
      <c r="KOX32" s="45"/>
      <c r="KOY32" s="45"/>
      <c r="KOZ32" s="45"/>
      <c r="KPA32" s="45"/>
      <c r="KPB32" s="45"/>
      <c r="KPC32" s="45"/>
      <c r="KPD32" s="45"/>
      <c r="KPE32" s="45"/>
      <c r="KPF32" s="45"/>
      <c r="KPG32" s="45"/>
      <c r="KPH32" s="45"/>
      <c r="KPI32" s="45"/>
      <c r="KPJ32" s="45"/>
      <c r="KPK32" s="45"/>
      <c r="KPL32" s="45"/>
      <c r="KPM32" s="45"/>
      <c r="KPN32" s="45"/>
      <c r="KPO32" s="45"/>
      <c r="KPP32" s="45"/>
      <c r="KPQ32" s="45"/>
      <c r="KPR32" s="45"/>
      <c r="KPS32" s="45"/>
      <c r="KPT32" s="45"/>
      <c r="KPU32" s="45"/>
      <c r="KPV32" s="45"/>
      <c r="KPW32" s="45"/>
      <c r="KPX32" s="45"/>
      <c r="KPY32" s="45"/>
      <c r="KPZ32" s="45"/>
      <c r="KQA32" s="45"/>
      <c r="KQB32" s="45"/>
      <c r="KQC32" s="45"/>
      <c r="KQD32" s="45"/>
      <c r="KQE32" s="45"/>
      <c r="KQF32" s="45"/>
      <c r="KQG32" s="45"/>
      <c r="KQH32" s="45"/>
      <c r="KQI32" s="45"/>
      <c r="KQJ32" s="45"/>
      <c r="KQK32" s="45"/>
      <c r="KQL32" s="45"/>
      <c r="KQM32" s="45"/>
      <c r="KQN32" s="45"/>
      <c r="KQO32" s="45"/>
      <c r="KQP32" s="45"/>
      <c r="KQQ32" s="45"/>
      <c r="KQR32" s="45"/>
      <c r="KQS32" s="45"/>
      <c r="KQT32" s="45"/>
      <c r="KQU32" s="45"/>
      <c r="KQV32" s="45"/>
      <c r="KQW32" s="45"/>
      <c r="KQX32" s="45"/>
      <c r="KQY32" s="45"/>
      <c r="KQZ32" s="45"/>
      <c r="KRA32" s="45"/>
      <c r="KRB32" s="45"/>
      <c r="KRC32" s="45"/>
      <c r="KRD32" s="45"/>
      <c r="KRE32" s="45"/>
      <c r="KRF32" s="45"/>
      <c r="KRG32" s="45"/>
      <c r="KRH32" s="45"/>
      <c r="KRI32" s="45"/>
      <c r="KRJ32" s="45"/>
      <c r="KRK32" s="45"/>
      <c r="KRL32" s="45"/>
      <c r="KRM32" s="45"/>
      <c r="KRN32" s="45"/>
      <c r="KRO32" s="45"/>
      <c r="KRP32" s="45"/>
      <c r="KRQ32" s="45"/>
      <c r="KRR32" s="45"/>
      <c r="KRS32" s="45"/>
      <c r="KRT32" s="45"/>
      <c r="KRU32" s="45"/>
      <c r="KRV32" s="45"/>
      <c r="KRW32" s="45"/>
      <c r="KRX32" s="45"/>
      <c r="KRY32" s="45"/>
      <c r="KRZ32" s="45"/>
      <c r="KSA32" s="45"/>
      <c r="KSB32" s="45"/>
      <c r="KSC32" s="45"/>
      <c r="KSD32" s="45"/>
      <c r="KSE32" s="45"/>
      <c r="KSF32" s="45"/>
      <c r="KSG32" s="45"/>
      <c r="KSH32" s="45"/>
      <c r="KSI32" s="45"/>
      <c r="KSJ32" s="45"/>
      <c r="KSK32" s="45"/>
      <c r="KSL32" s="45"/>
      <c r="KSM32" s="45"/>
      <c r="KSN32" s="45"/>
      <c r="KSO32" s="45"/>
      <c r="KSP32" s="45"/>
      <c r="KSQ32" s="45"/>
      <c r="KSR32" s="45"/>
      <c r="KSS32" s="45"/>
      <c r="KST32" s="45"/>
      <c r="KSU32" s="45"/>
      <c r="KSV32" s="45"/>
      <c r="KSW32" s="45"/>
      <c r="KSX32" s="45"/>
      <c r="KSY32" s="45"/>
      <c r="KSZ32" s="45"/>
      <c r="KTA32" s="45"/>
      <c r="KTB32" s="45"/>
      <c r="KTC32" s="45"/>
      <c r="KTD32" s="45"/>
      <c r="KTE32" s="45"/>
      <c r="KTF32" s="45"/>
      <c r="KTG32" s="45"/>
      <c r="KTH32" s="45"/>
      <c r="KTI32" s="45"/>
      <c r="KTJ32" s="45"/>
      <c r="KTK32" s="45"/>
      <c r="KTL32" s="45"/>
      <c r="KTM32" s="45"/>
      <c r="KTN32" s="45"/>
      <c r="KTO32" s="45"/>
      <c r="KTP32" s="45"/>
      <c r="KTQ32" s="45"/>
      <c r="KTR32" s="45"/>
      <c r="KTS32" s="45"/>
      <c r="KTT32" s="45"/>
      <c r="KTU32" s="45"/>
      <c r="KTV32" s="45"/>
      <c r="KTW32" s="45"/>
      <c r="KTX32" s="45"/>
      <c r="KTY32" s="45"/>
      <c r="KTZ32" s="45"/>
      <c r="KUA32" s="45"/>
      <c r="KUB32" s="45"/>
      <c r="KUC32" s="45"/>
      <c r="KUD32" s="45"/>
      <c r="KUE32" s="45"/>
      <c r="KUF32" s="45"/>
      <c r="KUG32" s="45"/>
      <c r="KUH32" s="45"/>
      <c r="KUI32" s="45"/>
      <c r="KUJ32" s="45"/>
      <c r="KUK32" s="45"/>
      <c r="KUL32" s="45"/>
      <c r="KUM32" s="45"/>
      <c r="KUN32" s="45"/>
      <c r="KUO32" s="45"/>
      <c r="KUP32" s="45"/>
      <c r="KUQ32" s="45"/>
      <c r="KUR32" s="45"/>
      <c r="KUS32" s="45"/>
      <c r="KUT32" s="45"/>
      <c r="KUU32" s="45"/>
      <c r="KUV32" s="45"/>
      <c r="KUW32" s="45"/>
      <c r="KUX32" s="45"/>
      <c r="KUY32" s="45"/>
      <c r="KUZ32" s="45"/>
      <c r="KVA32" s="45"/>
      <c r="KVB32" s="45"/>
      <c r="KVC32" s="45"/>
      <c r="KVD32" s="45"/>
      <c r="KVE32" s="45"/>
      <c r="KVF32" s="45"/>
      <c r="KVG32" s="45"/>
      <c r="KVH32" s="45"/>
      <c r="KVI32" s="45"/>
      <c r="KVJ32" s="45"/>
      <c r="KVK32" s="45"/>
      <c r="KVL32" s="45"/>
      <c r="KVM32" s="45"/>
      <c r="KVN32" s="45"/>
      <c r="KVO32" s="45"/>
      <c r="KVP32" s="45"/>
      <c r="KVQ32" s="45"/>
      <c r="KVR32" s="45"/>
      <c r="KVS32" s="45"/>
      <c r="KVT32" s="45"/>
      <c r="KVU32" s="45"/>
      <c r="KVV32" s="45"/>
      <c r="KVW32" s="45"/>
      <c r="KVX32" s="45"/>
      <c r="KVY32" s="45"/>
      <c r="KVZ32" s="45"/>
      <c r="KWA32" s="45"/>
      <c r="KWB32" s="45"/>
      <c r="KWC32" s="45"/>
      <c r="KWD32" s="45"/>
      <c r="KWE32" s="45"/>
      <c r="KWF32" s="45"/>
      <c r="KWG32" s="45"/>
      <c r="KWH32" s="45"/>
      <c r="KWI32" s="45"/>
      <c r="KWJ32" s="45"/>
      <c r="KWK32" s="45"/>
      <c r="KWL32" s="45"/>
      <c r="KWM32" s="45"/>
      <c r="KWN32" s="45"/>
      <c r="KWO32" s="45"/>
      <c r="KWP32" s="45"/>
      <c r="KWQ32" s="45"/>
      <c r="KWR32" s="45"/>
      <c r="KWS32" s="45"/>
      <c r="KWT32" s="45"/>
      <c r="KWU32" s="45"/>
      <c r="KWV32" s="45"/>
      <c r="KWW32" s="45"/>
      <c r="KWX32" s="45"/>
      <c r="KWY32" s="45"/>
      <c r="KWZ32" s="45"/>
      <c r="KXA32" s="45"/>
      <c r="KXB32" s="45"/>
      <c r="KXC32" s="45"/>
      <c r="KXD32" s="45"/>
      <c r="KXE32" s="45"/>
      <c r="KXF32" s="45"/>
      <c r="KXG32" s="45"/>
      <c r="KXH32" s="45"/>
      <c r="KXI32" s="45"/>
      <c r="KXJ32" s="45"/>
      <c r="KXK32" s="45"/>
      <c r="KXL32" s="45"/>
      <c r="KXM32" s="45"/>
      <c r="KXN32" s="45"/>
      <c r="KXO32" s="45"/>
      <c r="KXP32" s="45"/>
      <c r="KXQ32" s="45"/>
      <c r="KXR32" s="45"/>
      <c r="KXS32" s="45"/>
      <c r="KXT32" s="45"/>
      <c r="KXU32" s="45"/>
      <c r="KXV32" s="45"/>
      <c r="KXW32" s="45"/>
      <c r="KXX32" s="45"/>
      <c r="KXY32" s="45"/>
      <c r="KXZ32" s="45"/>
      <c r="KYA32" s="45"/>
      <c r="KYB32" s="45"/>
      <c r="KYC32" s="45"/>
      <c r="KYD32" s="45"/>
      <c r="KYE32" s="45"/>
      <c r="KYF32" s="45"/>
      <c r="KYG32" s="45"/>
      <c r="KYH32" s="45"/>
      <c r="KYI32" s="45"/>
      <c r="KYJ32" s="45"/>
      <c r="KYK32" s="45"/>
      <c r="KYL32" s="45"/>
      <c r="KYM32" s="45"/>
      <c r="KYN32" s="45"/>
      <c r="KYO32" s="45"/>
      <c r="KYP32" s="45"/>
      <c r="KYQ32" s="45"/>
      <c r="KYR32" s="45"/>
      <c r="KYS32" s="45"/>
      <c r="KYT32" s="45"/>
      <c r="KYU32" s="45"/>
      <c r="KYV32" s="45"/>
      <c r="KYW32" s="45"/>
      <c r="KYX32" s="45"/>
      <c r="KYY32" s="45"/>
      <c r="KYZ32" s="45"/>
      <c r="KZA32" s="45"/>
      <c r="KZB32" s="45"/>
      <c r="KZC32" s="45"/>
      <c r="KZD32" s="45"/>
      <c r="KZE32" s="45"/>
      <c r="KZF32" s="45"/>
      <c r="KZG32" s="45"/>
      <c r="KZH32" s="45"/>
      <c r="KZI32" s="45"/>
      <c r="KZJ32" s="45"/>
      <c r="KZK32" s="45"/>
      <c r="KZL32" s="45"/>
      <c r="KZM32" s="45"/>
      <c r="KZN32" s="45"/>
      <c r="KZO32" s="45"/>
      <c r="KZP32" s="45"/>
      <c r="KZQ32" s="45"/>
      <c r="KZR32" s="45"/>
      <c r="KZS32" s="45"/>
      <c r="KZT32" s="45"/>
      <c r="KZU32" s="45"/>
      <c r="KZV32" s="45"/>
      <c r="KZW32" s="45"/>
      <c r="KZX32" s="45"/>
      <c r="KZY32" s="45"/>
      <c r="KZZ32" s="45"/>
      <c r="LAA32" s="45"/>
      <c r="LAB32" s="45"/>
      <c r="LAC32" s="45"/>
      <c r="LAD32" s="45"/>
      <c r="LAE32" s="45"/>
      <c r="LAF32" s="45"/>
      <c r="LAG32" s="45"/>
      <c r="LAH32" s="45"/>
      <c r="LAI32" s="45"/>
      <c r="LAJ32" s="45"/>
      <c r="LAK32" s="45"/>
      <c r="LAL32" s="45"/>
      <c r="LAM32" s="45"/>
      <c r="LAN32" s="45"/>
      <c r="LAO32" s="45"/>
      <c r="LAP32" s="45"/>
      <c r="LAQ32" s="45"/>
      <c r="LAR32" s="45"/>
      <c r="LAS32" s="45"/>
      <c r="LAT32" s="45"/>
      <c r="LAU32" s="45"/>
      <c r="LAV32" s="45"/>
      <c r="LAW32" s="45"/>
      <c r="LAX32" s="45"/>
      <c r="LAY32" s="45"/>
      <c r="LAZ32" s="45"/>
      <c r="LBA32" s="45"/>
      <c r="LBB32" s="45"/>
      <c r="LBC32" s="45"/>
      <c r="LBD32" s="45"/>
      <c r="LBE32" s="45"/>
      <c r="LBF32" s="45"/>
      <c r="LBG32" s="45"/>
      <c r="LBH32" s="45"/>
      <c r="LBI32" s="45"/>
      <c r="LBJ32" s="45"/>
      <c r="LBK32" s="45"/>
      <c r="LBL32" s="45"/>
      <c r="LBM32" s="45"/>
      <c r="LBN32" s="45"/>
      <c r="LBO32" s="45"/>
      <c r="LBP32" s="45"/>
      <c r="LBQ32" s="45"/>
      <c r="LBR32" s="45"/>
      <c r="LBS32" s="45"/>
      <c r="LBT32" s="45"/>
      <c r="LBU32" s="45"/>
      <c r="LBV32" s="45"/>
      <c r="LBW32" s="45"/>
      <c r="LBX32" s="45"/>
      <c r="LBY32" s="45"/>
      <c r="LBZ32" s="45"/>
      <c r="LCA32" s="45"/>
      <c r="LCB32" s="45"/>
      <c r="LCC32" s="45"/>
      <c r="LCD32" s="45"/>
      <c r="LCE32" s="45"/>
      <c r="LCF32" s="45"/>
      <c r="LCG32" s="45"/>
      <c r="LCH32" s="45"/>
      <c r="LCI32" s="45"/>
      <c r="LCJ32" s="45"/>
      <c r="LCK32" s="45"/>
      <c r="LCL32" s="45"/>
      <c r="LCM32" s="45"/>
      <c r="LCN32" s="45"/>
      <c r="LCO32" s="45"/>
      <c r="LCP32" s="45"/>
      <c r="LCQ32" s="45"/>
      <c r="LCR32" s="45"/>
      <c r="LCS32" s="45"/>
      <c r="LCT32" s="45"/>
      <c r="LCU32" s="45"/>
      <c r="LCV32" s="45"/>
      <c r="LCW32" s="45"/>
      <c r="LCX32" s="45"/>
      <c r="LCY32" s="45"/>
      <c r="LCZ32" s="45"/>
      <c r="LDA32" s="45"/>
      <c r="LDB32" s="45"/>
      <c r="LDC32" s="45"/>
      <c r="LDD32" s="45"/>
      <c r="LDE32" s="45"/>
      <c r="LDF32" s="45"/>
      <c r="LDG32" s="45"/>
      <c r="LDH32" s="45"/>
      <c r="LDI32" s="45"/>
      <c r="LDJ32" s="45"/>
      <c r="LDK32" s="45"/>
      <c r="LDL32" s="45"/>
      <c r="LDM32" s="45"/>
      <c r="LDN32" s="45"/>
      <c r="LDO32" s="45"/>
      <c r="LDP32" s="45"/>
      <c r="LDQ32" s="45"/>
      <c r="LDR32" s="45"/>
      <c r="LDS32" s="45"/>
      <c r="LDT32" s="45"/>
      <c r="LDU32" s="45"/>
      <c r="LDV32" s="45"/>
      <c r="LDW32" s="45"/>
      <c r="LDX32" s="45"/>
      <c r="LDY32" s="45"/>
      <c r="LDZ32" s="45"/>
      <c r="LEA32" s="45"/>
      <c r="LEB32" s="45"/>
      <c r="LEC32" s="45"/>
      <c r="LED32" s="45"/>
      <c r="LEE32" s="45"/>
      <c r="LEF32" s="45"/>
      <c r="LEG32" s="45"/>
      <c r="LEH32" s="45"/>
      <c r="LEI32" s="45"/>
      <c r="LEJ32" s="45"/>
      <c r="LEK32" s="45"/>
      <c r="LEL32" s="45"/>
      <c r="LEM32" s="45"/>
      <c r="LEN32" s="45"/>
      <c r="LEO32" s="45"/>
      <c r="LEP32" s="45"/>
      <c r="LEQ32" s="45"/>
      <c r="LER32" s="45"/>
      <c r="LES32" s="45"/>
      <c r="LET32" s="45"/>
      <c r="LEU32" s="45"/>
      <c r="LEV32" s="45"/>
      <c r="LEW32" s="45"/>
      <c r="LEX32" s="45"/>
      <c r="LEY32" s="45"/>
      <c r="LEZ32" s="45"/>
      <c r="LFA32" s="45"/>
      <c r="LFB32" s="45"/>
      <c r="LFC32" s="45"/>
      <c r="LFD32" s="45"/>
      <c r="LFE32" s="45"/>
      <c r="LFF32" s="45"/>
      <c r="LFG32" s="45"/>
      <c r="LFH32" s="45"/>
      <c r="LFI32" s="45"/>
      <c r="LFJ32" s="45"/>
      <c r="LFK32" s="45"/>
      <c r="LFL32" s="45"/>
      <c r="LFM32" s="45"/>
      <c r="LFN32" s="45"/>
      <c r="LFO32" s="45"/>
      <c r="LFP32" s="45"/>
      <c r="LFQ32" s="45"/>
      <c r="LFR32" s="45"/>
      <c r="LFS32" s="45"/>
      <c r="LFT32" s="45"/>
      <c r="LFU32" s="45"/>
      <c r="LFV32" s="45"/>
      <c r="LFW32" s="45"/>
      <c r="LFX32" s="45"/>
      <c r="LFY32" s="45"/>
      <c r="LFZ32" s="45"/>
      <c r="LGA32" s="45"/>
      <c r="LGB32" s="45"/>
      <c r="LGC32" s="45"/>
      <c r="LGD32" s="45"/>
      <c r="LGE32" s="45"/>
      <c r="LGF32" s="45"/>
      <c r="LGG32" s="45"/>
      <c r="LGH32" s="45"/>
      <c r="LGI32" s="45"/>
      <c r="LGJ32" s="45"/>
      <c r="LGK32" s="45"/>
      <c r="LGL32" s="45"/>
      <c r="LGM32" s="45"/>
      <c r="LGN32" s="45"/>
      <c r="LGO32" s="45"/>
      <c r="LGP32" s="45"/>
      <c r="LGQ32" s="45"/>
      <c r="LGR32" s="45"/>
      <c r="LGS32" s="45"/>
      <c r="LGT32" s="45"/>
      <c r="LGU32" s="45"/>
      <c r="LGV32" s="45"/>
      <c r="LGW32" s="45"/>
      <c r="LGX32" s="45"/>
      <c r="LGY32" s="45"/>
      <c r="LGZ32" s="45"/>
      <c r="LHA32" s="45"/>
      <c r="LHB32" s="45"/>
      <c r="LHC32" s="45"/>
      <c r="LHD32" s="45"/>
      <c r="LHE32" s="45"/>
      <c r="LHF32" s="45"/>
      <c r="LHG32" s="45"/>
      <c r="LHH32" s="45"/>
      <c r="LHI32" s="45"/>
      <c r="LHJ32" s="45"/>
      <c r="LHK32" s="45"/>
      <c r="LHL32" s="45"/>
      <c r="LHM32" s="45"/>
      <c r="LHN32" s="45"/>
      <c r="LHO32" s="45"/>
      <c r="LHP32" s="45"/>
      <c r="LHQ32" s="45"/>
      <c r="LHR32" s="45"/>
      <c r="LHS32" s="45"/>
      <c r="LHT32" s="45"/>
      <c r="LHU32" s="45"/>
      <c r="LHV32" s="45"/>
      <c r="LHW32" s="45"/>
      <c r="LHX32" s="45"/>
      <c r="LHY32" s="45"/>
      <c r="LHZ32" s="45"/>
      <c r="LIA32" s="45"/>
      <c r="LIB32" s="45"/>
      <c r="LIC32" s="45"/>
      <c r="LID32" s="45"/>
      <c r="LIE32" s="45"/>
      <c r="LIF32" s="45"/>
      <c r="LIG32" s="45"/>
      <c r="LIH32" s="45"/>
      <c r="LII32" s="45"/>
      <c r="LIJ32" s="45"/>
      <c r="LIK32" s="45"/>
      <c r="LIL32" s="45"/>
      <c r="LIM32" s="45"/>
      <c r="LIN32" s="45"/>
      <c r="LIO32" s="45"/>
      <c r="LIP32" s="45"/>
      <c r="LIQ32" s="45"/>
      <c r="LIR32" s="45"/>
      <c r="LIS32" s="45"/>
      <c r="LIT32" s="45"/>
      <c r="LIU32" s="45"/>
      <c r="LIV32" s="45"/>
      <c r="LIW32" s="45"/>
      <c r="LIX32" s="45"/>
      <c r="LIY32" s="45"/>
      <c r="LIZ32" s="45"/>
      <c r="LJA32" s="45"/>
      <c r="LJB32" s="45"/>
      <c r="LJC32" s="45"/>
      <c r="LJD32" s="45"/>
      <c r="LJE32" s="45"/>
      <c r="LJF32" s="45"/>
      <c r="LJG32" s="45"/>
      <c r="LJH32" s="45"/>
      <c r="LJI32" s="45"/>
      <c r="LJJ32" s="45"/>
      <c r="LJK32" s="45"/>
      <c r="LJL32" s="45"/>
      <c r="LJM32" s="45"/>
      <c r="LJN32" s="45"/>
      <c r="LJO32" s="45"/>
      <c r="LJP32" s="45"/>
      <c r="LJQ32" s="45"/>
      <c r="LJR32" s="45"/>
      <c r="LJS32" s="45"/>
      <c r="LJT32" s="45"/>
      <c r="LJU32" s="45"/>
      <c r="LJV32" s="45"/>
      <c r="LJW32" s="45"/>
      <c r="LJX32" s="45"/>
      <c r="LJY32" s="45"/>
      <c r="LJZ32" s="45"/>
      <c r="LKA32" s="45"/>
      <c r="LKB32" s="45"/>
      <c r="LKC32" s="45"/>
      <c r="LKD32" s="45"/>
      <c r="LKE32" s="45"/>
      <c r="LKF32" s="45"/>
      <c r="LKG32" s="45"/>
      <c r="LKH32" s="45"/>
      <c r="LKI32" s="45"/>
      <c r="LKJ32" s="45"/>
      <c r="LKK32" s="45"/>
      <c r="LKL32" s="45"/>
      <c r="LKM32" s="45"/>
      <c r="LKN32" s="45"/>
      <c r="LKO32" s="45"/>
      <c r="LKP32" s="45"/>
      <c r="LKQ32" s="45"/>
      <c r="LKR32" s="45"/>
      <c r="LKS32" s="45"/>
      <c r="LKT32" s="45"/>
      <c r="LKU32" s="45"/>
      <c r="LKV32" s="45"/>
      <c r="LKW32" s="45"/>
      <c r="LKX32" s="45"/>
      <c r="LKY32" s="45"/>
      <c r="LKZ32" s="45"/>
      <c r="LLA32" s="45"/>
      <c r="LLB32" s="45"/>
      <c r="LLC32" s="45"/>
      <c r="LLD32" s="45"/>
      <c r="LLE32" s="45"/>
      <c r="LLF32" s="45"/>
      <c r="LLG32" s="45"/>
      <c r="LLH32" s="45"/>
      <c r="LLI32" s="45"/>
      <c r="LLJ32" s="45"/>
      <c r="LLK32" s="45"/>
      <c r="LLL32" s="45"/>
      <c r="LLM32" s="45"/>
      <c r="LLN32" s="45"/>
      <c r="LLO32" s="45"/>
      <c r="LLP32" s="45"/>
      <c r="LLQ32" s="45"/>
      <c r="LLR32" s="45"/>
      <c r="LLS32" s="45"/>
      <c r="LLT32" s="45"/>
      <c r="LLU32" s="45"/>
      <c r="LLV32" s="45"/>
      <c r="LLW32" s="45"/>
      <c r="LLX32" s="45"/>
      <c r="LLY32" s="45"/>
      <c r="LLZ32" s="45"/>
      <c r="LMA32" s="45"/>
      <c r="LMB32" s="45"/>
      <c r="LMC32" s="45"/>
      <c r="LMD32" s="45"/>
      <c r="LME32" s="45"/>
      <c r="LMF32" s="45"/>
      <c r="LMG32" s="45"/>
      <c r="LMH32" s="45"/>
      <c r="LMI32" s="45"/>
      <c r="LMJ32" s="45"/>
      <c r="LMK32" s="45"/>
      <c r="LML32" s="45"/>
      <c r="LMM32" s="45"/>
      <c r="LMN32" s="45"/>
      <c r="LMO32" s="45"/>
      <c r="LMP32" s="45"/>
      <c r="LMQ32" s="45"/>
      <c r="LMR32" s="45"/>
      <c r="LMS32" s="45"/>
      <c r="LMT32" s="45"/>
      <c r="LMU32" s="45"/>
      <c r="LMV32" s="45"/>
      <c r="LMW32" s="45"/>
      <c r="LMX32" s="45"/>
      <c r="LMY32" s="45"/>
      <c r="LMZ32" s="45"/>
      <c r="LNA32" s="45"/>
      <c r="LNB32" s="45"/>
      <c r="LNC32" s="45"/>
      <c r="LND32" s="45"/>
      <c r="LNE32" s="45"/>
      <c r="LNF32" s="45"/>
      <c r="LNG32" s="45"/>
      <c r="LNH32" s="45"/>
      <c r="LNI32" s="45"/>
      <c r="LNJ32" s="45"/>
      <c r="LNK32" s="45"/>
      <c r="LNL32" s="45"/>
      <c r="LNM32" s="45"/>
      <c r="LNN32" s="45"/>
      <c r="LNO32" s="45"/>
      <c r="LNP32" s="45"/>
      <c r="LNQ32" s="45"/>
      <c r="LNR32" s="45"/>
      <c r="LNS32" s="45"/>
      <c r="LNT32" s="45"/>
      <c r="LNU32" s="45"/>
      <c r="LNV32" s="45"/>
      <c r="LNW32" s="45"/>
      <c r="LNX32" s="45"/>
      <c r="LNY32" s="45"/>
      <c r="LNZ32" s="45"/>
      <c r="LOA32" s="45"/>
      <c r="LOB32" s="45"/>
      <c r="LOC32" s="45"/>
      <c r="LOD32" s="45"/>
      <c r="LOE32" s="45"/>
      <c r="LOF32" s="45"/>
      <c r="LOG32" s="45"/>
      <c r="LOH32" s="45"/>
      <c r="LOI32" s="45"/>
      <c r="LOJ32" s="45"/>
      <c r="LOK32" s="45"/>
      <c r="LOL32" s="45"/>
      <c r="LOM32" s="45"/>
      <c r="LON32" s="45"/>
      <c r="LOO32" s="45"/>
      <c r="LOP32" s="45"/>
      <c r="LOQ32" s="45"/>
      <c r="LOR32" s="45"/>
      <c r="LOS32" s="45"/>
      <c r="LOT32" s="45"/>
      <c r="LOU32" s="45"/>
      <c r="LOV32" s="45"/>
      <c r="LOW32" s="45"/>
      <c r="LOX32" s="45"/>
      <c r="LOY32" s="45"/>
      <c r="LOZ32" s="45"/>
      <c r="LPA32" s="45"/>
      <c r="LPB32" s="45"/>
      <c r="LPC32" s="45"/>
      <c r="LPD32" s="45"/>
      <c r="LPE32" s="45"/>
      <c r="LPF32" s="45"/>
      <c r="LPG32" s="45"/>
      <c r="LPH32" s="45"/>
      <c r="LPI32" s="45"/>
      <c r="LPJ32" s="45"/>
      <c r="LPK32" s="45"/>
      <c r="LPL32" s="45"/>
      <c r="LPM32" s="45"/>
      <c r="LPN32" s="45"/>
      <c r="LPO32" s="45"/>
      <c r="LPP32" s="45"/>
      <c r="LPQ32" s="45"/>
      <c r="LPR32" s="45"/>
      <c r="LPS32" s="45"/>
      <c r="LPT32" s="45"/>
      <c r="LPU32" s="45"/>
      <c r="LPV32" s="45"/>
      <c r="LPW32" s="45"/>
      <c r="LPX32" s="45"/>
      <c r="LPY32" s="45"/>
      <c r="LPZ32" s="45"/>
      <c r="LQA32" s="45"/>
      <c r="LQB32" s="45"/>
      <c r="LQC32" s="45"/>
      <c r="LQD32" s="45"/>
      <c r="LQE32" s="45"/>
      <c r="LQF32" s="45"/>
      <c r="LQG32" s="45"/>
      <c r="LQH32" s="45"/>
      <c r="LQI32" s="45"/>
      <c r="LQJ32" s="45"/>
      <c r="LQK32" s="45"/>
      <c r="LQL32" s="45"/>
      <c r="LQM32" s="45"/>
      <c r="LQN32" s="45"/>
      <c r="LQO32" s="45"/>
      <c r="LQP32" s="45"/>
      <c r="LQQ32" s="45"/>
      <c r="LQR32" s="45"/>
      <c r="LQS32" s="45"/>
      <c r="LQT32" s="45"/>
      <c r="LQU32" s="45"/>
      <c r="LQV32" s="45"/>
      <c r="LQW32" s="45"/>
      <c r="LQX32" s="45"/>
      <c r="LQY32" s="45"/>
      <c r="LQZ32" s="45"/>
      <c r="LRA32" s="45"/>
      <c r="LRB32" s="45"/>
      <c r="LRC32" s="45"/>
      <c r="LRD32" s="45"/>
      <c r="LRE32" s="45"/>
      <c r="LRF32" s="45"/>
      <c r="LRG32" s="45"/>
      <c r="LRH32" s="45"/>
      <c r="LRI32" s="45"/>
      <c r="LRJ32" s="45"/>
      <c r="LRK32" s="45"/>
      <c r="LRL32" s="45"/>
      <c r="LRM32" s="45"/>
      <c r="LRN32" s="45"/>
      <c r="LRO32" s="45"/>
      <c r="LRP32" s="45"/>
      <c r="LRQ32" s="45"/>
      <c r="LRR32" s="45"/>
      <c r="LRS32" s="45"/>
      <c r="LRT32" s="45"/>
      <c r="LRU32" s="45"/>
      <c r="LRV32" s="45"/>
      <c r="LRW32" s="45"/>
      <c r="LRX32" s="45"/>
      <c r="LRY32" s="45"/>
      <c r="LRZ32" s="45"/>
      <c r="LSA32" s="45"/>
      <c r="LSB32" s="45"/>
      <c r="LSC32" s="45"/>
      <c r="LSD32" s="45"/>
      <c r="LSE32" s="45"/>
      <c r="LSF32" s="45"/>
      <c r="LSG32" s="45"/>
      <c r="LSH32" s="45"/>
      <c r="LSI32" s="45"/>
      <c r="LSJ32" s="45"/>
      <c r="LSK32" s="45"/>
      <c r="LSL32" s="45"/>
      <c r="LSM32" s="45"/>
      <c r="LSN32" s="45"/>
      <c r="LSO32" s="45"/>
      <c r="LSP32" s="45"/>
      <c r="LSQ32" s="45"/>
      <c r="LSR32" s="45"/>
      <c r="LSS32" s="45"/>
      <c r="LST32" s="45"/>
      <c r="LSU32" s="45"/>
      <c r="LSV32" s="45"/>
      <c r="LSW32" s="45"/>
      <c r="LSX32" s="45"/>
      <c r="LSY32" s="45"/>
      <c r="LSZ32" s="45"/>
      <c r="LTA32" s="45"/>
      <c r="LTB32" s="45"/>
      <c r="LTC32" s="45"/>
      <c r="LTD32" s="45"/>
      <c r="LTE32" s="45"/>
      <c r="LTF32" s="45"/>
      <c r="LTG32" s="45"/>
      <c r="LTH32" s="45"/>
      <c r="LTI32" s="45"/>
      <c r="LTJ32" s="45"/>
      <c r="LTK32" s="45"/>
      <c r="LTL32" s="45"/>
      <c r="LTM32" s="45"/>
      <c r="LTN32" s="45"/>
      <c r="LTO32" s="45"/>
      <c r="LTP32" s="45"/>
      <c r="LTQ32" s="45"/>
      <c r="LTR32" s="45"/>
      <c r="LTS32" s="45"/>
      <c r="LTT32" s="45"/>
      <c r="LTU32" s="45"/>
      <c r="LTV32" s="45"/>
      <c r="LTW32" s="45"/>
      <c r="LTX32" s="45"/>
      <c r="LTY32" s="45"/>
      <c r="LTZ32" s="45"/>
      <c r="LUA32" s="45"/>
      <c r="LUB32" s="45"/>
      <c r="LUC32" s="45"/>
      <c r="LUD32" s="45"/>
      <c r="LUE32" s="45"/>
      <c r="LUF32" s="45"/>
      <c r="LUG32" s="45"/>
      <c r="LUH32" s="45"/>
      <c r="LUI32" s="45"/>
      <c r="LUJ32" s="45"/>
      <c r="LUK32" s="45"/>
      <c r="LUL32" s="45"/>
      <c r="LUM32" s="45"/>
      <c r="LUN32" s="45"/>
      <c r="LUO32" s="45"/>
      <c r="LUP32" s="45"/>
      <c r="LUQ32" s="45"/>
      <c r="LUR32" s="45"/>
      <c r="LUS32" s="45"/>
      <c r="LUT32" s="45"/>
      <c r="LUU32" s="45"/>
      <c r="LUV32" s="45"/>
      <c r="LUW32" s="45"/>
      <c r="LUX32" s="45"/>
      <c r="LUY32" s="45"/>
      <c r="LUZ32" s="45"/>
      <c r="LVA32" s="45"/>
      <c r="LVB32" s="45"/>
      <c r="LVC32" s="45"/>
      <c r="LVD32" s="45"/>
      <c r="LVE32" s="45"/>
      <c r="LVF32" s="45"/>
      <c r="LVG32" s="45"/>
      <c r="LVH32" s="45"/>
      <c r="LVI32" s="45"/>
      <c r="LVJ32" s="45"/>
      <c r="LVK32" s="45"/>
      <c r="LVL32" s="45"/>
      <c r="LVM32" s="45"/>
      <c r="LVN32" s="45"/>
      <c r="LVO32" s="45"/>
      <c r="LVP32" s="45"/>
      <c r="LVQ32" s="45"/>
      <c r="LVR32" s="45"/>
      <c r="LVS32" s="45"/>
      <c r="LVT32" s="45"/>
      <c r="LVU32" s="45"/>
      <c r="LVV32" s="45"/>
      <c r="LVW32" s="45"/>
      <c r="LVX32" s="45"/>
      <c r="LVY32" s="45"/>
      <c r="LVZ32" s="45"/>
      <c r="LWA32" s="45"/>
      <c r="LWB32" s="45"/>
      <c r="LWC32" s="45"/>
      <c r="LWD32" s="45"/>
      <c r="LWE32" s="45"/>
      <c r="LWF32" s="45"/>
      <c r="LWG32" s="45"/>
      <c r="LWH32" s="45"/>
      <c r="LWI32" s="45"/>
      <c r="LWJ32" s="45"/>
      <c r="LWK32" s="45"/>
      <c r="LWL32" s="45"/>
      <c r="LWM32" s="45"/>
      <c r="LWN32" s="45"/>
      <c r="LWO32" s="45"/>
      <c r="LWP32" s="45"/>
      <c r="LWQ32" s="45"/>
      <c r="LWR32" s="45"/>
      <c r="LWS32" s="45"/>
      <c r="LWT32" s="45"/>
      <c r="LWU32" s="45"/>
      <c r="LWV32" s="45"/>
      <c r="LWW32" s="45"/>
      <c r="LWX32" s="45"/>
      <c r="LWY32" s="45"/>
      <c r="LWZ32" s="45"/>
      <c r="LXA32" s="45"/>
      <c r="LXB32" s="45"/>
      <c r="LXC32" s="45"/>
      <c r="LXD32" s="45"/>
      <c r="LXE32" s="45"/>
      <c r="LXF32" s="45"/>
      <c r="LXG32" s="45"/>
      <c r="LXH32" s="45"/>
      <c r="LXI32" s="45"/>
      <c r="LXJ32" s="45"/>
      <c r="LXK32" s="45"/>
      <c r="LXL32" s="45"/>
      <c r="LXM32" s="45"/>
      <c r="LXN32" s="45"/>
      <c r="LXO32" s="45"/>
      <c r="LXP32" s="45"/>
      <c r="LXQ32" s="45"/>
      <c r="LXR32" s="45"/>
      <c r="LXS32" s="45"/>
      <c r="LXT32" s="45"/>
      <c r="LXU32" s="45"/>
      <c r="LXV32" s="45"/>
      <c r="LXW32" s="45"/>
      <c r="LXX32" s="45"/>
      <c r="LXY32" s="45"/>
      <c r="LXZ32" s="45"/>
      <c r="LYA32" s="45"/>
      <c r="LYB32" s="45"/>
      <c r="LYC32" s="45"/>
      <c r="LYD32" s="45"/>
      <c r="LYE32" s="45"/>
      <c r="LYF32" s="45"/>
      <c r="LYG32" s="45"/>
      <c r="LYH32" s="45"/>
      <c r="LYI32" s="45"/>
      <c r="LYJ32" s="45"/>
      <c r="LYK32" s="45"/>
      <c r="LYL32" s="45"/>
      <c r="LYM32" s="45"/>
      <c r="LYN32" s="45"/>
      <c r="LYO32" s="45"/>
      <c r="LYP32" s="45"/>
      <c r="LYQ32" s="45"/>
      <c r="LYR32" s="45"/>
      <c r="LYS32" s="45"/>
      <c r="LYT32" s="45"/>
      <c r="LYU32" s="45"/>
      <c r="LYV32" s="45"/>
      <c r="LYW32" s="45"/>
      <c r="LYX32" s="45"/>
      <c r="LYY32" s="45"/>
      <c r="LYZ32" s="45"/>
      <c r="LZA32" s="45"/>
      <c r="LZB32" s="45"/>
      <c r="LZC32" s="45"/>
      <c r="LZD32" s="45"/>
      <c r="LZE32" s="45"/>
      <c r="LZF32" s="45"/>
      <c r="LZG32" s="45"/>
      <c r="LZH32" s="45"/>
      <c r="LZI32" s="45"/>
      <c r="LZJ32" s="45"/>
      <c r="LZK32" s="45"/>
      <c r="LZL32" s="45"/>
      <c r="LZM32" s="45"/>
      <c r="LZN32" s="45"/>
      <c r="LZO32" s="45"/>
      <c r="LZP32" s="45"/>
      <c r="LZQ32" s="45"/>
      <c r="LZR32" s="45"/>
      <c r="LZS32" s="45"/>
      <c r="LZT32" s="45"/>
      <c r="LZU32" s="45"/>
      <c r="LZV32" s="45"/>
      <c r="LZW32" s="45"/>
      <c r="LZX32" s="45"/>
      <c r="LZY32" s="45"/>
      <c r="LZZ32" s="45"/>
      <c r="MAA32" s="45"/>
      <c r="MAB32" s="45"/>
      <c r="MAC32" s="45"/>
      <c r="MAD32" s="45"/>
      <c r="MAE32" s="45"/>
      <c r="MAF32" s="45"/>
      <c r="MAG32" s="45"/>
      <c r="MAH32" s="45"/>
      <c r="MAI32" s="45"/>
      <c r="MAJ32" s="45"/>
      <c r="MAK32" s="45"/>
      <c r="MAL32" s="45"/>
      <c r="MAM32" s="45"/>
      <c r="MAN32" s="45"/>
      <c r="MAO32" s="45"/>
      <c r="MAP32" s="45"/>
      <c r="MAQ32" s="45"/>
      <c r="MAR32" s="45"/>
      <c r="MAS32" s="45"/>
      <c r="MAT32" s="45"/>
      <c r="MAU32" s="45"/>
      <c r="MAV32" s="45"/>
      <c r="MAW32" s="45"/>
      <c r="MAX32" s="45"/>
      <c r="MAY32" s="45"/>
      <c r="MAZ32" s="45"/>
      <c r="MBA32" s="45"/>
      <c r="MBB32" s="45"/>
      <c r="MBC32" s="45"/>
      <c r="MBD32" s="45"/>
      <c r="MBE32" s="45"/>
      <c r="MBF32" s="45"/>
      <c r="MBG32" s="45"/>
      <c r="MBH32" s="45"/>
      <c r="MBI32" s="45"/>
      <c r="MBJ32" s="45"/>
      <c r="MBK32" s="45"/>
      <c r="MBL32" s="45"/>
      <c r="MBM32" s="45"/>
      <c r="MBN32" s="45"/>
      <c r="MBO32" s="45"/>
      <c r="MBP32" s="45"/>
      <c r="MBQ32" s="45"/>
      <c r="MBR32" s="45"/>
      <c r="MBS32" s="45"/>
      <c r="MBT32" s="45"/>
      <c r="MBU32" s="45"/>
      <c r="MBV32" s="45"/>
      <c r="MBW32" s="45"/>
      <c r="MBX32" s="45"/>
      <c r="MBY32" s="45"/>
      <c r="MBZ32" s="45"/>
      <c r="MCA32" s="45"/>
      <c r="MCB32" s="45"/>
      <c r="MCC32" s="45"/>
      <c r="MCD32" s="45"/>
      <c r="MCE32" s="45"/>
      <c r="MCF32" s="45"/>
      <c r="MCG32" s="45"/>
      <c r="MCH32" s="45"/>
      <c r="MCI32" s="45"/>
      <c r="MCJ32" s="45"/>
      <c r="MCK32" s="45"/>
      <c r="MCL32" s="45"/>
      <c r="MCM32" s="45"/>
      <c r="MCN32" s="45"/>
      <c r="MCO32" s="45"/>
      <c r="MCP32" s="45"/>
      <c r="MCQ32" s="45"/>
      <c r="MCR32" s="45"/>
      <c r="MCS32" s="45"/>
      <c r="MCT32" s="45"/>
      <c r="MCU32" s="45"/>
      <c r="MCV32" s="45"/>
      <c r="MCW32" s="45"/>
      <c r="MCX32" s="45"/>
      <c r="MCY32" s="45"/>
      <c r="MCZ32" s="45"/>
      <c r="MDA32" s="45"/>
      <c r="MDB32" s="45"/>
      <c r="MDC32" s="45"/>
      <c r="MDD32" s="45"/>
      <c r="MDE32" s="45"/>
      <c r="MDF32" s="45"/>
      <c r="MDG32" s="45"/>
      <c r="MDH32" s="45"/>
      <c r="MDI32" s="45"/>
      <c r="MDJ32" s="45"/>
      <c r="MDK32" s="45"/>
      <c r="MDL32" s="45"/>
      <c r="MDM32" s="45"/>
      <c r="MDN32" s="45"/>
      <c r="MDO32" s="45"/>
      <c r="MDP32" s="45"/>
      <c r="MDQ32" s="45"/>
      <c r="MDR32" s="45"/>
      <c r="MDS32" s="45"/>
      <c r="MDT32" s="45"/>
      <c r="MDU32" s="45"/>
      <c r="MDV32" s="45"/>
      <c r="MDW32" s="45"/>
      <c r="MDX32" s="45"/>
      <c r="MDY32" s="45"/>
      <c r="MDZ32" s="45"/>
      <c r="MEA32" s="45"/>
      <c r="MEB32" s="45"/>
      <c r="MEC32" s="45"/>
      <c r="MED32" s="45"/>
      <c r="MEE32" s="45"/>
      <c r="MEF32" s="45"/>
      <c r="MEG32" s="45"/>
      <c r="MEH32" s="45"/>
      <c r="MEI32" s="45"/>
      <c r="MEJ32" s="45"/>
      <c r="MEK32" s="45"/>
      <c r="MEL32" s="45"/>
      <c r="MEM32" s="45"/>
      <c r="MEN32" s="45"/>
      <c r="MEO32" s="45"/>
      <c r="MEP32" s="45"/>
      <c r="MEQ32" s="45"/>
      <c r="MER32" s="45"/>
      <c r="MES32" s="45"/>
      <c r="MET32" s="45"/>
      <c r="MEU32" s="45"/>
      <c r="MEV32" s="45"/>
      <c r="MEW32" s="45"/>
      <c r="MEX32" s="45"/>
      <c r="MEY32" s="45"/>
      <c r="MEZ32" s="45"/>
      <c r="MFA32" s="45"/>
      <c r="MFB32" s="45"/>
      <c r="MFC32" s="45"/>
      <c r="MFD32" s="45"/>
      <c r="MFE32" s="45"/>
      <c r="MFF32" s="45"/>
      <c r="MFG32" s="45"/>
      <c r="MFH32" s="45"/>
      <c r="MFI32" s="45"/>
      <c r="MFJ32" s="45"/>
      <c r="MFK32" s="45"/>
      <c r="MFL32" s="45"/>
      <c r="MFM32" s="45"/>
      <c r="MFN32" s="45"/>
      <c r="MFO32" s="45"/>
      <c r="MFP32" s="45"/>
      <c r="MFQ32" s="45"/>
      <c r="MFR32" s="45"/>
      <c r="MFS32" s="45"/>
      <c r="MFT32" s="45"/>
      <c r="MFU32" s="45"/>
      <c r="MFV32" s="45"/>
      <c r="MFW32" s="45"/>
      <c r="MFX32" s="45"/>
      <c r="MFY32" s="45"/>
      <c r="MFZ32" s="45"/>
      <c r="MGA32" s="45"/>
      <c r="MGB32" s="45"/>
      <c r="MGC32" s="45"/>
      <c r="MGD32" s="45"/>
      <c r="MGE32" s="45"/>
      <c r="MGF32" s="45"/>
      <c r="MGG32" s="45"/>
      <c r="MGH32" s="45"/>
      <c r="MGI32" s="45"/>
      <c r="MGJ32" s="45"/>
      <c r="MGK32" s="45"/>
      <c r="MGL32" s="45"/>
      <c r="MGM32" s="45"/>
      <c r="MGN32" s="45"/>
      <c r="MGO32" s="45"/>
      <c r="MGP32" s="45"/>
      <c r="MGQ32" s="45"/>
      <c r="MGR32" s="45"/>
      <c r="MGS32" s="45"/>
      <c r="MGT32" s="45"/>
      <c r="MGU32" s="45"/>
      <c r="MGV32" s="45"/>
      <c r="MGW32" s="45"/>
      <c r="MGX32" s="45"/>
      <c r="MGY32" s="45"/>
      <c r="MGZ32" s="45"/>
      <c r="MHA32" s="45"/>
      <c r="MHB32" s="45"/>
      <c r="MHC32" s="45"/>
      <c r="MHD32" s="45"/>
      <c r="MHE32" s="45"/>
      <c r="MHF32" s="45"/>
      <c r="MHG32" s="45"/>
      <c r="MHH32" s="45"/>
      <c r="MHI32" s="45"/>
      <c r="MHJ32" s="45"/>
      <c r="MHK32" s="45"/>
      <c r="MHL32" s="45"/>
      <c r="MHM32" s="45"/>
      <c r="MHN32" s="45"/>
      <c r="MHO32" s="45"/>
      <c r="MHP32" s="45"/>
      <c r="MHQ32" s="45"/>
      <c r="MHR32" s="45"/>
      <c r="MHS32" s="45"/>
      <c r="MHT32" s="45"/>
      <c r="MHU32" s="45"/>
      <c r="MHV32" s="45"/>
      <c r="MHW32" s="45"/>
      <c r="MHX32" s="45"/>
      <c r="MHY32" s="45"/>
      <c r="MHZ32" s="45"/>
      <c r="MIA32" s="45"/>
      <c r="MIB32" s="45"/>
      <c r="MIC32" s="45"/>
      <c r="MID32" s="45"/>
      <c r="MIE32" s="45"/>
      <c r="MIF32" s="45"/>
      <c r="MIG32" s="45"/>
      <c r="MIH32" s="45"/>
      <c r="MII32" s="45"/>
      <c r="MIJ32" s="45"/>
      <c r="MIK32" s="45"/>
      <c r="MIL32" s="45"/>
      <c r="MIM32" s="45"/>
      <c r="MIN32" s="45"/>
      <c r="MIO32" s="45"/>
      <c r="MIP32" s="45"/>
      <c r="MIQ32" s="45"/>
      <c r="MIR32" s="45"/>
      <c r="MIS32" s="45"/>
      <c r="MIT32" s="45"/>
      <c r="MIU32" s="45"/>
      <c r="MIV32" s="45"/>
      <c r="MIW32" s="45"/>
      <c r="MIX32" s="45"/>
      <c r="MIY32" s="45"/>
      <c r="MIZ32" s="45"/>
      <c r="MJA32" s="45"/>
      <c r="MJB32" s="45"/>
      <c r="MJC32" s="45"/>
      <c r="MJD32" s="45"/>
      <c r="MJE32" s="45"/>
      <c r="MJF32" s="45"/>
      <c r="MJG32" s="45"/>
      <c r="MJH32" s="45"/>
      <c r="MJI32" s="45"/>
      <c r="MJJ32" s="45"/>
      <c r="MJK32" s="45"/>
      <c r="MJL32" s="45"/>
      <c r="MJM32" s="45"/>
      <c r="MJN32" s="45"/>
      <c r="MJO32" s="45"/>
      <c r="MJP32" s="45"/>
      <c r="MJQ32" s="45"/>
      <c r="MJR32" s="45"/>
      <c r="MJS32" s="45"/>
      <c r="MJT32" s="45"/>
      <c r="MJU32" s="45"/>
      <c r="MJV32" s="45"/>
      <c r="MJW32" s="45"/>
      <c r="MJX32" s="45"/>
      <c r="MJY32" s="45"/>
      <c r="MJZ32" s="45"/>
      <c r="MKA32" s="45"/>
      <c r="MKB32" s="45"/>
      <c r="MKC32" s="45"/>
      <c r="MKD32" s="45"/>
      <c r="MKE32" s="45"/>
      <c r="MKF32" s="45"/>
      <c r="MKG32" s="45"/>
      <c r="MKH32" s="45"/>
      <c r="MKI32" s="45"/>
      <c r="MKJ32" s="45"/>
      <c r="MKK32" s="45"/>
      <c r="MKL32" s="45"/>
      <c r="MKM32" s="45"/>
      <c r="MKN32" s="45"/>
      <c r="MKO32" s="45"/>
      <c r="MKP32" s="45"/>
      <c r="MKQ32" s="45"/>
      <c r="MKR32" s="45"/>
      <c r="MKS32" s="45"/>
      <c r="MKT32" s="45"/>
      <c r="MKU32" s="45"/>
      <c r="MKV32" s="45"/>
      <c r="MKW32" s="45"/>
      <c r="MKX32" s="45"/>
      <c r="MKY32" s="45"/>
      <c r="MKZ32" s="45"/>
      <c r="MLA32" s="45"/>
      <c r="MLB32" s="45"/>
      <c r="MLC32" s="45"/>
      <c r="MLD32" s="45"/>
      <c r="MLE32" s="45"/>
      <c r="MLF32" s="45"/>
      <c r="MLG32" s="45"/>
      <c r="MLH32" s="45"/>
      <c r="MLI32" s="45"/>
      <c r="MLJ32" s="45"/>
      <c r="MLK32" s="45"/>
      <c r="MLL32" s="45"/>
      <c r="MLM32" s="45"/>
      <c r="MLN32" s="45"/>
      <c r="MLO32" s="45"/>
      <c r="MLP32" s="45"/>
      <c r="MLQ32" s="45"/>
      <c r="MLR32" s="45"/>
      <c r="MLS32" s="45"/>
      <c r="MLT32" s="45"/>
      <c r="MLU32" s="45"/>
      <c r="MLV32" s="45"/>
      <c r="MLW32" s="45"/>
      <c r="MLX32" s="45"/>
      <c r="MLY32" s="45"/>
      <c r="MLZ32" s="45"/>
      <c r="MMA32" s="45"/>
      <c r="MMB32" s="45"/>
      <c r="MMC32" s="45"/>
      <c r="MMD32" s="45"/>
      <c r="MME32" s="45"/>
      <c r="MMF32" s="45"/>
      <c r="MMG32" s="45"/>
      <c r="MMH32" s="45"/>
      <c r="MMI32" s="45"/>
      <c r="MMJ32" s="45"/>
      <c r="MMK32" s="45"/>
      <c r="MML32" s="45"/>
      <c r="MMM32" s="45"/>
      <c r="MMN32" s="45"/>
      <c r="MMO32" s="45"/>
      <c r="MMP32" s="45"/>
      <c r="MMQ32" s="45"/>
      <c r="MMR32" s="45"/>
      <c r="MMS32" s="45"/>
      <c r="MMT32" s="45"/>
      <c r="MMU32" s="45"/>
      <c r="MMV32" s="45"/>
      <c r="MMW32" s="45"/>
      <c r="MMX32" s="45"/>
      <c r="MMY32" s="45"/>
      <c r="MMZ32" s="45"/>
      <c r="MNA32" s="45"/>
      <c r="MNB32" s="45"/>
      <c r="MNC32" s="45"/>
      <c r="MND32" s="45"/>
      <c r="MNE32" s="45"/>
      <c r="MNF32" s="45"/>
      <c r="MNG32" s="45"/>
      <c r="MNH32" s="45"/>
      <c r="MNI32" s="45"/>
      <c r="MNJ32" s="45"/>
      <c r="MNK32" s="45"/>
      <c r="MNL32" s="45"/>
      <c r="MNM32" s="45"/>
      <c r="MNN32" s="45"/>
      <c r="MNO32" s="45"/>
      <c r="MNP32" s="45"/>
      <c r="MNQ32" s="45"/>
      <c r="MNR32" s="45"/>
      <c r="MNS32" s="45"/>
      <c r="MNT32" s="45"/>
      <c r="MNU32" s="45"/>
      <c r="MNV32" s="45"/>
      <c r="MNW32" s="45"/>
      <c r="MNX32" s="45"/>
      <c r="MNY32" s="45"/>
      <c r="MNZ32" s="45"/>
      <c r="MOA32" s="45"/>
      <c r="MOB32" s="45"/>
      <c r="MOC32" s="45"/>
      <c r="MOD32" s="45"/>
      <c r="MOE32" s="45"/>
      <c r="MOF32" s="45"/>
      <c r="MOG32" s="45"/>
      <c r="MOH32" s="45"/>
      <c r="MOI32" s="45"/>
      <c r="MOJ32" s="45"/>
      <c r="MOK32" s="45"/>
      <c r="MOL32" s="45"/>
      <c r="MOM32" s="45"/>
      <c r="MON32" s="45"/>
      <c r="MOO32" s="45"/>
      <c r="MOP32" s="45"/>
      <c r="MOQ32" s="45"/>
      <c r="MOR32" s="45"/>
      <c r="MOS32" s="45"/>
      <c r="MOT32" s="45"/>
      <c r="MOU32" s="45"/>
      <c r="MOV32" s="45"/>
      <c r="MOW32" s="45"/>
      <c r="MOX32" s="45"/>
      <c r="MOY32" s="45"/>
      <c r="MOZ32" s="45"/>
      <c r="MPA32" s="45"/>
      <c r="MPB32" s="45"/>
      <c r="MPC32" s="45"/>
      <c r="MPD32" s="45"/>
      <c r="MPE32" s="45"/>
      <c r="MPF32" s="45"/>
      <c r="MPG32" s="45"/>
      <c r="MPH32" s="45"/>
      <c r="MPI32" s="45"/>
      <c r="MPJ32" s="45"/>
      <c r="MPK32" s="45"/>
      <c r="MPL32" s="45"/>
      <c r="MPM32" s="45"/>
      <c r="MPN32" s="45"/>
      <c r="MPO32" s="45"/>
      <c r="MPP32" s="45"/>
      <c r="MPQ32" s="45"/>
      <c r="MPR32" s="45"/>
      <c r="MPS32" s="45"/>
      <c r="MPT32" s="45"/>
      <c r="MPU32" s="45"/>
      <c r="MPV32" s="45"/>
      <c r="MPW32" s="45"/>
      <c r="MPX32" s="45"/>
      <c r="MPY32" s="45"/>
      <c r="MPZ32" s="45"/>
      <c r="MQA32" s="45"/>
      <c r="MQB32" s="45"/>
      <c r="MQC32" s="45"/>
      <c r="MQD32" s="45"/>
      <c r="MQE32" s="45"/>
      <c r="MQF32" s="45"/>
      <c r="MQG32" s="45"/>
      <c r="MQH32" s="45"/>
      <c r="MQI32" s="45"/>
      <c r="MQJ32" s="45"/>
      <c r="MQK32" s="45"/>
      <c r="MQL32" s="45"/>
      <c r="MQM32" s="45"/>
      <c r="MQN32" s="45"/>
      <c r="MQO32" s="45"/>
      <c r="MQP32" s="45"/>
      <c r="MQQ32" s="45"/>
      <c r="MQR32" s="45"/>
      <c r="MQS32" s="45"/>
      <c r="MQT32" s="45"/>
      <c r="MQU32" s="45"/>
      <c r="MQV32" s="45"/>
      <c r="MQW32" s="45"/>
      <c r="MQX32" s="45"/>
      <c r="MQY32" s="45"/>
      <c r="MQZ32" s="45"/>
      <c r="MRA32" s="45"/>
      <c r="MRB32" s="45"/>
      <c r="MRC32" s="45"/>
      <c r="MRD32" s="45"/>
      <c r="MRE32" s="45"/>
      <c r="MRF32" s="45"/>
      <c r="MRG32" s="45"/>
      <c r="MRH32" s="45"/>
      <c r="MRI32" s="45"/>
      <c r="MRJ32" s="45"/>
      <c r="MRK32" s="45"/>
      <c r="MRL32" s="45"/>
      <c r="MRM32" s="45"/>
      <c r="MRN32" s="45"/>
      <c r="MRO32" s="45"/>
      <c r="MRP32" s="45"/>
      <c r="MRQ32" s="45"/>
      <c r="MRR32" s="45"/>
      <c r="MRS32" s="45"/>
      <c r="MRT32" s="45"/>
      <c r="MRU32" s="45"/>
      <c r="MRV32" s="45"/>
      <c r="MRW32" s="45"/>
      <c r="MRX32" s="45"/>
      <c r="MRY32" s="45"/>
      <c r="MRZ32" s="45"/>
      <c r="MSA32" s="45"/>
      <c r="MSB32" s="45"/>
      <c r="MSC32" s="45"/>
      <c r="MSD32" s="45"/>
      <c r="MSE32" s="45"/>
      <c r="MSF32" s="45"/>
      <c r="MSG32" s="45"/>
      <c r="MSH32" s="45"/>
      <c r="MSI32" s="45"/>
      <c r="MSJ32" s="45"/>
      <c r="MSK32" s="45"/>
      <c r="MSL32" s="45"/>
      <c r="MSM32" s="45"/>
      <c r="MSN32" s="45"/>
      <c r="MSO32" s="45"/>
      <c r="MSP32" s="45"/>
      <c r="MSQ32" s="45"/>
      <c r="MSR32" s="45"/>
      <c r="MSS32" s="45"/>
      <c r="MST32" s="45"/>
      <c r="MSU32" s="45"/>
      <c r="MSV32" s="45"/>
      <c r="MSW32" s="45"/>
      <c r="MSX32" s="45"/>
      <c r="MSY32" s="45"/>
      <c r="MSZ32" s="45"/>
      <c r="MTA32" s="45"/>
      <c r="MTB32" s="45"/>
      <c r="MTC32" s="45"/>
      <c r="MTD32" s="45"/>
      <c r="MTE32" s="45"/>
      <c r="MTF32" s="45"/>
      <c r="MTG32" s="45"/>
      <c r="MTH32" s="45"/>
      <c r="MTI32" s="45"/>
      <c r="MTJ32" s="45"/>
      <c r="MTK32" s="45"/>
      <c r="MTL32" s="45"/>
      <c r="MTM32" s="45"/>
      <c r="MTN32" s="45"/>
      <c r="MTO32" s="45"/>
      <c r="MTP32" s="45"/>
      <c r="MTQ32" s="45"/>
      <c r="MTR32" s="45"/>
      <c r="MTS32" s="45"/>
      <c r="MTT32" s="45"/>
      <c r="MTU32" s="45"/>
      <c r="MTV32" s="45"/>
      <c r="MTW32" s="45"/>
      <c r="MTX32" s="45"/>
      <c r="MTY32" s="45"/>
      <c r="MTZ32" s="45"/>
      <c r="MUA32" s="45"/>
      <c r="MUB32" s="45"/>
      <c r="MUC32" s="45"/>
      <c r="MUD32" s="45"/>
      <c r="MUE32" s="45"/>
      <c r="MUF32" s="45"/>
      <c r="MUG32" s="45"/>
      <c r="MUH32" s="45"/>
      <c r="MUI32" s="45"/>
      <c r="MUJ32" s="45"/>
      <c r="MUK32" s="45"/>
      <c r="MUL32" s="45"/>
      <c r="MUM32" s="45"/>
      <c r="MUN32" s="45"/>
      <c r="MUO32" s="45"/>
      <c r="MUP32" s="45"/>
      <c r="MUQ32" s="45"/>
      <c r="MUR32" s="45"/>
      <c r="MUS32" s="45"/>
      <c r="MUT32" s="45"/>
      <c r="MUU32" s="45"/>
      <c r="MUV32" s="45"/>
      <c r="MUW32" s="45"/>
      <c r="MUX32" s="45"/>
      <c r="MUY32" s="45"/>
      <c r="MUZ32" s="45"/>
      <c r="MVA32" s="45"/>
      <c r="MVB32" s="45"/>
      <c r="MVC32" s="45"/>
      <c r="MVD32" s="45"/>
      <c r="MVE32" s="45"/>
      <c r="MVF32" s="45"/>
      <c r="MVG32" s="45"/>
      <c r="MVH32" s="45"/>
      <c r="MVI32" s="45"/>
      <c r="MVJ32" s="45"/>
      <c r="MVK32" s="45"/>
      <c r="MVL32" s="45"/>
      <c r="MVM32" s="45"/>
      <c r="MVN32" s="45"/>
      <c r="MVO32" s="45"/>
      <c r="MVP32" s="45"/>
      <c r="MVQ32" s="45"/>
      <c r="MVR32" s="45"/>
      <c r="MVS32" s="45"/>
      <c r="MVT32" s="45"/>
      <c r="MVU32" s="45"/>
      <c r="MVV32" s="45"/>
      <c r="MVW32" s="45"/>
      <c r="MVX32" s="45"/>
      <c r="MVY32" s="45"/>
      <c r="MVZ32" s="45"/>
      <c r="MWA32" s="45"/>
      <c r="MWB32" s="45"/>
      <c r="MWC32" s="45"/>
      <c r="MWD32" s="45"/>
      <c r="MWE32" s="45"/>
      <c r="MWF32" s="45"/>
      <c r="MWG32" s="45"/>
      <c r="MWH32" s="45"/>
      <c r="MWI32" s="45"/>
      <c r="MWJ32" s="45"/>
      <c r="MWK32" s="45"/>
      <c r="MWL32" s="45"/>
      <c r="MWM32" s="45"/>
      <c r="MWN32" s="45"/>
      <c r="MWO32" s="45"/>
      <c r="MWP32" s="45"/>
      <c r="MWQ32" s="45"/>
      <c r="MWR32" s="45"/>
      <c r="MWS32" s="45"/>
      <c r="MWT32" s="45"/>
      <c r="MWU32" s="45"/>
      <c r="MWV32" s="45"/>
      <c r="MWW32" s="45"/>
      <c r="MWX32" s="45"/>
      <c r="MWY32" s="45"/>
      <c r="MWZ32" s="45"/>
      <c r="MXA32" s="45"/>
      <c r="MXB32" s="45"/>
      <c r="MXC32" s="45"/>
      <c r="MXD32" s="45"/>
      <c r="MXE32" s="45"/>
      <c r="MXF32" s="45"/>
      <c r="MXG32" s="45"/>
      <c r="MXH32" s="45"/>
      <c r="MXI32" s="45"/>
      <c r="MXJ32" s="45"/>
      <c r="MXK32" s="45"/>
      <c r="MXL32" s="45"/>
      <c r="MXM32" s="45"/>
      <c r="MXN32" s="45"/>
      <c r="MXO32" s="45"/>
      <c r="MXP32" s="45"/>
      <c r="MXQ32" s="45"/>
      <c r="MXR32" s="45"/>
      <c r="MXS32" s="45"/>
      <c r="MXT32" s="45"/>
      <c r="MXU32" s="45"/>
      <c r="MXV32" s="45"/>
      <c r="MXW32" s="45"/>
      <c r="MXX32" s="45"/>
      <c r="MXY32" s="45"/>
      <c r="MXZ32" s="45"/>
      <c r="MYA32" s="45"/>
      <c r="MYB32" s="45"/>
      <c r="MYC32" s="45"/>
      <c r="MYD32" s="45"/>
      <c r="MYE32" s="45"/>
      <c r="MYF32" s="45"/>
      <c r="MYG32" s="45"/>
      <c r="MYH32" s="45"/>
      <c r="MYI32" s="45"/>
      <c r="MYJ32" s="45"/>
      <c r="MYK32" s="45"/>
      <c r="MYL32" s="45"/>
      <c r="MYM32" s="45"/>
      <c r="MYN32" s="45"/>
      <c r="MYO32" s="45"/>
      <c r="MYP32" s="45"/>
      <c r="MYQ32" s="45"/>
      <c r="MYR32" s="45"/>
      <c r="MYS32" s="45"/>
      <c r="MYT32" s="45"/>
      <c r="MYU32" s="45"/>
      <c r="MYV32" s="45"/>
      <c r="MYW32" s="45"/>
      <c r="MYX32" s="45"/>
      <c r="MYY32" s="45"/>
      <c r="MYZ32" s="45"/>
      <c r="MZA32" s="45"/>
      <c r="MZB32" s="45"/>
      <c r="MZC32" s="45"/>
      <c r="MZD32" s="45"/>
      <c r="MZE32" s="45"/>
      <c r="MZF32" s="45"/>
      <c r="MZG32" s="45"/>
      <c r="MZH32" s="45"/>
      <c r="MZI32" s="45"/>
      <c r="MZJ32" s="45"/>
      <c r="MZK32" s="45"/>
      <c r="MZL32" s="45"/>
      <c r="MZM32" s="45"/>
      <c r="MZN32" s="45"/>
      <c r="MZO32" s="45"/>
      <c r="MZP32" s="45"/>
      <c r="MZQ32" s="45"/>
      <c r="MZR32" s="45"/>
      <c r="MZS32" s="45"/>
      <c r="MZT32" s="45"/>
      <c r="MZU32" s="45"/>
      <c r="MZV32" s="45"/>
      <c r="MZW32" s="45"/>
      <c r="MZX32" s="45"/>
      <c r="MZY32" s="45"/>
      <c r="MZZ32" s="45"/>
      <c r="NAA32" s="45"/>
      <c r="NAB32" s="45"/>
      <c r="NAC32" s="45"/>
      <c r="NAD32" s="45"/>
      <c r="NAE32" s="45"/>
      <c r="NAF32" s="45"/>
      <c r="NAG32" s="45"/>
      <c r="NAH32" s="45"/>
      <c r="NAI32" s="45"/>
      <c r="NAJ32" s="45"/>
      <c r="NAK32" s="45"/>
      <c r="NAL32" s="45"/>
      <c r="NAM32" s="45"/>
      <c r="NAN32" s="45"/>
      <c r="NAO32" s="45"/>
      <c r="NAP32" s="45"/>
      <c r="NAQ32" s="45"/>
      <c r="NAR32" s="45"/>
      <c r="NAS32" s="45"/>
      <c r="NAT32" s="45"/>
      <c r="NAU32" s="45"/>
      <c r="NAV32" s="45"/>
      <c r="NAW32" s="45"/>
      <c r="NAX32" s="45"/>
      <c r="NAY32" s="45"/>
      <c r="NAZ32" s="45"/>
      <c r="NBA32" s="45"/>
      <c r="NBB32" s="45"/>
      <c r="NBC32" s="45"/>
      <c r="NBD32" s="45"/>
      <c r="NBE32" s="45"/>
      <c r="NBF32" s="45"/>
      <c r="NBG32" s="45"/>
      <c r="NBH32" s="45"/>
      <c r="NBI32" s="45"/>
      <c r="NBJ32" s="45"/>
      <c r="NBK32" s="45"/>
      <c r="NBL32" s="45"/>
      <c r="NBM32" s="45"/>
      <c r="NBN32" s="45"/>
      <c r="NBO32" s="45"/>
      <c r="NBP32" s="45"/>
      <c r="NBQ32" s="45"/>
      <c r="NBR32" s="45"/>
      <c r="NBS32" s="45"/>
      <c r="NBT32" s="45"/>
      <c r="NBU32" s="45"/>
      <c r="NBV32" s="45"/>
      <c r="NBW32" s="45"/>
      <c r="NBX32" s="45"/>
      <c r="NBY32" s="45"/>
      <c r="NBZ32" s="45"/>
      <c r="NCA32" s="45"/>
      <c r="NCB32" s="45"/>
      <c r="NCC32" s="45"/>
      <c r="NCD32" s="45"/>
      <c r="NCE32" s="45"/>
      <c r="NCF32" s="45"/>
      <c r="NCG32" s="45"/>
      <c r="NCH32" s="45"/>
      <c r="NCI32" s="45"/>
      <c r="NCJ32" s="45"/>
      <c r="NCK32" s="45"/>
      <c r="NCL32" s="45"/>
      <c r="NCM32" s="45"/>
      <c r="NCN32" s="45"/>
      <c r="NCO32" s="45"/>
      <c r="NCP32" s="45"/>
      <c r="NCQ32" s="45"/>
      <c r="NCR32" s="45"/>
      <c r="NCS32" s="45"/>
      <c r="NCT32" s="45"/>
      <c r="NCU32" s="45"/>
      <c r="NCV32" s="45"/>
      <c r="NCW32" s="45"/>
      <c r="NCX32" s="45"/>
      <c r="NCY32" s="45"/>
      <c r="NCZ32" s="45"/>
      <c r="NDA32" s="45"/>
      <c r="NDB32" s="45"/>
      <c r="NDC32" s="45"/>
      <c r="NDD32" s="45"/>
      <c r="NDE32" s="45"/>
      <c r="NDF32" s="45"/>
      <c r="NDG32" s="45"/>
      <c r="NDH32" s="45"/>
      <c r="NDI32" s="45"/>
      <c r="NDJ32" s="45"/>
      <c r="NDK32" s="45"/>
      <c r="NDL32" s="45"/>
      <c r="NDM32" s="45"/>
      <c r="NDN32" s="45"/>
      <c r="NDO32" s="45"/>
      <c r="NDP32" s="45"/>
      <c r="NDQ32" s="45"/>
      <c r="NDR32" s="45"/>
      <c r="NDS32" s="45"/>
      <c r="NDT32" s="45"/>
      <c r="NDU32" s="45"/>
      <c r="NDV32" s="45"/>
      <c r="NDW32" s="45"/>
      <c r="NDX32" s="45"/>
      <c r="NDY32" s="45"/>
      <c r="NDZ32" s="45"/>
      <c r="NEA32" s="45"/>
      <c r="NEB32" s="45"/>
      <c r="NEC32" s="45"/>
      <c r="NED32" s="45"/>
      <c r="NEE32" s="45"/>
      <c r="NEF32" s="45"/>
      <c r="NEG32" s="45"/>
      <c r="NEH32" s="45"/>
      <c r="NEI32" s="45"/>
      <c r="NEJ32" s="45"/>
      <c r="NEK32" s="45"/>
      <c r="NEL32" s="45"/>
      <c r="NEM32" s="45"/>
      <c r="NEN32" s="45"/>
      <c r="NEO32" s="45"/>
      <c r="NEP32" s="45"/>
      <c r="NEQ32" s="45"/>
      <c r="NER32" s="45"/>
      <c r="NES32" s="45"/>
      <c r="NET32" s="45"/>
      <c r="NEU32" s="45"/>
      <c r="NEV32" s="45"/>
      <c r="NEW32" s="45"/>
      <c r="NEX32" s="45"/>
      <c r="NEY32" s="45"/>
      <c r="NEZ32" s="45"/>
      <c r="NFA32" s="45"/>
      <c r="NFB32" s="45"/>
      <c r="NFC32" s="45"/>
      <c r="NFD32" s="45"/>
      <c r="NFE32" s="45"/>
      <c r="NFF32" s="45"/>
      <c r="NFG32" s="45"/>
      <c r="NFH32" s="45"/>
      <c r="NFI32" s="45"/>
      <c r="NFJ32" s="45"/>
      <c r="NFK32" s="45"/>
      <c r="NFL32" s="45"/>
      <c r="NFM32" s="45"/>
      <c r="NFN32" s="45"/>
      <c r="NFO32" s="45"/>
      <c r="NFP32" s="45"/>
      <c r="NFQ32" s="45"/>
      <c r="NFR32" s="45"/>
      <c r="NFS32" s="45"/>
      <c r="NFT32" s="45"/>
      <c r="NFU32" s="45"/>
      <c r="NFV32" s="45"/>
      <c r="NFW32" s="45"/>
      <c r="NFX32" s="45"/>
      <c r="NFY32" s="45"/>
      <c r="NFZ32" s="45"/>
      <c r="NGA32" s="45"/>
      <c r="NGB32" s="45"/>
      <c r="NGC32" s="45"/>
      <c r="NGD32" s="45"/>
      <c r="NGE32" s="45"/>
      <c r="NGF32" s="45"/>
      <c r="NGG32" s="45"/>
      <c r="NGH32" s="45"/>
      <c r="NGI32" s="45"/>
      <c r="NGJ32" s="45"/>
      <c r="NGK32" s="45"/>
      <c r="NGL32" s="45"/>
      <c r="NGM32" s="45"/>
      <c r="NGN32" s="45"/>
      <c r="NGO32" s="45"/>
      <c r="NGP32" s="45"/>
      <c r="NGQ32" s="45"/>
      <c r="NGR32" s="45"/>
      <c r="NGS32" s="45"/>
      <c r="NGT32" s="45"/>
      <c r="NGU32" s="45"/>
      <c r="NGV32" s="45"/>
      <c r="NGW32" s="45"/>
      <c r="NGX32" s="45"/>
      <c r="NGY32" s="45"/>
      <c r="NGZ32" s="45"/>
      <c r="NHA32" s="45"/>
      <c r="NHB32" s="45"/>
      <c r="NHC32" s="45"/>
      <c r="NHD32" s="45"/>
      <c r="NHE32" s="45"/>
      <c r="NHF32" s="45"/>
      <c r="NHG32" s="45"/>
      <c r="NHH32" s="45"/>
      <c r="NHI32" s="45"/>
      <c r="NHJ32" s="45"/>
      <c r="NHK32" s="45"/>
      <c r="NHL32" s="45"/>
      <c r="NHM32" s="45"/>
      <c r="NHN32" s="45"/>
      <c r="NHO32" s="45"/>
      <c r="NHP32" s="45"/>
      <c r="NHQ32" s="45"/>
      <c r="NHR32" s="45"/>
      <c r="NHS32" s="45"/>
      <c r="NHT32" s="45"/>
      <c r="NHU32" s="45"/>
      <c r="NHV32" s="45"/>
      <c r="NHW32" s="45"/>
      <c r="NHX32" s="45"/>
      <c r="NHY32" s="45"/>
      <c r="NHZ32" s="45"/>
      <c r="NIA32" s="45"/>
      <c r="NIB32" s="45"/>
      <c r="NIC32" s="45"/>
      <c r="NID32" s="45"/>
      <c r="NIE32" s="45"/>
      <c r="NIF32" s="45"/>
      <c r="NIG32" s="45"/>
      <c r="NIH32" s="45"/>
      <c r="NII32" s="45"/>
      <c r="NIJ32" s="45"/>
      <c r="NIK32" s="45"/>
      <c r="NIL32" s="45"/>
      <c r="NIM32" s="45"/>
      <c r="NIN32" s="45"/>
      <c r="NIO32" s="45"/>
      <c r="NIP32" s="45"/>
      <c r="NIQ32" s="45"/>
      <c r="NIR32" s="45"/>
      <c r="NIS32" s="45"/>
      <c r="NIT32" s="45"/>
      <c r="NIU32" s="45"/>
      <c r="NIV32" s="45"/>
      <c r="NIW32" s="45"/>
      <c r="NIX32" s="45"/>
      <c r="NIY32" s="45"/>
      <c r="NIZ32" s="45"/>
      <c r="NJA32" s="45"/>
      <c r="NJB32" s="45"/>
      <c r="NJC32" s="45"/>
      <c r="NJD32" s="45"/>
      <c r="NJE32" s="45"/>
      <c r="NJF32" s="45"/>
      <c r="NJG32" s="45"/>
      <c r="NJH32" s="45"/>
      <c r="NJI32" s="45"/>
      <c r="NJJ32" s="45"/>
      <c r="NJK32" s="45"/>
      <c r="NJL32" s="45"/>
      <c r="NJM32" s="45"/>
      <c r="NJN32" s="45"/>
      <c r="NJO32" s="45"/>
      <c r="NJP32" s="45"/>
      <c r="NJQ32" s="45"/>
      <c r="NJR32" s="45"/>
      <c r="NJS32" s="45"/>
      <c r="NJT32" s="45"/>
      <c r="NJU32" s="45"/>
      <c r="NJV32" s="45"/>
      <c r="NJW32" s="45"/>
      <c r="NJX32" s="45"/>
      <c r="NJY32" s="45"/>
      <c r="NJZ32" s="45"/>
      <c r="NKA32" s="45"/>
      <c r="NKB32" s="45"/>
      <c r="NKC32" s="45"/>
      <c r="NKD32" s="45"/>
      <c r="NKE32" s="45"/>
      <c r="NKF32" s="45"/>
      <c r="NKG32" s="45"/>
      <c r="NKH32" s="45"/>
      <c r="NKI32" s="45"/>
      <c r="NKJ32" s="45"/>
      <c r="NKK32" s="45"/>
      <c r="NKL32" s="45"/>
      <c r="NKM32" s="45"/>
      <c r="NKN32" s="45"/>
      <c r="NKO32" s="45"/>
      <c r="NKP32" s="45"/>
      <c r="NKQ32" s="45"/>
      <c r="NKR32" s="45"/>
      <c r="NKS32" s="45"/>
      <c r="NKT32" s="45"/>
      <c r="NKU32" s="45"/>
      <c r="NKV32" s="45"/>
      <c r="NKW32" s="45"/>
      <c r="NKX32" s="45"/>
      <c r="NKY32" s="45"/>
      <c r="NKZ32" s="45"/>
      <c r="NLA32" s="45"/>
      <c r="NLB32" s="45"/>
      <c r="NLC32" s="45"/>
      <c r="NLD32" s="45"/>
      <c r="NLE32" s="45"/>
      <c r="NLF32" s="45"/>
      <c r="NLG32" s="45"/>
      <c r="NLH32" s="45"/>
      <c r="NLI32" s="45"/>
      <c r="NLJ32" s="45"/>
      <c r="NLK32" s="45"/>
      <c r="NLL32" s="45"/>
      <c r="NLM32" s="45"/>
      <c r="NLN32" s="45"/>
      <c r="NLO32" s="45"/>
      <c r="NLP32" s="45"/>
      <c r="NLQ32" s="45"/>
      <c r="NLR32" s="45"/>
      <c r="NLS32" s="45"/>
      <c r="NLT32" s="45"/>
      <c r="NLU32" s="45"/>
      <c r="NLV32" s="45"/>
      <c r="NLW32" s="45"/>
      <c r="NLX32" s="45"/>
      <c r="NLY32" s="45"/>
      <c r="NLZ32" s="45"/>
      <c r="NMA32" s="45"/>
      <c r="NMB32" s="45"/>
      <c r="NMC32" s="45"/>
      <c r="NMD32" s="45"/>
      <c r="NME32" s="45"/>
      <c r="NMF32" s="45"/>
      <c r="NMG32" s="45"/>
      <c r="NMH32" s="45"/>
      <c r="NMI32" s="45"/>
      <c r="NMJ32" s="45"/>
      <c r="NMK32" s="45"/>
      <c r="NML32" s="45"/>
      <c r="NMM32" s="45"/>
      <c r="NMN32" s="45"/>
      <c r="NMO32" s="45"/>
      <c r="NMP32" s="45"/>
      <c r="NMQ32" s="45"/>
      <c r="NMR32" s="45"/>
      <c r="NMS32" s="45"/>
      <c r="NMT32" s="45"/>
      <c r="NMU32" s="45"/>
      <c r="NMV32" s="45"/>
      <c r="NMW32" s="45"/>
      <c r="NMX32" s="45"/>
      <c r="NMY32" s="45"/>
      <c r="NMZ32" s="45"/>
      <c r="NNA32" s="45"/>
      <c r="NNB32" s="45"/>
      <c r="NNC32" s="45"/>
      <c r="NND32" s="45"/>
      <c r="NNE32" s="45"/>
      <c r="NNF32" s="45"/>
      <c r="NNG32" s="45"/>
      <c r="NNH32" s="45"/>
      <c r="NNI32" s="45"/>
      <c r="NNJ32" s="45"/>
      <c r="NNK32" s="45"/>
      <c r="NNL32" s="45"/>
      <c r="NNM32" s="45"/>
      <c r="NNN32" s="45"/>
      <c r="NNO32" s="45"/>
      <c r="NNP32" s="45"/>
      <c r="NNQ32" s="45"/>
      <c r="NNR32" s="45"/>
      <c r="NNS32" s="45"/>
      <c r="NNT32" s="45"/>
      <c r="NNU32" s="45"/>
      <c r="NNV32" s="45"/>
      <c r="NNW32" s="45"/>
      <c r="NNX32" s="45"/>
      <c r="NNY32" s="45"/>
      <c r="NNZ32" s="45"/>
      <c r="NOA32" s="45"/>
      <c r="NOB32" s="45"/>
      <c r="NOC32" s="45"/>
      <c r="NOD32" s="45"/>
      <c r="NOE32" s="45"/>
      <c r="NOF32" s="45"/>
      <c r="NOG32" s="45"/>
      <c r="NOH32" s="45"/>
      <c r="NOI32" s="45"/>
      <c r="NOJ32" s="45"/>
      <c r="NOK32" s="45"/>
      <c r="NOL32" s="45"/>
      <c r="NOM32" s="45"/>
      <c r="NON32" s="45"/>
      <c r="NOO32" s="45"/>
      <c r="NOP32" s="45"/>
      <c r="NOQ32" s="45"/>
      <c r="NOR32" s="45"/>
      <c r="NOS32" s="45"/>
      <c r="NOT32" s="45"/>
      <c r="NOU32" s="45"/>
      <c r="NOV32" s="45"/>
      <c r="NOW32" s="45"/>
      <c r="NOX32" s="45"/>
      <c r="NOY32" s="45"/>
      <c r="NOZ32" s="45"/>
      <c r="NPA32" s="45"/>
      <c r="NPB32" s="45"/>
      <c r="NPC32" s="45"/>
      <c r="NPD32" s="45"/>
      <c r="NPE32" s="45"/>
      <c r="NPF32" s="45"/>
      <c r="NPG32" s="45"/>
      <c r="NPH32" s="45"/>
      <c r="NPI32" s="45"/>
      <c r="NPJ32" s="45"/>
      <c r="NPK32" s="45"/>
      <c r="NPL32" s="45"/>
      <c r="NPM32" s="45"/>
      <c r="NPN32" s="45"/>
      <c r="NPO32" s="45"/>
      <c r="NPP32" s="45"/>
      <c r="NPQ32" s="45"/>
      <c r="NPR32" s="45"/>
      <c r="NPS32" s="45"/>
      <c r="NPT32" s="45"/>
      <c r="NPU32" s="45"/>
      <c r="NPV32" s="45"/>
      <c r="NPW32" s="45"/>
      <c r="NPX32" s="45"/>
      <c r="NPY32" s="45"/>
      <c r="NPZ32" s="45"/>
      <c r="NQA32" s="45"/>
      <c r="NQB32" s="45"/>
      <c r="NQC32" s="45"/>
      <c r="NQD32" s="45"/>
      <c r="NQE32" s="45"/>
      <c r="NQF32" s="45"/>
      <c r="NQG32" s="45"/>
      <c r="NQH32" s="45"/>
      <c r="NQI32" s="45"/>
      <c r="NQJ32" s="45"/>
      <c r="NQK32" s="45"/>
      <c r="NQL32" s="45"/>
      <c r="NQM32" s="45"/>
      <c r="NQN32" s="45"/>
      <c r="NQO32" s="45"/>
      <c r="NQP32" s="45"/>
      <c r="NQQ32" s="45"/>
      <c r="NQR32" s="45"/>
      <c r="NQS32" s="45"/>
      <c r="NQT32" s="45"/>
      <c r="NQU32" s="45"/>
      <c r="NQV32" s="45"/>
      <c r="NQW32" s="45"/>
      <c r="NQX32" s="45"/>
      <c r="NQY32" s="45"/>
      <c r="NQZ32" s="45"/>
      <c r="NRA32" s="45"/>
      <c r="NRB32" s="45"/>
      <c r="NRC32" s="45"/>
      <c r="NRD32" s="45"/>
      <c r="NRE32" s="45"/>
      <c r="NRF32" s="45"/>
      <c r="NRG32" s="45"/>
      <c r="NRH32" s="45"/>
      <c r="NRI32" s="45"/>
      <c r="NRJ32" s="45"/>
      <c r="NRK32" s="45"/>
      <c r="NRL32" s="45"/>
      <c r="NRM32" s="45"/>
      <c r="NRN32" s="45"/>
      <c r="NRO32" s="45"/>
      <c r="NRP32" s="45"/>
      <c r="NRQ32" s="45"/>
      <c r="NRR32" s="45"/>
      <c r="NRS32" s="45"/>
      <c r="NRT32" s="45"/>
      <c r="NRU32" s="45"/>
      <c r="NRV32" s="45"/>
      <c r="NRW32" s="45"/>
      <c r="NRX32" s="45"/>
      <c r="NRY32" s="45"/>
      <c r="NRZ32" s="45"/>
      <c r="NSA32" s="45"/>
      <c r="NSB32" s="45"/>
      <c r="NSC32" s="45"/>
      <c r="NSD32" s="45"/>
      <c r="NSE32" s="45"/>
      <c r="NSF32" s="45"/>
      <c r="NSG32" s="45"/>
      <c r="NSH32" s="45"/>
      <c r="NSI32" s="45"/>
      <c r="NSJ32" s="45"/>
      <c r="NSK32" s="45"/>
      <c r="NSL32" s="45"/>
      <c r="NSM32" s="45"/>
      <c r="NSN32" s="45"/>
      <c r="NSO32" s="45"/>
      <c r="NSP32" s="45"/>
      <c r="NSQ32" s="45"/>
      <c r="NSR32" s="45"/>
      <c r="NSS32" s="45"/>
      <c r="NST32" s="45"/>
      <c r="NSU32" s="45"/>
      <c r="NSV32" s="45"/>
      <c r="NSW32" s="45"/>
      <c r="NSX32" s="45"/>
      <c r="NSY32" s="45"/>
      <c r="NSZ32" s="45"/>
      <c r="NTA32" s="45"/>
      <c r="NTB32" s="45"/>
      <c r="NTC32" s="45"/>
      <c r="NTD32" s="45"/>
      <c r="NTE32" s="45"/>
      <c r="NTF32" s="45"/>
      <c r="NTG32" s="45"/>
      <c r="NTH32" s="45"/>
      <c r="NTI32" s="45"/>
      <c r="NTJ32" s="45"/>
      <c r="NTK32" s="45"/>
      <c r="NTL32" s="45"/>
      <c r="NTM32" s="45"/>
      <c r="NTN32" s="45"/>
      <c r="NTO32" s="45"/>
      <c r="NTP32" s="45"/>
      <c r="NTQ32" s="45"/>
      <c r="NTR32" s="45"/>
      <c r="NTS32" s="45"/>
      <c r="NTT32" s="45"/>
      <c r="NTU32" s="45"/>
      <c r="NTV32" s="45"/>
      <c r="NTW32" s="45"/>
      <c r="NTX32" s="45"/>
      <c r="NTY32" s="45"/>
      <c r="NTZ32" s="45"/>
      <c r="NUA32" s="45"/>
      <c r="NUB32" s="45"/>
      <c r="NUC32" s="45"/>
      <c r="NUD32" s="45"/>
      <c r="NUE32" s="45"/>
      <c r="NUF32" s="45"/>
      <c r="NUG32" s="45"/>
      <c r="NUH32" s="45"/>
      <c r="NUI32" s="45"/>
      <c r="NUJ32" s="45"/>
      <c r="NUK32" s="45"/>
      <c r="NUL32" s="45"/>
      <c r="NUM32" s="45"/>
      <c r="NUN32" s="45"/>
      <c r="NUO32" s="45"/>
      <c r="NUP32" s="45"/>
      <c r="NUQ32" s="45"/>
      <c r="NUR32" s="45"/>
      <c r="NUS32" s="45"/>
      <c r="NUT32" s="45"/>
      <c r="NUU32" s="45"/>
      <c r="NUV32" s="45"/>
      <c r="NUW32" s="45"/>
      <c r="NUX32" s="45"/>
      <c r="NUY32" s="45"/>
      <c r="NUZ32" s="45"/>
      <c r="NVA32" s="45"/>
      <c r="NVB32" s="45"/>
      <c r="NVC32" s="45"/>
      <c r="NVD32" s="45"/>
      <c r="NVE32" s="45"/>
      <c r="NVF32" s="45"/>
      <c r="NVG32" s="45"/>
      <c r="NVH32" s="45"/>
      <c r="NVI32" s="45"/>
      <c r="NVJ32" s="45"/>
      <c r="NVK32" s="45"/>
      <c r="NVL32" s="45"/>
      <c r="NVM32" s="45"/>
      <c r="NVN32" s="45"/>
      <c r="NVO32" s="45"/>
      <c r="NVP32" s="45"/>
      <c r="NVQ32" s="45"/>
      <c r="NVR32" s="45"/>
      <c r="NVS32" s="45"/>
      <c r="NVT32" s="45"/>
      <c r="NVU32" s="45"/>
      <c r="NVV32" s="45"/>
      <c r="NVW32" s="45"/>
      <c r="NVX32" s="45"/>
      <c r="NVY32" s="45"/>
      <c r="NVZ32" s="45"/>
      <c r="NWA32" s="45"/>
      <c r="NWB32" s="45"/>
      <c r="NWC32" s="45"/>
      <c r="NWD32" s="45"/>
      <c r="NWE32" s="45"/>
      <c r="NWF32" s="45"/>
      <c r="NWG32" s="45"/>
      <c r="NWH32" s="45"/>
      <c r="NWI32" s="45"/>
      <c r="NWJ32" s="45"/>
      <c r="NWK32" s="45"/>
      <c r="NWL32" s="45"/>
      <c r="NWM32" s="45"/>
      <c r="NWN32" s="45"/>
      <c r="NWO32" s="45"/>
      <c r="NWP32" s="45"/>
      <c r="NWQ32" s="45"/>
      <c r="NWR32" s="45"/>
      <c r="NWS32" s="45"/>
      <c r="NWT32" s="45"/>
      <c r="NWU32" s="45"/>
      <c r="NWV32" s="45"/>
      <c r="NWW32" s="45"/>
      <c r="NWX32" s="45"/>
      <c r="NWY32" s="45"/>
      <c r="NWZ32" s="45"/>
      <c r="NXA32" s="45"/>
      <c r="NXB32" s="45"/>
      <c r="NXC32" s="45"/>
      <c r="NXD32" s="45"/>
      <c r="NXE32" s="45"/>
      <c r="NXF32" s="45"/>
      <c r="NXG32" s="45"/>
      <c r="NXH32" s="45"/>
      <c r="NXI32" s="45"/>
      <c r="NXJ32" s="45"/>
      <c r="NXK32" s="45"/>
      <c r="NXL32" s="45"/>
      <c r="NXM32" s="45"/>
      <c r="NXN32" s="45"/>
      <c r="NXO32" s="45"/>
      <c r="NXP32" s="45"/>
      <c r="NXQ32" s="45"/>
      <c r="NXR32" s="45"/>
      <c r="NXS32" s="45"/>
      <c r="NXT32" s="45"/>
      <c r="NXU32" s="45"/>
      <c r="NXV32" s="45"/>
      <c r="NXW32" s="45"/>
      <c r="NXX32" s="45"/>
      <c r="NXY32" s="45"/>
      <c r="NXZ32" s="45"/>
      <c r="NYA32" s="45"/>
      <c r="NYB32" s="45"/>
      <c r="NYC32" s="45"/>
      <c r="NYD32" s="45"/>
      <c r="NYE32" s="45"/>
      <c r="NYF32" s="45"/>
      <c r="NYG32" s="45"/>
      <c r="NYH32" s="45"/>
      <c r="NYI32" s="45"/>
      <c r="NYJ32" s="45"/>
      <c r="NYK32" s="45"/>
      <c r="NYL32" s="45"/>
      <c r="NYM32" s="45"/>
      <c r="NYN32" s="45"/>
      <c r="NYO32" s="45"/>
      <c r="NYP32" s="45"/>
      <c r="NYQ32" s="45"/>
      <c r="NYR32" s="45"/>
      <c r="NYS32" s="45"/>
      <c r="NYT32" s="45"/>
      <c r="NYU32" s="45"/>
      <c r="NYV32" s="45"/>
      <c r="NYW32" s="45"/>
      <c r="NYX32" s="45"/>
      <c r="NYY32" s="45"/>
      <c r="NYZ32" s="45"/>
      <c r="NZA32" s="45"/>
      <c r="NZB32" s="45"/>
      <c r="NZC32" s="45"/>
      <c r="NZD32" s="45"/>
      <c r="NZE32" s="45"/>
      <c r="NZF32" s="45"/>
      <c r="NZG32" s="45"/>
      <c r="NZH32" s="45"/>
      <c r="NZI32" s="45"/>
      <c r="NZJ32" s="45"/>
      <c r="NZK32" s="45"/>
      <c r="NZL32" s="45"/>
      <c r="NZM32" s="45"/>
      <c r="NZN32" s="45"/>
      <c r="NZO32" s="45"/>
      <c r="NZP32" s="45"/>
      <c r="NZQ32" s="45"/>
      <c r="NZR32" s="45"/>
      <c r="NZS32" s="45"/>
      <c r="NZT32" s="45"/>
      <c r="NZU32" s="45"/>
      <c r="NZV32" s="45"/>
      <c r="NZW32" s="45"/>
      <c r="NZX32" s="45"/>
      <c r="NZY32" s="45"/>
      <c r="NZZ32" s="45"/>
      <c r="OAA32" s="45"/>
      <c r="OAB32" s="45"/>
      <c r="OAC32" s="45"/>
      <c r="OAD32" s="45"/>
      <c r="OAE32" s="45"/>
      <c r="OAF32" s="45"/>
      <c r="OAG32" s="45"/>
      <c r="OAH32" s="45"/>
      <c r="OAI32" s="45"/>
      <c r="OAJ32" s="45"/>
      <c r="OAK32" s="45"/>
      <c r="OAL32" s="45"/>
      <c r="OAM32" s="45"/>
      <c r="OAN32" s="45"/>
      <c r="OAO32" s="45"/>
      <c r="OAP32" s="45"/>
      <c r="OAQ32" s="45"/>
      <c r="OAR32" s="45"/>
      <c r="OAS32" s="45"/>
      <c r="OAT32" s="45"/>
      <c r="OAU32" s="45"/>
      <c r="OAV32" s="45"/>
      <c r="OAW32" s="45"/>
      <c r="OAX32" s="45"/>
      <c r="OAY32" s="45"/>
      <c r="OAZ32" s="45"/>
      <c r="OBA32" s="45"/>
      <c r="OBB32" s="45"/>
      <c r="OBC32" s="45"/>
      <c r="OBD32" s="45"/>
      <c r="OBE32" s="45"/>
      <c r="OBF32" s="45"/>
      <c r="OBG32" s="45"/>
      <c r="OBH32" s="45"/>
      <c r="OBI32" s="45"/>
      <c r="OBJ32" s="45"/>
      <c r="OBK32" s="45"/>
      <c r="OBL32" s="45"/>
      <c r="OBM32" s="45"/>
      <c r="OBN32" s="45"/>
      <c r="OBO32" s="45"/>
      <c r="OBP32" s="45"/>
      <c r="OBQ32" s="45"/>
      <c r="OBR32" s="45"/>
      <c r="OBS32" s="45"/>
      <c r="OBT32" s="45"/>
      <c r="OBU32" s="45"/>
      <c r="OBV32" s="45"/>
      <c r="OBW32" s="45"/>
      <c r="OBX32" s="45"/>
      <c r="OBY32" s="45"/>
      <c r="OBZ32" s="45"/>
      <c r="OCA32" s="45"/>
      <c r="OCB32" s="45"/>
      <c r="OCC32" s="45"/>
      <c r="OCD32" s="45"/>
      <c r="OCE32" s="45"/>
      <c r="OCF32" s="45"/>
      <c r="OCG32" s="45"/>
      <c r="OCH32" s="45"/>
      <c r="OCI32" s="45"/>
      <c r="OCJ32" s="45"/>
      <c r="OCK32" s="45"/>
      <c r="OCL32" s="45"/>
      <c r="OCM32" s="45"/>
      <c r="OCN32" s="45"/>
      <c r="OCO32" s="45"/>
      <c r="OCP32" s="45"/>
      <c r="OCQ32" s="45"/>
      <c r="OCR32" s="45"/>
      <c r="OCS32" s="45"/>
      <c r="OCT32" s="45"/>
      <c r="OCU32" s="45"/>
      <c r="OCV32" s="45"/>
      <c r="OCW32" s="45"/>
      <c r="OCX32" s="45"/>
      <c r="OCY32" s="45"/>
      <c r="OCZ32" s="45"/>
      <c r="ODA32" s="45"/>
      <c r="ODB32" s="45"/>
      <c r="ODC32" s="45"/>
      <c r="ODD32" s="45"/>
      <c r="ODE32" s="45"/>
      <c r="ODF32" s="45"/>
      <c r="ODG32" s="45"/>
      <c r="ODH32" s="45"/>
      <c r="ODI32" s="45"/>
      <c r="ODJ32" s="45"/>
      <c r="ODK32" s="45"/>
      <c r="ODL32" s="45"/>
      <c r="ODM32" s="45"/>
      <c r="ODN32" s="45"/>
      <c r="ODO32" s="45"/>
      <c r="ODP32" s="45"/>
      <c r="ODQ32" s="45"/>
      <c r="ODR32" s="45"/>
      <c r="ODS32" s="45"/>
      <c r="ODT32" s="45"/>
      <c r="ODU32" s="45"/>
      <c r="ODV32" s="45"/>
      <c r="ODW32" s="45"/>
      <c r="ODX32" s="45"/>
      <c r="ODY32" s="45"/>
      <c r="ODZ32" s="45"/>
      <c r="OEA32" s="45"/>
      <c r="OEB32" s="45"/>
      <c r="OEC32" s="45"/>
      <c r="OED32" s="45"/>
      <c r="OEE32" s="45"/>
      <c r="OEF32" s="45"/>
      <c r="OEG32" s="45"/>
      <c r="OEH32" s="45"/>
      <c r="OEI32" s="45"/>
      <c r="OEJ32" s="45"/>
      <c r="OEK32" s="45"/>
      <c r="OEL32" s="45"/>
      <c r="OEM32" s="45"/>
      <c r="OEN32" s="45"/>
      <c r="OEO32" s="45"/>
      <c r="OEP32" s="45"/>
      <c r="OEQ32" s="45"/>
      <c r="OER32" s="45"/>
      <c r="OES32" s="45"/>
      <c r="OET32" s="45"/>
      <c r="OEU32" s="45"/>
      <c r="OEV32" s="45"/>
      <c r="OEW32" s="45"/>
      <c r="OEX32" s="45"/>
      <c r="OEY32" s="45"/>
      <c r="OEZ32" s="45"/>
      <c r="OFA32" s="45"/>
      <c r="OFB32" s="45"/>
      <c r="OFC32" s="45"/>
      <c r="OFD32" s="45"/>
      <c r="OFE32" s="45"/>
      <c r="OFF32" s="45"/>
      <c r="OFG32" s="45"/>
      <c r="OFH32" s="45"/>
      <c r="OFI32" s="45"/>
      <c r="OFJ32" s="45"/>
      <c r="OFK32" s="45"/>
      <c r="OFL32" s="45"/>
      <c r="OFM32" s="45"/>
      <c r="OFN32" s="45"/>
      <c r="OFO32" s="45"/>
      <c r="OFP32" s="45"/>
      <c r="OFQ32" s="45"/>
      <c r="OFR32" s="45"/>
      <c r="OFS32" s="45"/>
      <c r="OFT32" s="45"/>
      <c r="OFU32" s="45"/>
      <c r="OFV32" s="45"/>
      <c r="OFW32" s="45"/>
      <c r="OFX32" s="45"/>
      <c r="OFY32" s="45"/>
      <c r="OFZ32" s="45"/>
      <c r="OGA32" s="45"/>
      <c r="OGB32" s="45"/>
      <c r="OGC32" s="45"/>
      <c r="OGD32" s="45"/>
      <c r="OGE32" s="45"/>
      <c r="OGF32" s="45"/>
      <c r="OGG32" s="45"/>
      <c r="OGH32" s="45"/>
      <c r="OGI32" s="45"/>
      <c r="OGJ32" s="45"/>
      <c r="OGK32" s="45"/>
      <c r="OGL32" s="45"/>
      <c r="OGM32" s="45"/>
      <c r="OGN32" s="45"/>
      <c r="OGO32" s="45"/>
      <c r="OGP32" s="45"/>
      <c r="OGQ32" s="45"/>
      <c r="OGR32" s="45"/>
      <c r="OGS32" s="45"/>
      <c r="OGT32" s="45"/>
      <c r="OGU32" s="45"/>
      <c r="OGV32" s="45"/>
      <c r="OGW32" s="45"/>
      <c r="OGX32" s="45"/>
      <c r="OGY32" s="45"/>
      <c r="OGZ32" s="45"/>
      <c r="OHA32" s="45"/>
      <c r="OHB32" s="45"/>
      <c r="OHC32" s="45"/>
      <c r="OHD32" s="45"/>
      <c r="OHE32" s="45"/>
      <c r="OHF32" s="45"/>
      <c r="OHG32" s="45"/>
      <c r="OHH32" s="45"/>
      <c r="OHI32" s="45"/>
      <c r="OHJ32" s="45"/>
      <c r="OHK32" s="45"/>
      <c r="OHL32" s="45"/>
      <c r="OHM32" s="45"/>
      <c r="OHN32" s="45"/>
      <c r="OHO32" s="45"/>
      <c r="OHP32" s="45"/>
      <c r="OHQ32" s="45"/>
      <c r="OHR32" s="45"/>
      <c r="OHS32" s="45"/>
      <c r="OHT32" s="45"/>
      <c r="OHU32" s="45"/>
      <c r="OHV32" s="45"/>
      <c r="OHW32" s="45"/>
      <c r="OHX32" s="45"/>
      <c r="OHY32" s="45"/>
      <c r="OHZ32" s="45"/>
      <c r="OIA32" s="45"/>
      <c r="OIB32" s="45"/>
      <c r="OIC32" s="45"/>
      <c r="OID32" s="45"/>
      <c r="OIE32" s="45"/>
      <c r="OIF32" s="45"/>
      <c r="OIG32" s="45"/>
      <c r="OIH32" s="45"/>
      <c r="OII32" s="45"/>
      <c r="OIJ32" s="45"/>
      <c r="OIK32" s="45"/>
      <c r="OIL32" s="45"/>
      <c r="OIM32" s="45"/>
      <c r="OIN32" s="45"/>
      <c r="OIO32" s="45"/>
      <c r="OIP32" s="45"/>
      <c r="OIQ32" s="45"/>
      <c r="OIR32" s="45"/>
      <c r="OIS32" s="45"/>
      <c r="OIT32" s="45"/>
      <c r="OIU32" s="45"/>
      <c r="OIV32" s="45"/>
      <c r="OIW32" s="45"/>
      <c r="OIX32" s="45"/>
      <c r="OIY32" s="45"/>
      <c r="OIZ32" s="45"/>
      <c r="OJA32" s="45"/>
      <c r="OJB32" s="45"/>
      <c r="OJC32" s="45"/>
      <c r="OJD32" s="45"/>
      <c r="OJE32" s="45"/>
      <c r="OJF32" s="45"/>
      <c r="OJG32" s="45"/>
      <c r="OJH32" s="45"/>
      <c r="OJI32" s="45"/>
      <c r="OJJ32" s="45"/>
      <c r="OJK32" s="45"/>
      <c r="OJL32" s="45"/>
      <c r="OJM32" s="45"/>
      <c r="OJN32" s="45"/>
      <c r="OJO32" s="45"/>
      <c r="OJP32" s="45"/>
      <c r="OJQ32" s="45"/>
      <c r="OJR32" s="45"/>
      <c r="OJS32" s="45"/>
      <c r="OJT32" s="45"/>
      <c r="OJU32" s="45"/>
      <c r="OJV32" s="45"/>
      <c r="OJW32" s="45"/>
      <c r="OJX32" s="45"/>
      <c r="OJY32" s="45"/>
      <c r="OJZ32" s="45"/>
      <c r="OKA32" s="45"/>
      <c r="OKB32" s="45"/>
      <c r="OKC32" s="45"/>
      <c r="OKD32" s="45"/>
      <c r="OKE32" s="45"/>
      <c r="OKF32" s="45"/>
      <c r="OKG32" s="45"/>
      <c r="OKH32" s="45"/>
      <c r="OKI32" s="45"/>
      <c r="OKJ32" s="45"/>
      <c r="OKK32" s="45"/>
      <c r="OKL32" s="45"/>
      <c r="OKM32" s="45"/>
      <c r="OKN32" s="45"/>
      <c r="OKO32" s="45"/>
      <c r="OKP32" s="45"/>
      <c r="OKQ32" s="45"/>
      <c r="OKR32" s="45"/>
      <c r="OKS32" s="45"/>
      <c r="OKT32" s="45"/>
      <c r="OKU32" s="45"/>
      <c r="OKV32" s="45"/>
      <c r="OKW32" s="45"/>
      <c r="OKX32" s="45"/>
      <c r="OKY32" s="45"/>
      <c r="OKZ32" s="45"/>
      <c r="OLA32" s="45"/>
      <c r="OLB32" s="45"/>
      <c r="OLC32" s="45"/>
      <c r="OLD32" s="45"/>
      <c r="OLE32" s="45"/>
      <c r="OLF32" s="45"/>
      <c r="OLG32" s="45"/>
      <c r="OLH32" s="45"/>
      <c r="OLI32" s="45"/>
      <c r="OLJ32" s="45"/>
      <c r="OLK32" s="45"/>
      <c r="OLL32" s="45"/>
      <c r="OLM32" s="45"/>
      <c r="OLN32" s="45"/>
      <c r="OLO32" s="45"/>
      <c r="OLP32" s="45"/>
      <c r="OLQ32" s="45"/>
      <c r="OLR32" s="45"/>
      <c r="OLS32" s="45"/>
      <c r="OLT32" s="45"/>
      <c r="OLU32" s="45"/>
      <c r="OLV32" s="45"/>
      <c r="OLW32" s="45"/>
      <c r="OLX32" s="45"/>
      <c r="OLY32" s="45"/>
      <c r="OLZ32" s="45"/>
      <c r="OMA32" s="45"/>
      <c r="OMB32" s="45"/>
      <c r="OMC32" s="45"/>
      <c r="OMD32" s="45"/>
      <c r="OME32" s="45"/>
      <c r="OMF32" s="45"/>
      <c r="OMG32" s="45"/>
      <c r="OMH32" s="45"/>
      <c r="OMI32" s="45"/>
      <c r="OMJ32" s="45"/>
      <c r="OMK32" s="45"/>
      <c r="OML32" s="45"/>
      <c r="OMM32" s="45"/>
      <c r="OMN32" s="45"/>
      <c r="OMO32" s="45"/>
      <c r="OMP32" s="45"/>
      <c r="OMQ32" s="45"/>
      <c r="OMR32" s="45"/>
      <c r="OMS32" s="45"/>
      <c r="OMT32" s="45"/>
      <c r="OMU32" s="45"/>
      <c r="OMV32" s="45"/>
      <c r="OMW32" s="45"/>
      <c r="OMX32" s="45"/>
      <c r="OMY32" s="45"/>
      <c r="OMZ32" s="45"/>
      <c r="ONA32" s="45"/>
      <c r="ONB32" s="45"/>
      <c r="ONC32" s="45"/>
      <c r="OND32" s="45"/>
      <c r="ONE32" s="45"/>
      <c r="ONF32" s="45"/>
      <c r="ONG32" s="45"/>
      <c r="ONH32" s="45"/>
      <c r="ONI32" s="45"/>
      <c r="ONJ32" s="45"/>
      <c r="ONK32" s="45"/>
      <c r="ONL32" s="45"/>
      <c r="ONM32" s="45"/>
      <c r="ONN32" s="45"/>
      <c r="ONO32" s="45"/>
      <c r="ONP32" s="45"/>
      <c r="ONQ32" s="45"/>
      <c r="ONR32" s="45"/>
      <c r="ONS32" s="45"/>
      <c r="ONT32" s="45"/>
      <c r="ONU32" s="45"/>
      <c r="ONV32" s="45"/>
      <c r="ONW32" s="45"/>
      <c r="ONX32" s="45"/>
      <c r="ONY32" s="45"/>
      <c r="ONZ32" s="45"/>
      <c r="OOA32" s="45"/>
      <c r="OOB32" s="45"/>
      <c r="OOC32" s="45"/>
      <c r="OOD32" s="45"/>
      <c r="OOE32" s="45"/>
      <c r="OOF32" s="45"/>
      <c r="OOG32" s="45"/>
      <c r="OOH32" s="45"/>
      <c r="OOI32" s="45"/>
      <c r="OOJ32" s="45"/>
      <c r="OOK32" s="45"/>
      <c r="OOL32" s="45"/>
      <c r="OOM32" s="45"/>
      <c r="OON32" s="45"/>
      <c r="OOO32" s="45"/>
      <c r="OOP32" s="45"/>
      <c r="OOQ32" s="45"/>
      <c r="OOR32" s="45"/>
      <c r="OOS32" s="45"/>
      <c r="OOT32" s="45"/>
      <c r="OOU32" s="45"/>
      <c r="OOV32" s="45"/>
      <c r="OOW32" s="45"/>
      <c r="OOX32" s="45"/>
      <c r="OOY32" s="45"/>
      <c r="OOZ32" s="45"/>
      <c r="OPA32" s="45"/>
      <c r="OPB32" s="45"/>
      <c r="OPC32" s="45"/>
      <c r="OPD32" s="45"/>
      <c r="OPE32" s="45"/>
      <c r="OPF32" s="45"/>
      <c r="OPG32" s="45"/>
      <c r="OPH32" s="45"/>
      <c r="OPI32" s="45"/>
      <c r="OPJ32" s="45"/>
      <c r="OPK32" s="45"/>
      <c r="OPL32" s="45"/>
      <c r="OPM32" s="45"/>
      <c r="OPN32" s="45"/>
      <c r="OPO32" s="45"/>
      <c r="OPP32" s="45"/>
      <c r="OPQ32" s="45"/>
      <c r="OPR32" s="45"/>
      <c r="OPS32" s="45"/>
      <c r="OPT32" s="45"/>
      <c r="OPU32" s="45"/>
      <c r="OPV32" s="45"/>
      <c r="OPW32" s="45"/>
      <c r="OPX32" s="45"/>
      <c r="OPY32" s="45"/>
      <c r="OPZ32" s="45"/>
      <c r="OQA32" s="45"/>
      <c r="OQB32" s="45"/>
      <c r="OQC32" s="45"/>
      <c r="OQD32" s="45"/>
      <c r="OQE32" s="45"/>
      <c r="OQF32" s="45"/>
      <c r="OQG32" s="45"/>
      <c r="OQH32" s="45"/>
      <c r="OQI32" s="45"/>
      <c r="OQJ32" s="45"/>
      <c r="OQK32" s="45"/>
      <c r="OQL32" s="45"/>
      <c r="OQM32" s="45"/>
      <c r="OQN32" s="45"/>
      <c r="OQO32" s="45"/>
      <c r="OQP32" s="45"/>
      <c r="OQQ32" s="45"/>
      <c r="OQR32" s="45"/>
      <c r="OQS32" s="45"/>
      <c r="OQT32" s="45"/>
      <c r="OQU32" s="45"/>
      <c r="OQV32" s="45"/>
      <c r="OQW32" s="45"/>
      <c r="OQX32" s="45"/>
      <c r="OQY32" s="45"/>
      <c r="OQZ32" s="45"/>
      <c r="ORA32" s="45"/>
      <c r="ORB32" s="45"/>
      <c r="ORC32" s="45"/>
      <c r="ORD32" s="45"/>
      <c r="ORE32" s="45"/>
      <c r="ORF32" s="45"/>
      <c r="ORG32" s="45"/>
      <c r="ORH32" s="45"/>
      <c r="ORI32" s="45"/>
      <c r="ORJ32" s="45"/>
      <c r="ORK32" s="45"/>
      <c r="ORL32" s="45"/>
      <c r="ORM32" s="45"/>
      <c r="ORN32" s="45"/>
      <c r="ORO32" s="45"/>
      <c r="ORP32" s="45"/>
      <c r="ORQ32" s="45"/>
      <c r="ORR32" s="45"/>
      <c r="ORS32" s="45"/>
      <c r="ORT32" s="45"/>
      <c r="ORU32" s="45"/>
      <c r="ORV32" s="45"/>
      <c r="ORW32" s="45"/>
      <c r="ORX32" s="45"/>
      <c r="ORY32" s="45"/>
      <c r="ORZ32" s="45"/>
      <c r="OSA32" s="45"/>
      <c r="OSB32" s="45"/>
      <c r="OSC32" s="45"/>
      <c r="OSD32" s="45"/>
      <c r="OSE32" s="45"/>
      <c r="OSF32" s="45"/>
      <c r="OSG32" s="45"/>
      <c r="OSH32" s="45"/>
      <c r="OSI32" s="45"/>
      <c r="OSJ32" s="45"/>
      <c r="OSK32" s="45"/>
      <c r="OSL32" s="45"/>
      <c r="OSM32" s="45"/>
      <c r="OSN32" s="45"/>
      <c r="OSO32" s="45"/>
      <c r="OSP32" s="45"/>
      <c r="OSQ32" s="45"/>
      <c r="OSR32" s="45"/>
      <c r="OSS32" s="45"/>
      <c r="OST32" s="45"/>
      <c r="OSU32" s="45"/>
      <c r="OSV32" s="45"/>
      <c r="OSW32" s="45"/>
      <c r="OSX32" s="45"/>
      <c r="OSY32" s="45"/>
      <c r="OSZ32" s="45"/>
      <c r="OTA32" s="45"/>
      <c r="OTB32" s="45"/>
      <c r="OTC32" s="45"/>
      <c r="OTD32" s="45"/>
      <c r="OTE32" s="45"/>
      <c r="OTF32" s="45"/>
      <c r="OTG32" s="45"/>
      <c r="OTH32" s="45"/>
      <c r="OTI32" s="45"/>
      <c r="OTJ32" s="45"/>
      <c r="OTK32" s="45"/>
      <c r="OTL32" s="45"/>
      <c r="OTM32" s="45"/>
      <c r="OTN32" s="45"/>
      <c r="OTO32" s="45"/>
      <c r="OTP32" s="45"/>
      <c r="OTQ32" s="45"/>
      <c r="OTR32" s="45"/>
      <c r="OTS32" s="45"/>
      <c r="OTT32" s="45"/>
      <c r="OTU32" s="45"/>
      <c r="OTV32" s="45"/>
      <c r="OTW32" s="45"/>
      <c r="OTX32" s="45"/>
      <c r="OTY32" s="45"/>
      <c r="OTZ32" s="45"/>
      <c r="OUA32" s="45"/>
      <c r="OUB32" s="45"/>
      <c r="OUC32" s="45"/>
      <c r="OUD32" s="45"/>
      <c r="OUE32" s="45"/>
      <c r="OUF32" s="45"/>
      <c r="OUG32" s="45"/>
      <c r="OUH32" s="45"/>
      <c r="OUI32" s="45"/>
      <c r="OUJ32" s="45"/>
      <c r="OUK32" s="45"/>
      <c r="OUL32" s="45"/>
      <c r="OUM32" s="45"/>
      <c r="OUN32" s="45"/>
      <c r="OUO32" s="45"/>
      <c r="OUP32" s="45"/>
      <c r="OUQ32" s="45"/>
      <c r="OUR32" s="45"/>
      <c r="OUS32" s="45"/>
      <c r="OUT32" s="45"/>
      <c r="OUU32" s="45"/>
      <c r="OUV32" s="45"/>
      <c r="OUW32" s="45"/>
      <c r="OUX32" s="45"/>
      <c r="OUY32" s="45"/>
      <c r="OUZ32" s="45"/>
      <c r="OVA32" s="45"/>
      <c r="OVB32" s="45"/>
      <c r="OVC32" s="45"/>
      <c r="OVD32" s="45"/>
      <c r="OVE32" s="45"/>
      <c r="OVF32" s="45"/>
      <c r="OVG32" s="45"/>
      <c r="OVH32" s="45"/>
      <c r="OVI32" s="45"/>
      <c r="OVJ32" s="45"/>
      <c r="OVK32" s="45"/>
      <c r="OVL32" s="45"/>
      <c r="OVM32" s="45"/>
      <c r="OVN32" s="45"/>
      <c r="OVO32" s="45"/>
      <c r="OVP32" s="45"/>
      <c r="OVQ32" s="45"/>
      <c r="OVR32" s="45"/>
      <c r="OVS32" s="45"/>
      <c r="OVT32" s="45"/>
      <c r="OVU32" s="45"/>
      <c r="OVV32" s="45"/>
      <c r="OVW32" s="45"/>
      <c r="OVX32" s="45"/>
      <c r="OVY32" s="45"/>
      <c r="OVZ32" s="45"/>
      <c r="OWA32" s="45"/>
      <c r="OWB32" s="45"/>
      <c r="OWC32" s="45"/>
      <c r="OWD32" s="45"/>
      <c r="OWE32" s="45"/>
      <c r="OWF32" s="45"/>
      <c r="OWG32" s="45"/>
      <c r="OWH32" s="45"/>
      <c r="OWI32" s="45"/>
      <c r="OWJ32" s="45"/>
      <c r="OWK32" s="45"/>
      <c r="OWL32" s="45"/>
      <c r="OWM32" s="45"/>
      <c r="OWN32" s="45"/>
      <c r="OWO32" s="45"/>
      <c r="OWP32" s="45"/>
      <c r="OWQ32" s="45"/>
      <c r="OWR32" s="45"/>
      <c r="OWS32" s="45"/>
      <c r="OWT32" s="45"/>
      <c r="OWU32" s="45"/>
      <c r="OWV32" s="45"/>
      <c r="OWW32" s="45"/>
      <c r="OWX32" s="45"/>
      <c r="OWY32" s="45"/>
      <c r="OWZ32" s="45"/>
      <c r="OXA32" s="45"/>
      <c r="OXB32" s="45"/>
      <c r="OXC32" s="45"/>
      <c r="OXD32" s="45"/>
      <c r="OXE32" s="45"/>
      <c r="OXF32" s="45"/>
      <c r="OXG32" s="45"/>
      <c r="OXH32" s="45"/>
      <c r="OXI32" s="45"/>
      <c r="OXJ32" s="45"/>
      <c r="OXK32" s="45"/>
      <c r="OXL32" s="45"/>
      <c r="OXM32" s="45"/>
      <c r="OXN32" s="45"/>
      <c r="OXO32" s="45"/>
      <c r="OXP32" s="45"/>
      <c r="OXQ32" s="45"/>
      <c r="OXR32" s="45"/>
      <c r="OXS32" s="45"/>
      <c r="OXT32" s="45"/>
      <c r="OXU32" s="45"/>
      <c r="OXV32" s="45"/>
      <c r="OXW32" s="45"/>
      <c r="OXX32" s="45"/>
      <c r="OXY32" s="45"/>
      <c r="OXZ32" s="45"/>
      <c r="OYA32" s="45"/>
      <c r="OYB32" s="45"/>
      <c r="OYC32" s="45"/>
      <c r="OYD32" s="45"/>
      <c r="OYE32" s="45"/>
      <c r="OYF32" s="45"/>
      <c r="OYG32" s="45"/>
      <c r="OYH32" s="45"/>
      <c r="OYI32" s="45"/>
      <c r="OYJ32" s="45"/>
      <c r="OYK32" s="45"/>
      <c r="OYL32" s="45"/>
      <c r="OYM32" s="45"/>
      <c r="OYN32" s="45"/>
      <c r="OYO32" s="45"/>
      <c r="OYP32" s="45"/>
      <c r="OYQ32" s="45"/>
      <c r="OYR32" s="45"/>
      <c r="OYS32" s="45"/>
      <c r="OYT32" s="45"/>
      <c r="OYU32" s="45"/>
      <c r="OYV32" s="45"/>
      <c r="OYW32" s="45"/>
      <c r="OYX32" s="45"/>
      <c r="OYY32" s="45"/>
      <c r="OYZ32" s="45"/>
      <c r="OZA32" s="45"/>
      <c r="OZB32" s="45"/>
      <c r="OZC32" s="45"/>
      <c r="OZD32" s="45"/>
      <c r="OZE32" s="45"/>
      <c r="OZF32" s="45"/>
      <c r="OZG32" s="45"/>
      <c r="OZH32" s="45"/>
      <c r="OZI32" s="45"/>
      <c r="OZJ32" s="45"/>
      <c r="OZK32" s="45"/>
      <c r="OZL32" s="45"/>
      <c r="OZM32" s="45"/>
      <c r="OZN32" s="45"/>
      <c r="OZO32" s="45"/>
      <c r="OZP32" s="45"/>
      <c r="OZQ32" s="45"/>
      <c r="OZR32" s="45"/>
      <c r="OZS32" s="45"/>
      <c r="OZT32" s="45"/>
      <c r="OZU32" s="45"/>
      <c r="OZV32" s="45"/>
      <c r="OZW32" s="45"/>
      <c r="OZX32" s="45"/>
      <c r="OZY32" s="45"/>
      <c r="OZZ32" s="45"/>
      <c r="PAA32" s="45"/>
      <c r="PAB32" s="45"/>
      <c r="PAC32" s="45"/>
      <c r="PAD32" s="45"/>
      <c r="PAE32" s="45"/>
      <c r="PAF32" s="45"/>
      <c r="PAG32" s="45"/>
      <c r="PAH32" s="45"/>
      <c r="PAI32" s="45"/>
      <c r="PAJ32" s="45"/>
      <c r="PAK32" s="45"/>
      <c r="PAL32" s="45"/>
      <c r="PAM32" s="45"/>
      <c r="PAN32" s="45"/>
      <c r="PAO32" s="45"/>
      <c r="PAP32" s="45"/>
      <c r="PAQ32" s="45"/>
      <c r="PAR32" s="45"/>
      <c r="PAS32" s="45"/>
      <c r="PAT32" s="45"/>
      <c r="PAU32" s="45"/>
      <c r="PAV32" s="45"/>
      <c r="PAW32" s="45"/>
      <c r="PAX32" s="45"/>
      <c r="PAY32" s="45"/>
      <c r="PAZ32" s="45"/>
      <c r="PBA32" s="45"/>
      <c r="PBB32" s="45"/>
      <c r="PBC32" s="45"/>
      <c r="PBD32" s="45"/>
      <c r="PBE32" s="45"/>
      <c r="PBF32" s="45"/>
      <c r="PBG32" s="45"/>
      <c r="PBH32" s="45"/>
      <c r="PBI32" s="45"/>
      <c r="PBJ32" s="45"/>
      <c r="PBK32" s="45"/>
      <c r="PBL32" s="45"/>
      <c r="PBM32" s="45"/>
      <c r="PBN32" s="45"/>
      <c r="PBO32" s="45"/>
      <c r="PBP32" s="45"/>
      <c r="PBQ32" s="45"/>
      <c r="PBR32" s="45"/>
      <c r="PBS32" s="45"/>
      <c r="PBT32" s="45"/>
      <c r="PBU32" s="45"/>
      <c r="PBV32" s="45"/>
      <c r="PBW32" s="45"/>
      <c r="PBX32" s="45"/>
      <c r="PBY32" s="45"/>
      <c r="PBZ32" s="45"/>
      <c r="PCA32" s="45"/>
      <c r="PCB32" s="45"/>
      <c r="PCC32" s="45"/>
      <c r="PCD32" s="45"/>
      <c r="PCE32" s="45"/>
      <c r="PCF32" s="45"/>
      <c r="PCG32" s="45"/>
      <c r="PCH32" s="45"/>
      <c r="PCI32" s="45"/>
      <c r="PCJ32" s="45"/>
      <c r="PCK32" s="45"/>
      <c r="PCL32" s="45"/>
      <c r="PCM32" s="45"/>
      <c r="PCN32" s="45"/>
      <c r="PCO32" s="45"/>
      <c r="PCP32" s="45"/>
      <c r="PCQ32" s="45"/>
      <c r="PCR32" s="45"/>
      <c r="PCS32" s="45"/>
      <c r="PCT32" s="45"/>
      <c r="PCU32" s="45"/>
      <c r="PCV32" s="45"/>
      <c r="PCW32" s="45"/>
      <c r="PCX32" s="45"/>
      <c r="PCY32" s="45"/>
      <c r="PCZ32" s="45"/>
      <c r="PDA32" s="45"/>
      <c r="PDB32" s="45"/>
      <c r="PDC32" s="45"/>
      <c r="PDD32" s="45"/>
      <c r="PDE32" s="45"/>
      <c r="PDF32" s="45"/>
      <c r="PDG32" s="45"/>
      <c r="PDH32" s="45"/>
      <c r="PDI32" s="45"/>
      <c r="PDJ32" s="45"/>
      <c r="PDK32" s="45"/>
      <c r="PDL32" s="45"/>
      <c r="PDM32" s="45"/>
      <c r="PDN32" s="45"/>
      <c r="PDO32" s="45"/>
      <c r="PDP32" s="45"/>
      <c r="PDQ32" s="45"/>
      <c r="PDR32" s="45"/>
      <c r="PDS32" s="45"/>
      <c r="PDT32" s="45"/>
      <c r="PDU32" s="45"/>
      <c r="PDV32" s="45"/>
      <c r="PDW32" s="45"/>
      <c r="PDX32" s="45"/>
      <c r="PDY32" s="45"/>
      <c r="PDZ32" s="45"/>
      <c r="PEA32" s="45"/>
      <c r="PEB32" s="45"/>
      <c r="PEC32" s="45"/>
      <c r="PED32" s="45"/>
      <c r="PEE32" s="45"/>
      <c r="PEF32" s="45"/>
      <c r="PEG32" s="45"/>
      <c r="PEH32" s="45"/>
      <c r="PEI32" s="45"/>
      <c r="PEJ32" s="45"/>
      <c r="PEK32" s="45"/>
      <c r="PEL32" s="45"/>
      <c r="PEM32" s="45"/>
      <c r="PEN32" s="45"/>
      <c r="PEO32" s="45"/>
      <c r="PEP32" s="45"/>
      <c r="PEQ32" s="45"/>
      <c r="PER32" s="45"/>
      <c r="PES32" s="45"/>
      <c r="PET32" s="45"/>
      <c r="PEU32" s="45"/>
      <c r="PEV32" s="45"/>
      <c r="PEW32" s="45"/>
      <c r="PEX32" s="45"/>
      <c r="PEY32" s="45"/>
      <c r="PEZ32" s="45"/>
      <c r="PFA32" s="45"/>
      <c r="PFB32" s="45"/>
      <c r="PFC32" s="45"/>
      <c r="PFD32" s="45"/>
      <c r="PFE32" s="45"/>
      <c r="PFF32" s="45"/>
      <c r="PFG32" s="45"/>
      <c r="PFH32" s="45"/>
      <c r="PFI32" s="45"/>
      <c r="PFJ32" s="45"/>
      <c r="PFK32" s="45"/>
      <c r="PFL32" s="45"/>
      <c r="PFM32" s="45"/>
      <c r="PFN32" s="45"/>
      <c r="PFO32" s="45"/>
      <c r="PFP32" s="45"/>
      <c r="PFQ32" s="45"/>
      <c r="PFR32" s="45"/>
      <c r="PFS32" s="45"/>
      <c r="PFT32" s="45"/>
      <c r="PFU32" s="45"/>
      <c r="PFV32" s="45"/>
      <c r="PFW32" s="45"/>
      <c r="PFX32" s="45"/>
      <c r="PFY32" s="45"/>
      <c r="PFZ32" s="45"/>
      <c r="PGA32" s="45"/>
      <c r="PGB32" s="45"/>
      <c r="PGC32" s="45"/>
      <c r="PGD32" s="45"/>
      <c r="PGE32" s="45"/>
      <c r="PGF32" s="45"/>
      <c r="PGG32" s="45"/>
      <c r="PGH32" s="45"/>
      <c r="PGI32" s="45"/>
      <c r="PGJ32" s="45"/>
      <c r="PGK32" s="45"/>
      <c r="PGL32" s="45"/>
      <c r="PGM32" s="45"/>
      <c r="PGN32" s="45"/>
      <c r="PGO32" s="45"/>
      <c r="PGP32" s="45"/>
      <c r="PGQ32" s="45"/>
      <c r="PGR32" s="45"/>
      <c r="PGS32" s="45"/>
      <c r="PGT32" s="45"/>
      <c r="PGU32" s="45"/>
      <c r="PGV32" s="45"/>
      <c r="PGW32" s="45"/>
      <c r="PGX32" s="45"/>
      <c r="PGY32" s="45"/>
      <c r="PGZ32" s="45"/>
      <c r="PHA32" s="45"/>
      <c r="PHB32" s="45"/>
      <c r="PHC32" s="45"/>
      <c r="PHD32" s="45"/>
      <c r="PHE32" s="45"/>
      <c r="PHF32" s="45"/>
      <c r="PHG32" s="45"/>
      <c r="PHH32" s="45"/>
      <c r="PHI32" s="45"/>
      <c r="PHJ32" s="45"/>
      <c r="PHK32" s="45"/>
      <c r="PHL32" s="45"/>
      <c r="PHM32" s="45"/>
      <c r="PHN32" s="45"/>
      <c r="PHO32" s="45"/>
      <c r="PHP32" s="45"/>
      <c r="PHQ32" s="45"/>
      <c r="PHR32" s="45"/>
      <c r="PHS32" s="45"/>
      <c r="PHT32" s="45"/>
      <c r="PHU32" s="45"/>
      <c r="PHV32" s="45"/>
      <c r="PHW32" s="45"/>
      <c r="PHX32" s="45"/>
      <c r="PHY32" s="45"/>
      <c r="PHZ32" s="45"/>
      <c r="PIA32" s="45"/>
      <c r="PIB32" s="45"/>
      <c r="PIC32" s="45"/>
      <c r="PID32" s="45"/>
      <c r="PIE32" s="45"/>
      <c r="PIF32" s="45"/>
      <c r="PIG32" s="45"/>
      <c r="PIH32" s="45"/>
      <c r="PII32" s="45"/>
      <c r="PIJ32" s="45"/>
      <c r="PIK32" s="45"/>
      <c r="PIL32" s="45"/>
      <c r="PIM32" s="45"/>
      <c r="PIN32" s="45"/>
      <c r="PIO32" s="45"/>
      <c r="PIP32" s="45"/>
      <c r="PIQ32" s="45"/>
      <c r="PIR32" s="45"/>
      <c r="PIS32" s="45"/>
      <c r="PIT32" s="45"/>
      <c r="PIU32" s="45"/>
      <c r="PIV32" s="45"/>
      <c r="PIW32" s="45"/>
      <c r="PIX32" s="45"/>
      <c r="PIY32" s="45"/>
      <c r="PIZ32" s="45"/>
      <c r="PJA32" s="45"/>
      <c r="PJB32" s="45"/>
      <c r="PJC32" s="45"/>
      <c r="PJD32" s="45"/>
      <c r="PJE32" s="45"/>
      <c r="PJF32" s="45"/>
      <c r="PJG32" s="45"/>
      <c r="PJH32" s="45"/>
      <c r="PJI32" s="45"/>
      <c r="PJJ32" s="45"/>
      <c r="PJK32" s="45"/>
      <c r="PJL32" s="45"/>
      <c r="PJM32" s="45"/>
      <c r="PJN32" s="45"/>
      <c r="PJO32" s="45"/>
      <c r="PJP32" s="45"/>
      <c r="PJQ32" s="45"/>
      <c r="PJR32" s="45"/>
      <c r="PJS32" s="45"/>
      <c r="PJT32" s="45"/>
      <c r="PJU32" s="45"/>
      <c r="PJV32" s="45"/>
      <c r="PJW32" s="45"/>
      <c r="PJX32" s="45"/>
      <c r="PJY32" s="45"/>
      <c r="PJZ32" s="45"/>
      <c r="PKA32" s="45"/>
      <c r="PKB32" s="45"/>
      <c r="PKC32" s="45"/>
      <c r="PKD32" s="45"/>
      <c r="PKE32" s="45"/>
      <c r="PKF32" s="45"/>
      <c r="PKG32" s="45"/>
      <c r="PKH32" s="45"/>
      <c r="PKI32" s="45"/>
      <c r="PKJ32" s="45"/>
      <c r="PKK32" s="45"/>
      <c r="PKL32" s="45"/>
      <c r="PKM32" s="45"/>
      <c r="PKN32" s="45"/>
      <c r="PKO32" s="45"/>
      <c r="PKP32" s="45"/>
      <c r="PKQ32" s="45"/>
      <c r="PKR32" s="45"/>
      <c r="PKS32" s="45"/>
      <c r="PKT32" s="45"/>
      <c r="PKU32" s="45"/>
      <c r="PKV32" s="45"/>
      <c r="PKW32" s="45"/>
      <c r="PKX32" s="45"/>
      <c r="PKY32" s="45"/>
      <c r="PKZ32" s="45"/>
      <c r="PLA32" s="45"/>
      <c r="PLB32" s="45"/>
      <c r="PLC32" s="45"/>
      <c r="PLD32" s="45"/>
      <c r="PLE32" s="45"/>
      <c r="PLF32" s="45"/>
      <c r="PLG32" s="45"/>
      <c r="PLH32" s="45"/>
      <c r="PLI32" s="45"/>
      <c r="PLJ32" s="45"/>
      <c r="PLK32" s="45"/>
      <c r="PLL32" s="45"/>
      <c r="PLM32" s="45"/>
      <c r="PLN32" s="45"/>
      <c r="PLO32" s="45"/>
      <c r="PLP32" s="45"/>
      <c r="PLQ32" s="45"/>
      <c r="PLR32" s="45"/>
      <c r="PLS32" s="45"/>
      <c r="PLT32" s="45"/>
      <c r="PLU32" s="45"/>
      <c r="PLV32" s="45"/>
      <c r="PLW32" s="45"/>
      <c r="PLX32" s="45"/>
      <c r="PLY32" s="45"/>
      <c r="PLZ32" s="45"/>
      <c r="PMA32" s="45"/>
      <c r="PMB32" s="45"/>
      <c r="PMC32" s="45"/>
      <c r="PMD32" s="45"/>
      <c r="PME32" s="45"/>
      <c r="PMF32" s="45"/>
      <c r="PMG32" s="45"/>
      <c r="PMH32" s="45"/>
      <c r="PMI32" s="45"/>
      <c r="PMJ32" s="45"/>
      <c r="PMK32" s="45"/>
      <c r="PML32" s="45"/>
      <c r="PMM32" s="45"/>
      <c r="PMN32" s="45"/>
      <c r="PMO32" s="45"/>
      <c r="PMP32" s="45"/>
      <c r="PMQ32" s="45"/>
      <c r="PMR32" s="45"/>
      <c r="PMS32" s="45"/>
      <c r="PMT32" s="45"/>
      <c r="PMU32" s="45"/>
      <c r="PMV32" s="45"/>
      <c r="PMW32" s="45"/>
      <c r="PMX32" s="45"/>
      <c r="PMY32" s="45"/>
      <c r="PMZ32" s="45"/>
      <c r="PNA32" s="45"/>
      <c r="PNB32" s="45"/>
      <c r="PNC32" s="45"/>
      <c r="PND32" s="45"/>
      <c r="PNE32" s="45"/>
      <c r="PNF32" s="45"/>
      <c r="PNG32" s="45"/>
      <c r="PNH32" s="45"/>
      <c r="PNI32" s="45"/>
      <c r="PNJ32" s="45"/>
      <c r="PNK32" s="45"/>
      <c r="PNL32" s="45"/>
      <c r="PNM32" s="45"/>
      <c r="PNN32" s="45"/>
      <c r="PNO32" s="45"/>
      <c r="PNP32" s="45"/>
      <c r="PNQ32" s="45"/>
      <c r="PNR32" s="45"/>
      <c r="PNS32" s="45"/>
      <c r="PNT32" s="45"/>
      <c r="PNU32" s="45"/>
      <c r="PNV32" s="45"/>
      <c r="PNW32" s="45"/>
      <c r="PNX32" s="45"/>
      <c r="PNY32" s="45"/>
      <c r="PNZ32" s="45"/>
      <c r="POA32" s="45"/>
      <c r="POB32" s="45"/>
      <c r="POC32" s="45"/>
      <c r="POD32" s="45"/>
      <c r="POE32" s="45"/>
      <c r="POF32" s="45"/>
      <c r="POG32" s="45"/>
      <c r="POH32" s="45"/>
      <c r="POI32" s="45"/>
      <c r="POJ32" s="45"/>
      <c r="POK32" s="45"/>
      <c r="POL32" s="45"/>
      <c r="POM32" s="45"/>
      <c r="PON32" s="45"/>
      <c r="POO32" s="45"/>
      <c r="POP32" s="45"/>
      <c r="POQ32" s="45"/>
      <c r="POR32" s="45"/>
      <c r="POS32" s="45"/>
      <c r="POT32" s="45"/>
      <c r="POU32" s="45"/>
      <c r="POV32" s="45"/>
      <c r="POW32" s="45"/>
      <c r="POX32" s="45"/>
      <c r="POY32" s="45"/>
      <c r="POZ32" s="45"/>
      <c r="PPA32" s="45"/>
      <c r="PPB32" s="45"/>
      <c r="PPC32" s="45"/>
      <c r="PPD32" s="45"/>
      <c r="PPE32" s="45"/>
      <c r="PPF32" s="45"/>
      <c r="PPG32" s="45"/>
      <c r="PPH32" s="45"/>
      <c r="PPI32" s="45"/>
      <c r="PPJ32" s="45"/>
      <c r="PPK32" s="45"/>
      <c r="PPL32" s="45"/>
      <c r="PPM32" s="45"/>
      <c r="PPN32" s="45"/>
      <c r="PPO32" s="45"/>
      <c r="PPP32" s="45"/>
      <c r="PPQ32" s="45"/>
      <c r="PPR32" s="45"/>
      <c r="PPS32" s="45"/>
      <c r="PPT32" s="45"/>
      <c r="PPU32" s="45"/>
      <c r="PPV32" s="45"/>
      <c r="PPW32" s="45"/>
      <c r="PPX32" s="45"/>
      <c r="PPY32" s="45"/>
      <c r="PPZ32" s="45"/>
      <c r="PQA32" s="45"/>
      <c r="PQB32" s="45"/>
      <c r="PQC32" s="45"/>
      <c r="PQD32" s="45"/>
      <c r="PQE32" s="45"/>
      <c r="PQF32" s="45"/>
      <c r="PQG32" s="45"/>
      <c r="PQH32" s="45"/>
      <c r="PQI32" s="45"/>
      <c r="PQJ32" s="45"/>
      <c r="PQK32" s="45"/>
      <c r="PQL32" s="45"/>
      <c r="PQM32" s="45"/>
      <c r="PQN32" s="45"/>
      <c r="PQO32" s="45"/>
      <c r="PQP32" s="45"/>
      <c r="PQQ32" s="45"/>
      <c r="PQR32" s="45"/>
      <c r="PQS32" s="45"/>
      <c r="PQT32" s="45"/>
      <c r="PQU32" s="45"/>
      <c r="PQV32" s="45"/>
      <c r="PQW32" s="45"/>
      <c r="PQX32" s="45"/>
      <c r="PQY32" s="45"/>
      <c r="PQZ32" s="45"/>
      <c r="PRA32" s="45"/>
      <c r="PRB32" s="45"/>
      <c r="PRC32" s="45"/>
      <c r="PRD32" s="45"/>
      <c r="PRE32" s="45"/>
      <c r="PRF32" s="45"/>
      <c r="PRG32" s="45"/>
      <c r="PRH32" s="45"/>
      <c r="PRI32" s="45"/>
      <c r="PRJ32" s="45"/>
      <c r="PRK32" s="45"/>
      <c r="PRL32" s="45"/>
      <c r="PRM32" s="45"/>
      <c r="PRN32" s="45"/>
      <c r="PRO32" s="45"/>
      <c r="PRP32" s="45"/>
      <c r="PRQ32" s="45"/>
      <c r="PRR32" s="45"/>
      <c r="PRS32" s="45"/>
      <c r="PRT32" s="45"/>
      <c r="PRU32" s="45"/>
      <c r="PRV32" s="45"/>
      <c r="PRW32" s="45"/>
      <c r="PRX32" s="45"/>
      <c r="PRY32" s="45"/>
      <c r="PRZ32" s="45"/>
      <c r="PSA32" s="45"/>
      <c r="PSB32" s="45"/>
      <c r="PSC32" s="45"/>
      <c r="PSD32" s="45"/>
      <c r="PSE32" s="45"/>
      <c r="PSF32" s="45"/>
      <c r="PSG32" s="45"/>
      <c r="PSH32" s="45"/>
      <c r="PSI32" s="45"/>
      <c r="PSJ32" s="45"/>
      <c r="PSK32" s="45"/>
      <c r="PSL32" s="45"/>
      <c r="PSM32" s="45"/>
      <c r="PSN32" s="45"/>
      <c r="PSO32" s="45"/>
      <c r="PSP32" s="45"/>
      <c r="PSQ32" s="45"/>
      <c r="PSR32" s="45"/>
      <c r="PSS32" s="45"/>
      <c r="PST32" s="45"/>
      <c r="PSU32" s="45"/>
      <c r="PSV32" s="45"/>
      <c r="PSW32" s="45"/>
      <c r="PSX32" s="45"/>
      <c r="PSY32" s="45"/>
      <c r="PSZ32" s="45"/>
      <c r="PTA32" s="45"/>
      <c r="PTB32" s="45"/>
      <c r="PTC32" s="45"/>
      <c r="PTD32" s="45"/>
      <c r="PTE32" s="45"/>
      <c r="PTF32" s="45"/>
      <c r="PTG32" s="45"/>
      <c r="PTH32" s="45"/>
      <c r="PTI32" s="45"/>
      <c r="PTJ32" s="45"/>
      <c r="PTK32" s="45"/>
      <c r="PTL32" s="45"/>
      <c r="PTM32" s="45"/>
      <c r="PTN32" s="45"/>
      <c r="PTO32" s="45"/>
      <c r="PTP32" s="45"/>
      <c r="PTQ32" s="45"/>
      <c r="PTR32" s="45"/>
      <c r="PTS32" s="45"/>
      <c r="PTT32" s="45"/>
      <c r="PTU32" s="45"/>
      <c r="PTV32" s="45"/>
      <c r="PTW32" s="45"/>
      <c r="PTX32" s="45"/>
      <c r="PTY32" s="45"/>
      <c r="PTZ32" s="45"/>
      <c r="PUA32" s="45"/>
      <c r="PUB32" s="45"/>
      <c r="PUC32" s="45"/>
      <c r="PUD32" s="45"/>
      <c r="PUE32" s="45"/>
      <c r="PUF32" s="45"/>
      <c r="PUG32" s="45"/>
      <c r="PUH32" s="45"/>
      <c r="PUI32" s="45"/>
      <c r="PUJ32" s="45"/>
      <c r="PUK32" s="45"/>
      <c r="PUL32" s="45"/>
      <c r="PUM32" s="45"/>
      <c r="PUN32" s="45"/>
      <c r="PUO32" s="45"/>
      <c r="PUP32" s="45"/>
      <c r="PUQ32" s="45"/>
      <c r="PUR32" s="45"/>
      <c r="PUS32" s="45"/>
      <c r="PUT32" s="45"/>
      <c r="PUU32" s="45"/>
      <c r="PUV32" s="45"/>
      <c r="PUW32" s="45"/>
      <c r="PUX32" s="45"/>
      <c r="PUY32" s="45"/>
      <c r="PUZ32" s="45"/>
      <c r="PVA32" s="45"/>
      <c r="PVB32" s="45"/>
      <c r="PVC32" s="45"/>
      <c r="PVD32" s="45"/>
      <c r="PVE32" s="45"/>
      <c r="PVF32" s="45"/>
      <c r="PVG32" s="45"/>
      <c r="PVH32" s="45"/>
      <c r="PVI32" s="45"/>
      <c r="PVJ32" s="45"/>
      <c r="PVK32" s="45"/>
      <c r="PVL32" s="45"/>
      <c r="PVM32" s="45"/>
      <c r="PVN32" s="45"/>
      <c r="PVO32" s="45"/>
      <c r="PVP32" s="45"/>
      <c r="PVQ32" s="45"/>
      <c r="PVR32" s="45"/>
      <c r="PVS32" s="45"/>
      <c r="PVT32" s="45"/>
      <c r="PVU32" s="45"/>
      <c r="PVV32" s="45"/>
      <c r="PVW32" s="45"/>
      <c r="PVX32" s="45"/>
      <c r="PVY32" s="45"/>
      <c r="PVZ32" s="45"/>
      <c r="PWA32" s="45"/>
      <c r="PWB32" s="45"/>
      <c r="PWC32" s="45"/>
      <c r="PWD32" s="45"/>
      <c r="PWE32" s="45"/>
      <c r="PWF32" s="45"/>
      <c r="PWG32" s="45"/>
      <c r="PWH32" s="45"/>
      <c r="PWI32" s="45"/>
      <c r="PWJ32" s="45"/>
      <c r="PWK32" s="45"/>
      <c r="PWL32" s="45"/>
      <c r="PWM32" s="45"/>
      <c r="PWN32" s="45"/>
      <c r="PWO32" s="45"/>
      <c r="PWP32" s="45"/>
      <c r="PWQ32" s="45"/>
      <c r="PWR32" s="45"/>
      <c r="PWS32" s="45"/>
      <c r="PWT32" s="45"/>
      <c r="PWU32" s="45"/>
      <c r="PWV32" s="45"/>
      <c r="PWW32" s="45"/>
      <c r="PWX32" s="45"/>
      <c r="PWY32" s="45"/>
      <c r="PWZ32" s="45"/>
      <c r="PXA32" s="45"/>
      <c r="PXB32" s="45"/>
      <c r="PXC32" s="45"/>
      <c r="PXD32" s="45"/>
      <c r="PXE32" s="45"/>
      <c r="PXF32" s="45"/>
      <c r="PXG32" s="45"/>
      <c r="PXH32" s="45"/>
      <c r="PXI32" s="45"/>
      <c r="PXJ32" s="45"/>
      <c r="PXK32" s="45"/>
      <c r="PXL32" s="45"/>
      <c r="PXM32" s="45"/>
      <c r="PXN32" s="45"/>
      <c r="PXO32" s="45"/>
      <c r="PXP32" s="45"/>
      <c r="PXQ32" s="45"/>
      <c r="PXR32" s="45"/>
      <c r="PXS32" s="45"/>
      <c r="PXT32" s="45"/>
      <c r="PXU32" s="45"/>
      <c r="PXV32" s="45"/>
      <c r="PXW32" s="45"/>
      <c r="PXX32" s="45"/>
      <c r="PXY32" s="45"/>
      <c r="PXZ32" s="45"/>
      <c r="PYA32" s="45"/>
      <c r="PYB32" s="45"/>
      <c r="PYC32" s="45"/>
      <c r="PYD32" s="45"/>
      <c r="PYE32" s="45"/>
      <c r="PYF32" s="45"/>
      <c r="PYG32" s="45"/>
      <c r="PYH32" s="45"/>
      <c r="PYI32" s="45"/>
      <c r="PYJ32" s="45"/>
      <c r="PYK32" s="45"/>
      <c r="PYL32" s="45"/>
      <c r="PYM32" s="45"/>
      <c r="PYN32" s="45"/>
      <c r="PYO32" s="45"/>
      <c r="PYP32" s="45"/>
      <c r="PYQ32" s="45"/>
      <c r="PYR32" s="45"/>
      <c r="PYS32" s="45"/>
      <c r="PYT32" s="45"/>
      <c r="PYU32" s="45"/>
      <c r="PYV32" s="45"/>
      <c r="PYW32" s="45"/>
      <c r="PYX32" s="45"/>
      <c r="PYY32" s="45"/>
      <c r="PYZ32" s="45"/>
      <c r="PZA32" s="45"/>
      <c r="PZB32" s="45"/>
      <c r="PZC32" s="45"/>
      <c r="PZD32" s="45"/>
      <c r="PZE32" s="45"/>
      <c r="PZF32" s="45"/>
      <c r="PZG32" s="45"/>
      <c r="PZH32" s="45"/>
      <c r="PZI32" s="45"/>
      <c r="PZJ32" s="45"/>
      <c r="PZK32" s="45"/>
      <c r="PZL32" s="45"/>
      <c r="PZM32" s="45"/>
      <c r="PZN32" s="45"/>
      <c r="PZO32" s="45"/>
      <c r="PZP32" s="45"/>
      <c r="PZQ32" s="45"/>
      <c r="PZR32" s="45"/>
      <c r="PZS32" s="45"/>
      <c r="PZT32" s="45"/>
      <c r="PZU32" s="45"/>
      <c r="PZV32" s="45"/>
      <c r="PZW32" s="45"/>
      <c r="PZX32" s="45"/>
      <c r="PZY32" s="45"/>
      <c r="PZZ32" s="45"/>
      <c r="QAA32" s="45"/>
      <c r="QAB32" s="45"/>
      <c r="QAC32" s="45"/>
      <c r="QAD32" s="45"/>
      <c r="QAE32" s="45"/>
      <c r="QAF32" s="45"/>
      <c r="QAG32" s="45"/>
      <c r="QAH32" s="45"/>
      <c r="QAI32" s="45"/>
      <c r="QAJ32" s="45"/>
      <c r="QAK32" s="45"/>
      <c r="QAL32" s="45"/>
      <c r="QAM32" s="45"/>
      <c r="QAN32" s="45"/>
      <c r="QAO32" s="45"/>
      <c r="QAP32" s="45"/>
      <c r="QAQ32" s="45"/>
      <c r="QAR32" s="45"/>
      <c r="QAS32" s="45"/>
      <c r="QAT32" s="45"/>
      <c r="QAU32" s="45"/>
      <c r="QAV32" s="45"/>
      <c r="QAW32" s="45"/>
      <c r="QAX32" s="45"/>
      <c r="QAY32" s="45"/>
      <c r="QAZ32" s="45"/>
      <c r="QBA32" s="45"/>
      <c r="QBB32" s="45"/>
      <c r="QBC32" s="45"/>
      <c r="QBD32" s="45"/>
      <c r="QBE32" s="45"/>
      <c r="QBF32" s="45"/>
      <c r="QBG32" s="45"/>
      <c r="QBH32" s="45"/>
      <c r="QBI32" s="45"/>
      <c r="QBJ32" s="45"/>
      <c r="QBK32" s="45"/>
      <c r="QBL32" s="45"/>
      <c r="QBM32" s="45"/>
      <c r="QBN32" s="45"/>
      <c r="QBO32" s="45"/>
      <c r="QBP32" s="45"/>
      <c r="QBQ32" s="45"/>
      <c r="QBR32" s="45"/>
      <c r="QBS32" s="45"/>
      <c r="QBT32" s="45"/>
      <c r="QBU32" s="45"/>
      <c r="QBV32" s="45"/>
      <c r="QBW32" s="45"/>
      <c r="QBX32" s="45"/>
      <c r="QBY32" s="45"/>
      <c r="QBZ32" s="45"/>
      <c r="QCA32" s="45"/>
      <c r="QCB32" s="45"/>
      <c r="QCC32" s="45"/>
      <c r="QCD32" s="45"/>
      <c r="QCE32" s="45"/>
      <c r="QCF32" s="45"/>
      <c r="QCG32" s="45"/>
      <c r="QCH32" s="45"/>
      <c r="QCI32" s="45"/>
      <c r="QCJ32" s="45"/>
      <c r="QCK32" s="45"/>
      <c r="QCL32" s="45"/>
      <c r="QCM32" s="45"/>
      <c r="QCN32" s="45"/>
      <c r="QCO32" s="45"/>
      <c r="QCP32" s="45"/>
      <c r="QCQ32" s="45"/>
      <c r="QCR32" s="45"/>
      <c r="QCS32" s="45"/>
      <c r="QCT32" s="45"/>
      <c r="QCU32" s="45"/>
      <c r="QCV32" s="45"/>
      <c r="QCW32" s="45"/>
      <c r="QCX32" s="45"/>
      <c r="QCY32" s="45"/>
      <c r="QCZ32" s="45"/>
      <c r="QDA32" s="45"/>
      <c r="QDB32" s="45"/>
      <c r="QDC32" s="45"/>
      <c r="QDD32" s="45"/>
      <c r="QDE32" s="45"/>
      <c r="QDF32" s="45"/>
      <c r="QDG32" s="45"/>
      <c r="QDH32" s="45"/>
      <c r="QDI32" s="45"/>
      <c r="QDJ32" s="45"/>
      <c r="QDK32" s="45"/>
      <c r="QDL32" s="45"/>
      <c r="QDM32" s="45"/>
      <c r="QDN32" s="45"/>
      <c r="QDO32" s="45"/>
      <c r="QDP32" s="45"/>
      <c r="QDQ32" s="45"/>
      <c r="QDR32" s="45"/>
      <c r="QDS32" s="45"/>
      <c r="QDT32" s="45"/>
      <c r="QDU32" s="45"/>
      <c r="QDV32" s="45"/>
      <c r="QDW32" s="45"/>
      <c r="QDX32" s="45"/>
      <c r="QDY32" s="45"/>
      <c r="QDZ32" s="45"/>
      <c r="QEA32" s="45"/>
      <c r="QEB32" s="45"/>
      <c r="QEC32" s="45"/>
      <c r="QED32" s="45"/>
      <c r="QEE32" s="45"/>
      <c r="QEF32" s="45"/>
      <c r="QEG32" s="45"/>
      <c r="QEH32" s="45"/>
      <c r="QEI32" s="45"/>
      <c r="QEJ32" s="45"/>
      <c r="QEK32" s="45"/>
      <c r="QEL32" s="45"/>
      <c r="QEM32" s="45"/>
      <c r="QEN32" s="45"/>
      <c r="QEO32" s="45"/>
      <c r="QEP32" s="45"/>
      <c r="QEQ32" s="45"/>
      <c r="QER32" s="45"/>
      <c r="QES32" s="45"/>
      <c r="QET32" s="45"/>
      <c r="QEU32" s="45"/>
      <c r="QEV32" s="45"/>
      <c r="QEW32" s="45"/>
      <c r="QEX32" s="45"/>
      <c r="QEY32" s="45"/>
      <c r="QEZ32" s="45"/>
      <c r="QFA32" s="45"/>
      <c r="QFB32" s="45"/>
      <c r="QFC32" s="45"/>
      <c r="QFD32" s="45"/>
      <c r="QFE32" s="45"/>
      <c r="QFF32" s="45"/>
      <c r="QFG32" s="45"/>
      <c r="QFH32" s="45"/>
      <c r="QFI32" s="45"/>
      <c r="QFJ32" s="45"/>
      <c r="QFK32" s="45"/>
      <c r="QFL32" s="45"/>
      <c r="QFM32" s="45"/>
      <c r="QFN32" s="45"/>
      <c r="QFO32" s="45"/>
      <c r="QFP32" s="45"/>
      <c r="QFQ32" s="45"/>
      <c r="QFR32" s="45"/>
      <c r="QFS32" s="45"/>
      <c r="QFT32" s="45"/>
      <c r="QFU32" s="45"/>
      <c r="QFV32" s="45"/>
      <c r="QFW32" s="45"/>
      <c r="QFX32" s="45"/>
      <c r="QFY32" s="45"/>
      <c r="QFZ32" s="45"/>
      <c r="QGA32" s="45"/>
      <c r="QGB32" s="45"/>
      <c r="QGC32" s="45"/>
      <c r="QGD32" s="45"/>
      <c r="QGE32" s="45"/>
      <c r="QGF32" s="45"/>
      <c r="QGG32" s="45"/>
      <c r="QGH32" s="45"/>
      <c r="QGI32" s="45"/>
      <c r="QGJ32" s="45"/>
      <c r="QGK32" s="45"/>
      <c r="QGL32" s="45"/>
      <c r="QGM32" s="45"/>
      <c r="QGN32" s="45"/>
      <c r="QGO32" s="45"/>
      <c r="QGP32" s="45"/>
      <c r="QGQ32" s="45"/>
      <c r="QGR32" s="45"/>
      <c r="QGS32" s="45"/>
      <c r="QGT32" s="45"/>
      <c r="QGU32" s="45"/>
      <c r="QGV32" s="45"/>
      <c r="QGW32" s="45"/>
      <c r="QGX32" s="45"/>
      <c r="QGY32" s="45"/>
      <c r="QGZ32" s="45"/>
      <c r="QHA32" s="45"/>
      <c r="QHB32" s="45"/>
      <c r="QHC32" s="45"/>
      <c r="QHD32" s="45"/>
      <c r="QHE32" s="45"/>
      <c r="QHF32" s="45"/>
      <c r="QHG32" s="45"/>
      <c r="QHH32" s="45"/>
      <c r="QHI32" s="45"/>
      <c r="QHJ32" s="45"/>
      <c r="QHK32" s="45"/>
      <c r="QHL32" s="45"/>
      <c r="QHM32" s="45"/>
      <c r="QHN32" s="45"/>
      <c r="QHO32" s="45"/>
      <c r="QHP32" s="45"/>
      <c r="QHQ32" s="45"/>
      <c r="QHR32" s="45"/>
      <c r="QHS32" s="45"/>
      <c r="QHT32" s="45"/>
      <c r="QHU32" s="45"/>
      <c r="QHV32" s="45"/>
      <c r="QHW32" s="45"/>
      <c r="QHX32" s="45"/>
      <c r="QHY32" s="45"/>
      <c r="QHZ32" s="45"/>
      <c r="QIA32" s="45"/>
      <c r="QIB32" s="45"/>
      <c r="QIC32" s="45"/>
      <c r="QID32" s="45"/>
      <c r="QIE32" s="45"/>
      <c r="QIF32" s="45"/>
      <c r="QIG32" s="45"/>
      <c r="QIH32" s="45"/>
      <c r="QII32" s="45"/>
      <c r="QIJ32" s="45"/>
      <c r="QIK32" s="45"/>
      <c r="QIL32" s="45"/>
      <c r="QIM32" s="45"/>
      <c r="QIN32" s="45"/>
      <c r="QIO32" s="45"/>
      <c r="QIP32" s="45"/>
      <c r="QIQ32" s="45"/>
      <c r="QIR32" s="45"/>
      <c r="QIS32" s="45"/>
      <c r="QIT32" s="45"/>
      <c r="QIU32" s="45"/>
      <c r="QIV32" s="45"/>
      <c r="QIW32" s="45"/>
      <c r="QIX32" s="45"/>
      <c r="QIY32" s="45"/>
      <c r="QIZ32" s="45"/>
      <c r="QJA32" s="45"/>
      <c r="QJB32" s="45"/>
      <c r="QJC32" s="45"/>
      <c r="QJD32" s="45"/>
      <c r="QJE32" s="45"/>
      <c r="QJF32" s="45"/>
      <c r="QJG32" s="45"/>
      <c r="QJH32" s="45"/>
      <c r="QJI32" s="45"/>
      <c r="QJJ32" s="45"/>
      <c r="QJK32" s="45"/>
      <c r="QJL32" s="45"/>
      <c r="QJM32" s="45"/>
      <c r="QJN32" s="45"/>
      <c r="QJO32" s="45"/>
      <c r="QJP32" s="45"/>
      <c r="QJQ32" s="45"/>
      <c r="QJR32" s="45"/>
      <c r="QJS32" s="45"/>
      <c r="QJT32" s="45"/>
      <c r="QJU32" s="45"/>
      <c r="QJV32" s="45"/>
      <c r="QJW32" s="45"/>
      <c r="QJX32" s="45"/>
      <c r="QJY32" s="45"/>
      <c r="QJZ32" s="45"/>
      <c r="QKA32" s="45"/>
      <c r="QKB32" s="45"/>
      <c r="QKC32" s="45"/>
      <c r="QKD32" s="45"/>
      <c r="QKE32" s="45"/>
      <c r="QKF32" s="45"/>
      <c r="QKG32" s="45"/>
      <c r="QKH32" s="45"/>
      <c r="QKI32" s="45"/>
      <c r="QKJ32" s="45"/>
      <c r="QKK32" s="45"/>
      <c r="QKL32" s="45"/>
      <c r="QKM32" s="45"/>
      <c r="QKN32" s="45"/>
      <c r="QKO32" s="45"/>
      <c r="QKP32" s="45"/>
      <c r="QKQ32" s="45"/>
      <c r="QKR32" s="45"/>
      <c r="QKS32" s="45"/>
      <c r="QKT32" s="45"/>
      <c r="QKU32" s="45"/>
      <c r="QKV32" s="45"/>
      <c r="QKW32" s="45"/>
      <c r="QKX32" s="45"/>
      <c r="QKY32" s="45"/>
      <c r="QKZ32" s="45"/>
      <c r="QLA32" s="45"/>
      <c r="QLB32" s="45"/>
      <c r="QLC32" s="45"/>
      <c r="QLD32" s="45"/>
      <c r="QLE32" s="45"/>
      <c r="QLF32" s="45"/>
      <c r="QLG32" s="45"/>
      <c r="QLH32" s="45"/>
      <c r="QLI32" s="45"/>
      <c r="QLJ32" s="45"/>
      <c r="QLK32" s="45"/>
      <c r="QLL32" s="45"/>
      <c r="QLM32" s="45"/>
      <c r="QLN32" s="45"/>
      <c r="QLO32" s="45"/>
      <c r="QLP32" s="45"/>
      <c r="QLQ32" s="45"/>
      <c r="QLR32" s="45"/>
      <c r="QLS32" s="45"/>
      <c r="QLT32" s="45"/>
      <c r="QLU32" s="45"/>
      <c r="QLV32" s="45"/>
      <c r="QLW32" s="45"/>
      <c r="QLX32" s="45"/>
      <c r="QLY32" s="45"/>
      <c r="QLZ32" s="45"/>
      <c r="QMA32" s="45"/>
      <c r="QMB32" s="45"/>
      <c r="QMC32" s="45"/>
      <c r="QMD32" s="45"/>
      <c r="QME32" s="45"/>
      <c r="QMF32" s="45"/>
      <c r="QMG32" s="45"/>
      <c r="QMH32" s="45"/>
      <c r="QMI32" s="45"/>
      <c r="QMJ32" s="45"/>
      <c r="QMK32" s="45"/>
      <c r="QML32" s="45"/>
      <c r="QMM32" s="45"/>
      <c r="QMN32" s="45"/>
      <c r="QMO32" s="45"/>
      <c r="QMP32" s="45"/>
      <c r="QMQ32" s="45"/>
      <c r="QMR32" s="45"/>
      <c r="QMS32" s="45"/>
      <c r="QMT32" s="45"/>
      <c r="QMU32" s="45"/>
      <c r="QMV32" s="45"/>
      <c r="QMW32" s="45"/>
      <c r="QMX32" s="45"/>
      <c r="QMY32" s="45"/>
      <c r="QMZ32" s="45"/>
      <c r="QNA32" s="45"/>
      <c r="QNB32" s="45"/>
      <c r="QNC32" s="45"/>
      <c r="QND32" s="45"/>
      <c r="QNE32" s="45"/>
      <c r="QNF32" s="45"/>
      <c r="QNG32" s="45"/>
      <c r="QNH32" s="45"/>
      <c r="QNI32" s="45"/>
      <c r="QNJ32" s="45"/>
      <c r="QNK32" s="45"/>
      <c r="QNL32" s="45"/>
      <c r="QNM32" s="45"/>
      <c r="QNN32" s="45"/>
      <c r="QNO32" s="45"/>
      <c r="QNP32" s="45"/>
      <c r="QNQ32" s="45"/>
      <c r="QNR32" s="45"/>
      <c r="QNS32" s="45"/>
      <c r="QNT32" s="45"/>
      <c r="QNU32" s="45"/>
      <c r="QNV32" s="45"/>
      <c r="QNW32" s="45"/>
      <c r="QNX32" s="45"/>
      <c r="QNY32" s="45"/>
      <c r="QNZ32" s="45"/>
      <c r="QOA32" s="45"/>
      <c r="QOB32" s="45"/>
      <c r="QOC32" s="45"/>
      <c r="QOD32" s="45"/>
      <c r="QOE32" s="45"/>
      <c r="QOF32" s="45"/>
      <c r="QOG32" s="45"/>
      <c r="QOH32" s="45"/>
      <c r="QOI32" s="45"/>
      <c r="QOJ32" s="45"/>
      <c r="QOK32" s="45"/>
      <c r="QOL32" s="45"/>
      <c r="QOM32" s="45"/>
      <c r="QON32" s="45"/>
      <c r="QOO32" s="45"/>
      <c r="QOP32" s="45"/>
      <c r="QOQ32" s="45"/>
      <c r="QOR32" s="45"/>
      <c r="QOS32" s="45"/>
      <c r="QOT32" s="45"/>
      <c r="QOU32" s="45"/>
      <c r="QOV32" s="45"/>
      <c r="QOW32" s="45"/>
      <c r="QOX32" s="45"/>
      <c r="QOY32" s="45"/>
      <c r="QOZ32" s="45"/>
      <c r="QPA32" s="45"/>
      <c r="QPB32" s="45"/>
      <c r="QPC32" s="45"/>
      <c r="QPD32" s="45"/>
      <c r="QPE32" s="45"/>
      <c r="QPF32" s="45"/>
      <c r="QPG32" s="45"/>
      <c r="QPH32" s="45"/>
      <c r="QPI32" s="45"/>
      <c r="QPJ32" s="45"/>
      <c r="QPK32" s="45"/>
      <c r="QPL32" s="45"/>
      <c r="QPM32" s="45"/>
      <c r="QPN32" s="45"/>
      <c r="QPO32" s="45"/>
      <c r="QPP32" s="45"/>
      <c r="QPQ32" s="45"/>
      <c r="QPR32" s="45"/>
      <c r="QPS32" s="45"/>
      <c r="QPT32" s="45"/>
      <c r="QPU32" s="45"/>
      <c r="QPV32" s="45"/>
      <c r="QPW32" s="45"/>
      <c r="QPX32" s="45"/>
      <c r="QPY32" s="45"/>
      <c r="QPZ32" s="45"/>
      <c r="QQA32" s="45"/>
      <c r="QQB32" s="45"/>
      <c r="QQC32" s="45"/>
      <c r="QQD32" s="45"/>
      <c r="QQE32" s="45"/>
      <c r="QQF32" s="45"/>
      <c r="QQG32" s="45"/>
      <c r="QQH32" s="45"/>
      <c r="QQI32" s="45"/>
      <c r="QQJ32" s="45"/>
      <c r="QQK32" s="45"/>
      <c r="QQL32" s="45"/>
      <c r="QQM32" s="45"/>
      <c r="QQN32" s="45"/>
      <c r="QQO32" s="45"/>
      <c r="QQP32" s="45"/>
      <c r="QQQ32" s="45"/>
      <c r="QQR32" s="45"/>
      <c r="QQS32" s="45"/>
      <c r="QQT32" s="45"/>
      <c r="QQU32" s="45"/>
      <c r="QQV32" s="45"/>
      <c r="QQW32" s="45"/>
      <c r="QQX32" s="45"/>
      <c r="QQY32" s="45"/>
      <c r="QQZ32" s="45"/>
      <c r="QRA32" s="45"/>
      <c r="QRB32" s="45"/>
      <c r="QRC32" s="45"/>
      <c r="QRD32" s="45"/>
      <c r="QRE32" s="45"/>
      <c r="QRF32" s="45"/>
      <c r="QRG32" s="45"/>
      <c r="QRH32" s="45"/>
      <c r="QRI32" s="45"/>
      <c r="QRJ32" s="45"/>
      <c r="QRK32" s="45"/>
      <c r="QRL32" s="45"/>
      <c r="QRM32" s="45"/>
      <c r="QRN32" s="45"/>
      <c r="QRO32" s="45"/>
      <c r="QRP32" s="45"/>
      <c r="QRQ32" s="45"/>
      <c r="QRR32" s="45"/>
      <c r="QRS32" s="45"/>
      <c r="QRT32" s="45"/>
      <c r="QRU32" s="45"/>
      <c r="QRV32" s="45"/>
      <c r="QRW32" s="45"/>
      <c r="QRX32" s="45"/>
      <c r="QRY32" s="45"/>
      <c r="QRZ32" s="45"/>
      <c r="QSA32" s="45"/>
      <c r="QSB32" s="45"/>
      <c r="QSC32" s="45"/>
      <c r="QSD32" s="45"/>
      <c r="QSE32" s="45"/>
      <c r="QSF32" s="45"/>
      <c r="QSG32" s="45"/>
      <c r="QSH32" s="45"/>
      <c r="QSI32" s="45"/>
      <c r="QSJ32" s="45"/>
      <c r="QSK32" s="45"/>
      <c r="QSL32" s="45"/>
      <c r="QSM32" s="45"/>
      <c r="QSN32" s="45"/>
      <c r="QSO32" s="45"/>
      <c r="QSP32" s="45"/>
      <c r="QSQ32" s="45"/>
      <c r="QSR32" s="45"/>
      <c r="QSS32" s="45"/>
      <c r="QST32" s="45"/>
      <c r="QSU32" s="45"/>
      <c r="QSV32" s="45"/>
      <c r="QSW32" s="45"/>
      <c r="QSX32" s="45"/>
      <c r="QSY32" s="45"/>
      <c r="QSZ32" s="45"/>
      <c r="QTA32" s="45"/>
      <c r="QTB32" s="45"/>
      <c r="QTC32" s="45"/>
      <c r="QTD32" s="45"/>
      <c r="QTE32" s="45"/>
      <c r="QTF32" s="45"/>
      <c r="QTG32" s="45"/>
      <c r="QTH32" s="45"/>
      <c r="QTI32" s="45"/>
      <c r="QTJ32" s="45"/>
      <c r="QTK32" s="45"/>
      <c r="QTL32" s="45"/>
      <c r="QTM32" s="45"/>
      <c r="QTN32" s="45"/>
      <c r="QTO32" s="45"/>
      <c r="QTP32" s="45"/>
      <c r="QTQ32" s="45"/>
      <c r="QTR32" s="45"/>
      <c r="QTS32" s="45"/>
      <c r="QTT32" s="45"/>
      <c r="QTU32" s="45"/>
      <c r="QTV32" s="45"/>
      <c r="QTW32" s="45"/>
      <c r="QTX32" s="45"/>
      <c r="QTY32" s="45"/>
      <c r="QTZ32" s="45"/>
      <c r="QUA32" s="45"/>
      <c r="QUB32" s="45"/>
      <c r="QUC32" s="45"/>
      <c r="QUD32" s="45"/>
      <c r="QUE32" s="45"/>
      <c r="QUF32" s="45"/>
      <c r="QUG32" s="45"/>
      <c r="QUH32" s="45"/>
      <c r="QUI32" s="45"/>
      <c r="QUJ32" s="45"/>
      <c r="QUK32" s="45"/>
      <c r="QUL32" s="45"/>
      <c r="QUM32" s="45"/>
      <c r="QUN32" s="45"/>
      <c r="QUO32" s="45"/>
      <c r="QUP32" s="45"/>
      <c r="QUQ32" s="45"/>
      <c r="QUR32" s="45"/>
      <c r="QUS32" s="45"/>
      <c r="QUT32" s="45"/>
      <c r="QUU32" s="45"/>
      <c r="QUV32" s="45"/>
      <c r="QUW32" s="45"/>
      <c r="QUX32" s="45"/>
      <c r="QUY32" s="45"/>
      <c r="QUZ32" s="45"/>
      <c r="QVA32" s="45"/>
      <c r="QVB32" s="45"/>
      <c r="QVC32" s="45"/>
      <c r="QVD32" s="45"/>
      <c r="QVE32" s="45"/>
      <c r="QVF32" s="45"/>
      <c r="QVG32" s="45"/>
      <c r="QVH32" s="45"/>
      <c r="QVI32" s="45"/>
      <c r="QVJ32" s="45"/>
      <c r="QVK32" s="45"/>
      <c r="QVL32" s="45"/>
      <c r="QVM32" s="45"/>
      <c r="QVN32" s="45"/>
      <c r="QVO32" s="45"/>
      <c r="QVP32" s="45"/>
      <c r="QVQ32" s="45"/>
      <c r="QVR32" s="45"/>
      <c r="QVS32" s="45"/>
      <c r="QVT32" s="45"/>
      <c r="QVU32" s="45"/>
      <c r="QVV32" s="45"/>
      <c r="QVW32" s="45"/>
      <c r="QVX32" s="45"/>
      <c r="QVY32" s="45"/>
      <c r="QVZ32" s="45"/>
      <c r="QWA32" s="45"/>
      <c r="QWB32" s="45"/>
      <c r="QWC32" s="45"/>
      <c r="QWD32" s="45"/>
      <c r="QWE32" s="45"/>
      <c r="QWF32" s="45"/>
      <c r="QWG32" s="45"/>
      <c r="QWH32" s="45"/>
      <c r="QWI32" s="45"/>
      <c r="QWJ32" s="45"/>
      <c r="QWK32" s="45"/>
      <c r="QWL32" s="45"/>
      <c r="QWM32" s="45"/>
      <c r="QWN32" s="45"/>
      <c r="QWO32" s="45"/>
      <c r="QWP32" s="45"/>
      <c r="QWQ32" s="45"/>
      <c r="QWR32" s="45"/>
      <c r="QWS32" s="45"/>
      <c r="QWT32" s="45"/>
      <c r="QWU32" s="45"/>
      <c r="QWV32" s="45"/>
      <c r="QWW32" s="45"/>
      <c r="QWX32" s="45"/>
      <c r="QWY32" s="45"/>
      <c r="QWZ32" s="45"/>
      <c r="QXA32" s="45"/>
      <c r="QXB32" s="45"/>
      <c r="QXC32" s="45"/>
      <c r="QXD32" s="45"/>
      <c r="QXE32" s="45"/>
      <c r="QXF32" s="45"/>
      <c r="QXG32" s="45"/>
      <c r="QXH32" s="45"/>
      <c r="QXI32" s="45"/>
      <c r="QXJ32" s="45"/>
      <c r="QXK32" s="45"/>
      <c r="QXL32" s="45"/>
      <c r="QXM32" s="45"/>
      <c r="QXN32" s="45"/>
      <c r="QXO32" s="45"/>
      <c r="QXP32" s="45"/>
      <c r="QXQ32" s="45"/>
      <c r="QXR32" s="45"/>
      <c r="QXS32" s="45"/>
      <c r="QXT32" s="45"/>
      <c r="QXU32" s="45"/>
      <c r="QXV32" s="45"/>
      <c r="QXW32" s="45"/>
      <c r="QXX32" s="45"/>
      <c r="QXY32" s="45"/>
      <c r="QXZ32" s="45"/>
      <c r="QYA32" s="45"/>
      <c r="QYB32" s="45"/>
      <c r="QYC32" s="45"/>
      <c r="QYD32" s="45"/>
      <c r="QYE32" s="45"/>
      <c r="QYF32" s="45"/>
      <c r="QYG32" s="45"/>
      <c r="QYH32" s="45"/>
      <c r="QYI32" s="45"/>
      <c r="QYJ32" s="45"/>
      <c r="QYK32" s="45"/>
      <c r="QYL32" s="45"/>
      <c r="QYM32" s="45"/>
      <c r="QYN32" s="45"/>
      <c r="QYO32" s="45"/>
      <c r="QYP32" s="45"/>
      <c r="QYQ32" s="45"/>
      <c r="QYR32" s="45"/>
      <c r="QYS32" s="45"/>
      <c r="QYT32" s="45"/>
      <c r="QYU32" s="45"/>
      <c r="QYV32" s="45"/>
      <c r="QYW32" s="45"/>
      <c r="QYX32" s="45"/>
      <c r="QYY32" s="45"/>
      <c r="QYZ32" s="45"/>
      <c r="QZA32" s="45"/>
      <c r="QZB32" s="45"/>
      <c r="QZC32" s="45"/>
      <c r="QZD32" s="45"/>
      <c r="QZE32" s="45"/>
      <c r="QZF32" s="45"/>
      <c r="QZG32" s="45"/>
      <c r="QZH32" s="45"/>
      <c r="QZI32" s="45"/>
      <c r="QZJ32" s="45"/>
      <c r="QZK32" s="45"/>
      <c r="QZL32" s="45"/>
      <c r="QZM32" s="45"/>
      <c r="QZN32" s="45"/>
      <c r="QZO32" s="45"/>
      <c r="QZP32" s="45"/>
      <c r="QZQ32" s="45"/>
      <c r="QZR32" s="45"/>
      <c r="QZS32" s="45"/>
      <c r="QZT32" s="45"/>
      <c r="QZU32" s="45"/>
      <c r="QZV32" s="45"/>
      <c r="QZW32" s="45"/>
      <c r="QZX32" s="45"/>
      <c r="QZY32" s="45"/>
      <c r="QZZ32" s="45"/>
      <c r="RAA32" s="45"/>
      <c r="RAB32" s="45"/>
      <c r="RAC32" s="45"/>
      <c r="RAD32" s="45"/>
      <c r="RAE32" s="45"/>
      <c r="RAF32" s="45"/>
      <c r="RAG32" s="45"/>
      <c r="RAH32" s="45"/>
      <c r="RAI32" s="45"/>
      <c r="RAJ32" s="45"/>
      <c r="RAK32" s="45"/>
      <c r="RAL32" s="45"/>
      <c r="RAM32" s="45"/>
      <c r="RAN32" s="45"/>
      <c r="RAO32" s="45"/>
      <c r="RAP32" s="45"/>
      <c r="RAQ32" s="45"/>
      <c r="RAR32" s="45"/>
      <c r="RAS32" s="45"/>
      <c r="RAT32" s="45"/>
      <c r="RAU32" s="45"/>
      <c r="RAV32" s="45"/>
      <c r="RAW32" s="45"/>
      <c r="RAX32" s="45"/>
      <c r="RAY32" s="45"/>
      <c r="RAZ32" s="45"/>
      <c r="RBA32" s="45"/>
      <c r="RBB32" s="45"/>
      <c r="RBC32" s="45"/>
      <c r="RBD32" s="45"/>
      <c r="RBE32" s="45"/>
      <c r="RBF32" s="45"/>
      <c r="RBG32" s="45"/>
      <c r="RBH32" s="45"/>
      <c r="RBI32" s="45"/>
      <c r="RBJ32" s="45"/>
      <c r="RBK32" s="45"/>
      <c r="RBL32" s="45"/>
      <c r="RBM32" s="45"/>
      <c r="RBN32" s="45"/>
      <c r="RBO32" s="45"/>
      <c r="RBP32" s="45"/>
      <c r="RBQ32" s="45"/>
      <c r="RBR32" s="45"/>
      <c r="RBS32" s="45"/>
      <c r="RBT32" s="45"/>
      <c r="RBU32" s="45"/>
      <c r="RBV32" s="45"/>
      <c r="RBW32" s="45"/>
      <c r="RBX32" s="45"/>
      <c r="RBY32" s="45"/>
      <c r="RBZ32" s="45"/>
      <c r="RCA32" s="45"/>
      <c r="RCB32" s="45"/>
      <c r="RCC32" s="45"/>
      <c r="RCD32" s="45"/>
      <c r="RCE32" s="45"/>
      <c r="RCF32" s="45"/>
      <c r="RCG32" s="45"/>
      <c r="RCH32" s="45"/>
      <c r="RCI32" s="45"/>
      <c r="RCJ32" s="45"/>
      <c r="RCK32" s="45"/>
      <c r="RCL32" s="45"/>
      <c r="RCM32" s="45"/>
      <c r="RCN32" s="45"/>
      <c r="RCO32" s="45"/>
      <c r="RCP32" s="45"/>
      <c r="RCQ32" s="45"/>
      <c r="RCR32" s="45"/>
      <c r="RCS32" s="45"/>
      <c r="RCT32" s="45"/>
      <c r="RCU32" s="45"/>
      <c r="RCV32" s="45"/>
      <c r="RCW32" s="45"/>
      <c r="RCX32" s="45"/>
      <c r="RCY32" s="45"/>
      <c r="RCZ32" s="45"/>
      <c r="RDA32" s="45"/>
      <c r="RDB32" s="45"/>
      <c r="RDC32" s="45"/>
      <c r="RDD32" s="45"/>
      <c r="RDE32" s="45"/>
      <c r="RDF32" s="45"/>
      <c r="RDG32" s="45"/>
      <c r="RDH32" s="45"/>
      <c r="RDI32" s="45"/>
      <c r="RDJ32" s="45"/>
      <c r="RDK32" s="45"/>
      <c r="RDL32" s="45"/>
      <c r="RDM32" s="45"/>
      <c r="RDN32" s="45"/>
      <c r="RDO32" s="45"/>
      <c r="RDP32" s="45"/>
      <c r="RDQ32" s="45"/>
      <c r="RDR32" s="45"/>
      <c r="RDS32" s="45"/>
      <c r="RDT32" s="45"/>
      <c r="RDU32" s="45"/>
      <c r="RDV32" s="45"/>
      <c r="RDW32" s="45"/>
      <c r="RDX32" s="45"/>
      <c r="RDY32" s="45"/>
      <c r="RDZ32" s="45"/>
      <c r="REA32" s="45"/>
      <c r="REB32" s="45"/>
      <c r="REC32" s="45"/>
      <c r="RED32" s="45"/>
      <c r="REE32" s="45"/>
      <c r="REF32" s="45"/>
      <c r="REG32" s="45"/>
      <c r="REH32" s="45"/>
      <c r="REI32" s="45"/>
      <c r="REJ32" s="45"/>
      <c r="REK32" s="45"/>
      <c r="REL32" s="45"/>
      <c r="REM32" s="45"/>
      <c r="REN32" s="45"/>
      <c r="REO32" s="45"/>
      <c r="REP32" s="45"/>
      <c r="REQ32" s="45"/>
      <c r="RER32" s="45"/>
      <c r="RES32" s="45"/>
      <c r="RET32" s="45"/>
      <c r="REU32" s="45"/>
      <c r="REV32" s="45"/>
      <c r="REW32" s="45"/>
      <c r="REX32" s="45"/>
      <c r="REY32" s="45"/>
      <c r="REZ32" s="45"/>
      <c r="RFA32" s="45"/>
      <c r="RFB32" s="45"/>
      <c r="RFC32" s="45"/>
      <c r="RFD32" s="45"/>
      <c r="RFE32" s="45"/>
      <c r="RFF32" s="45"/>
      <c r="RFG32" s="45"/>
      <c r="RFH32" s="45"/>
      <c r="RFI32" s="45"/>
      <c r="RFJ32" s="45"/>
      <c r="RFK32" s="45"/>
      <c r="RFL32" s="45"/>
      <c r="RFM32" s="45"/>
      <c r="RFN32" s="45"/>
      <c r="RFO32" s="45"/>
      <c r="RFP32" s="45"/>
      <c r="RFQ32" s="45"/>
      <c r="RFR32" s="45"/>
      <c r="RFS32" s="45"/>
      <c r="RFT32" s="45"/>
      <c r="RFU32" s="45"/>
      <c r="RFV32" s="45"/>
      <c r="RFW32" s="45"/>
      <c r="RFX32" s="45"/>
      <c r="RFY32" s="45"/>
      <c r="RFZ32" s="45"/>
      <c r="RGA32" s="45"/>
      <c r="RGB32" s="45"/>
      <c r="RGC32" s="45"/>
      <c r="RGD32" s="45"/>
      <c r="RGE32" s="45"/>
      <c r="RGF32" s="45"/>
      <c r="RGG32" s="45"/>
      <c r="RGH32" s="45"/>
      <c r="RGI32" s="45"/>
      <c r="RGJ32" s="45"/>
      <c r="RGK32" s="45"/>
      <c r="RGL32" s="45"/>
      <c r="RGM32" s="45"/>
      <c r="RGN32" s="45"/>
      <c r="RGO32" s="45"/>
      <c r="RGP32" s="45"/>
      <c r="RGQ32" s="45"/>
      <c r="RGR32" s="45"/>
      <c r="RGS32" s="45"/>
      <c r="RGT32" s="45"/>
      <c r="RGU32" s="45"/>
      <c r="RGV32" s="45"/>
      <c r="RGW32" s="45"/>
      <c r="RGX32" s="45"/>
      <c r="RGY32" s="45"/>
      <c r="RGZ32" s="45"/>
      <c r="RHA32" s="45"/>
      <c r="RHB32" s="45"/>
      <c r="RHC32" s="45"/>
      <c r="RHD32" s="45"/>
      <c r="RHE32" s="45"/>
      <c r="RHF32" s="45"/>
      <c r="RHG32" s="45"/>
      <c r="RHH32" s="45"/>
      <c r="RHI32" s="45"/>
      <c r="RHJ32" s="45"/>
      <c r="RHK32" s="45"/>
      <c r="RHL32" s="45"/>
      <c r="RHM32" s="45"/>
      <c r="RHN32" s="45"/>
      <c r="RHO32" s="45"/>
      <c r="RHP32" s="45"/>
      <c r="RHQ32" s="45"/>
      <c r="RHR32" s="45"/>
      <c r="RHS32" s="45"/>
      <c r="RHT32" s="45"/>
      <c r="RHU32" s="45"/>
      <c r="RHV32" s="45"/>
      <c r="RHW32" s="45"/>
      <c r="RHX32" s="45"/>
      <c r="RHY32" s="45"/>
      <c r="RHZ32" s="45"/>
      <c r="RIA32" s="45"/>
      <c r="RIB32" s="45"/>
      <c r="RIC32" s="45"/>
      <c r="RID32" s="45"/>
      <c r="RIE32" s="45"/>
      <c r="RIF32" s="45"/>
      <c r="RIG32" s="45"/>
      <c r="RIH32" s="45"/>
      <c r="RII32" s="45"/>
      <c r="RIJ32" s="45"/>
      <c r="RIK32" s="45"/>
      <c r="RIL32" s="45"/>
      <c r="RIM32" s="45"/>
      <c r="RIN32" s="45"/>
      <c r="RIO32" s="45"/>
      <c r="RIP32" s="45"/>
      <c r="RIQ32" s="45"/>
      <c r="RIR32" s="45"/>
      <c r="RIS32" s="45"/>
      <c r="RIT32" s="45"/>
      <c r="RIU32" s="45"/>
      <c r="RIV32" s="45"/>
      <c r="RIW32" s="45"/>
      <c r="RIX32" s="45"/>
      <c r="RIY32" s="45"/>
      <c r="RIZ32" s="45"/>
      <c r="RJA32" s="45"/>
      <c r="RJB32" s="45"/>
      <c r="RJC32" s="45"/>
      <c r="RJD32" s="45"/>
      <c r="RJE32" s="45"/>
      <c r="RJF32" s="45"/>
      <c r="RJG32" s="45"/>
      <c r="RJH32" s="45"/>
      <c r="RJI32" s="45"/>
      <c r="RJJ32" s="45"/>
      <c r="RJK32" s="45"/>
      <c r="RJL32" s="45"/>
      <c r="RJM32" s="45"/>
      <c r="RJN32" s="45"/>
      <c r="RJO32" s="45"/>
      <c r="RJP32" s="45"/>
      <c r="RJQ32" s="45"/>
      <c r="RJR32" s="45"/>
      <c r="RJS32" s="45"/>
      <c r="RJT32" s="45"/>
      <c r="RJU32" s="45"/>
      <c r="RJV32" s="45"/>
      <c r="RJW32" s="45"/>
      <c r="RJX32" s="45"/>
      <c r="RJY32" s="45"/>
      <c r="RJZ32" s="45"/>
      <c r="RKA32" s="45"/>
      <c r="RKB32" s="45"/>
      <c r="RKC32" s="45"/>
      <c r="RKD32" s="45"/>
      <c r="RKE32" s="45"/>
      <c r="RKF32" s="45"/>
      <c r="RKG32" s="45"/>
      <c r="RKH32" s="45"/>
      <c r="RKI32" s="45"/>
      <c r="RKJ32" s="45"/>
      <c r="RKK32" s="45"/>
      <c r="RKL32" s="45"/>
      <c r="RKM32" s="45"/>
      <c r="RKN32" s="45"/>
      <c r="RKO32" s="45"/>
      <c r="RKP32" s="45"/>
      <c r="RKQ32" s="45"/>
      <c r="RKR32" s="45"/>
      <c r="RKS32" s="45"/>
      <c r="RKT32" s="45"/>
      <c r="RKU32" s="45"/>
      <c r="RKV32" s="45"/>
      <c r="RKW32" s="45"/>
      <c r="RKX32" s="45"/>
      <c r="RKY32" s="45"/>
      <c r="RKZ32" s="45"/>
      <c r="RLA32" s="45"/>
      <c r="RLB32" s="45"/>
      <c r="RLC32" s="45"/>
      <c r="RLD32" s="45"/>
      <c r="RLE32" s="45"/>
      <c r="RLF32" s="45"/>
      <c r="RLG32" s="45"/>
      <c r="RLH32" s="45"/>
      <c r="RLI32" s="45"/>
      <c r="RLJ32" s="45"/>
      <c r="RLK32" s="45"/>
      <c r="RLL32" s="45"/>
      <c r="RLM32" s="45"/>
      <c r="RLN32" s="45"/>
      <c r="RLO32" s="45"/>
      <c r="RLP32" s="45"/>
      <c r="RLQ32" s="45"/>
      <c r="RLR32" s="45"/>
      <c r="RLS32" s="45"/>
      <c r="RLT32" s="45"/>
      <c r="RLU32" s="45"/>
      <c r="RLV32" s="45"/>
      <c r="RLW32" s="45"/>
      <c r="RLX32" s="45"/>
      <c r="RLY32" s="45"/>
      <c r="RLZ32" s="45"/>
      <c r="RMA32" s="45"/>
      <c r="RMB32" s="45"/>
      <c r="RMC32" s="45"/>
      <c r="RMD32" s="45"/>
      <c r="RME32" s="45"/>
      <c r="RMF32" s="45"/>
      <c r="RMG32" s="45"/>
      <c r="RMH32" s="45"/>
      <c r="RMI32" s="45"/>
      <c r="RMJ32" s="45"/>
      <c r="RMK32" s="45"/>
      <c r="RML32" s="45"/>
      <c r="RMM32" s="45"/>
      <c r="RMN32" s="45"/>
      <c r="RMO32" s="45"/>
      <c r="RMP32" s="45"/>
      <c r="RMQ32" s="45"/>
      <c r="RMR32" s="45"/>
      <c r="RMS32" s="45"/>
      <c r="RMT32" s="45"/>
      <c r="RMU32" s="45"/>
      <c r="RMV32" s="45"/>
      <c r="RMW32" s="45"/>
      <c r="RMX32" s="45"/>
      <c r="RMY32" s="45"/>
      <c r="RMZ32" s="45"/>
      <c r="RNA32" s="45"/>
      <c r="RNB32" s="45"/>
      <c r="RNC32" s="45"/>
      <c r="RND32" s="45"/>
      <c r="RNE32" s="45"/>
      <c r="RNF32" s="45"/>
      <c r="RNG32" s="45"/>
      <c r="RNH32" s="45"/>
      <c r="RNI32" s="45"/>
      <c r="RNJ32" s="45"/>
      <c r="RNK32" s="45"/>
      <c r="RNL32" s="45"/>
      <c r="RNM32" s="45"/>
      <c r="RNN32" s="45"/>
      <c r="RNO32" s="45"/>
      <c r="RNP32" s="45"/>
      <c r="RNQ32" s="45"/>
      <c r="RNR32" s="45"/>
      <c r="RNS32" s="45"/>
      <c r="RNT32" s="45"/>
      <c r="RNU32" s="45"/>
      <c r="RNV32" s="45"/>
      <c r="RNW32" s="45"/>
      <c r="RNX32" s="45"/>
      <c r="RNY32" s="45"/>
      <c r="RNZ32" s="45"/>
      <c r="ROA32" s="45"/>
      <c r="ROB32" s="45"/>
      <c r="ROC32" s="45"/>
      <c r="ROD32" s="45"/>
      <c r="ROE32" s="45"/>
      <c r="ROF32" s="45"/>
      <c r="ROG32" s="45"/>
      <c r="ROH32" s="45"/>
      <c r="ROI32" s="45"/>
      <c r="ROJ32" s="45"/>
      <c r="ROK32" s="45"/>
      <c r="ROL32" s="45"/>
      <c r="ROM32" s="45"/>
      <c r="RON32" s="45"/>
      <c r="ROO32" s="45"/>
      <c r="ROP32" s="45"/>
      <c r="ROQ32" s="45"/>
      <c r="ROR32" s="45"/>
      <c r="ROS32" s="45"/>
      <c r="ROT32" s="45"/>
      <c r="ROU32" s="45"/>
      <c r="ROV32" s="45"/>
      <c r="ROW32" s="45"/>
      <c r="ROX32" s="45"/>
      <c r="ROY32" s="45"/>
      <c r="ROZ32" s="45"/>
      <c r="RPA32" s="45"/>
      <c r="RPB32" s="45"/>
      <c r="RPC32" s="45"/>
      <c r="RPD32" s="45"/>
      <c r="RPE32" s="45"/>
      <c r="RPF32" s="45"/>
      <c r="RPG32" s="45"/>
      <c r="RPH32" s="45"/>
      <c r="RPI32" s="45"/>
      <c r="RPJ32" s="45"/>
      <c r="RPK32" s="45"/>
      <c r="RPL32" s="45"/>
      <c r="RPM32" s="45"/>
      <c r="RPN32" s="45"/>
      <c r="RPO32" s="45"/>
      <c r="RPP32" s="45"/>
      <c r="RPQ32" s="45"/>
      <c r="RPR32" s="45"/>
      <c r="RPS32" s="45"/>
      <c r="RPT32" s="45"/>
      <c r="RPU32" s="45"/>
      <c r="RPV32" s="45"/>
      <c r="RPW32" s="45"/>
      <c r="RPX32" s="45"/>
      <c r="RPY32" s="45"/>
      <c r="RPZ32" s="45"/>
      <c r="RQA32" s="45"/>
      <c r="RQB32" s="45"/>
      <c r="RQC32" s="45"/>
      <c r="RQD32" s="45"/>
      <c r="RQE32" s="45"/>
      <c r="RQF32" s="45"/>
      <c r="RQG32" s="45"/>
      <c r="RQH32" s="45"/>
      <c r="RQI32" s="45"/>
      <c r="RQJ32" s="45"/>
      <c r="RQK32" s="45"/>
      <c r="RQL32" s="45"/>
      <c r="RQM32" s="45"/>
      <c r="RQN32" s="45"/>
      <c r="RQO32" s="45"/>
      <c r="RQP32" s="45"/>
      <c r="RQQ32" s="45"/>
      <c r="RQR32" s="45"/>
      <c r="RQS32" s="45"/>
      <c r="RQT32" s="45"/>
      <c r="RQU32" s="45"/>
      <c r="RQV32" s="45"/>
      <c r="RQW32" s="45"/>
      <c r="RQX32" s="45"/>
      <c r="RQY32" s="45"/>
      <c r="RQZ32" s="45"/>
      <c r="RRA32" s="45"/>
      <c r="RRB32" s="45"/>
      <c r="RRC32" s="45"/>
      <c r="RRD32" s="45"/>
      <c r="RRE32" s="45"/>
      <c r="RRF32" s="45"/>
      <c r="RRG32" s="45"/>
      <c r="RRH32" s="45"/>
      <c r="RRI32" s="45"/>
      <c r="RRJ32" s="45"/>
      <c r="RRK32" s="45"/>
      <c r="RRL32" s="45"/>
      <c r="RRM32" s="45"/>
      <c r="RRN32" s="45"/>
      <c r="RRO32" s="45"/>
      <c r="RRP32" s="45"/>
      <c r="RRQ32" s="45"/>
      <c r="RRR32" s="45"/>
      <c r="RRS32" s="45"/>
      <c r="RRT32" s="45"/>
      <c r="RRU32" s="45"/>
      <c r="RRV32" s="45"/>
      <c r="RRW32" s="45"/>
      <c r="RRX32" s="45"/>
      <c r="RRY32" s="45"/>
      <c r="RRZ32" s="45"/>
      <c r="RSA32" s="45"/>
      <c r="RSB32" s="45"/>
      <c r="RSC32" s="45"/>
      <c r="RSD32" s="45"/>
      <c r="RSE32" s="45"/>
      <c r="RSF32" s="45"/>
      <c r="RSG32" s="45"/>
      <c r="RSH32" s="45"/>
      <c r="RSI32" s="45"/>
      <c r="RSJ32" s="45"/>
      <c r="RSK32" s="45"/>
      <c r="RSL32" s="45"/>
      <c r="RSM32" s="45"/>
      <c r="RSN32" s="45"/>
      <c r="RSO32" s="45"/>
      <c r="RSP32" s="45"/>
      <c r="RSQ32" s="45"/>
      <c r="RSR32" s="45"/>
      <c r="RSS32" s="45"/>
      <c r="RST32" s="45"/>
      <c r="RSU32" s="45"/>
      <c r="RSV32" s="45"/>
      <c r="RSW32" s="45"/>
      <c r="RSX32" s="45"/>
      <c r="RSY32" s="45"/>
      <c r="RSZ32" s="45"/>
      <c r="RTA32" s="45"/>
      <c r="RTB32" s="45"/>
      <c r="RTC32" s="45"/>
      <c r="RTD32" s="45"/>
      <c r="RTE32" s="45"/>
      <c r="RTF32" s="45"/>
      <c r="RTG32" s="45"/>
      <c r="RTH32" s="45"/>
      <c r="RTI32" s="45"/>
      <c r="RTJ32" s="45"/>
      <c r="RTK32" s="45"/>
      <c r="RTL32" s="45"/>
      <c r="RTM32" s="45"/>
      <c r="RTN32" s="45"/>
      <c r="RTO32" s="45"/>
      <c r="RTP32" s="45"/>
      <c r="RTQ32" s="45"/>
      <c r="RTR32" s="45"/>
      <c r="RTS32" s="45"/>
      <c r="RTT32" s="45"/>
      <c r="RTU32" s="45"/>
      <c r="RTV32" s="45"/>
      <c r="RTW32" s="45"/>
      <c r="RTX32" s="45"/>
      <c r="RTY32" s="45"/>
      <c r="RTZ32" s="45"/>
      <c r="RUA32" s="45"/>
      <c r="RUB32" s="45"/>
      <c r="RUC32" s="45"/>
      <c r="RUD32" s="45"/>
      <c r="RUE32" s="45"/>
      <c r="RUF32" s="45"/>
      <c r="RUG32" s="45"/>
      <c r="RUH32" s="45"/>
      <c r="RUI32" s="45"/>
      <c r="RUJ32" s="45"/>
      <c r="RUK32" s="45"/>
      <c r="RUL32" s="45"/>
      <c r="RUM32" s="45"/>
      <c r="RUN32" s="45"/>
      <c r="RUO32" s="45"/>
      <c r="RUP32" s="45"/>
      <c r="RUQ32" s="45"/>
      <c r="RUR32" s="45"/>
      <c r="RUS32" s="45"/>
      <c r="RUT32" s="45"/>
      <c r="RUU32" s="45"/>
      <c r="RUV32" s="45"/>
      <c r="RUW32" s="45"/>
      <c r="RUX32" s="45"/>
      <c r="RUY32" s="45"/>
      <c r="RUZ32" s="45"/>
      <c r="RVA32" s="45"/>
      <c r="RVB32" s="45"/>
      <c r="RVC32" s="45"/>
      <c r="RVD32" s="45"/>
      <c r="RVE32" s="45"/>
      <c r="RVF32" s="45"/>
      <c r="RVG32" s="45"/>
      <c r="RVH32" s="45"/>
      <c r="RVI32" s="45"/>
      <c r="RVJ32" s="45"/>
      <c r="RVK32" s="45"/>
      <c r="RVL32" s="45"/>
      <c r="RVM32" s="45"/>
      <c r="RVN32" s="45"/>
      <c r="RVO32" s="45"/>
      <c r="RVP32" s="45"/>
      <c r="RVQ32" s="45"/>
      <c r="RVR32" s="45"/>
      <c r="RVS32" s="45"/>
      <c r="RVT32" s="45"/>
      <c r="RVU32" s="45"/>
      <c r="RVV32" s="45"/>
      <c r="RVW32" s="45"/>
      <c r="RVX32" s="45"/>
      <c r="RVY32" s="45"/>
      <c r="RVZ32" s="45"/>
      <c r="RWA32" s="45"/>
      <c r="RWB32" s="45"/>
      <c r="RWC32" s="45"/>
      <c r="RWD32" s="45"/>
      <c r="RWE32" s="45"/>
      <c r="RWF32" s="45"/>
      <c r="RWG32" s="45"/>
      <c r="RWH32" s="45"/>
      <c r="RWI32" s="45"/>
      <c r="RWJ32" s="45"/>
      <c r="RWK32" s="45"/>
      <c r="RWL32" s="45"/>
      <c r="RWM32" s="45"/>
      <c r="RWN32" s="45"/>
      <c r="RWO32" s="45"/>
      <c r="RWP32" s="45"/>
      <c r="RWQ32" s="45"/>
      <c r="RWR32" s="45"/>
      <c r="RWS32" s="45"/>
      <c r="RWT32" s="45"/>
      <c r="RWU32" s="45"/>
      <c r="RWV32" s="45"/>
      <c r="RWW32" s="45"/>
      <c r="RWX32" s="45"/>
      <c r="RWY32" s="45"/>
      <c r="RWZ32" s="45"/>
      <c r="RXA32" s="45"/>
      <c r="RXB32" s="45"/>
      <c r="RXC32" s="45"/>
      <c r="RXD32" s="45"/>
      <c r="RXE32" s="45"/>
      <c r="RXF32" s="45"/>
      <c r="RXG32" s="45"/>
      <c r="RXH32" s="45"/>
      <c r="RXI32" s="45"/>
      <c r="RXJ32" s="45"/>
      <c r="RXK32" s="45"/>
      <c r="RXL32" s="45"/>
      <c r="RXM32" s="45"/>
      <c r="RXN32" s="45"/>
      <c r="RXO32" s="45"/>
      <c r="RXP32" s="45"/>
      <c r="RXQ32" s="45"/>
      <c r="RXR32" s="45"/>
      <c r="RXS32" s="45"/>
      <c r="RXT32" s="45"/>
      <c r="RXU32" s="45"/>
      <c r="RXV32" s="45"/>
      <c r="RXW32" s="45"/>
      <c r="RXX32" s="45"/>
      <c r="RXY32" s="45"/>
      <c r="RXZ32" s="45"/>
      <c r="RYA32" s="45"/>
      <c r="RYB32" s="45"/>
      <c r="RYC32" s="45"/>
      <c r="RYD32" s="45"/>
      <c r="RYE32" s="45"/>
      <c r="RYF32" s="45"/>
      <c r="RYG32" s="45"/>
      <c r="RYH32" s="45"/>
      <c r="RYI32" s="45"/>
      <c r="RYJ32" s="45"/>
      <c r="RYK32" s="45"/>
      <c r="RYL32" s="45"/>
      <c r="RYM32" s="45"/>
      <c r="RYN32" s="45"/>
      <c r="RYO32" s="45"/>
      <c r="RYP32" s="45"/>
      <c r="RYQ32" s="45"/>
      <c r="RYR32" s="45"/>
      <c r="RYS32" s="45"/>
      <c r="RYT32" s="45"/>
      <c r="RYU32" s="45"/>
      <c r="RYV32" s="45"/>
      <c r="RYW32" s="45"/>
      <c r="RYX32" s="45"/>
      <c r="RYY32" s="45"/>
      <c r="RYZ32" s="45"/>
      <c r="RZA32" s="45"/>
      <c r="RZB32" s="45"/>
      <c r="RZC32" s="45"/>
      <c r="RZD32" s="45"/>
      <c r="RZE32" s="45"/>
      <c r="RZF32" s="45"/>
      <c r="RZG32" s="45"/>
      <c r="RZH32" s="45"/>
      <c r="RZI32" s="45"/>
      <c r="RZJ32" s="45"/>
      <c r="RZK32" s="45"/>
      <c r="RZL32" s="45"/>
      <c r="RZM32" s="45"/>
      <c r="RZN32" s="45"/>
      <c r="RZO32" s="45"/>
      <c r="RZP32" s="45"/>
      <c r="RZQ32" s="45"/>
      <c r="RZR32" s="45"/>
      <c r="RZS32" s="45"/>
      <c r="RZT32" s="45"/>
      <c r="RZU32" s="45"/>
      <c r="RZV32" s="45"/>
      <c r="RZW32" s="45"/>
      <c r="RZX32" s="45"/>
      <c r="RZY32" s="45"/>
      <c r="RZZ32" s="45"/>
      <c r="SAA32" s="45"/>
      <c r="SAB32" s="45"/>
      <c r="SAC32" s="45"/>
      <c r="SAD32" s="45"/>
      <c r="SAE32" s="45"/>
      <c r="SAF32" s="45"/>
      <c r="SAG32" s="45"/>
      <c r="SAH32" s="45"/>
      <c r="SAI32" s="45"/>
      <c r="SAJ32" s="45"/>
      <c r="SAK32" s="45"/>
      <c r="SAL32" s="45"/>
      <c r="SAM32" s="45"/>
      <c r="SAN32" s="45"/>
      <c r="SAO32" s="45"/>
      <c r="SAP32" s="45"/>
      <c r="SAQ32" s="45"/>
      <c r="SAR32" s="45"/>
      <c r="SAS32" s="45"/>
      <c r="SAT32" s="45"/>
      <c r="SAU32" s="45"/>
      <c r="SAV32" s="45"/>
      <c r="SAW32" s="45"/>
      <c r="SAX32" s="45"/>
      <c r="SAY32" s="45"/>
      <c r="SAZ32" s="45"/>
      <c r="SBA32" s="45"/>
      <c r="SBB32" s="45"/>
      <c r="SBC32" s="45"/>
      <c r="SBD32" s="45"/>
      <c r="SBE32" s="45"/>
      <c r="SBF32" s="45"/>
      <c r="SBG32" s="45"/>
      <c r="SBH32" s="45"/>
      <c r="SBI32" s="45"/>
      <c r="SBJ32" s="45"/>
      <c r="SBK32" s="45"/>
      <c r="SBL32" s="45"/>
      <c r="SBM32" s="45"/>
      <c r="SBN32" s="45"/>
      <c r="SBO32" s="45"/>
      <c r="SBP32" s="45"/>
      <c r="SBQ32" s="45"/>
      <c r="SBR32" s="45"/>
      <c r="SBS32" s="45"/>
      <c r="SBT32" s="45"/>
      <c r="SBU32" s="45"/>
      <c r="SBV32" s="45"/>
      <c r="SBW32" s="45"/>
      <c r="SBX32" s="45"/>
      <c r="SBY32" s="45"/>
      <c r="SBZ32" s="45"/>
      <c r="SCA32" s="45"/>
      <c r="SCB32" s="45"/>
      <c r="SCC32" s="45"/>
      <c r="SCD32" s="45"/>
      <c r="SCE32" s="45"/>
      <c r="SCF32" s="45"/>
      <c r="SCG32" s="45"/>
      <c r="SCH32" s="45"/>
      <c r="SCI32" s="45"/>
      <c r="SCJ32" s="45"/>
      <c r="SCK32" s="45"/>
      <c r="SCL32" s="45"/>
      <c r="SCM32" s="45"/>
      <c r="SCN32" s="45"/>
      <c r="SCO32" s="45"/>
      <c r="SCP32" s="45"/>
      <c r="SCQ32" s="45"/>
      <c r="SCR32" s="45"/>
      <c r="SCS32" s="45"/>
      <c r="SCT32" s="45"/>
      <c r="SCU32" s="45"/>
      <c r="SCV32" s="45"/>
      <c r="SCW32" s="45"/>
      <c r="SCX32" s="45"/>
      <c r="SCY32" s="45"/>
      <c r="SCZ32" s="45"/>
      <c r="SDA32" s="45"/>
      <c r="SDB32" s="45"/>
      <c r="SDC32" s="45"/>
      <c r="SDD32" s="45"/>
      <c r="SDE32" s="45"/>
      <c r="SDF32" s="45"/>
      <c r="SDG32" s="45"/>
      <c r="SDH32" s="45"/>
      <c r="SDI32" s="45"/>
      <c r="SDJ32" s="45"/>
      <c r="SDK32" s="45"/>
      <c r="SDL32" s="45"/>
      <c r="SDM32" s="45"/>
      <c r="SDN32" s="45"/>
      <c r="SDO32" s="45"/>
      <c r="SDP32" s="45"/>
      <c r="SDQ32" s="45"/>
      <c r="SDR32" s="45"/>
      <c r="SDS32" s="45"/>
      <c r="SDT32" s="45"/>
      <c r="SDU32" s="45"/>
      <c r="SDV32" s="45"/>
      <c r="SDW32" s="45"/>
      <c r="SDX32" s="45"/>
      <c r="SDY32" s="45"/>
      <c r="SDZ32" s="45"/>
      <c r="SEA32" s="45"/>
      <c r="SEB32" s="45"/>
      <c r="SEC32" s="45"/>
      <c r="SED32" s="45"/>
      <c r="SEE32" s="45"/>
      <c r="SEF32" s="45"/>
      <c r="SEG32" s="45"/>
      <c r="SEH32" s="45"/>
      <c r="SEI32" s="45"/>
      <c r="SEJ32" s="45"/>
      <c r="SEK32" s="45"/>
      <c r="SEL32" s="45"/>
      <c r="SEM32" s="45"/>
      <c r="SEN32" s="45"/>
      <c r="SEO32" s="45"/>
      <c r="SEP32" s="45"/>
      <c r="SEQ32" s="45"/>
      <c r="SER32" s="45"/>
      <c r="SES32" s="45"/>
      <c r="SET32" s="45"/>
      <c r="SEU32" s="45"/>
      <c r="SEV32" s="45"/>
      <c r="SEW32" s="45"/>
      <c r="SEX32" s="45"/>
      <c r="SEY32" s="45"/>
      <c r="SEZ32" s="45"/>
      <c r="SFA32" s="45"/>
      <c r="SFB32" s="45"/>
      <c r="SFC32" s="45"/>
      <c r="SFD32" s="45"/>
      <c r="SFE32" s="45"/>
      <c r="SFF32" s="45"/>
      <c r="SFG32" s="45"/>
      <c r="SFH32" s="45"/>
      <c r="SFI32" s="45"/>
      <c r="SFJ32" s="45"/>
      <c r="SFK32" s="45"/>
      <c r="SFL32" s="45"/>
      <c r="SFM32" s="45"/>
      <c r="SFN32" s="45"/>
      <c r="SFO32" s="45"/>
      <c r="SFP32" s="45"/>
      <c r="SFQ32" s="45"/>
      <c r="SFR32" s="45"/>
      <c r="SFS32" s="45"/>
      <c r="SFT32" s="45"/>
      <c r="SFU32" s="45"/>
      <c r="SFV32" s="45"/>
      <c r="SFW32" s="45"/>
      <c r="SFX32" s="45"/>
      <c r="SFY32" s="45"/>
      <c r="SFZ32" s="45"/>
      <c r="SGA32" s="45"/>
      <c r="SGB32" s="45"/>
      <c r="SGC32" s="45"/>
      <c r="SGD32" s="45"/>
      <c r="SGE32" s="45"/>
      <c r="SGF32" s="45"/>
      <c r="SGG32" s="45"/>
      <c r="SGH32" s="45"/>
      <c r="SGI32" s="45"/>
      <c r="SGJ32" s="45"/>
      <c r="SGK32" s="45"/>
      <c r="SGL32" s="45"/>
      <c r="SGM32" s="45"/>
      <c r="SGN32" s="45"/>
      <c r="SGO32" s="45"/>
      <c r="SGP32" s="45"/>
      <c r="SGQ32" s="45"/>
      <c r="SGR32" s="45"/>
      <c r="SGS32" s="45"/>
      <c r="SGT32" s="45"/>
      <c r="SGU32" s="45"/>
      <c r="SGV32" s="45"/>
      <c r="SGW32" s="45"/>
      <c r="SGX32" s="45"/>
      <c r="SGY32" s="45"/>
      <c r="SGZ32" s="45"/>
      <c r="SHA32" s="45"/>
      <c r="SHB32" s="45"/>
      <c r="SHC32" s="45"/>
      <c r="SHD32" s="45"/>
      <c r="SHE32" s="45"/>
      <c r="SHF32" s="45"/>
      <c r="SHG32" s="45"/>
      <c r="SHH32" s="45"/>
      <c r="SHI32" s="45"/>
      <c r="SHJ32" s="45"/>
      <c r="SHK32" s="45"/>
      <c r="SHL32" s="45"/>
      <c r="SHM32" s="45"/>
      <c r="SHN32" s="45"/>
      <c r="SHO32" s="45"/>
      <c r="SHP32" s="45"/>
      <c r="SHQ32" s="45"/>
      <c r="SHR32" s="45"/>
      <c r="SHS32" s="45"/>
      <c r="SHT32" s="45"/>
      <c r="SHU32" s="45"/>
      <c r="SHV32" s="45"/>
      <c r="SHW32" s="45"/>
      <c r="SHX32" s="45"/>
      <c r="SHY32" s="45"/>
      <c r="SHZ32" s="45"/>
      <c r="SIA32" s="45"/>
      <c r="SIB32" s="45"/>
      <c r="SIC32" s="45"/>
      <c r="SID32" s="45"/>
      <c r="SIE32" s="45"/>
      <c r="SIF32" s="45"/>
      <c r="SIG32" s="45"/>
      <c r="SIH32" s="45"/>
      <c r="SII32" s="45"/>
      <c r="SIJ32" s="45"/>
      <c r="SIK32" s="45"/>
      <c r="SIL32" s="45"/>
      <c r="SIM32" s="45"/>
      <c r="SIN32" s="45"/>
      <c r="SIO32" s="45"/>
      <c r="SIP32" s="45"/>
      <c r="SIQ32" s="45"/>
      <c r="SIR32" s="45"/>
      <c r="SIS32" s="45"/>
      <c r="SIT32" s="45"/>
      <c r="SIU32" s="45"/>
      <c r="SIV32" s="45"/>
      <c r="SIW32" s="45"/>
      <c r="SIX32" s="45"/>
      <c r="SIY32" s="45"/>
      <c r="SIZ32" s="45"/>
      <c r="SJA32" s="45"/>
      <c r="SJB32" s="45"/>
      <c r="SJC32" s="45"/>
      <c r="SJD32" s="45"/>
      <c r="SJE32" s="45"/>
      <c r="SJF32" s="45"/>
      <c r="SJG32" s="45"/>
      <c r="SJH32" s="45"/>
      <c r="SJI32" s="45"/>
      <c r="SJJ32" s="45"/>
      <c r="SJK32" s="45"/>
      <c r="SJL32" s="45"/>
      <c r="SJM32" s="45"/>
      <c r="SJN32" s="45"/>
      <c r="SJO32" s="45"/>
      <c r="SJP32" s="45"/>
      <c r="SJQ32" s="45"/>
      <c r="SJR32" s="45"/>
      <c r="SJS32" s="45"/>
      <c r="SJT32" s="45"/>
      <c r="SJU32" s="45"/>
      <c r="SJV32" s="45"/>
      <c r="SJW32" s="45"/>
      <c r="SJX32" s="45"/>
      <c r="SJY32" s="45"/>
      <c r="SJZ32" s="45"/>
      <c r="SKA32" s="45"/>
      <c r="SKB32" s="45"/>
      <c r="SKC32" s="45"/>
      <c r="SKD32" s="45"/>
      <c r="SKE32" s="45"/>
      <c r="SKF32" s="45"/>
      <c r="SKG32" s="45"/>
      <c r="SKH32" s="45"/>
      <c r="SKI32" s="45"/>
      <c r="SKJ32" s="45"/>
      <c r="SKK32" s="45"/>
      <c r="SKL32" s="45"/>
      <c r="SKM32" s="45"/>
      <c r="SKN32" s="45"/>
      <c r="SKO32" s="45"/>
      <c r="SKP32" s="45"/>
      <c r="SKQ32" s="45"/>
      <c r="SKR32" s="45"/>
      <c r="SKS32" s="45"/>
      <c r="SKT32" s="45"/>
      <c r="SKU32" s="45"/>
      <c r="SKV32" s="45"/>
      <c r="SKW32" s="45"/>
      <c r="SKX32" s="45"/>
      <c r="SKY32" s="45"/>
      <c r="SKZ32" s="45"/>
      <c r="SLA32" s="45"/>
      <c r="SLB32" s="45"/>
      <c r="SLC32" s="45"/>
      <c r="SLD32" s="45"/>
      <c r="SLE32" s="45"/>
      <c r="SLF32" s="45"/>
      <c r="SLG32" s="45"/>
      <c r="SLH32" s="45"/>
      <c r="SLI32" s="45"/>
      <c r="SLJ32" s="45"/>
      <c r="SLK32" s="45"/>
      <c r="SLL32" s="45"/>
      <c r="SLM32" s="45"/>
      <c r="SLN32" s="45"/>
      <c r="SLO32" s="45"/>
      <c r="SLP32" s="45"/>
      <c r="SLQ32" s="45"/>
      <c r="SLR32" s="45"/>
      <c r="SLS32" s="45"/>
      <c r="SLT32" s="45"/>
      <c r="SLU32" s="45"/>
      <c r="SLV32" s="45"/>
      <c r="SLW32" s="45"/>
      <c r="SLX32" s="45"/>
      <c r="SLY32" s="45"/>
      <c r="SLZ32" s="45"/>
      <c r="SMA32" s="45"/>
      <c r="SMB32" s="45"/>
      <c r="SMC32" s="45"/>
      <c r="SMD32" s="45"/>
      <c r="SME32" s="45"/>
      <c r="SMF32" s="45"/>
      <c r="SMG32" s="45"/>
      <c r="SMH32" s="45"/>
      <c r="SMI32" s="45"/>
      <c r="SMJ32" s="45"/>
      <c r="SMK32" s="45"/>
      <c r="SML32" s="45"/>
      <c r="SMM32" s="45"/>
      <c r="SMN32" s="45"/>
      <c r="SMO32" s="45"/>
      <c r="SMP32" s="45"/>
      <c r="SMQ32" s="45"/>
      <c r="SMR32" s="45"/>
      <c r="SMS32" s="45"/>
      <c r="SMT32" s="45"/>
      <c r="SMU32" s="45"/>
      <c r="SMV32" s="45"/>
      <c r="SMW32" s="45"/>
      <c r="SMX32" s="45"/>
      <c r="SMY32" s="45"/>
      <c r="SMZ32" s="45"/>
      <c r="SNA32" s="45"/>
      <c r="SNB32" s="45"/>
      <c r="SNC32" s="45"/>
      <c r="SND32" s="45"/>
      <c r="SNE32" s="45"/>
      <c r="SNF32" s="45"/>
      <c r="SNG32" s="45"/>
      <c r="SNH32" s="45"/>
      <c r="SNI32" s="45"/>
      <c r="SNJ32" s="45"/>
      <c r="SNK32" s="45"/>
      <c r="SNL32" s="45"/>
      <c r="SNM32" s="45"/>
      <c r="SNN32" s="45"/>
      <c r="SNO32" s="45"/>
      <c r="SNP32" s="45"/>
      <c r="SNQ32" s="45"/>
      <c r="SNR32" s="45"/>
      <c r="SNS32" s="45"/>
      <c r="SNT32" s="45"/>
      <c r="SNU32" s="45"/>
      <c r="SNV32" s="45"/>
      <c r="SNW32" s="45"/>
      <c r="SNX32" s="45"/>
      <c r="SNY32" s="45"/>
      <c r="SNZ32" s="45"/>
      <c r="SOA32" s="45"/>
      <c r="SOB32" s="45"/>
      <c r="SOC32" s="45"/>
      <c r="SOD32" s="45"/>
      <c r="SOE32" s="45"/>
      <c r="SOF32" s="45"/>
      <c r="SOG32" s="45"/>
      <c r="SOH32" s="45"/>
      <c r="SOI32" s="45"/>
      <c r="SOJ32" s="45"/>
      <c r="SOK32" s="45"/>
      <c r="SOL32" s="45"/>
      <c r="SOM32" s="45"/>
      <c r="SON32" s="45"/>
      <c r="SOO32" s="45"/>
      <c r="SOP32" s="45"/>
      <c r="SOQ32" s="45"/>
      <c r="SOR32" s="45"/>
      <c r="SOS32" s="45"/>
      <c r="SOT32" s="45"/>
      <c r="SOU32" s="45"/>
      <c r="SOV32" s="45"/>
      <c r="SOW32" s="45"/>
      <c r="SOX32" s="45"/>
      <c r="SOY32" s="45"/>
      <c r="SOZ32" s="45"/>
      <c r="SPA32" s="45"/>
      <c r="SPB32" s="45"/>
      <c r="SPC32" s="45"/>
      <c r="SPD32" s="45"/>
      <c r="SPE32" s="45"/>
      <c r="SPF32" s="45"/>
      <c r="SPG32" s="45"/>
      <c r="SPH32" s="45"/>
      <c r="SPI32" s="45"/>
      <c r="SPJ32" s="45"/>
      <c r="SPK32" s="45"/>
      <c r="SPL32" s="45"/>
      <c r="SPM32" s="45"/>
      <c r="SPN32" s="45"/>
      <c r="SPO32" s="45"/>
      <c r="SPP32" s="45"/>
      <c r="SPQ32" s="45"/>
      <c r="SPR32" s="45"/>
      <c r="SPS32" s="45"/>
      <c r="SPT32" s="45"/>
      <c r="SPU32" s="45"/>
      <c r="SPV32" s="45"/>
      <c r="SPW32" s="45"/>
      <c r="SPX32" s="45"/>
      <c r="SPY32" s="45"/>
      <c r="SPZ32" s="45"/>
      <c r="SQA32" s="45"/>
      <c r="SQB32" s="45"/>
      <c r="SQC32" s="45"/>
      <c r="SQD32" s="45"/>
      <c r="SQE32" s="45"/>
      <c r="SQF32" s="45"/>
      <c r="SQG32" s="45"/>
      <c r="SQH32" s="45"/>
      <c r="SQI32" s="45"/>
      <c r="SQJ32" s="45"/>
      <c r="SQK32" s="45"/>
      <c r="SQL32" s="45"/>
      <c r="SQM32" s="45"/>
      <c r="SQN32" s="45"/>
      <c r="SQO32" s="45"/>
      <c r="SQP32" s="45"/>
      <c r="SQQ32" s="45"/>
      <c r="SQR32" s="45"/>
      <c r="SQS32" s="45"/>
      <c r="SQT32" s="45"/>
      <c r="SQU32" s="45"/>
      <c r="SQV32" s="45"/>
      <c r="SQW32" s="45"/>
      <c r="SQX32" s="45"/>
      <c r="SQY32" s="45"/>
      <c r="SQZ32" s="45"/>
      <c r="SRA32" s="45"/>
      <c r="SRB32" s="45"/>
      <c r="SRC32" s="45"/>
      <c r="SRD32" s="45"/>
      <c r="SRE32" s="45"/>
      <c r="SRF32" s="45"/>
      <c r="SRG32" s="45"/>
      <c r="SRH32" s="45"/>
      <c r="SRI32" s="45"/>
      <c r="SRJ32" s="45"/>
      <c r="SRK32" s="45"/>
      <c r="SRL32" s="45"/>
      <c r="SRM32" s="45"/>
      <c r="SRN32" s="45"/>
      <c r="SRO32" s="45"/>
      <c r="SRP32" s="45"/>
      <c r="SRQ32" s="45"/>
      <c r="SRR32" s="45"/>
      <c r="SRS32" s="45"/>
      <c r="SRT32" s="45"/>
      <c r="SRU32" s="45"/>
      <c r="SRV32" s="45"/>
      <c r="SRW32" s="45"/>
      <c r="SRX32" s="45"/>
      <c r="SRY32" s="45"/>
      <c r="SRZ32" s="45"/>
      <c r="SSA32" s="45"/>
      <c r="SSB32" s="45"/>
      <c r="SSC32" s="45"/>
      <c r="SSD32" s="45"/>
      <c r="SSE32" s="45"/>
      <c r="SSF32" s="45"/>
      <c r="SSG32" s="45"/>
      <c r="SSH32" s="45"/>
      <c r="SSI32" s="45"/>
      <c r="SSJ32" s="45"/>
      <c r="SSK32" s="45"/>
      <c r="SSL32" s="45"/>
      <c r="SSM32" s="45"/>
      <c r="SSN32" s="45"/>
      <c r="SSO32" s="45"/>
      <c r="SSP32" s="45"/>
      <c r="SSQ32" s="45"/>
      <c r="SSR32" s="45"/>
      <c r="SSS32" s="45"/>
      <c r="SST32" s="45"/>
      <c r="SSU32" s="45"/>
      <c r="SSV32" s="45"/>
      <c r="SSW32" s="45"/>
      <c r="SSX32" s="45"/>
      <c r="SSY32" s="45"/>
      <c r="SSZ32" s="45"/>
      <c r="STA32" s="45"/>
      <c r="STB32" s="45"/>
      <c r="STC32" s="45"/>
      <c r="STD32" s="45"/>
      <c r="STE32" s="45"/>
      <c r="STF32" s="45"/>
      <c r="STG32" s="45"/>
      <c r="STH32" s="45"/>
      <c r="STI32" s="45"/>
      <c r="STJ32" s="45"/>
      <c r="STK32" s="45"/>
      <c r="STL32" s="45"/>
      <c r="STM32" s="45"/>
      <c r="STN32" s="45"/>
      <c r="STO32" s="45"/>
      <c r="STP32" s="45"/>
      <c r="STQ32" s="45"/>
      <c r="STR32" s="45"/>
      <c r="STS32" s="45"/>
      <c r="STT32" s="45"/>
      <c r="STU32" s="45"/>
      <c r="STV32" s="45"/>
      <c r="STW32" s="45"/>
      <c r="STX32" s="45"/>
      <c r="STY32" s="45"/>
      <c r="STZ32" s="45"/>
      <c r="SUA32" s="45"/>
      <c r="SUB32" s="45"/>
      <c r="SUC32" s="45"/>
      <c r="SUD32" s="45"/>
      <c r="SUE32" s="45"/>
      <c r="SUF32" s="45"/>
      <c r="SUG32" s="45"/>
      <c r="SUH32" s="45"/>
      <c r="SUI32" s="45"/>
      <c r="SUJ32" s="45"/>
      <c r="SUK32" s="45"/>
      <c r="SUL32" s="45"/>
      <c r="SUM32" s="45"/>
      <c r="SUN32" s="45"/>
      <c r="SUO32" s="45"/>
      <c r="SUP32" s="45"/>
      <c r="SUQ32" s="45"/>
      <c r="SUR32" s="45"/>
      <c r="SUS32" s="45"/>
      <c r="SUT32" s="45"/>
      <c r="SUU32" s="45"/>
      <c r="SUV32" s="45"/>
      <c r="SUW32" s="45"/>
      <c r="SUX32" s="45"/>
      <c r="SUY32" s="45"/>
      <c r="SUZ32" s="45"/>
      <c r="SVA32" s="45"/>
      <c r="SVB32" s="45"/>
      <c r="SVC32" s="45"/>
      <c r="SVD32" s="45"/>
      <c r="SVE32" s="45"/>
      <c r="SVF32" s="45"/>
      <c r="SVG32" s="45"/>
      <c r="SVH32" s="45"/>
      <c r="SVI32" s="45"/>
      <c r="SVJ32" s="45"/>
      <c r="SVK32" s="45"/>
      <c r="SVL32" s="45"/>
      <c r="SVM32" s="45"/>
      <c r="SVN32" s="45"/>
      <c r="SVO32" s="45"/>
      <c r="SVP32" s="45"/>
      <c r="SVQ32" s="45"/>
      <c r="SVR32" s="45"/>
      <c r="SVS32" s="45"/>
      <c r="SVT32" s="45"/>
      <c r="SVU32" s="45"/>
      <c r="SVV32" s="45"/>
      <c r="SVW32" s="45"/>
      <c r="SVX32" s="45"/>
      <c r="SVY32" s="45"/>
      <c r="SVZ32" s="45"/>
      <c r="SWA32" s="45"/>
      <c r="SWB32" s="45"/>
      <c r="SWC32" s="45"/>
      <c r="SWD32" s="45"/>
      <c r="SWE32" s="45"/>
      <c r="SWF32" s="45"/>
      <c r="SWG32" s="45"/>
      <c r="SWH32" s="45"/>
      <c r="SWI32" s="45"/>
      <c r="SWJ32" s="45"/>
      <c r="SWK32" s="45"/>
      <c r="SWL32" s="45"/>
      <c r="SWM32" s="45"/>
      <c r="SWN32" s="45"/>
      <c r="SWO32" s="45"/>
      <c r="SWP32" s="45"/>
      <c r="SWQ32" s="45"/>
      <c r="SWR32" s="45"/>
      <c r="SWS32" s="45"/>
      <c r="SWT32" s="45"/>
      <c r="SWU32" s="45"/>
      <c r="SWV32" s="45"/>
      <c r="SWW32" s="45"/>
      <c r="SWX32" s="45"/>
      <c r="SWY32" s="45"/>
      <c r="SWZ32" s="45"/>
      <c r="SXA32" s="45"/>
      <c r="SXB32" s="45"/>
      <c r="SXC32" s="45"/>
      <c r="SXD32" s="45"/>
      <c r="SXE32" s="45"/>
      <c r="SXF32" s="45"/>
      <c r="SXG32" s="45"/>
      <c r="SXH32" s="45"/>
      <c r="SXI32" s="45"/>
      <c r="SXJ32" s="45"/>
      <c r="SXK32" s="45"/>
      <c r="SXL32" s="45"/>
      <c r="SXM32" s="45"/>
      <c r="SXN32" s="45"/>
      <c r="SXO32" s="45"/>
      <c r="SXP32" s="45"/>
      <c r="SXQ32" s="45"/>
      <c r="SXR32" s="45"/>
      <c r="SXS32" s="45"/>
      <c r="SXT32" s="45"/>
      <c r="SXU32" s="45"/>
      <c r="SXV32" s="45"/>
      <c r="SXW32" s="45"/>
      <c r="SXX32" s="45"/>
      <c r="SXY32" s="45"/>
      <c r="SXZ32" s="45"/>
      <c r="SYA32" s="45"/>
      <c r="SYB32" s="45"/>
      <c r="SYC32" s="45"/>
      <c r="SYD32" s="45"/>
      <c r="SYE32" s="45"/>
      <c r="SYF32" s="45"/>
      <c r="SYG32" s="45"/>
      <c r="SYH32" s="45"/>
      <c r="SYI32" s="45"/>
      <c r="SYJ32" s="45"/>
      <c r="SYK32" s="45"/>
      <c r="SYL32" s="45"/>
      <c r="SYM32" s="45"/>
      <c r="SYN32" s="45"/>
      <c r="SYO32" s="45"/>
      <c r="SYP32" s="45"/>
      <c r="SYQ32" s="45"/>
      <c r="SYR32" s="45"/>
      <c r="SYS32" s="45"/>
      <c r="SYT32" s="45"/>
      <c r="SYU32" s="45"/>
      <c r="SYV32" s="45"/>
      <c r="SYW32" s="45"/>
      <c r="SYX32" s="45"/>
      <c r="SYY32" s="45"/>
      <c r="SYZ32" s="45"/>
      <c r="SZA32" s="45"/>
      <c r="SZB32" s="45"/>
      <c r="SZC32" s="45"/>
      <c r="SZD32" s="45"/>
      <c r="SZE32" s="45"/>
      <c r="SZF32" s="45"/>
      <c r="SZG32" s="45"/>
      <c r="SZH32" s="45"/>
      <c r="SZI32" s="45"/>
      <c r="SZJ32" s="45"/>
      <c r="SZK32" s="45"/>
      <c r="SZL32" s="45"/>
      <c r="SZM32" s="45"/>
      <c r="SZN32" s="45"/>
      <c r="SZO32" s="45"/>
      <c r="SZP32" s="45"/>
      <c r="SZQ32" s="45"/>
      <c r="SZR32" s="45"/>
      <c r="SZS32" s="45"/>
      <c r="SZT32" s="45"/>
      <c r="SZU32" s="45"/>
      <c r="SZV32" s="45"/>
      <c r="SZW32" s="45"/>
      <c r="SZX32" s="45"/>
      <c r="SZY32" s="45"/>
      <c r="SZZ32" s="45"/>
      <c r="TAA32" s="45"/>
      <c r="TAB32" s="45"/>
      <c r="TAC32" s="45"/>
      <c r="TAD32" s="45"/>
      <c r="TAE32" s="45"/>
      <c r="TAF32" s="45"/>
      <c r="TAG32" s="45"/>
      <c r="TAH32" s="45"/>
      <c r="TAI32" s="45"/>
      <c r="TAJ32" s="45"/>
      <c r="TAK32" s="45"/>
      <c r="TAL32" s="45"/>
      <c r="TAM32" s="45"/>
      <c r="TAN32" s="45"/>
      <c r="TAO32" s="45"/>
      <c r="TAP32" s="45"/>
      <c r="TAQ32" s="45"/>
      <c r="TAR32" s="45"/>
      <c r="TAS32" s="45"/>
      <c r="TAT32" s="45"/>
      <c r="TAU32" s="45"/>
      <c r="TAV32" s="45"/>
      <c r="TAW32" s="45"/>
      <c r="TAX32" s="45"/>
      <c r="TAY32" s="45"/>
      <c r="TAZ32" s="45"/>
      <c r="TBA32" s="45"/>
      <c r="TBB32" s="45"/>
      <c r="TBC32" s="45"/>
      <c r="TBD32" s="45"/>
      <c r="TBE32" s="45"/>
      <c r="TBF32" s="45"/>
      <c r="TBG32" s="45"/>
      <c r="TBH32" s="45"/>
      <c r="TBI32" s="45"/>
      <c r="TBJ32" s="45"/>
      <c r="TBK32" s="45"/>
      <c r="TBL32" s="45"/>
      <c r="TBM32" s="45"/>
      <c r="TBN32" s="45"/>
      <c r="TBO32" s="45"/>
      <c r="TBP32" s="45"/>
      <c r="TBQ32" s="45"/>
      <c r="TBR32" s="45"/>
      <c r="TBS32" s="45"/>
      <c r="TBT32" s="45"/>
      <c r="TBU32" s="45"/>
      <c r="TBV32" s="45"/>
      <c r="TBW32" s="45"/>
      <c r="TBX32" s="45"/>
      <c r="TBY32" s="45"/>
      <c r="TBZ32" s="45"/>
      <c r="TCA32" s="45"/>
      <c r="TCB32" s="45"/>
      <c r="TCC32" s="45"/>
      <c r="TCD32" s="45"/>
      <c r="TCE32" s="45"/>
      <c r="TCF32" s="45"/>
      <c r="TCG32" s="45"/>
      <c r="TCH32" s="45"/>
      <c r="TCI32" s="45"/>
      <c r="TCJ32" s="45"/>
      <c r="TCK32" s="45"/>
      <c r="TCL32" s="45"/>
      <c r="TCM32" s="45"/>
      <c r="TCN32" s="45"/>
      <c r="TCO32" s="45"/>
      <c r="TCP32" s="45"/>
      <c r="TCQ32" s="45"/>
      <c r="TCR32" s="45"/>
      <c r="TCS32" s="45"/>
      <c r="TCT32" s="45"/>
      <c r="TCU32" s="45"/>
      <c r="TCV32" s="45"/>
      <c r="TCW32" s="45"/>
      <c r="TCX32" s="45"/>
      <c r="TCY32" s="45"/>
      <c r="TCZ32" s="45"/>
      <c r="TDA32" s="45"/>
      <c r="TDB32" s="45"/>
      <c r="TDC32" s="45"/>
      <c r="TDD32" s="45"/>
      <c r="TDE32" s="45"/>
      <c r="TDF32" s="45"/>
      <c r="TDG32" s="45"/>
      <c r="TDH32" s="45"/>
      <c r="TDI32" s="45"/>
      <c r="TDJ32" s="45"/>
      <c r="TDK32" s="45"/>
      <c r="TDL32" s="45"/>
      <c r="TDM32" s="45"/>
      <c r="TDN32" s="45"/>
      <c r="TDO32" s="45"/>
      <c r="TDP32" s="45"/>
      <c r="TDQ32" s="45"/>
      <c r="TDR32" s="45"/>
      <c r="TDS32" s="45"/>
      <c r="TDT32" s="45"/>
      <c r="TDU32" s="45"/>
      <c r="TDV32" s="45"/>
      <c r="TDW32" s="45"/>
      <c r="TDX32" s="45"/>
      <c r="TDY32" s="45"/>
      <c r="TDZ32" s="45"/>
      <c r="TEA32" s="45"/>
      <c r="TEB32" s="45"/>
      <c r="TEC32" s="45"/>
      <c r="TED32" s="45"/>
      <c r="TEE32" s="45"/>
      <c r="TEF32" s="45"/>
      <c r="TEG32" s="45"/>
      <c r="TEH32" s="45"/>
      <c r="TEI32" s="45"/>
      <c r="TEJ32" s="45"/>
      <c r="TEK32" s="45"/>
      <c r="TEL32" s="45"/>
      <c r="TEM32" s="45"/>
      <c r="TEN32" s="45"/>
      <c r="TEO32" s="45"/>
      <c r="TEP32" s="45"/>
      <c r="TEQ32" s="45"/>
      <c r="TER32" s="45"/>
      <c r="TES32" s="45"/>
      <c r="TET32" s="45"/>
      <c r="TEU32" s="45"/>
      <c r="TEV32" s="45"/>
      <c r="TEW32" s="45"/>
      <c r="TEX32" s="45"/>
      <c r="TEY32" s="45"/>
      <c r="TEZ32" s="45"/>
      <c r="TFA32" s="45"/>
      <c r="TFB32" s="45"/>
      <c r="TFC32" s="45"/>
      <c r="TFD32" s="45"/>
      <c r="TFE32" s="45"/>
      <c r="TFF32" s="45"/>
      <c r="TFG32" s="45"/>
      <c r="TFH32" s="45"/>
      <c r="TFI32" s="45"/>
      <c r="TFJ32" s="45"/>
      <c r="TFK32" s="45"/>
      <c r="TFL32" s="45"/>
      <c r="TFM32" s="45"/>
      <c r="TFN32" s="45"/>
      <c r="TFO32" s="45"/>
      <c r="TFP32" s="45"/>
      <c r="TFQ32" s="45"/>
      <c r="TFR32" s="45"/>
      <c r="TFS32" s="45"/>
      <c r="TFT32" s="45"/>
      <c r="TFU32" s="45"/>
      <c r="TFV32" s="45"/>
      <c r="TFW32" s="45"/>
      <c r="TFX32" s="45"/>
      <c r="TFY32" s="45"/>
      <c r="TFZ32" s="45"/>
      <c r="TGA32" s="45"/>
      <c r="TGB32" s="45"/>
      <c r="TGC32" s="45"/>
      <c r="TGD32" s="45"/>
      <c r="TGE32" s="45"/>
      <c r="TGF32" s="45"/>
      <c r="TGG32" s="45"/>
      <c r="TGH32" s="45"/>
      <c r="TGI32" s="45"/>
      <c r="TGJ32" s="45"/>
      <c r="TGK32" s="45"/>
      <c r="TGL32" s="45"/>
      <c r="TGM32" s="45"/>
      <c r="TGN32" s="45"/>
      <c r="TGO32" s="45"/>
      <c r="TGP32" s="45"/>
      <c r="TGQ32" s="45"/>
      <c r="TGR32" s="45"/>
      <c r="TGS32" s="45"/>
      <c r="TGT32" s="45"/>
      <c r="TGU32" s="45"/>
      <c r="TGV32" s="45"/>
      <c r="TGW32" s="45"/>
      <c r="TGX32" s="45"/>
      <c r="TGY32" s="45"/>
      <c r="TGZ32" s="45"/>
      <c r="THA32" s="45"/>
      <c r="THB32" s="45"/>
      <c r="THC32" s="45"/>
      <c r="THD32" s="45"/>
      <c r="THE32" s="45"/>
      <c r="THF32" s="45"/>
      <c r="THG32" s="45"/>
      <c r="THH32" s="45"/>
      <c r="THI32" s="45"/>
      <c r="THJ32" s="45"/>
      <c r="THK32" s="45"/>
      <c r="THL32" s="45"/>
      <c r="THM32" s="45"/>
      <c r="THN32" s="45"/>
      <c r="THO32" s="45"/>
      <c r="THP32" s="45"/>
      <c r="THQ32" s="45"/>
      <c r="THR32" s="45"/>
      <c r="THS32" s="45"/>
      <c r="THT32" s="45"/>
      <c r="THU32" s="45"/>
      <c r="THV32" s="45"/>
      <c r="THW32" s="45"/>
      <c r="THX32" s="45"/>
      <c r="THY32" s="45"/>
      <c r="THZ32" s="45"/>
      <c r="TIA32" s="45"/>
      <c r="TIB32" s="45"/>
      <c r="TIC32" s="45"/>
      <c r="TID32" s="45"/>
      <c r="TIE32" s="45"/>
      <c r="TIF32" s="45"/>
      <c r="TIG32" s="45"/>
      <c r="TIH32" s="45"/>
      <c r="TII32" s="45"/>
      <c r="TIJ32" s="45"/>
      <c r="TIK32" s="45"/>
      <c r="TIL32" s="45"/>
      <c r="TIM32" s="45"/>
      <c r="TIN32" s="45"/>
      <c r="TIO32" s="45"/>
      <c r="TIP32" s="45"/>
      <c r="TIQ32" s="45"/>
      <c r="TIR32" s="45"/>
      <c r="TIS32" s="45"/>
      <c r="TIT32" s="45"/>
      <c r="TIU32" s="45"/>
      <c r="TIV32" s="45"/>
      <c r="TIW32" s="45"/>
      <c r="TIX32" s="45"/>
      <c r="TIY32" s="45"/>
      <c r="TIZ32" s="45"/>
      <c r="TJA32" s="45"/>
      <c r="TJB32" s="45"/>
      <c r="TJC32" s="45"/>
      <c r="TJD32" s="45"/>
      <c r="TJE32" s="45"/>
      <c r="TJF32" s="45"/>
      <c r="TJG32" s="45"/>
      <c r="TJH32" s="45"/>
      <c r="TJI32" s="45"/>
      <c r="TJJ32" s="45"/>
      <c r="TJK32" s="45"/>
      <c r="TJL32" s="45"/>
      <c r="TJM32" s="45"/>
      <c r="TJN32" s="45"/>
      <c r="TJO32" s="45"/>
      <c r="TJP32" s="45"/>
      <c r="TJQ32" s="45"/>
      <c r="TJR32" s="45"/>
      <c r="TJS32" s="45"/>
      <c r="TJT32" s="45"/>
      <c r="TJU32" s="45"/>
      <c r="TJV32" s="45"/>
      <c r="TJW32" s="45"/>
      <c r="TJX32" s="45"/>
      <c r="TJY32" s="45"/>
      <c r="TJZ32" s="45"/>
      <c r="TKA32" s="45"/>
      <c r="TKB32" s="45"/>
      <c r="TKC32" s="45"/>
      <c r="TKD32" s="45"/>
      <c r="TKE32" s="45"/>
      <c r="TKF32" s="45"/>
      <c r="TKG32" s="45"/>
      <c r="TKH32" s="45"/>
      <c r="TKI32" s="45"/>
      <c r="TKJ32" s="45"/>
      <c r="TKK32" s="45"/>
      <c r="TKL32" s="45"/>
      <c r="TKM32" s="45"/>
      <c r="TKN32" s="45"/>
      <c r="TKO32" s="45"/>
      <c r="TKP32" s="45"/>
      <c r="TKQ32" s="45"/>
      <c r="TKR32" s="45"/>
      <c r="TKS32" s="45"/>
      <c r="TKT32" s="45"/>
      <c r="TKU32" s="45"/>
      <c r="TKV32" s="45"/>
      <c r="TKW32" s="45"/>
      <c r="TKX32" s="45"/>
      <c r="TKY32" s="45"/>
      <c r="TKZ32" s="45"/>
      <c r="TLA32" s="45"/>
      <c r="TLB32" s="45"/>
      <c r="TLC32" s="45"/>
      <c r="TLD32" s="45"/>
      <c r="TLE32" s="45"/>
      <c r="TLF32" s="45"/>
      <c r="TLG32" s="45"/>
      <c r="TLH32" s="45"/>
      <c r="TLI32" s="45"/>
      <c r="TLJ32" s="45"/>
      <c r="TLK32" s="45"/>
      <c r="TLL32" s="45"/>
      <c r="TLM32" s="45"/>
      <c r="TLN32" s="45"/>
      <c r="TLO32" s="45"/>
      <c r="TLP32" s="45"/>
      <c r="TLQ32" s="45"/>
      <c r="TLR32" s="45"/>
      <c r="TLS32" s="45"/>
      <c r="TLT32" s="45"/>
      <c r="TLU32" s="45"/>
      <c r="TLV32" s="45"/>
      <c r="TLW32" s="45"/>
      <c r="TLX32" s="45"/>
      <c r="TLY32" s="45"/>
      <c r="TLZ32" s="45"/>
      <c r="TMA32" s="45"/>
      <c r="TMB32" s="45"/>
      <c r="TMC32" s="45"/>
      <c r="TMD32" s="45"/>
      <c r="TME32" s="45"/>
      <c r="TMF32" s="45"/>
      <c r="TMG32" s="45"/>
      <c r="TMH32" s="45"/>
      <c r="TMI32" s="45"/>
      <c r="TMJ32" s="45"/>
      <c r="TMK32" s="45"/>
      <c r="TML32" s="45"/>
      <c r="TMM32" s="45"/>
      <c r="TMN32" s="45"/>
      <c r="TMO32" s="45"/>
      <c r="TMP32" s="45"/>
      <c r="TMQ32" s="45"/>
      <c r="TMR32" s="45"/>
      <c r="TMS32" s="45"/>
      <c r="TMT32" s="45"/>
      <c r="TMU32" s="45"/>
      <c r="TMV32" s="45"/>
      <c r="TMW32" s="45"/>
      <c r="TMX32" s="45"/>
      <c r="TMY32" s="45"/>
      <c r="TMZ32" s="45"/>
      <c r="TNA32" s="45"/>
      <c r="TNB32" s="45"/>
      <c r="TNC32" s="45"/>
      <c r="TND32" s="45"/>
      <c r="TNE32" s="45"/>
      <c r="TNF32" s="45"/>
      <c r="TNG32" s="45"/>
      <c r="TNH32" s="45"/>
      <c r="TNI32" s="45"/>
      <c r="TNJ32" s="45"/>
      <c r="TNK32" s="45"/>
      <c r="TNL32" s="45"/>
      <c r="TNM32" s="45"/>
      <c r="TNN32" s="45"/>
      <c r="TNO32" s="45"/>
      <c r="TNP32" s="45"/>
      <c r="TNQ32" s="45"/>
      <c r="TNR32" s="45"/>
      <c r="TNS32" s="45"/>
      <c r="TNT32" s="45"/>
      <c r="TNU32" s="45"/>
      <c r="TNV32" s="45"/>
      <c r="TNW32" s="45"/>
      <c r="TNX32" s="45"/>
      <c r="TNY32" s="45"/>
      <c r="TNZ32" s="45"/>
      <c r="TOA32" s="45"/>
      <c r="TOB32" s="45"/>
      <c r="TOC32" s="45"/>
      <c r="TOD32" s="45"/>
      <c r="TOE32" s="45"/>
      <c r="TOF32" s="45"/>
      <c r="TOG32" s="45"/>
      <c r="TOH32" s="45"/>
      <c r="TOI32" s="45"/>
      <c r="TOJ32" s="45"/>
      <c r="TOK32" s="45"/>
      <c r="TOL32" s="45"/>
      <c r="TOM32" s="45"/>
      <c r="TON32" s="45"/>
      <c r="TOO32" s="45"/>
      <c r="TOP32" s="45"/>
      <c r="TOQ32" s="45"/>
      <c r="TOR32" s="45"/>
      <c r="TOS32" s="45"/>
      <c r="TOT32" s="45"/>
      <c r="TOU32" s="45"/>
      <c r="TOV32" s="45"/>
      <c r="TOW32" s="45"/>
      <c r="TOX32" s="45"/>
      <c r="TOY32" s="45"/>
      <c r="TOZ32" s="45"/>
      <c r="TPA32" s="45"/>
      <c r="TPB32" s="45"/>
      <c r="TPC32" s="45"/>
      <c r="TPD32" s="45"/>
      <c r="TPE32" s="45"/>
      <c r="TPF32" s="45"/>
      <c r="TPG32" s="45"/>
      <c r="TPH32" s="45"/>
      <c r="TPI32" s="45"/>
      <c r="TPJ32" s="45"/>
      <c r="TPK32" s="45"/>
      <c r="TPL32" s="45"/>
      <c r="TPM32" s="45"/>
      <c r="TPN32" s="45"/>
      <c r="TPO32" s="45"/>
      <c r="TPP32" s="45"/>
      <c r="TPQ32" s="45"/>
      <c r="TPR32" s="45"/>
      <c r="TPS32" s="45"/>
      <c r="TPT32" s="45"/>
      <c r="TPU32" s="45"/>
      <c r="TPV32" s="45"/>
      <c r="TPW32" s="45"/>
      <c r="TPX32" s="45"/>
      <c r="TPY32" s="45"/>
      <c r="TPZ32" s="45"/>
      <c r="TQA32" s="45"/>
      <c r="TQB32" s="45"/>
      <c r="TQC32" s="45"/>
      <c r="TQD32" s="45"/>
      <c r="TQE32" s="45"/>
      <c r="TQF32" s="45"/>
      <c r="TQG32" s="45"/>
      <c r="TQH32" s="45"/>
      <c r="TQI32" s="45"/>
      <c r="TQJ32" s="45"/>
      <c r="TQK32" s="45"/>
      <c r="TQL32" s="45"/>
      <c r="TQM32" s="45"/>
      <c r="TQN32" s="45"/>
      <c r="TQO32" s="45"/>
      <c r="TQP32" s="45"/>
      <c r="TQQ32" s="45"/>
      <c r="TQR32" s="45"/>
      <c r="TQS32" s="45"/>
      <c r="TQT32" s="45"/>
      <c r="TQU32" s="45"/>
      <c r="TQV32" s="45"/>
      <c r="TQW32" s="45"/>
      <c r="TQX32" s="45"/>
      <c r="TQY32" s="45"/>
      <c r="TQZ32" s="45"/>
      <c r="TRA32" s="45"/>
      <c r="TRB32" s="45"/>
      <c r="TRC32" s="45"/>
      <c r="TRD32" s="45"/>
      <c r="TRE32" s="45"/>
      <c r="TRF32" s="45"/>
      <c r="TRG32" s="45"/>
      <c r="TRH32" s="45"/>
      <c r="TRI32" s="45"/>
      <c r="TRJ32" s="45"/>
      <c r="TRK32" s="45"/>
      <c r="TRL32" s="45"/>
      <c r="TRM32" s="45"/>
      <c r="TRN32" s="45"/>
      <c r="TRO32" s="45"/>
      <c r="TRP32" s="45"/>
      <c r="TRQ32" s="45"/>
      <c r="TRR32" s="45"/>
      <c r="TRS32" s="45"/>
      <c r="TRT32" s="45"/>
      <c r="TRU32" s="45"/>
      <c r="TRV32" s="45"/>
      <c r="TRW32" s="45"/>
      <c r="TRX32" s="45"/>
      <c r="TRY32" s="45"/>
      <c r="TRZ32" s="45"/>
      <c r="TSA32" s="45"/>
      <c r="TSB32" s="45"/>
      <c r="TSC32" s="45"/>
      <c r="TSD32" s="45"/>
      <c r="TSE32" s="45"/>
      <c r="TSF32" s="45"/>
      <c r="TSG32" s="45"/>
      <c r="TSH32" s="45"/>
      <c r="TSI32" s="45"/>
      <c r="TSJ32" s="45"/>
      <c r="TSK32" s="45"/>
      <c r="TSL32" s="45"/>
      <c r="TSM32" s="45"/>
      <c r="TSN32" s="45"/>
      <c r="TSO32" s="45"/>
      <c r="TSP32" s="45"/>
      <c r="TSQ32" s="45"/>
      <c r="TSR32" s="45"/>
      <c r="TSS32" s="45"/>
      <c r="TST32" s="45"/>
      <c r="TSU32" s="45"/>
      <c r="TSV32" s="45"/>
      <c r="TSW32" s="45"/>
      <c r="TSX32" s="45"/>
      <c r="TSY32" s="45"/>
      <c r="TSZ32" s="45"/>
      <c r="TTA32" s="45"/>
      <c r="TTB32" s="45"/>
      <c r="TTC32" s="45"/>
      <c r="TTD32" s="45"/>
      <c r="TTE32" s="45"/>
      <c r="TTF32" s="45"/>
      <c r="TTG32" s="45"/>
      <c r="TTH32" s="45"/>
      <c r="TTI32" s="45"/>
      <c r="TTJ32" s="45"/>
      <c r="TTK32" s="45"/>
      <c r="TTL32" s="45"/>
      <c r="TTM32" s="45"/>
      <c r="TTN32" s="45"/>
      <c r="TTO32" s="45"/>
      <c r="TTP32" s="45"/>
      <c r="TTQ32" s="45"/>
      <c r="TTR32" s="45"/>
      <c r="TTS32" s="45"/>
      <c r="TTT32" s="45"/>
      <c r="TTU32" s="45"/>
      <c r="TTV32" s="45"/>
      <c r="TTW32" s="45"/>
      <c r="TTX32" s="45"/>
      <c r="TTY32" s="45"/>
      <c r="TTZ32" s="45"/>
      <c r="TUA32" s="45"/>
      <c r="TUB32" s="45"/>
      <c r="TUC32" s="45"/>
      <c r="TUD32" s="45"/>
      <c r="TUE32" s="45"/>
      <c r="TUF32" s="45"/>
      <c r="TUG32" s="45"/>
      <c r="TUH32" s="45"/>
      <c r="TUI32" s="45"/>
      <c r="TUJ32" s="45"/>
      <c r="TUK32" s="45"/>
      <c r="TUL32" s="45"/>
      <c r="TUM32" s="45"/>
      <c r="TUN32" s="45"/>
      <c r="TUO32" s="45"/>
      <c r="TUP32" s="45"/>
      <c r="TUQ32" s="45"/>
      <c r="TUR32" s="45"/>
      <c r="TUS32" s="45"/>
      <c r="TUT32" s="45"/>
      <c r="TUU32" s="45"/>
      <c r="TUV32" s="45"/>
      <c r="TUW32" s="45"/>
      <c r="TUX32" s="45"/>
      <c r="TUY32" s="45"/>
      <c r="TUZ32" s="45"/>
      <c r="TVA32" s="45"/>
      <c r="TVB32" s="45"/>
      <c r="TVC32" s="45"/>
      <c r="TVD32" s="45"/>
      <c r="TVE32" s="45"/>
      <c r="TVF32" s="45"/>
      <c r="TVG32" s="45"/>
      <c r="TVH32" s="45"/>
      <c r="TVI32" s="45"/>
      <c r="TVJ32" s="45"/>
      <c r="TVK32" s="45"/>
      <c r="TVL32" s="45"/>
      <c r="TVM32" s="45"/>
      <c r="TVN32" s="45"/>
      <c r="TVO32" s="45"/>
      <c r="TVP32" s="45"/>
      <c r="TVQ32" s="45"/>
      <c r="TVR32" s="45"/>
      <c r="TVS32" s="45"/>
      <c r="TVT32" s="45"/>
      <c r="TVU32" s="45"/>
      <c r="TVV32" s="45"/>
      <c r="TVW32" s="45"/>
      <c r="TVX32" s="45"/>
      <c r="TVY32" s="45"/>
      <c r="TVZ32" s="45"/>
      <c r="TWA32" s="45"/>
      <c r="TWB32" s="45"/>
      <c r="TWC32" s="45"/>
      <c r="TWD32" s="45"/>
      <c r="TWE32" s="45"/>
      <c r="TWF32" s="45"/>
      <c r="TWG32" s="45"/>
      <c r="TWH32" s="45"/>
      <c r="TWI32" s="45"/>
      <c r="TWJ32" s="45"/>
      <c r="TWK32" s="45"/>
      <c r="TWL32" s="45"/>
      <c r="TWM32" s="45"/>
      <c r="TWN32" s="45"/>
      <c r="TWO32" s="45"/>
      <c r="TWP32" s="45"/>
      <c r="TWQ32" s="45"/>
      <c r="TWR32" s="45"/>
      <c r="TWS32" s="45"/>
      <c r="TWT32" s="45"/>
      <c r="TWU32" s="45"/>
      <c r="TWV32" s="45"/>
      <c r="TWW32" s="45"/>
      <c r="TWX32" s="45"/>
      <c r="TWY32" s="45"/>
      <c r="TWZ32" s="45"/>
      <c r="TXA32" s="45"/>
      <c r="TXB32" s="45"/>
      <c r="TXC32" s="45"/>
      <c r="TXD32" s="45"/>
      <c r="TXE32" s="45"/>
      <c r="TXF32" s="45"/>
      <c r="TXG32" s="45"/>
      <c r="TXH32" s="45"/>
      <c r="TXI32" s="45"/>
      <c r="TXJ32" s="45"/>
      <c r="TXK32" s="45"/>
      <c r="TXL32" s="45"/>
      <c r="TXM32" s="45"/>
      <c r="TXN32" s="45"/>
      <c r="TXO32" s="45"/>
      <c r="TXP32" s="45"/>
      <c r="TXQ32" s="45"/>
      <c r="TXR32" s="45"/>
      <c r="TXS32" s="45"/>
      <c r="TXT32" s="45"/>
      <c r="TXU32" s="45"/>
      <c r="TXV32" s="45"/>
      <c r="TXW32" s="45"/>
      <c r="TXX32" s="45"/>
      <c r="TXY32" s="45"/>
      <c r="TXZ32" s="45"/>
      <c r="TYA32" s="45"/>
      <c r="TYB32" s="45"/>
      <c r="TYC32" s="45"/>
      <c r="TYD32" s="45"/>
      <c r="TYE32" s="45"/>
      <c r="TYF32" s="45"/>
      <c r="TYG32" s="45"/>
      <c r="TYH32" s="45"/>
      <c r="TYI32" s="45"/>
      <c r="TYJ32" s="45"/>
      <c r="TYK32" s="45"/>
      <c r="TYL32" s="45"/>
      <c r="TYM32" s="45"/>
      <c r="TYN32" s="45"/>
      <c r="TYO32" s="45"/>
      <c r="TYP32" s="45"/>
      <c r="TYQ32" s="45"/>
      <c r="TYR32" s="45"/>
      <c r="TYS32" s="45"/>
      <c r="TYT32" s="45"/>
      <c r="TYU32" s="45"/>
      <c r="TYV32" s="45"/>
      <c r="TYW32" s="45"/>
      <c r="TYX32" s="45"/>
      <c r="TYY32" s="45"/>
      <c r="TYZ32" s="45"/>
      <c r="TZA32" s="45"/>
      <c r="TZB32" s="45"/>
      <c r="TZC32" s="45"/>
      <c r="TZD32" s="45"/>
      <c r="TZE32" s="45"/>
      <c r="TZF32" s="45"/>
      <c r="TZG32" s="45"/>
      <c r="TZH32" s="45"/>
      <c r="TZI32" s="45"/>
      <c r="TZJ32" s="45"/>
      <c r="TZK32" s="45"/>
      <c r="TZL32" s="45"/>
      <c r="TZM32" s="45"/>
      <c r="TZN32" s="45"/>
      <c r="TZO32" s="45"/>
      <c r="TZP32" s="45"/>
      <c r="TZQ32" s="45"/>
      <c r="TZR32" s="45"/>
      <c r="TZS32" s="45"/>
      <c r="TZT32" s="45"/>
      <c r="TZU32" s="45"/>
      <c r="TZV32" s="45"/>
      <c r="TZW32" s="45"/>
      <c r="TZX32" s="45"/>
      <c r="TZY32" s="45"/>
      <c r="TZZ32" s="45"/>
      <c r="UAA32" s="45"/>
      <c r="UAB32" s="45"/>
      <c r="UAC32" s="45"/>
      <c r="UAD32" s="45"/>
      <c r="UAE32" s="45"/>
      <c r="UAF32" s="45"/>
      <c r="UAG32" s="45"/>
      <c r="UAH32" s="45"/>
      <c r="UAI32" s="45"/>
      <c r="UAJ32" s="45"/>
      <c r="UAK32" s="45"/>
      <c r="UAL32" s="45"/>
      <c r="UAM32" s="45"/>
      <c r="UAN32" s="45"/>
      <c r="UAO32" s="45"/>
      <c r="UAP32" s="45"/>
      <c r="UAQ32" s="45"/>
      <c r="UAR32" s="45"/>
      <c r="UAS32" s="45"/>
      <c r="UAT32" s="45"/>
      <c r="UAU32" s="45"/>
      <c r="UAV32" s="45"/>
      <c r="UAW32" s="45"/>
      <c r="UAX32" s="45"/>
      <c r="UAY32" s="45"/>
      <c r="UAZ32" s="45"/>
      <c r="UBA32" s="45"/>
      <c r="UBB32" s="45"/>
      <c r="UBC32" s="45"/>
      <c r="UBD32" s="45"/>
      <c r="UBE32" s="45"/>
      <c r="UBF32" s="45"/>
      <c r="UBG32" s="45"/>
      <c r="UBH32" s="45"/>
      <c r="UBI32" s="45"/>
      <c r="UBJ32" s="45"/>
      <c r="UBK32" s="45"/>
      <c r="UBL32" s="45"/>
      <c r="UBM32" s="45"/>
      <c r="UBN32" s="45"/>
      <c r="UBO32" s="45"/>
      <c r="UBP32" s="45"/>
      <c r="UBQ32" s="45"/>
      <c r="UBR32" s="45"/>
      <c r="UBS32" s="45"/>
      <c r="UBT32" s="45"/>
      <c r="UBU32" s="45"/>
      <c r="UBV32" s="45"/>
      <c r="UBW32" s="45"/>
      <c r="UBX32" s="45"/>
      <c r="UBY32" s="45"/>
      <c r="UBZ32" s="45"/>
      <c r="UCA32" s="45"/>
      <c r="UCB32" s="45"/>
      <c r="UCC32" s="45"/>
      <c r="UCD32" s="45"/>
      <c r="UCE32" s="45"/>
      <c r="UCF32" s="45"/>
      <c r="UCG32" s="45"/>
      <c r="UCH32" s="45"/>
      <c r="UCI32" s="45"/>
      <c r="UCJ32" s="45"/>
      <c r="UCK32" s="45"/>
      <c r="UCL32" s="45"/>
      <c r="UCM32" s="45"/>
      <c r="UCN32" s="45"/>
      <c r="UCO32" s="45"/>
      <c r="UCP32" s="45"/>
      <c r="UCQ32" s="45"/>
      <c r="UCR32" s="45"/>
      <c r="UCS32" s="45"/>
      <c r="UCT32" s="45"/>
      <c r="UCU32" s="45"/>
      <c r="UCV32" s="45"/>
      <c r="UCW32" s="45"/>
      <c r="UCX32" s="45"/>
      <c r="UCY32" s="45"/>
      <c r="UCZ32" s="45"/>
      <c r="UDA32" s="45"/>
      <c r="UDB32" s="45"/>
      <c r="UDC32" s="45"/>
      <c r="UDD32" s="45"/>
      <c r="UDE32" s="45"/>
      <c r="UDF32" s="45"/>
      <c r="UDG32" s="45"/>
      <c r="UDH32" s="45"/>
      <c r="UDI32" s="45"/>
      <c r="UDJ32" s="45"/>
      <c r="UDK32" s="45"/>
      <c r="UDL32" s="45"/>
      <c r="UDM32" s="45"/>
      <c r="UDN32" s="45"/>
      <c r="UDO32" s="45"/>
      <c r="UDP32" s="45"/>
      <c r="UDQ32" s="45"/>
      <c r="UDR32" s="45"/>
      <c r="UDS32" s="45"/>
      <c r="UDT32" s="45"/>
      <c r="UDU32" s="45"/>
      <c r="UDV32" s="45"/>
      <c r="UDW32" s="45"/>
      <c r="UDX32" s="45"/>
      <c r="UDY32" s="45"/>
      <c r="UDZ32" s="45"/>
      <c r="UEA32" s="45"/>
      <c r="UEB32" s="45"/>
      <c r="UEC32" s="45"/>
      <c r="UED32" s="45"/>
      <c r="UEE32" s="45"/>
      <c r="UEF32" s="45"/>
      <c r="UEG32" s="45"/>
      <c r="UEH32" s="45"/>
      <c r="UEI32" s="45"/>
      <c r="UEJ32" s="45"/>
      <c r="UEK32" s="45"/>
      <c r="UEL32" s="45"/>
      <c r="UEM32" s="45"/>
      <c r="UEN32" s="45"/>
      <c r="UEO32" s="45"/>
      <c r="UEP32" s="45"/>
      <c r="UEQ32" s="45"/>
      <c r="UER32" s="45"/>
      <c r="UES32" s="45"/>
      <c r="UET32" s="45"/>
      <c r="UEU32" s="45"/>
      <c r="UEV32" s="45"/>
      <c r="UEW32" s="45"/>
      <c r="UEX32" s="45"/>
      <c r="UEY32" s="45"/>
      <c r="UEZ32" s="45"/>
      <c r="UFA32" s="45"/>
      <c r="UFB32" s="45"/>
      <c r="UFC32" s="45"/>
      <c r="UFD32" s="45"/>
      <c r="UFE32" s="45"/>
      <c r="UFF32" s="45"/>
      <c r="UFG32" s="45"/>
      <c r="UFH32" s="45"/>
      <c r="UFI32" s="45"/>
      <c r="UFJ32" s="45"/>
      <c r="UFK32" s="45"/>
      <c r="UFL32" s="45"/>
      <c r="UFM32" s="45"/>
      <c r="UFN32" s="45"/>
      <c r="UFO32" s="45"/>
      <c r="UFP32" s="45"/>
      <c r="UFQ32" s="45"/>
      <c r="UFR32" s="45"/>
      <c r="UFS32" s="45"/>
      <c r="UFT32" s="45"/>
      <c r="UFU32" s="45"/>
      <c r="UFV32" s="45"/>
      <c r="UFW32" s="45"/>
      <c r="UFX32" s="45"/>
      <c r="UFY32" s="45"/>
      <c r="UFZ32" s="45"/>
      <c r="UGA32" s="45"/>
      <c r="UGB32" s="45"/>
      <c r="UGC32" s="45"/>
      <c r="UGD32" s="45"/>
      <c r="UGE32" s="45"/>
      <c r="UGF32" s="45"/>
      <c r="UGG32" s="45"/>
      <c r="UGH32" s="45"/>
      <c r="UGI32" s="45"/>
      <c r="UGJ32" s="45"/>
      <c r="UGK32" s="45"/>
      <c r="UGL32" s="45"/>
      <c r="UGM32" s="45"/>
      <c r="UGN32" s="45"/>
      <c r="UGO32" s="45"/>
      <c r="UGP32" s="45"/>
      <c r="UGQ32" s="45"/>
      <c r="UGR32" s="45"/>
      <c r="UGS32" s="45"/>
      <c r="UGT32" s="45"/>
      <c r="UGU32" s="45"/>
      <c r="UGV32" s="45"/>
      <c r="UGW32" s="45"/>
      <c r="UGX32" s="45"/>
      <c r="UGY32" s="45"/>
      <c r="UGZ32" s="45"/>
      <c r="UHA32" s="45"/>
      <c r="UHB32" s="45"/>
      <c r="UHC32" s="45"/>
      <c r="UHD32" s="45"/>
      <c r="UHE32" s="45"/>
      <c r="UHF32" s="45"/>
      <c r="UHG32" s="45"/>
      <c r="UHH32" s="45"/>
      <c r="UHI32" s="45"/>
      <c r="UHJ32" s="45"/>
      <c r="UHK32" s="45"/>
      <c r="UHL32" s="45"/>
      <c r="UHM32" s="45"/>
      <c r="UHN32" s="45"/>
      <c r="UHO32" s="45"/>
      <c r="UHP32" s="45"/>
      <c r="UHQ32" s="45"/>
      <c r="UHR32" s="45"/>
      <c r="UHS32" s="45"/>
      <c r="UHT32" s="45"/>
      <c r="UHU32" s="45"/>
      <c r="UHV32" s="45"/>
      <c r="UHW32" s="45"/>
      <c r="UHX32" s="45"/>
      <c r="UHY32" s="45"/>
      <c r="UHZ32" s="45"/>
      <c r="UIA32" s="45"/>
      <c r="UIB32" s="45"/>
      <c r="UIC32" s="45"/>
      <c r="UID32" s="45"/>
      <c r="UIE32" s="45"/>
      <c r="UIF32" s="45"/>
      <c r="UIG32" s="45"/>
      <c r="UIH32" s="45"/>
      <c r="UII32" s="45"/>
      <c r="UIJ32" s="45"/>
      <c r="UIK32" s="45"/>
      <c r="UIL32" s="45"/>
      <c r="UIM32" s="45"/>
      <c r="UIN32" s="45"/>
      <c r="UIO32" s="45"/>
      <c r="UIP32" s="45"/>
      <c r="UIQ32" s="45"/>
      <c r="UIR32" s="45"/>
      <c r="UIS32" s="45"/>
      <c r="UIT32" s="45"/>
      <c r="UIU32" s="45"/>
      <c r="UIV32" s="45"/>
      <c r="UIW32" s="45"/>
      <c r="UIX32" s="45"/>
      <c r="UIY32" s="45"/>
      <c r="UIZ32" s="45"/>
      <c r="UJA32" s="45"/>
      <c r="UJB32" s="45"/>
      <c r="UJC32" s="45"/>
      <c r="UJD32" s="45"/>
      <c r="UJE32" s="45"/>
      <c r="UJF32" s="45"/>
      <c r="UJG32" s="45"/>
      <c r="UJH32" s="45"/>
      <c r="UJI32" s="45"/>
      <c r="UJJ32" s="45"/>
      <c r="UJK32" s="45"/>
      <c r="UJL32" s="45"/>
      <c r="UJM32" s="45"/>
      <c r="UJN32" s="45"/>
      <c r="UJO32" s="45"/>
      <c r="UJP32" s="45"/>
      <c r="UJQ32" s="45"/>
      <c r="UJR32" s="45"/>
      <c r="UJS32" s="45"/>
      <c r="UJT32" s="45"/>
      <c r="UJU32" s="45"/>
      <c r="UJV32" s="45"/>
      <c r="UJW32" s="45"/>
      <c r="UJX32" s="45"/>
      <c r="UJY32" s="45"/>
      <c r="UJZ32" s="45"/>
      <c r="UKA32" s="45"/>
      <c r="UKB32" s="45"/>
      <c r="UKC32" s="45"/>
      <c r="UKD32" s="45"/>
      <c r="UKE32" s="45"/>
      <c r="UKF32" s="45"/>
      <c r="UKG32" s="45"/>
      <c r="UKH32" s="45"/>
      <c r="UKI32" s="45"/>
      <c r="UKJ32" s="45"/>
      <c r="UKK32" s="45"/>
      <c r="UKL32" s="45"/>
      <c r="UKM32" s="45"/>
      <c r="UKN32" s="45"/>
      <c r="UKO32" s="45"/>
      <c r="UKP32" s="45"/>
      <c r="UKQ32" s="45"/>
      <c r="UKR32" s="45"/>
      <c r="UKS32" s="45"/>
      <c r="UKT32" s="45"/>
      <c r="UKU32" s="45"/>
      <c r="UKV32" s="45"/>
      <c r="UKW32" s="45"/>
      <c r="UKX32" s="45"/>
      <c r="UKY32" s="45"/>
      <c r="UKZ32" s="45"/>
      <c r="ULA32" s="45"/>
      <c r="ULB32" s="45"/>
      <c r="ULC32" s="45"/>
      <c r="ULD32" s="45"/>
      <c r="ULE32" s="45"/>
      <c r="ULF32" s="45"/>
      <c r="ULG32" s="45"/>
      <c r="ULH32" s="45"/>
      <c r="ULI32" s="45"/>
      <c r="ULJ32" s="45"/>
      <c r="ULK32" s="45"/>
      <c r="ULL32" s="45"/>
      <c r="ULM32" s="45"/>
      <c r="ULN32" s="45"/>
      <c r="ULO32" s="45"/>
      <c r="ULP32" s="45"/>
      <c r="ULQ32" s="45"/>
      <c r="ULR32" s="45"/>
      <c r="ULS32" s="45"/>
      <c r="ULT32" s="45"/>
      <c r="ULU32" s="45"/>
      <c r="ULV32" s="45"/>
      <c r="ULW32" s="45"/>
      <c r="ULX32" s="45"/>
      <c r="ULY32" s="45"/>
      <c r="ULZ32" s="45"/>
      <c r="UMA32" s="45"/>
      <c r="UMB32" s="45"/>
      <c r="UMC32" s="45"/>
      <c r="UMD32" s="45"/>
      <c r="UME32" s="45"/>
      <c r="UMF32" s="45"/>
      <c r="UMG32" s="45"/>
      <c r="UMH32" s="45"/>
      <c r="UMI32" s="45"/>
      <c r="UMJ32" s="45"/>
      <c r="UMK32" s="45"/>
      <c r="UML32" s="45"/>
      <c r="UMM32" s="45"/>
      <c r="UMN32" s="45"/>
      <c r="UMO32" s="45"/>
      <c r="UMP32" s="45"/>
      <c r="UMQ32" s="45"/>
      <c r="UMR32" s="45"/>
      <c r="UMS32" s="45"/>
      <c r="UMT32" s="45"/>
      <c r="UMU32" s="45"/>
      <c r="UMV32" s="45"/>
      <c r="UMW32" s="45"/>
      <c r="UMX32" s="45"/>
      <c r="UMY32" s="45"/>
      <c r="UMZ32" s="45"/>
      <c r="UNA32" s="45"/>
      <c r="UNB32" s="45"/>
      <c r="UNC32" s="45"/>
      <c r="UND32" s="45"/>
      <c r="UNE32" s="45"/>
      <c r="UNF32" s="45"/>
      <c r="UNG32" s="45"/>
      <c r="UNH32" s="45"/>
      <c r="UNI32" s="45"/>
      <c r="UNJ32" s="45"/>
      <c r="UNK32" s="45"/>
      <c r="UNL32" s="45"/>
      <c r="UNM32" s="45"/>
      <c r="UNN32" s="45"/>
      <c r="UNO32" s="45"/>
      <c r="UNP32" s="45"/>
      <c r="UNQ32" s="45"/>
      <c r="UNR32" s="45"/>
      <c r="UNS32" s="45"/>
      <c r="UNT32" s="45"/>
      <c r="UNU32" s="45"/>
      <c r="UNV32" s="45"/>
      <c r="UNW32" s="45"/>
      <c r="UNX32" s="45"/>
      <c r="UNY32" s="45"/>
      <c r="UNZ32" s="45"/>
      <c r="UOA32" s="45"/>
      <c r="UOB32" s="45"/>
      <c r="UOC32" s="45"/>
      <c r="UOD32" s="45"/>
      <c r="UOE32" s="45"/>
      <c r="UOF32" s="45"/>
      <c r="UOG32" s="45"/>
      <c r="UOH32" s="45"/>
      <c r="UOI32" s="45"/>
      <c r="UOJ32" s="45"/>
      <c r="UOK32" s="45"/>
      <c r="UOL32" s="45"/>
      <c r="UOM32" s="45"/>
      <c r="UON32" s="45"/>
      <c r="UOO32" s="45"/>
      <c r="UOP32" s="45"/>
      <c r="UOQ32" s="45"/>
      <c r="UOR32" s="45"/>
      <c r="UOS32" s="45"/>
      <c r="UOT32" s="45"/>
      <c r="UOU32" s="45"/>
      <c r="UOV32" s="45"/>
      <c r="UOW32" s="45"/>
      <c r="UOX32" s="45"/>
      <c r="UOY32" s="45"/>
      <c r="UOZ32" s="45"/>
      <c r="UPA32" s="45"/>
      <c r="UPB32" s="45"/>
      <c r="UPC32" s="45"/>
      <c r="UPD32" s="45"/>
      <c r="UPE32" s="45"/>
      <c r="UPF32" s="45"/>
      <c r="UPG32" s="45"/>
      <c r="UPH32" s="45"/>
      <c r="UPI32" s="45"/>
      <c r="UPJ32" s="45"/>
      <c r="UPK32" s="45"/>
      <c r="UPL32" s="45"/>
      <c r="UPM32" s="45"/>
      <c r="UPN32" s="45"/>
      <c r="UPO32" s="45"/>
      <c r="UPP32" s="45"/>
      <c r="UPQ32" s="45"/>
      <c r="UPR32" s="45"/>
      <c r="UPS32" s="45"/>
      <c r="UPT32" s="45"/>
      <c r="UPU32" s="45"/>
      <c r="UPV32" s="45"/>
      <c r="UPW32" s="45"/>
      <c r="UPX32" s="45"/>
      <c r="UPY32" s="45"/>
      <c r="UPZ32" s="45"/>
      <c r="UQA32" s="45"/>
      <c r="UQB32" s="45"/>
      <c r="UQC32" s="45"/>
      <c r="UQD32" s="45"/>
      <c r="UQE32" s="45"/>
      <c r="UQF32" s="45"/>
      <c r="UQG32" s="45"/>
      <c r="UQH32" s="45"/>
      <c r="UQI32" s="45"/>
      <c r="UQJ32" s="45"/>
      <c r="UQK32" s="45"/>
      <c r="UQL32" s="45"/>
      <c r="UQM32" s="45"/>
      <c r="UQN32" s="45"/>
      <c r="UQO32" s="45"/>
      <c r="UQP32" s="45"/>
      <c r="UQQ32" s="45"/>
      <c r="UQR32" s="45"/>
      <c r="UQS32" s="45"/>
      <c r="UQT32" s="45"/>
      <c r="UQU32" s="45"/>
      <c r="UQV32" s="45"/>
      <c r="UQW32" s="45"/>
      <c r="UQX32" s="45"/>
      <c r="UQY32" s="45"/>
      <c r="UQZ32" s="45"/>
      <c r="URA32" s="45"/>
      <c r="URB32" s="45"/>
      <c r="URC32" s="45"/>
      <c r="URD32" s="45"/>
      <c r="URE32" s="45"/>
      <c r="URF32" s="45"/>
      <c r="URG32" s="45"/>
      <c r="URH32" s="45"/>
      <c r="URI32" s="45"/>
      <c r="URJ32" s="45"/>
      <c r="URK32" s="45"/>
      <c r="URL32" s="45"/>
      <c r="URM32" s="45"/>
      <c r="URN32" s="45"/>
      <c r="URO32" s="45"/>
      <c r="URP32" s="45"/>
      <c r="URQ32" s="45"/>
      <c r="URR32" s="45"/>
      <c r="URS32" s="45"/>
      <c r="URT32" s="45"/>
      <c r="URU32" s="45"/>
      <c r="URV32" s="45"/>
      <c r="URW32" s="45"/>
      <c r="URX32" s="45"/>
      <c r="URY32" s="45"/>
      <c r="URZ32" s="45"/>
      <c r="USA32" s="45"/>
      <c r="USB32" s="45"/>
      <c r="USC32" s="45"/>
      <c r="USD32" s="45"/>
      <c r="USE32" s="45"/>
      <c r="USF32" s="45"/>
      <c r="USG32" s="45"/>
      <c r="USH32" s="45"/>
      <c r="USI32" s="45"/>
      <c r="USJ32" s="45"/>
      <c r="USK32" s="45"/>
      <c r="USL32" s="45"/>
      <c r="USM32" s="45"/>
      <c r="USN32" s="45"/>
      <c r="USO32" s="45"/>
      <c r="USP32" s="45"/>
      <c r="USQ32" s="45"/>
      <c r="USR32" s="45"/>
      <c r="USS32" s="45"/>
      <c r="UST32" s="45"/>
      <c r="USU32" s="45"/>
      <c r="USV32" s="45"/>
      <c r="USW32" s="45"/>
      <c r="USX32" s="45"/>
      <c r="USY32" s="45"/>
      <c r="USZ32" s="45"/>
      <c r="UTA32" s="45"/>
      <c r="UTB32" s="45"/>
      <c r="UTC32" s="45"/>
      <c r="UTD32" s="45"/>
      <c r="UTE32" s="45"/>
      <c r="UTF32" s="45"/>
      <c r="UTG32" s="45"/>
      <c r="UTH32" s="45"/>
      <c r="UTI32" s="45"/>
      <c r="UTJ32" s="45"/>
      <c r="UTK32" s="45"/>
      <c r="UTL32" s="45"/>
      <c r="UTM32" s="45"/>
      <c r="UTN32" s="45"/>
      <c r="UTO32" s="45"/>
      <c r="UTP32" s="45"/>
      <c r="UTQ32" s="45"/>
      <c r="UTR32" s="45"/>
      <c r="UTS32" s="45"/>
      <c r="UTT32" s="45"/>
      <c r="UTU32" s="45"/>
      <c r="UTV32" s="45"/>
      <c r="UTW32" s="45"/>
      <c r="UTX32" s="45"/>
      <c r="UTY32" s="45"/>
      <c r="UTZ32" s="45"/>
      <c r="UUA32" s="45"/>
      <c r="UUB32" s="45"/>
      <c r="UUC32" s="45"/>
      <c r="UUD32" s="45"/>
      <c r="UUE32" s="45"/>
      <c r="UUF32" s="45"/>
      <c r="UUG32" s="45"/>
      <c r="UUH32" s="45"/>
      <c r="UUI32" s="45"/>
      <c r="UUJ32" s="45"/>
      <c r="UUK32" s="45"/>
      <c r="UUL32" s="45"/>
      <c r="UUM32" s="45"/>
      <c r="UUN32" s="45"/>
      <c r="UUO32" s="45"/>
      <c r="UUP32" s="45"/>
      <c r="UUQ32" s="45"/>
      <c r="UUR32" s="45"/>
      <c r="UUS32" s="45"/>
      <c r="UUT32" s="45"/>
      <c r="UUU32" s="45"/>
      <c r="UUV32" s="45"/>
      <c r="UUW32" s="45"/>
      <c r="UUX32" s="45"/>
      <c r="UUY32" s="45"/>
      <c r="UUZ32" s="45"/>
      <c r="UVA32" s="45"/>
      <c r="UVB32" s="45"/>
      <c r="UVC32" s="45"/>
      <c r="UVD32" s="45"/>
      <c r="UVE32" s="45"/>
      <c r="UVF32" s="45"/>
      <c r="UVG32" s="45"/>
      <c r="UVH32" s="45"/>
      <c r="UVI32" s="45"/>
      <c r="UVJ32" s="45"/>
      <c r="UVK32" s="45"/>
      <c r="UVL32" s="45"/>
      <c r="UVM32" s="45"/>
      <c r="UVN32" s="45"/>
      <c r="UVO32" s="45"/>
      <c r="UVP32" s="45"/>
      <c r="UVQ32" s="45"/>
      <c r="UVR32" s="45"/>
      <c r="UVS32" s="45"/>
      <c r="UVT32" s="45"/>
      <c r="UVU32" s="45"/>
      <c r="UVV32" s="45"/>
      <c r="UVW32" s="45"/>
      <c r="UVX32" s="45"/>
      <c r="UVY32" s="45"/>
      <c r="UVZ32" s="45"/>
      <c r="UWA32" s="45"/>
      <c r="UWB32" s="45"/>
      <c r="UWC32" s="45"/>
      <c r="UWD32" s="45"/>
      <c r="UWE32" s="45"/>
      <c r="UWF32" s="45"/>
      <c r="UWG32" s="45"/>
      <c r="UWH32" s="45"/>
      <c r="UWI32" s="45"/>
      <c r="UWJ32" s="45"/>
      <c r="UWK32" s="45"/>
      <c r="UWL32" s="45"/>
      <c r="UWM32" s="45"/>
      <c r="UWN32" s="45"/>
      <c r="UWO32" s="45"/>
      <c r="UWP32" s="45"/>
      <c r="UWQ32" s="45"/>
      <c r="UWR32" s="45"/>
      <c r="UWS32" s="45"/>
      <c r="UWT32" s="45"/>
      <c r="UWU32" s="45"/>
      <c r="UWV32" s="45"/>
      <c r="UWW32" s="45"/>
      <c r="UWX32" s="45"/>
      <c r="UWY32" s="45"/>
      <c r="UWZ32" s="45"/>
      <c r="UXA32" s="45"/>
      <c r="UXB32" s="45"/>
      <c r="UXC32" s="45"/>
      <c r="UXD32" s="45"/>
      <c r="UXE32" s="45"/>
      <c r="UXF32" s="45"/>
      <c r="UXG32" s="45"/>
      <c r="UXH32" s="45"/>
      <c r="UXI32" s="45"/>
      <c r="UXJ32" s="45"/>
      <c r="UXK32" s="45"/>
      <c r="UXL32" s="45"/>
      <c r="UXM32" s="45"/>
      <c r="UXN32" s="45"/>
      <c r="UXO32" s="45"/>
      <c r="UXP32" s="45"/>
      <c r="UXQ32" s="45"/>
      <c r="UXR32" s="45"/>
      <c r="UXS32" s="45"/>
      <c r="UXT32" s="45"/>
      <c r="UXU32" s="45"/>
      <c r="UXV32" s="45"/>
      <c r="UXW32" s="45"/>
      <c r="UXX32" s="45"/>
      <c r="UXY32" s="45"/>
      <c r="UXZ32" s="45"/>
      <c r="UYA32" s="45"/>
      <c r="UYB32" s="45"/>
      <c r="UYC32" s="45"/>
      <c r="UYD32" s="45"/>
      <c r="UYE32" s="45"/>
      <c r="UYF32" s="45"/>
      <c r="UYG32" s="45"/>
      <c r="UYH32" s="45"/>
      <c r="UYI32" s="45"/>
      <c r="UYJ32" s="45"/>
      <c r="UYK32" s="45"/>
      <c r="UYL32" s="45"/>
      <c r="UYM32" s="45"/>
      <c r="UYN32" s="45"/>
      <c r="UYO32" s="45"/>
      <c r="UYP32" s="45"/>
      <c r="UYQ32" s="45"/>
      <c r="UYR32" s="45"/>
      <c r="UYS32" s="45"/>
      <c r="UYT32" s="45"/>
      <c r="UYU32" s="45"/>
      <c r="UYV32" s="45"/>
      <c r="UYW32" s="45"/>
      <c r="UYX32" s="45"/>
      <c r="UYY32" s="45"/>
      <c r="UYZ32" s="45"/>
      <c r="UZA32" s="45"/>
      <c r="UZB32" s="45"/>
      <c r="UZC32" s="45"/>
      <c r="UZD32" s="45"/>
      <c r="UZE32" s="45"/>
      <c r="UZF32" s="45"/>
      <c r="UZG32" s="45"/>
      <c r="UZH32" s="45"/>
      <c r="UZI32" s="45"/>
      <c r="UZJ32" s="45"/>
      <c r="UZK32" s="45"/>
      <c r="UZL32" s="45"/>
      <c r="UZM32" s="45"/>
      <c r="UZN32" s="45"/>
      <c r="UZO32" s="45"/>
      <c r="UZP32" s="45"/>
      <c r="UZQ32" s="45"/>
      <c r="UZR32" s="45"/>
      <c r="UZS32" s="45"/>
      <c r="UZT32" s="45"/>
      <c r="UZU32" s="45"/>
      <c r="UZV32" s="45"/>
      <c r="UZW32" s="45"/>
      <c r="UZX32" s="45"/>
      <c r="UZY32" s="45"/>
      <c r="UZZ32" s="45"/>
      <c r="VAA32" s="45"/>
      <c r="VAB32" s="45"/>
      <c r="VAC32" s="45"/>
      <c r="VAD32" s="45"/>
      <c r="VAE32" s="45"/>
      <c r="VAF32" s="45"/>
      <c r="VAG32" s="45"/>
      <c r="VAH32" s="45"/>
      <c r="VAI32" s="45"/>
      <c r="VAJ32" s="45"/>
      <c r="VAK32" s="45"/>
      <c r="VAL32" s="45"/>
      <c r="VAM32" s="45"/>
      <c r="VAN32" s="45"/>
      <c r="VAO32" s="45"/>
      <c r="VAP32" s="45"/>
      <c r="VAQ32" s="45"/>
      <c r="VAR32" s="45"/>
      <c r="VAS32" s="45"/>
      <c r="VAT32" s="45"/>
      <c r="VAU32" s="45"/>
      <c r="VAV32" s="45"/>
      <c r="VAW32" s="45"/>
      <c r="VAX32" s="45"/>
      <c r="VAY32" s="45"/>
      <c r="VAZ32" s="45"/>
      <c r="VBA32" s="45"/>
      <c r="VBB32" s="45"/>
      <c r="VBC32" s="45"/>
      <c r="VBD32" s="45"/>
      <c r="VBE32" s="45"/>
      <c r="VBF32" s="45"/>
      <c r="VBG32" s="45"/>
      <c r="VBH32" s="45"/>
      <c r="VBI32" s="45"/>
      <c r="VBJ32" s="45"/>
      <c r="VBK32" s="45"/>
      <c r="VBL32" s="45"/>
      <c r="VBM32" s="45"/>
      <c r="VBN32" s="45"/>
      <c r="VBO32" s="45"/>
      <c r="VBP32" s="45"/>
      <c r="VBQ32" s="45"/>
      <c r="VBR32" s="45"/>
      <c r="VBS32" s="45"/>
      <c r="VBT32" s="45"/>
      <c r="VBU32" s="45"/>
      <c r="VBV32" s="45"/>
      <c r="VBW32" s="45"/>
      <c r="VBX32" s="45"/>
      <c r="VBY32" s="45"/>
      <c r="VBZ32" s="45"/>
      <c r="VCA32" s="45"/>
      <c r="VCB32" s="45"/>
      <c r="VCC32" s="45"/>
      <c r="VCD32" s="45"/>
      <c r="VCE32" s="45"/>
      <c r="VCF32" s="45"/>
      <c r="VCG32" s="45"/>
      <c r="VCH32" s="45"/>
      <c r="VCI32" s="45"/>
      <c r="VCJ32" s="45"/>
      <c r="VCK32" s="45"/>
      <c r="VCL32" s="45"/>
      <c r="VCM32" s="45"/>
      <c r="VCN32" s="45"/>
      <c r="VCO32" s="45"/>
      <c r="VCP32" s="45"/>
      <c r="VCQ32" s="45"/>
      <c r="VCR32" s="45"/>
      <c r="VCS32" s="45"/>
      <c r="VCT32" s="45"/>
      <c r="VCU32" s="45"/>
      <c r="VCV32" s="45"/>
      <c r="VCW32" s="45"/>
      <c r="VCX32" s="45"/>
      <c r="VCY32" s="45"/>
      <c r="VCZ32" s="45"/>
      <c r="VDA32" s="45"/>
      <c r="VDB32" s="45"/>
      <c r="VDC32" s="45"/>
      <c r="VDD32" s="45"/>
      <c r="VDE32" s="45"/>
      <c r="VDF32" s="45"/>
      <c r="VDG32" s="45"/>
      <c r="VDH32" s="45"/>
      <c r="VDI32" s="45"/>
      <c r="VDJ32" s="45"/>
      <c r="VDK32" s="45"/>
      <c r="VDL32" s="45"/>
      <c r="VDM32" s="45"/>
      <c r="VDN32" s="45"/>
      <c r="VDO32" s="45"/>
      <c r="VDP32" s="45"/>
      <c r="VDQ32" s="45"/>
      <c r="VDR32" s="45"/>
      <c r="VDS32" s="45"/>
      <c r="VDT32" s="45"/>
      <c r="VDU32" s="45"/>
      <c r="VDV32" s="45"/>
      <c r="VDW32" s="45"/>
      <c r="VDX32" s="45"/>
      <c r="VDY32" s="45"/>
      <c r="VDZ32" s="45"/>
      <c r="VEA32" s="45"/>
      <c r="VEB32" s="45"/>
      <c r="VEC32" s="45"/>
      <c r="VED32" s="45"/>
      <c r="VEE32" s="45"/>
      <c r="VEF32" s="45"/>
      <c r="VEG32" s="45"/>
      <c r="VEH32" s="45"/>
      <c r="VEI32" s="45"/>
      <c r="VEJ32" s="45"/>
      <c r="VEK32" s="45"/>
      <c r="VEL32" s="45"/>
      <c r="VEM32" s="45"/>
      <c r="VEN32" s="45"/>
      <c r="VEO32" s="45"/>
      <c r="VEP32" s="45"/>
      <c r="VEQ32" s="45"/>
      <c r="VER32" s="45"/>
      <c r="VES32" s="45"/>
      <c r="VET32" s="45"/>
      <c r="VEU32" s="45"/>
      <c r="VEV32" s="45"/>
      <c r="VEW32" s="45"/>
      <c r="VEX32" s="45"/>
      <c r="VEY32" s="45"/>
      <c r="VEZ32" s="45"/>
      <c r="VFA32" s="45"/>
      <c r="VFB32" s="45"/>
      <c r="VFC32" s="45"/>
      <c r="VFD32" s="45"/>
      <c r="VFE32" s="45"/>
      <c r="VFF32" s="45"/>
      <c r="VFG32" s="45"/>
      <c r="VFH32" s="45"/>
      <c r="VFI32" s="45"/>
      <c r="VFJ32" s="45"/>
      <c r="VFK32" s="45"/>
      <c r="VFL32" s="45"/>
      <c r="VFM32" s="45"/>
      <c r="VFN32" s="45"/>
      <c r="VFO32" s="45"/>
      <c r="VFP32" s="45"/>
      <c r="VFQ32" s="45"/>
      <c r="VFR32" s="45"/>
      <c r="VFS32" s="45"/>
      <c r="VFT32" s="45"/>
      <c r="VFU32" s="45"/>
      <c r="VFV32" s="45"/>
      <c r="VFW32" s="45"/>
      <c r="VFX32" s="45"/>
      <c r="VFY32" s="45"/>
      <c r="VFZ32" s="45"/>
      <c r="VGA32" s="45"/>
      <c r="VGB32" s="45"/>
      <c r="VGC32" s="45"/>
      <c r="VGD32" s="45"/>
      <c r="VGE32" s="45"/>
      <c r="VGF32" s="45"/>
      <c r="VGG32" s="45"/>
      <c r="VGH32" s="45"/>
      <c r="VGI32" s="45"/>
      <c r="VGJ32" s="45"/>
      <c r="VGK32" s="45"/>
      <c r="VGL32" s="45"/>
      <c r="VGM32" s="45"/>
      <c r="VGN32" s="45"/>
      <c r="VGO32" s="45"/>
      <c r="VGP32" s="45"/>
      <c r="VGQ32" s="45"/>
      <c r="VGR32" s="45"/>
      <c r="VGS32" s="45"/>
      <c r="VGT32" s="45"/>
      <c r="VGU32" s="45"/>
      <c r="VGV32" s="45"/>
      <c r="VGW32" s="45"/>
      <c r="VGX32" s="45"/>
      <c r="VGY32" s="45"/>
      <c r="VGZ32" s="45"/>
      <c r="VHA32" s="45"/>
      <c r="VHB32" s="45"/>
      <c r="VHC32" s="45"/>
      <c r="VHD32" s="45"/>
      <c r="VHE32" s="45"/>
      <c r="VHF32" s="45"/>
      <c r="VHG32" s="45"/>
      <c r="VHH32" s="45"/>
      <c r="VHI32" s="45"/>
      <c r="VHJ32" s="45"/>
      <c r="VHK32" s="45"/>
      <c r="VHL32" s="45"/>
      <c r="VHM32" s="45"/>
      <c r="VHN32" s="45"/>
      <c r="VHO32" s="45"/>
      <c r="VHP32" s="45"/>
      <c r="VHQ32" s="45"/>
      <c r="VHR32" s="45"/>
      <c r="VHS32" s="45"/>
      <c r="VHT32" s="45"/>
      <c r="VHU32" s="45"/>
      <c r="VHV32" s="45"/>
      <c r="VHW32" s="45"/>
      <c r="VHX32" s="45"/>
      <c r="VHY32" s="45"/>
      <c r="VHZ32" s="45"/>
      <c r="VIA32" s="45"/>
      <c r="VIB32" s="45"/>
      <c r="VIC32" s="45"/>
      <c r="VID32" s="45"/>
      <c r="VIE32" s="45"/>
      <c r="VIF32" s="45"/>
      <c r="VIG32" s="45"/>
      <c r="VIH32" s="45"/>
      <c r="VII32" s="45"/>
      <c r="VIJ32" s="45"/>
      <c r="VIK32" s="45"/>
      <c r="VIL32" s="45"/>
      <c r="VIM32" s="45"/>
      <c r="VIN32" s="45"/>
      <c r="VIO32" s="45"/>
      <c r="VIP32" s="45"/>
      <c r="VIQ32" s="45"/>
      <c r="VIR32" s="45"/>
      <c r="VIS32" s="45"/>
      <c r="VIT32" s="45"/>
      <c r="VIU32" s="45"/>
      <c r="VIV32" s="45"/>
      <c r="VIW32" s="45"/>
      <c r="VIX32" s="45"/>
      <c r="VIY32" s="45"/>
      <c r="VIZ32" s="45"/>
      <c r="VJA32" s="45"/>
      <c r="VJB32" s="45"/>
      <c r="VJC32" s="45"/>
      <c r="VJD32" s="45"/>
      <c r="VJE32" s="45"/>
      <c r="VJF32" s="45"/>
      <c r="VJG32" s="45"/>
      <c r="VJH32" s="45"/>
      <c r="VJI32" s="45"/>
      <c r="VJJ32" s="45"/>
      <c r="VJK32" s="45"/>
      <c r="VJL32" s="45"/>
      <c r="VJM32" s="45"/>
      <c r="VJN32" s="45"/>
      <c r="VJO32" s="45"/>
      <c r="VJP32" s="45"/>
      <c r="VJQ32" s="45"/>
      <c r="VJR32" s="45"/>
      <c r="VJS32" s="45"/>
      <c r="VJT32" s="45"/>
      <c r="VJU32" s="45"/>
      <c r="VJV32" s="45"/>
      <c r="VJW32" s="45"/>
      <c r="VJX32" s="45"/>
      <c r="VJY32" s="45"/>
      <c r="VJZ32" s="45"/>
      <c r="VKA32" s="45"/>
      <c r="VKB32" s="45"/>
      <c r="VKC32" s="45"/>
      <c r="VKD32" s="45"/>
      <c r="VKE32" s="45"/>
      <c r="VKF32" s="45"/>
      <c r="VKG32" s="45"/>
      <c r="VKH32" s="45"/>
      <c r="VKI32" s="45"/>
      <c r="VKJ32" s="45"/>
      <c r="VKK32" s="45"/>
      <c r="VKL32" s="45"/>
      <c r="VKM32" s="45"/>
      <c r="VKN32" s="45"/>
      <c r="VKO32" s="45"/>
      <c r="VKP32" s="45"/>
      <c r="VKQ32" s="45"/>
      <c r="VKR32" s="45"/>
      <c r="VKS32" s="45"/>
      <c r="VKT32" s="45"/>
      <c r="VKU32" s="45"/>
      <c r="VKV32" s="45"/>
      <c r="VKW32" s="45"/>
      <c r="VKX32" s="45"/>
      <c r="VKY32" s="45"/>
      <c r="VKZ32" s="45"/>
      <c r="VLA32" s="45"/>
      <c r="VLB32" s="45"/>
      <c r="VLC32" s="45"/>
      <c r="VLD32" s="45"/>
      <c r="VLE32" s="45"/>
      <c r="VLF32" s="45"/>
      <c r="VLG32" s="45"/>
      <c r="VLH32" s="45"/>
      <c r="VLI32" s="45"/>
      <c r="VLJ32" s="45"/>
      <c r="VLK32" s="45"/>
      <c r="VLL32" s="45"/>
      <c r="VLM32" s="45"/>
      <c r="VLN32" s="45"/>
      <c r="VLO32" s="45"/>
      <c r="VLP32" s="45"/>
      <c r="VLQ32" s="45"/>
      <c r="VLR32" s="45"/>
      <c r="VLS32" s="45"/>
      <c r="VLT32" s="45"/>
      <c r="VLU32" s="45"/>
      <c r="VLV32" s="45"/>
      <c r="VLW32" s="45"/>
      <c r="VLX32" s="45"/>
      <c r="VLY32" s="45"/>
      <c r="VLZ32" s="45"/>
      <c r="VMA32" s="45"/>
      <c r="VMB32" s="45"/>
      <c r="VMC32" s="45"/>
      <c r="VMD32" s="45"/>
      <c r="VME32" s="45"/>
      <c r="VMF32" s="45"/>
      <c r="VMG32" s="45"/>
      <c r="VMH32" s="45"/>
      <c r="VMI32" s="45"/>
      <c r="VMJ32" s="45"/>
      <c r="VMK32" s="45"/>
      <c r="VML32" s="45"/>
      <c r="VMM32" s="45"/>
      <c r="VMN32" s="45"/>
      <c r="VMO32" s="45"/>
      <c r="VMP32" s="45"/>
      <c r="VMQ32" s="45"/>
      <c r="VMR32" s="45"/>
      <c r="VMS32" s="45"/>
      <c r="VMT32" s="45"/>
      <c r="VMU32" s="45"/>
      <c r="VMV32" s="45"/>
      <c r="VMW32" s="45"/>
      <c r="VMX32" s="45"/>
      <c r="VMY32" s="45"/>
      <c r="VMZ32" s="45"/>
      <c r="VNA32" s="45"/>
      <c r="VNB32" s="45"/>
      <c r="VNC32" s="45"/>
      <c r="VND32" s="45"/>
      <c r="VNE32" s="45"/>
      <c r="VNF32" s="45"/>
      <c r="VNG32" s="45"/>
      <c r="VNH32" s="45"/>
      <c r="VNI32" s="45"/>
      <c r="VNJ32" s="45"/>
      <c r="VNK32" s="45"/>
      <c r="VNL32" s="45"/>
      <c r="VNM32" s="45"/>
      <c r="VNN32" s="45"/>
      <c r="VNO32" s="45"/>
      <c r="VNP32" s="45"/>
      <c r="VNQ32" s="45"/>
      <c r="VNR32" s="45"/>
      <c r="VNS32" s="45"/>
      <c r="VNT32" s="45"/>
      <c r="VNU32" s="45"/>
      <c r="VNV32" s="45"/>
      <c r="VNW32" s="45"/>
      <c r="VNX32" s="45"/>
      <c r="VNY32" s="45"/>
      <c r="VNZ32" s="45"/>
      <c r="VOA32" s="45"/>
      <c r="VOB32" s="45"/>
      <c r="VOC32" s="45"/>
      <c r="VOD32" s="45"/>
      <c r="VOE32" s="45"/>
      <c r="VOF32" s="45"/>
      <c r="VOG32" s="45"/>
      <c r="VOH32" s="45"/>
      <c r="VOI32" s="45"/>
      <c r="VOJ32" s="45"/>
      <c r="VOK32" s="45"/>
      <c r="VOL32" s="45"/>
      <c r="VOM32" s="45"/>
      <c r="VON32" s="45"/>
      <c r="VOO32" s="45"/>
      <c r="VOP32" s="45"/>
      <c r="VOQ32" s="45"/>
      <c r="VOR32" s="45"/>
      <c r="VOS32" s="45"/>
      <c r="VOT32" s="45"/>
      <c r="VOU32" s="45"/>
      <c r="VOV32" s="45"/>
      <c r="VOW32" s="45"/>
      <c r="VOX32" s="45"/>
      <c r="VOY32" s="45"/>
      <c r="VOZ32" s="45"/>
      <c r="VPA32" s="45"/>
      <c r="VPB32" s="45"/>
      <c r="VPC32" s="45"/>
      <c r="VPD32" s="45"/>
      <c r="VPE32" s="45"/>
      <c r="VPF32" s="45"/>
      <c r="VPG32" s="45"/>
      <c r="VPH32" s="45"/>
      <c r="VPI32" s="45"/>
      <c r="VPJ32" s="45"/>
      <c r="VPK32" s="45"/>
      <c r="VPL32" s="45"/>
      <c r="VPM32" s="45"/>
      <c r="VPN32" s="45"/>
      <c r="VPO32" s="45"/>
      <c r="VPP32" s="45"/>
      <c r="VPQ32" s="45"/>
      <c r="VPR32" s="45"/>
      <c r="VPS32" s="45"/>
      <c r="VPT32" s="45"/>
      <c r="VPU32" s="45"/>
      <c r="VPV32" s="45"/>
      <c r="VPW32" s="45"/>
      <c r="VPX32" s="45"/>
      <c r="VPY32" s="45"/>
      <c r="VPZ32" s="45"/>
      <c r="VQA32" s="45"/>
      <c r="VQB32" s="45"/>
      <c r="VQC32" s="45"/>
      <c r="VQD32" s="45"/>
      <c r="VQE32" s="45"/>
      <c r="VQF32" s="45"/>
      <c r="VQG32" s="45"/>
      <c r="VQH32" s="45"/>
      <c r="VQI32" s="45"/>
      <c r="VQJ32" s="45"/>
      <c r="VQK32" s="45"/>
      <c r="VQL32" s="45"/>
      <c r="VQM32" s="45"/>
      <c r="VQN32" s="45"/>
      <c r="VQO32" s="45"/>
      <c r="VQP32" s="45"/>
      <c r="VQQ32" s="45"/>
      <c r="VQR32" s="45"/>
      <c r="VQS32" s="45"/>
      <c r="VQT32" s="45"/>
      <c r="VQU32" s="45"/>
      <c r="VQV32" s="45"/>
      <c r="VQW32" s="45"/>
      <c r="VQX32" s="45"/>
      <c r="VQY32" s="45"/>
      <c r="VQZ32" s="45"/>
      <c r="VRA32" s="45"/>
      <c r="VRB32" s="45"/>
      <c r="VRC32" s="45"/>
      <c r="VRD32" s="45"/>
      <c r="VRE32" s="45"/>
      <c r="VRF32" s="45"/>
      <c r="VRG32" s="45"/>
      <c r="VRH32" s="45"/>
      <c r="VRI32" s="45"/>
      <c r="VRJ32" s="45"/>
      <c r="VRK32" s="45"/>
      <c r="VRL32" s="45"/>
      <c r="VRM32" s="45"/>
      <c r="VRN32" s="45"/>
      <c r="VRO32" s="45"/>
      <c r="VRP32" s="45"/>
      <c r="VRQ32" s="45"/>
      <c r="VRR32" s="45"/>
      <c r="VRS32" s="45"/>
      <c r="VRT32" s="45"/>
      <c r="VRU32" s="45"/>
      <c r="VRV32" s="45"/>
      <c r="VRW32" s="45"/>
      <c r="VRX32" s="45"/>
      <c r="VRY32" s="45"/>
      <c r="VRZ32" s="45"/>
      <c r="VSA32" s="45"/>
      <c r="VSB32" s="45"/>
      <c r="VSC32" s="45"/>
      <c r="VSD32" s="45"/>
      <c r="VSE32" s="45"/>
      <c r="VSF32" s="45"/>
      <c r="VSG32" s="45"/>
      <c r="VSH32" s="45"/>
      <c r="VSI32" s="45"/>
      <c r="VSJ32" s="45"/>
      <c r="VSK32" s="45"/>
      <c r="VSL32" s="45"/>
      <c r="VSM32" s="45"/>
      <c r="VSN32" s="45"/>
      <c r="VSO32" s="45"/>
      <c r="VSP32" s="45"/>
      <c r="VSQ32" s="45"/>
      <c r="VSR32" s="45"/>
      <c r="VSS32" s="45"/>
      <c r="VST32" s="45"/>
      <c r="VSU32" s="45"/>
      <c r="VSV32" s="45"/>
      <c r="VSW32" s="45"/>
      <c r="VSX32" s="45"/>
      <c r="VSY32" s="45"/>
      <c r="VSZ32" s="45"/>
      <c r="VTA32" s="45"/>
      <c r="VTB32" s="45"/>
      <c r="VTC32" s="45"/>
      <c r="VTD32" s="45"/>
      <c r="VTE32" s="45"/>
      <c r="VTF32" s="45"/>
      <c r="VTG32" s="45"/>
      <c r="VTH32" s="45"/>
      <c r="VTI32" s="45"/>
      <c r="VTJ32" s="45"/>
      <c r="VTK32" s="45"/>
      <c r="VTL32" s="45"/>
      <c r="VTM32" s="45"/>
      <c r="VTN32" s="45"/>
      <c r="VTO32" s="45"/>
      <c r="VTP32" s="45"/>
      <c r="VTQ32" s="45"/>
      <c r="VTR32" s="45"/>
      <c r="VTS32" s="45"/>
      <c r="VTT32" s="45"/>
      <c r="VTU32" s="45"/>
      <c r="VTV32" s="45"/>
      <c r="VTW32" s="45"/>
      <c r="VTX32" s="45"/>
      <c r="VTY32" s="45"/>
      <c r="VTZ32" s="45"/>
      <c r="VUA32" s="45"/>
      <c r="VUB32" s="45"/>
      <c r="VUC32" s="45"/>
      <c r="VUD32" s="45"/>
      <c r="VUE32" s="45"/>
      <c r="VUF32" s="45"/>
      <c r="VUG32" s="45"/>
      <c r="VUH32" s="45"/>
      <c r="VUI32" s="45"/>
      <c r="VUJ32" s="45"/>
      <c r="VUK32" s="45"/>
      <c r="VUL32" s="45"/>
      <c r="VUM32" s="45"/>
      <c r="VUN32" s="45"/>
      <c r="VUO32" s="45"/>
      <c r="VUP32" s="45"/>
      <c r="VUQ32" s="45"/>
      <c r="VUR32" s="45"/>
      <c r="VUS32" s="45"/>
      <c r="VUT32" s="45"/>
      <c r="VUU32" s="45"/>
      <c r="VUV32" s="45"/>
      <c r="VUW32" s="45"/>
      <c r="VUX32" s="45"/>
      <c r="VUY32" s="45"/>
      <c r="VUZ32" s="45"/>
      <c r="VVA32" s="45"/>
      <c r="VVB32" s="45"/>
      <c r="VVC32" s="45"/>
      <c r="VVD32" s="45"/>
      <c r="VVE32" s="45"/>
      <c r="VVF32" s="45"/>
      <c r="VVG32" s="45"/>
      <c r="VVH32" s="45"/>
      <c r="VVI32" s="45"/>
      <c r="VVJ32" s="45"/>
      <c r="VVK32" s="45"/>
      <c r="VVL32" s="45"/>
      <c r="VVM32" s="45"/>
      <c r="VVN32" s="45"/>
      <c r="VVO32" s="45"/>
      <c r="VVP32" s="45"/>
      <c r="VVQ32" s="45"/>
      <c r="VVR32" s="45"/>
      <c r="VVS32" s="45"/>
      <c r="VVT32" s="45"/>
      <c r="VVU32" s="45"/>
      <c r="VVV32" s="45"/>
      <c r="VVW32" s="45"/>
      <c r="VVX32" s="45"/>
      <c r="VVY32" s="45"/>
      <c r="VVZ32" s="45"/>
      <c r="VWA32" s="45"/>
      <c r="VWB32" s="45"/>
      <c r="VWC32" s="45"/>
      <c r="VWD32" s="45"/>
      <c r="VWE32" s="45"/>
      <c r="VWF32" s="45"/>
      <c r="VWG32" s="45"/>
      <c r="VWH32" s="45"/>
      <c r="VWI32" s="45"/>
      <c r="VWJ32" s="45"/>
      <c r="VWK32" s="45"/>
      <c r="VWL32" s="45"/>
      <c r="VWM32" s="45"/>
      <c r="VWN32" s="45"/>
      <c r="VWO32" s="45"/>
      <c r="VWP32" s="45"/>
      <c r="VWQ32" s="45"/>
      <c r="VWR32" s="45"/>
      <c r="VWS32" s="45"/>
      <c r="VWT32" s="45"/>
      <c r="VWU32" s="45"/>
      <c r="VWV32" s="45"/>
      <c r="VWW32" s="45"/>
      <c r="VWX32" s="45"/>
      <c r="VWY32" s="45"/>
      <c r="VWZ32" s="45"/>
      <c r="VXA32" s="45"/>
      <c r="VXB32" s="45"/>
      <c r="VXC32" s="45"/>
      <c r="VXD32" s="45"/>
      <c r="VXE32" s="45"/>
      <c r="VXF32" s="45"/>
      <c r="VXG32" s="45"/>
      <c r="VXH32" s="45"/>
      <c r="VXI32" s="45"/>
      <c r="VXJ32" s="45"/>
      <c r="VXK32" s="45"/>
      <c r="VXL32" s="45"/>
      <c r="VXM32" s="45"/>
      <c r="VXN32" s="45"/>
      <c r="VXO32" s="45"/>
      <c r="VXP32" s="45"/>
      <c r="VXQ32" s="45"/>
      <c r="VXR32" s="45"/>
      <c r="VXS32" s="45"/>
      <c r="VXT32" s="45"/>
      <c r="VXU32" s="45"/>
      <c r="VXV32" s="45"/>
      <c r="VXW32" s="45"/>
      <c r="VXX32" s="45"/>
      <c r="VXY32" s="45"/>
      <c r="VXZ32" s="45"/>
      <c r="VYA32" s="45"/>
      <c r="VYB32" s="45"/>
      <c r="VYC32" s="45"/>
      <c r="VYD32" s="45"/>
      <c r="VYE32" s="45"/>
      <c r="VYF32" s="45"/>
      <c r="VYG32" s="45"/>
      <c r="VYH32" s="45"/>
      <c r="VYI32" s="45"/>
      <c r="VYJ32" s="45"/>
      <c r="VYK32" s="45"/>
      <c r="VYL32" s="45"/>
      <c r="VYM32" s="45"/>
      <c r="VYN32" s="45"/>
      <c r="VYO32" s="45"/>
      <c r="VYP32" s="45"/>
      <c r="VYQ32" s="45"/>
      <c r="VYR32" s="45"/>
      <c r="VYS32" s="45"/>
      <c r="VYT32" s="45"/>
      <c r="VYU32" s="45"/>
      <c r="VYV32" s="45"/>
      <c r="VYW32" s="45"/>
      <c r="VYX32" s="45"/>
      <c r="VYY32" s="45"/>
      <c r="VYZ32" s="45"/>
      <c r="VZA32" s="45"/>
      <c r="VZB32" s="45"/>
      <c r="VZC32" s="45"/>
      <c r="VZD32" s="45"/>
      <c r="VZE32" s="45"/>
      <c r="VZF32" s="45"/>
      <c r="VZG32" s="45"/>
      <c r="VZH32" s="45"/>
      <c r="VZI32" s="45"/>
      <c r="VZJ32" s="45"/>
      <c r="VZK32" s="45"/>
      <c r="VZL32" s="45"/>
      <c r="VZM32" s="45"/>
      <c r="VZN32" s="45"/>
      <c r="VZO32" s="45"/>
      <c r="VZP32" s="45"/>
      <c r="VZQ32" s="45"/>
      <c r="VZR32" s="45"/>
      <c r="VZS32" s="45"/>
      <c r="VZT32" s="45"/>
      <c r="VZU32" s="45"/>
      <c r="VZV32" s="45"/>
      <c r="VZW32" s="45"/>
      <c r="VZX32" s="45"/>
      <c r="VZY32" s="45"/>
      <c r="VZZ32" s="45"/>
      <c r="WAA32" s="45"/>
      <c r="WAB32" s="45"/>
      <c r="WAC32" s="45"/>
      <c r="WAD32" s="45"/>
      <c r="WAE32" s="45"/>
      <c r="WAF32" s="45"/>
      <c r="WAG32" s="45"/>
      <c r="WAH32" s="45"/>
      <c r="WAI32" s="45"/>
      <c r="WAJ32" s="45"/>
      <c r="WAK32" s="45"/>
      <c r="WAL32" s="45"/>
      <c r="WAM32" s="45"/>
      <c r="WAN32" s="45"/>
      <c r="WAO32" s="45"/>
      <c r="WAP32" s="45"/>
      <c r="WAQ32" s="45"/>
      <c r="WAR32" s="45"/>
      <c r="WAS32" s="45"/>
      <c r="WAT32" s="45"/>
      <c r="WAU32" s="45"/>
      <c r="WAV32" s="45"/>
      <c r="WAW32" s="45"/>
      <c r="WAX32" s="45"/>
      <c r="WAY32" s="45"/>
      <c r="WAZ32" s="45"/>
      <c r="WBA32" s="45"/>
      <c r="WBB32" s="45"/>
      <c r="WBC32" s="45"/>
      <c r="WBD32" s="45"/>
      <c r="WBE32" s="45"/>
      <c r="WBF32" s="45"/>
      <c r="WBG32" s="45"/>
      <c r="WBH32" s="45"/>
      <c r="WBI32" s="45"/>
      <c r="WBJ32" s="45"/>
      <c r="WBK32" s="45"/>
      <c r="WBL32" s="45"/>
      <c r="WBM32" s="45"/>
      <c r="WBN32" s="45"/>
      <c r="WBO32" s="45"/>
      <c r="WBP32" s="45"/>
      <c r="WBQ32" s="45"/>
      <c r="WBR32" s="45"/>
      <c r="WBS32" s="45"/>
      <c r="WBT32" s="45"/>
      <c r="WBU32" s="45"/>
      <c r="WBV32" s="45"/>
      <c r="WBW32" s="45"/>
      <c r="WBX32" s="45"/>
      <c r="WBY32" s="45"/>
      <c r="WBZ32" s="45"/>
      <c r="WCA32" s="45"/>
      <c r="WCB32" s="45"/>
      <c r="WCC32" s="45"/>
      <c r="WCD32" s="45"/>
      <c r="WCE32" s="45"/>
      <c r="WCF32" s="45"/>
      <c r="WCG32" s="45"/>
      <c r="WCH32" s="45"/>
      <c r="WCI32" s="45"/>
      <c r="WCJ32" s="45"/>
      <c r="WCK32" s="45"/>
      <c r="WCL32" s="45"/>
      <c r="WCM32" s="45"/>
      <c r="WCN32" s="45"/>
      <c r="WCO32" s="45"/>
      <c r="WCP32" s="45"/>
      <c r="WCQ32" s="45"/>
      <c r="WCR32" s="45"/>
      <c r="WCS32" s="45"/>
      <c r="WCT32" s="45"/>
      <c r="WCU32" s="45"/>
      <c r="WCV32" s="45"/>
      <c r="WCW32" s="45"/>
      <c r="WCX32" s="45"/>
      <c r="WCY32" s="45"/>
      <c r="WCZ32" s="45"/>
      <c r="WDA32" s="45"/>
      <c r="WDB32" s="45"/>
      <c r="WDC32" s="45"/>
      <c r="WDD32" s="45"/>
      <c r="WDE32" s="45"/>
      <c r="WDF32" s="45"/>
      <c r="WDG32" s="45"/>
      <c r="WDH32" s="45"/>
      <c r="WDI32" s="45"/>
      <c r="WDJ32" s="45"/>
      <c r="WDK32" s="45"/>
      <c r="WDL32" s="45"/>
      <c r="WDM32" s="45"/>
      <c r="WDN32" s="45"/>
      <c r="WDO32" s="45"/>
      <c r="WDP32" s="45"/>
      <c r="WDQ32" s="45"/>
      <c r="WDR32" s="45"/>
      <c r="WDS32" s="45"/>
      <c r="WDT32" s="45"/>
      <c r="WDU32" s="45"/>
      <c r="WDV32" s="45"/>
      <c r="WDW32" s="45"/>
      <c r="WDX32" s="45"/>
      <c r="WDY32" s="45"/>
      <c r="WDZ32" s="45"/>
      <c r="WEA32" s="45"/>
      <c r="WEB32" s="45"/>
      <c r="WEC32" s="45"/>
      <c r="WED32" s="45"/>
      <c r="WEE32" s="45"/>
      <c r="WEF32" s="45"/>
      <c r="WEG32" s="45"/>
      <c r="WEH32" s="45"/>
      <c r="WEI32" s="45"/>
      <c r="WEJ32" s="45"/>
      <c r="WEK32" s="45"/>
      <c r="WEL32" s="45"/>
      <c r="WEM32" s="45"/>
      <c r="WEN32" s="45"/>
      <c r="WEO32" s="45"/>
      <c r="WEP32" s="45"/>
      <c r="WEQ32" s="45"/>
      <c r="WER32" s="45"/>
      <c r="WES32" s="45"/>
      <c r="WET32" s="45"/>
      <c r="WEU32" s="45"/>
      <c r="WEV32" s="45"/>
      <c r="WEW32" s="45"/>
      <c r="WEX32" s="45"/>
      <c r="WEY32" s="45"/>
      <c r="WEZ32" s="45"/>
      <c r="WFA32" s="45"/>
      <c r="WFB32" s="45"/>
      <c r="WFC32" s="45"/>
      <c r="WFD32" s="45"/>
      <c r="WFE32" s="45"/>
      <c r="WFF32" s="45"/>
      <c r="WFG32" s="45"/>
      <c r="WFH32" s="45"/>
      <c r="WFI32" s="45"/>
      <c r="WFJ32" s="45"/>
      <c r="WFK32" s="45"/>
      <c r="WFL32" s="45"/>
      <c r="WFM32" s="45"/>
      <c r="WFN32" s="45"/>
      <c r="WFO32" s="45"/>
      <c r="WFP32" s="45"/>
      <c r="WFQ32" s="45"/>
      <c r="WFR32" s="45"/>
      <c r="WFS32" s="45"/>
      <c r="WFT32" s="45"/>
      <c r="WFU32" s="45"/>
      <c r="WFV32" s="45"/>
      <c r="WFW32" s="45"/>
      <c r="WFX32" s="45"/>
      <c r="WFY32" s="45"/>
      <c r="WFZ32" s="45"/>
      <c r="WGA32" s="45"/>
      <c r="WGB32" s="45"/>
      <c r="WGC32" s="45"/>
      <c r="WGD32" s="45"/>
      <c r="WGE32" s="45"/>
      <c r="WGF32" s="45"/>
      <c r="WGG32" s="45"/>
      <c r="WGH32" s="45"/>
      <c r="WGI32" s="45"/>
      <c r="WGJ32" s="45"/>
      <c r="WGK32" s="45"/>
      <c r="WGL32" s="45"/>
      <c r="WGM32" s="45"/>
      <c r="WGN32" s="45"/>
      <c r="WGO32" s="45"/>
      <c r="WGP32" s="45"/>
      <c r="WGQ32" s="45"/>
      <c r="WGR32" s="45"/>
      <c r="WGS32" s="45"/>
      <c r="WGT32" s="45"/>
      <c r="WGU32" s="45"/>
      <c r="WGV32" s="45"/>
      <c r="WGW32" s="45"/>
      <c r="WGX32" s="45"/>
      <c r="WGY32" s="45"/>
      <c r="WGZ32" s="45"/>
      <c r="WHA32" s="45"/>
      <c r="WHB32" s="45"/>
      <c r="WHC32" s="45"/>
      <c r="WHD32" s="45"/>
      <c r="WHE32" s="45"/>
      <c r="WHF32" s="45"/>
      <c r="WHG32" s="45"/>
      <c r="WHH32" s="45"/>
      <c r="WHI32" s="45"/>
      <c r="WHJ32" s="45"/>
      <c r="WHK32" s="45"/>
      <c r="WHL32" s="45"/>
      <c r="WHM32" s="45"/>
      <c r="WHN32" s="45"/>
      <c r="WHO32" s="45"/>
      <c r="WHP32" s="45"/>
      <c r="WHQ32" s="45"/>
      <c r="WHR32" s="45"/>
      <c r="WHS32" s="45"/>
      <c r="WHT32" s="45"/>
      <c r="WHU32" s="45"/>
      <c r="WHV32" s="45"/>
      <c r="WHW32" s="45"/>
      <c r="WHX32" s="45"/>
      <c r="WHY32" s="45"/>
      <c r="WHZ32" s="45"/>
      <c r="WIA32" s="45"/>
      <c r="WIB32" s="45"/>
      <c r="WIC32" s="45"/>
      <c r="WID32" s="45"/>
      <c r="WIE32" s="45"/>
      <c r="WIF32" s="45"/>
      <c r="WIG32" s="45"/>
      <c r="WIH32" s="45"/>
      <c r="WII32" s="45"/>
      <c r="WIJ32" s="45"/>
      <c r="WIK32" s="45"/>
      <c r="WIL32" s="45"/>
      <c r="WIM32" s="45"/>
      <c r="WIN32" s="45"/>
      <c r="WIO32" s="45"/>
      <c r="WIP32" s="45"/>
      <c r="WIQ32" s="45"/>
      <c r="WIR32" s="45"/>
      <c r="WIS32" s="45"/>
      <c r="WIT32" s="45"/>
      <c r="WIU32" s="45"/>
      <c r="WIV32" s="45"/>
      <c r="WIW32" s="45"/>
      <c r="WIX32" s="45"/>
      <c r="WIY32" s="45"/>
      <c r="WIZ32" s="45"/>
      <c r="WJA32" s="45"/>
      <c r="WJB32" s="45"/>
      <c r="WJC32" s="45"/>
      <c r="WJD32" s="45"/>
      <c r="WJE32" s="45"/>
      <c r="WJF32" s="45"/>
      <c r="WJG32" s="45"/>
      <c r="WJH32" s="45"/>
      <c r="WJI32" s="45"/>
      <c r="WJJ32" s="45"/>
      <c r="WJK32" s="45"/>
      <c r="WJL32" s="45"/>
      <c r="WJM32" s="45"/>
      <c r="WJN32" s="45"/>
      <c r="WJO32" s="45"/>
      <c r="WJP32" s="45"/>
      <c r="WJQ32" s="45"/>
      <c r="WJR32" s="45"/>
      <c r="WJS32" s="45"/>
      <c r="WJT32" s="45"/>
      <c r="WJU32" s="45"/>
      <c r="WJV32" s="45"/>
      <c r="WJW32" s="45"/>
      <c r="WJX32" s="45"/>
      <c r="WJY32" s="45"/>
      <c r="WJZ32" s="45"/>
      <c r="WKA32" s="45"/>
      <c r="WKB32" s="45"/>
      <c r="WKC32" s="45"/>
      <c r="WKD32" s="45"/>
      <c r="WKE32" s="45"/>
      <c r="WKF32" s="45"/>
      <c r="WKG32" s="45"/>
      <c r="WKH32" s="45"/>
      <c r="WKI32" s="45"/>
      <c r="WKJ32" s="45"/>
      <c r="WKK32" s="45"/>
      <c r="WKL32" s="45"/>
      <c r="WKM32" s="45"/>
      <c r="WKN32" s="45"/>
      <c r="WKO32" s="45"/>
      <c r="WKP32" s="45"/>
      <c r="WKQ32" s="45"/>
      <c r="WKR32" s="45"/>
      <c r="WKS32" s="45"/>
      <c r="WKT32" s="45"/>
      <c r="WKU32" s="45"/>
      <c r="WKV32" s="45"/>
      <c r="WKW32" s="45"/>
      <c r="WKX32" s="45"/>
      <c r="WKY32" s="45"/>
      <c r="WKZ32" s="45"/>
      <c r="WLA32" s="45"/>
      <c r="WLB32" s="45"/>
      <c r="WLC32" s="45"/>
      <c r="WLD32" s="45"/>
      <c r="WLE32" s="45"/>
      <c r="WLF32" s="45"/>
      <c r="WLG32" s="45"/>
      <c r="WLH32" s="45"/>
      <c r="WLI32" s="45"/>
      <c r="WLJ32" s="45"/>
      <c r="WLK32" s="45"/>
      <c r="WLL32" s="45"/>
      <c r="WLM32" s="45"/>
      <c r="WLN32" s="45"/>
      <c r="WLO32" s="45"/>
      <c r="WLP32" s="45"/>
      <c r="WLQ32" s="45"/>
      <c r="WLR32" s="45"/>
      <c r="WLS32" s="45"/>
      <c r="WLT32" s="45"/>
      <c r="WLU32" s="45"/>
      <c r="WLV32" s="45"/>
      <c r="WLW32" s="45"/>
      <c r="WLX32" s="45"/>
      <c r="WLY32" s="45"/>
      <c r="WLZ32" s="45"/>
      <c r="WMA32" s="45"/>
      <c r="WMB32" s="45"/>
      <c r="WMC32" s="45"/>
      <c r="WMD32" s="45"/>
      <c r="WME32" s="45"/>
      <c r="WMF32" s="45"/>
      <c r="WMG32" s="45"/>
      <c r="WMH32" s="45"/>
      <c r="WMI32" s="45"/>
      <c r="WMJ32" s="45"/>
      <c r="WMK32" s="45"/>
      <c r="WML32" s="45"/>
      <c r="WMM32" s="45"/>
      <c r="WMN32" s="45"/>
      <c r="WMO32" s="45"/>
      <c r="WMP32" s="45"/>
      <c r="WMQ32" s="45"/>
      <c r="WMR32" s="45"/>
      <c r="WMS32" s="45"/>
      <c r="WMT32" s="45"/>
      <c r="WMU32" s="45"/>
      <c r="WMV32" s="45"/>
      <c r="WMW32" s="45"/>
      <c r="WMX32" s="45"/>
      <c r="WMY32" s="45"/>
      <c r="WMZ32" s="45"/>
      <c r="WNA32" s="45"/>
      <c r="WNB32" s="45"/>
      <c r="WNC32" s="45"/>
      <c r="WND32" s="45"/>
      <c r="WNE32" s="45"/>
      <c r="WNF32" s="45"/>
      <c r="WNG32" s="45"/>
      <c r="WNH32" s="45"/>
      <c r="WNI32" s="45"/>
      <c r="WNJ32" s="45"/>
      <c r="WNK32" s="45"/>
      <c r="WNL32" s="45"/>
      <c r="WNM32" s="45"/>
      <c r="WNN32" s="45"/>
      <c r="WNO32" s="45"/>
      <c r="WNP32" s="45"/>
      <c r="WNQ32" s="45"/>
      <c r="WNR32" s="45"/>
      <c r="WNS32" s="45"/>
      <c r="WNT32" s="45"/>
      <c r="WNU32" s="45"/>
      <c r="WNV32" s="45"/>
      <c r="WNW32" s="45"/>
      <c r="WNX32" s="45"/>
      <c r="WNY32" s="45"/>
      <c r="WNZ32" s="45"/>
      <c r="WOA32" s="45"/>
      <c r="WOB32" s="45"/>
      <c r="WOC32" s="45"/>
      <c r="WOD32" s="45"/>
      <c r="WOE32" s="45"/>
      <c r="WOF32" s="45"/>
      <c r="WOG32" s="45"/>
      <c r="WOH32" s="45"/>
      <c r="WOI32" s="45"/>
      <c r="WOJ32" s="45"/>
      <c r="WOK32" s="45"/>
      <c r="WOL32" s="45"/>
      <c r="WOM32" s="45"/>
      <c r="WON32" s="45"/>
      <c r="WOO32" s="45"/>
      <c r="WOP32" s="45"/>
      <c r="WOQ32" s="45"/>
      <c r="WOR32" s="45"/>
      <c r="WOS32" s="45"/>
      <c r="WOT32" s="45"/>
      <c r="WOU32" s="45"/>
      <c r="WOV32" s="45"/>
      <c r="WOW32" s="45"/>
      <c r="WOX32" s="45"/>
      <c r="WOY32" s="45"/>
      <c r="WOZ32" s="45"/>
      <c r="WPA32" s="45"/>
      <c r="WPB32" s="45"/>
      <c r="WPC32" s="45"/>
      <c r="WPD32" s="45"/>
      <c r="WPE32" s="45"/>
      <c r="WPF32" s="45"/>
      <c r="WPG32" s="45"/>
      <c r="WPH32" s="45"/>
      <c r="WPI32" s="45"/>
      <c r="WPJ32" s="45"/>
      <c r="WPK32" s="45"/>
      <c r="WPL32" s="45"/>
      <c r="WPM32" s="45"/>
      <c r="WPN32" s="45"/>
      <c r="WPO32" s="45"/>
      <c r="WPP32" s="45"/>
      <c r="WPQ32" s="45"/>
      <c r="WPR32" s="45"/>
      <c r="WPS32" s="45"/>
      <c r="WPT32" s="45"/>
      <c r="WPU32" s="45"/>
      <c r="WPV32" s="45"/>
      <c r="WPW32" s="45"/>
      <c r="WPX32" s="45"/>
      <c r="WPY32" s="45"/>
      <c r="WPZ32" s="45"/>
      <c r="WQA32" s="45"/>
      <c r="WQB32" s="45"/>
      <c r="WQC32" s="45"/>
      <c r="WQD32" s="45"/>
      <c r="WQE32" s="45"/>
      <c r="WQF32" s="45"/>
      <c r="WQG32" s="45"/>
      <c r="WQH32" s="45"/>
      <c r="WQI32" s="45"/>
      <c r="WQJ32" s="45"/>
      <c r="WQK32" s="45"/>
      <c r="WQL32" s="45"/>
      <c r="WQM32" s="45"/>
      <c r="WQN32" s="45"/>
      <c r="WQO32" s="45"/>
      <c r="WQP32" s="45"/>
      <c r="WQQ32" s="45"/>
      <c r="WQR32" s="45"/>
      <c r="WQS32" s="45"/>
      <c r="WQT32" s="45"/>
      <c r="WQU32" s="45"/>
      <c r="WQV32" s="45"/>
      <c r="WQW32" s="45"/>
      <c r="WQX32" s="45"/>
      <c r="WQY32" s="45"/>
      <c r="WQZ32" s="45"/>
      <c r="WRA32" s="45"/>
      <c r="WRB32" s="45"/>
      <c r="WRC32" s="45"/>
      <c r="WRD32" s="45"/>
      <c r="WRE32" s="45"/>
      <c r="WRF32" s="45"/>
      <c r="WRG32" s="45"/>
      <c r="WRH32" s="45"/>
      <c r="WRI32" s="45"/>
      <c r="WRJ32" s="45"/>
      <c r="WRK32" s="45"/>
      <c r="WRL32" s="45"/>
      <c r="WRM32" s="45"/>
      <c r="WRN32" s="45"/>
      <c r="WRO32" s="45"/>
      <c r="WRP32" s="45"/>
      <c r="WRQ32" s="45"/>
      <c r="WRR32" s="45"/>
      <c r="WRS32" s="45"/>
      <c r="WRT32" s="45"/>
      <c r="WRU32" s="45"/>
      <c r="WRV32" s="45"/>
      <c r="WRW32" s="45"/>
      <c r="WRX32" s="45"/>
      <c r="WRY32" s="45"/>
      <c r="WRZ32" s="45"/>
      <c r="WSA32" s="45"/>
      <c r="WSB32" s="45"/>
      <c r="WSC32" s="45"/>
      <c r="WSD32" s="45"/>
      <c r="WSE32" s="45"/>
      <c r="WSF32" s="45"/>
      <c r="WSG32" s="45"/>
      <c r="WSH32" s="45"/>
      <c r="WSI32" s="45"/>
      <c r="WSJ32" s="45"/>
      <c r="WSK32" s="45"/>
      <c r="WSL32" s="45"/>
      <c r="WSM32" s="45"/>
      <c r="WSN32" s="45"/>
      <c r="WSO32" s="45"/>
      <c r="WSP32" s="45"/>
      <c r="WSQ32" s="45"/>
      <c r="WSR32" s="45"/>
      <c r="WSS32" s="45"/>
      <c r="WST32" s="45"/>
      <c r="WSU32" s="45"/>
      <c r="WSV32" s="45"/>
      <c r="WSW32" s="45"/>
      <c r="WSX32" s="45"/>
      <c r="WSY32" s="45"/>
      <c r="WSZ32" s="45"/>
      <c r="WTA32" s="45"/>
      <c r="WTB32" s="45"/>
      <c r="WTC32" s="45"/>
      <c r="WTD32" s="45"/>
      <c r="WTE32" s="45"/>
      <c r="WTF32" s="45"/>
      <c r="WTG32" s="45"/>
      <c r="WTH32" s="45"/>
      <c r="WTI32" s="45"/>
      <c r="WTJ32" s="45"/>
      <c r="WTK32" s="45"/>
      <c r="WTL32" s="45"/>
      <c r="WTM32" s="45"/>
      <c r="WTN32" s="45"/>
      <c r="WTO32" s="45"/>
      <c r="WTP32" s="45"/>
      <c r="WTQ32" s="45"/>
      <c r="WTR32" s="45"/>
      <c r="WTS32" s="45"/>
      <c r="WTT32" s="45"/>
      <c r="WTU32" s="45"/>
      <c r="WTV32" s="45"/>
      <c r="WTW32" s="45"/>
      <c r="WTX32" s="45"/>
      <c r="WTY32" s="45"/>
      <c r="WTZ32" s="45"/>
      <c r="WUA32" s="45"/>
      <c r="WUB32" s="45"/>
      <c r="WUC32" s="45"/>
      <c r="WUD32" s="45"/>
      <c r="WUE32" s="45"/>
      <c r="WUF32" s="45"/>
      <c r="WUG32" s="45"/>
      <c r="WUH32" s="45"/>
      <c r="WUI32" s="45"/>
      <c r="WUJ32" s="45"/>
      <c r="WUK32" s="45"/>
      <c r="WUL32" s="45"/>
      <c r="WUM32" s="45"/>
      <c r="WUN32" s="45"/>
      <c r="WUO32" s="45"/>
      <c r="WUP32" s="45"/>
      <c r="WUQ32" s="45"/>
      <c r="WUR32" s="45"/>
      <c r="WUS32" s="45"/>
      <c r="WUT32" s="45"/>
      <c r="WUU32" s="45"/>
      <c r="WUV32" s="45"/>
      <c r="WUW32" s="45"/>
      <c r="WUX32" s="45"/>
      <c r="WUY32" s="45"/>
      <c r="WUZ32" s="45"/>
      <c r="WVA32" s="45"/>
      <c r="WVB32" s="45"/>
      <c r="WVC32" s="45"/>
      <c r="WVD32" s="45"/>
      <c r="WVE32" s="45"/>
      <c r="WVF32" s="45"/>
      <c r="WVG32" s="45"/>
      <c r="WVH32" s="45"/>
      <c r="WVI32" s="45"/>
      <c r="WVJ32" s="45"/>
      <c r="WVK32" s="45"/>
      <c r="WVL32" s="45"/>
      <c r="WVM32" s="45"/>
      <c r="WVN32" s="45"/>
      <c r="WVO32" s="45"/>
      <c r="WVP32" s="45"/>
      <c r="WVQ32" s="45"/>
      <c r="WVR32" s="45"/>
      <c r="WVS32" s="45"/>
      <c r="WVT32" s="45"/>
      <c r="WVU32" s="45"/>
      <c r="WVV32" s="45"/>
      <c r="WVW32" s="45"/>
      <c r="WVX32" s="45"/>
      <c r="WVY32" s="45"/>
      <c r="WVZ32" s="45"/>
      <c r="WWA32" s="45"/>
      <c r="WWB32" s="45"/>
      <c r="WWC32" s="45"/>
      <c r="WWD32" s="45"/>
      <c r="WWE32" s="45"/>
      <c r="WWF32" s="45"/>
      <c r="WWG32" s="45"/>
      <c r="WWH32" s="45"/>
      <c r="WWI32" s="45"/>
      <c r="WWJ32" s="45"/>
      <c r="WWK32" s="45"/>
      <c r="WWL32" s="45"/>
      <c r="WWM32" s="45"/>
      <c r="WWN32" s="45"/>
      <c r="WWO32" s="45"/>
      <c r="WWP32" s="45"/>
      <c r="WWQ32" s="45"/>
      <c r="WWR32" s="45"/>
      <c r="WWS32" s="45"/>
      <c r="WWT32" s="45"/>
      <c r="WWU32" s="45"/>
      <c r="WWV32" s="45"/>
      <c r="WWW32" s="45"/>
      <c r="WWX32" s="45"/>
      <c r="WWY32" s="45"/>
      <c r="WWZ32" s="45"/>
      <c r="WXA32" s="45"/>
      <c r="WXB32" s="45"/>
      <c r="WXC32" s="45"/>
      <c r="WXD32" s="45"/>
      <c r="WXE32" s="45"/>
      <c r="WXF32" s="45"/>
      <c r="WXG32" s="45"/>
      <c r="WXH32" s="45"/>
      <c r="WXI32" s="45"/>
      <c r="WXJ32" s="45"/>
      <c r="WXK32" s="45"/>
      <c r="WXL32" s="45"/>
      <c r="WXM32" s="45"/>
      <c r="WXN32" s="45"/>
      <c r="WXO32" s="45"/>
      <c r="WXP32" s="45"/>
      <c r="WXQ32" s="45"/>
      <c r="WXR32" s="45"/>
      <c r="WXS32" s="45"/>
      <c r="WXT32" s="45"/>
      <c r="WXU32" s="45"/>
      <c r="WXV32" s="45"/>
      <c r="WXW32" s="45"/>
      <c r="WXX32" s="45"/>
      <c r="WXY32" s="45"/>
      <c r="WXZ32" s="45"/>
      <c r="WYA32" s="45"/>
      <c r="WYB32" s="45"/>
      <c r="WYC32" s="45"/>
      <c r="WYD32" s="45"/>
      <c r="WYE32" s="45"/>
      <c r="WYF32" s="45"/>
      <c r="WYG32" s="45"/>
      <c r="WYH32" s="45"/>
      <c r="WYI32" s="45"/>
      <c r="WYJ32" s="45"/>
      <c r="WYK32" s="45"/>
      <c r="WYL32" s="45"/>
      <c r="WYM32" s="45"/>
      <c r="WYN32" s="45"/>
      <c r="WYO32" s="45"/>
      <c r="WYP32" s="45"/>
      <c r="WYQ32" s="45"/>
      <c r="WYR32" s="45"/>
      <c r="WYS32" s="45"/>
      <c r="WYT32" s="45"/>
      <c r="WYU32" s="45"/>
      <c r="WYV32" s="45"/>
      <c r="WYW32" s="45"/>
      <c r="WYX32" s="45"/>
      <c r="WYY32" s="45"/>
      <c r="WYZ32" s="45"/>
      <c r="WZA32" s="45"/>
      <c r="WZB32" s="45"/>
      <c r="WZC32" s="45"/>
      <c r="WZD32" s="45"/>
      <c r="WZE32" s="45"/>
      <c r="WZF32" s="45"/>
      <c r="WZG32" s="45"/>
      <c r="WZH32" s="45"/>
      <c r="WZI32" s="45"/>
      <c r="WZJ32" s="45"/>
      <c r="WZK32" s="45"/>
      <c r="WZL32" s="45"/>
      <c r="WZM32" s="45"/>
      <c r="WZN32" s="45"/>
      <c r="WZO32" s="45"/>
      <c r="WZP32" s="45"/>
      <c r="WZQ32" s="45"/>
      <c r="WZR32" s="45"/>
      <c r="WZS32" s="45"/>
      <c r="WZT32" s="45"/>
      <c r="WZU32" s="45"/>
      <c r="WZV32" s="45"/>
      <c r="WZW32" s="45"/>
      <c r="WZX32" s="45"/>
      <c r="WZY32" s="45"/>
      <c r="WZZ32" s="45"/>
      <c r="XAA32" s="45"/>
      <c r="XAB32" s="45"/>
      <c r="XAC32" s="45"/>
      <c r="XAD32" s="45"/>
      <c r="XAE32" s="45"/>
      <c r="XAF32" s="45"/>
      <c r="XAG32" s="45"/>
      <c r="XAH32" s="45"/>
      <c r="XAI32" s="45"/>
      <c r="XAJ32" s="45"/>
      <c r="XAK32" s="45"/>
      <c r="XAL32" s="45"/>
      <c r="XAM32" s="45"/>
      <c r="XAN32" s="45"/>
      <c r="XAO32" s="45"/>
      <c r="XAP32" s="45"/>
      <c r="XAQ32" s="45"/>
      <c r="XAR32" s="45"/>
      <c r="XAS32" s="45"/>
      <c r="XAT32" s="45"/>
      <c r="XAU32" s="45"/>
      <c r="XAV32" s="45"/>
      <c r="XAW32" s="45"/>
      <c r="XAX32" s="45"/>
      <c r="XAY32" s="45"/>
      <c r="XAZ32" s="45"/>
      <c r="XBA32" s="45"/>
      <c r="XBB32" s="45"/>
      <c r="XBC32" s="45"/>
      <c r="XBD32" s="45"/>
      <c r="XBE32" s="45"/>
      <c r="XBF32" s="45"/>
      <c r="XBG32" s="45"/>
      <c r="XBH32" s="45"/>
      <c r="XBI32" s="45"/>
      <c r="XBJ32" s="45"/>
      <c r="XBK32" s="45"/>
      <c r="XBL32" s="45"/>
      <c r="XBM32" s="45"/>
      <c r="XBN32" s="45"/>
      <c r="XBO32" s="45"/>
      <c r="XBP32" s="45"/>
      <c r="XBQ32" s="45"/>
      <c r="XBR32" s="45"/>
      <c r="XBS32" s="45"/>
      <c r="XBT32" s="45"/>
      <c r="XBU32" s="45"/>
      <c r="XBV32" s="45"/>
      <c r="XBW32" s="45"/>
      <c r="XBX32" s="45"/>
      <c r="XBY32" s="45"/>
      <c r="XBZ32" s="45"/>
      <c r="XCA32" s="45"/>
      <c r="XCB32" s="45"/>
      <c r="XCC32" s="45"/>
      <c r="XCD32" s="45"/>
      <c r="XCE32" s="45"/>
      <c r="XCF32" s="45"/>
      <c r="XCG32" s="45"/>
      <c r="XCH32" s="45"/>
      <c r="XCI32" s="45"/>
      <c r="XCJ32" s="45"/>
      <c r="XCK32" s="45"/>
      <c r="XCL32" s="45"/>
      <c r="XCM32" s="45"/>
      <c r="XCN32" s="45"/>
      <c r="XCO32" s="45"/>
      <c r="XCP32" s="45"/>
      <c r="XCQ32" s="45"/>
      <c r="XCR32" s="45"/>
      <c r="XCS32" s="45"/>
      <c r="XCT32" s="45"/>
      <c r="XCU32" s="45"/>
      <c r="XCV32" s="45"/>
      <c r="XCW32" s="45"/>
      <c r="XCX32" s="45"/>
      <c r="XCY32" s="45"/>
      <c r="XCZ32" s="45"/>
      <c r="XDA32" s="45"/>
      <c r="XDB32" s="45"/>
      <c r="XDC32" s="45"/>
      <c r="XDD32" s="45"/>
      <c r="XDE32" s="45"/>
      <c r="XDF32" s="45"/>
      <c r="XDG32" s="45"/>
      <c r="XDH32" s="45"/>
      <c r="XDI32" s="45"/>
      <c r="XDJ32" s="45"/>
      <c r="XDK32" s="45"/>
      <c r="XDL32" s="45"/>
      <c r="XDM32" s="45"/>
      <c r="XDN32" s="45"/>
      <c r="XDO32" s="45"/>
      <c r="XDP32" s="45"/>
      <c r="XDQ32" s="45"/>
      <c r="XDR32" s="45"/>
      <c r="XDS32" s="45"/>
      <c r="XDT32" s="45"/>
      <c r="XDU32" s="45"/>
      <c r="XDV32" s="45"/>
      <c r="XDW32" s="45"/>
      <c r="XDX32" s="45"/>
      <c r="XDY32" s="45"/>
      <c r="XDZ32" s="45"/>
      <c r="XEA32" s="45"/>
      <c r="XEB32" s="45"/>
      <c r="XEC32" s="45"/>
      <c r="XED32" s="45"/>
      <c r="XEE32" s="45"/>
      <c r="XEF32" s="45"/>
      <c r="XEG32" s="45"/>
      <c r="XEH32" s="45"/>
      <c r="XEI32" s="45"/>
      <c r="XEJ32" s="45"/>
      <c r="XEK32" s="45"/>
      <c r="XEL32" s="45"/>
      <c r="XEM32" s="45"/>
      <c r="XEN32" s="45"/>
      <c r="XEO32" s="45"/>
      <c r="XEP32" s="45"/>
      <c r="XEQ32" s="45"/>
      <c r="XER32" s="45"/>
      <c r="XES32" s="45"/>
      <c r="XET32" s="45"/>
      <c r="XEU32" s="45"/>
      <c r="XEV32" s="45"/>
      <c r="XEW32" s="45"/>
      <c r="XEX32" s="45"/>
      <c r="XEY32" s="45"/>
      <c r="XEZ32" s="45"/>
      <c r="XFA32" s="45"/>
      <c r="XFB32" s="45"/>
      <c r="XFC32" s="45"/>
      <c r="XFD32" s="45"/>
    </row>
    <row r="33" s="47" customFormat="1" ht="15.55" spans="1:16384">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5"/>
      <c r="BJ33" s="45"/>
      <c r="BK33" s="45"/>
      <c r="BL33" s="45"/>
      <c r="BM33" s="45"/>
      <c r="BN33" s="45"/>
      <c r="BO33" s="45"/>
      <c r="BP33" s="45"/>
      <c r="BQ33" s="45"/>
      <c r="BR33" s="45"/>
      <c r="BS33" s="45"/>
      <c r="BT33" s="45"/>
      <c r="BU33" s="45"/>
      <c r="BV33" s="45"/>
      <c r="BW33" s="45"/>
      <c r="BX33" s="45"/>
      <c r="BY33" s="45"/>
      <c r="BZ33" s="45"/>
      <c r="CA33" s="45"/>
      <c r="CB33" s="45"/>
      <c r="CC33" s="45"/>
      <c r="CD33" s="45"/>
      <c r="CE33" s="45"/>
      <c r="CF33" s="45"/>
      <c r="CG33" s="45"/>
      <c r="CH33" s="45"/>
      <c r="CI33" s="45"/>
      <c r="CJ33" s="45"/>
      <c r="CK33" s="45"/>
      <c r="CL33" s="45"/>
      <c r="CM33" s="45"/>
      <c r="CN33" s="45"/>
      <c r="CO33" s="45"/>
      <c r="CP33" s="45"/>
      <c r="CQ33" s="45"/>
      <c r="CR33" s="45"/>
      <c r="CS33" s="45"/>
      <c r="CT33" s="45"/>
      <c r="CU33" s="45"/>
      <c r="CV33" s="45"/>
      <c r="CW33" s="45"/>
      <c r="CX33" s="45"/>
      <c r="CY33" s="45"/>
      <c r="CZ33" s="45"/>
      <c r="DA33" s="45"/>
      <c r="DB33" s="45"/>
      <c r="DC33" s="45"/>
      <c r="DD33" s="45"/>
      <c r="DE33" s="45"/>
      <c r="DF33" s="45"/>
      <c r="DG33" s="45"/>
      <c r="DH33" s="45"/>
      <c r="DI33" s="45"/>
      <c r="DJ33" s="45"/>
      <c r="DK33" s="45"/>
      <c r="DL33" s="45"/>
      <c r="DM33" s="45"/>
      <c r="DN33" s="45"/>
      <c r="DO33" s="45"/>
      <c r="DP33" s="45"/>
      <c r="DQ33" s="45"/>
      <c r="DR33" s="45"/>
      <c r="DS33" s="45"/>
      <c r="DT33" s="45"/>
      <c r="DU33" s="45"/>
      <c r="DV33" s="45"/>
      <c r="DW33" s="45"/>
      <c r="DX33" s="45"/>
      <c r="DY33" s="45"/>
      <c r="DZ33" s="45"/>
      <c r="EA33" s="45"/>
      <c r="EB33" s="45"/>
      <c r="EC33" s="45"/>
      <c r="ED33" s="45"/>
      <c r="EE33" s="45"/>
      <c r="EF33" s="45"/>
      <c r="EG33" s="45"/>
      <c r="EH33" s="45"/>
      <c r="EI33" s="45"/>
      <c r="EJ33" s="45"/>
      <c r="EK33" s="45"/>
      <c r="EL33" s="45"/>
      <c r="EM33" s="45"/>
      <c r="EN33" s="45"/>
      <c r="EO33" s="45"/>
      <c r="EP33" s="45"/>
      <c r="EQ33" s="45"/>
      <c r="ER33" s="45"/>
      <c r="ES33" s="45"/>
      <c r="ET33" s="45"/>
      <c r="EU33" s="45"/>
      <c r="EV33" s="45"/>
      <c r="EW33" s="45"/>
      <c r="EX33" s="45"/>
      <c r="EY33" s="45"/>
      <c r="EZ33" s="45"/>
      <c r="FA33" s="45"/>
      <c r="FB33" s="45"/>
      <c r="FC33" s="45"/>
      <c r="FD33" s="45"/>
      <c r="FE33" s="45"/>
      <c r="FF33" s="45"/>
      <c r="FG33" s="45"/>
      <c r="FH33" s="45"/>
      <c r="FI33" s="45"/>
      <c r="FJ33" s="45"/>
      <c r="FK33" s="45"/>
      <c r="FL33" s="45"/>
      <c r="FM33" s="45"/>
      <c r="FN33" s="45"/>
      <c r="FO33" s="45"/>
      <c r="FP33" s="45"/>
      <c r="FQ33" s="45"/>
      <c r="FR33" s="45"/>
      <c r="FS33" s="45"/>
      <c r="FT33" s="45"/>
      <c r="FU33" s="45"/>
      <c r="FV33" s="45"/>
      <c r="FW33" s="45"/>
      <c r="FX33" s="45"/>
      <c r="FY33" s="45"/>
      <c r="FZ33" s="45"/>
      <c r="GA33" s="45"/>
      <c r="GB33" s="45"/>
      <c r="GC33" s="45"/>
      <c r="GD33" s="45"/>
      <c r="GE33" s="45"/>
      <c r="GF33" s="45"/>
      <c r="GG33" s="45"/>
      <c r="GH33" s="45"/>
      <c r="GI33" s="45"/>
      <c r="GJ33" s="45"/>
      <c r="GK33" s="45"/>
      <c r="GL33" s="45"/>
      <c r="GM33" s="45"/>
      <c r="GN33" s="45"/>
      <c r="GO33" s="45"/>
      <c r="GP33" s="45"/>
      <c r="GQ33" s="45"/>
      <c r="GR33" s="45"/>
      <c r="GS33" s="45"/>
      <c r="GT33" s="45"/>
      <c r="GU33" s="45"/>
      <c r="GV33" s="45"/>
      <c r="GW33" s="45"/>
      <c r="GX33" s="45"/>
      <c r="GY33" s="45"/>
      <c r="GZ33" s="45"/>
      <c r="HA33" s="45"/>
      <c r="HB33" s="45"/>
      <c r="HC33" s="45"/>
      <c r="HD33" s="45"/>
      <c r="HE33" s="45"/>
      <c r="HF33" s="45"/>
      <c r="HG33" s="45"/>
      <c r="HH33" s="45"/>
      <c r="HI33" s="45"/>
      <c r="HJ33" s="45"/>
      <c r="HK33" s="45"/>
      <c r="HL33" s="45"/>
      <c r="HM33" s="45"/>
      <c r="HN33" s="45"/>
      <c r="HO33" s="45"/>
      <c r="HP33" s="45"/>
      <c r="HQ33" s="45"/>
      <c r="HR33" s="45"/>
      <c r="HS33" s="45"/>
      <c r="HT33" s="45"/>
      <c r="HU33" s="45"/>
      <c r="HV33" s="45"/>
      <c r="HW33" s="45"/>
      <c r="HX33" s="45"/>
      <c r="HY33" s="45"/>
      <c r="HZ33" s="45"/>
      <c r="IA33" s="45"/>
      <c r="IB33" s="45"/>
      <c r="IC33" s="45"/>
      <c r="ID33" s="45"/>
      <c r="IE33" s="45"/>
      <c r="IF33" s="45"/>
      <c r="IG33" s="45"/>
      <c r="IH33" s="45"/>
      <c r="II33" s="45"/>
      <c r="IJ33" s="45"/>
      <c r="IK33" s="45"/>
      <c r="IL33" s="45"/>
      <c r="IM33" s="45"/>
      <c r="IN33" s="45"/>
      <c r="IO33" s="45"/>
      <c r="IP33" s="45"/>
      <c r="IQ33" s="45"/>
      <c r="IR33" s="45"/>
      <c r="IS33" s="45"/>
      <c r="IT33" s="45"/>
      <c r="IU33" s="45"/>
      <c r="IV33" s="45"/>
      <c r="IW33" s="45"/>
      <c r="IX33" s="45"/>
      <c r="IY33" s="45"/>
      <c r="IZ33" s="45"/>
      <c r="JA33" s="45"/>
      <c r="JB33" s="45"/>
      <c r="JC33" s="45"/>
      <c r="JD33" s="45"/>
      <c r="JE33" s="45"/>
      <c r="JF33" s="45"/>
      <c r="JG33" s="45"/>
      <c r="JH33" s="45"/>
      <c r="JI33" s="45"/>
      <c r="JJ33" s="45"/>
      <c r="JK33" s="45"/>
      <c r="JL33" s="45"/>
      <c r="JM33" s="45"/>
      <c r="JN33" s="45"/>
      <c r="JO33" s="45"/>
      <c r="JP33" s="45"/>
      <c r="JQ33" s="45"/>
      <c r="JR33" s="45"/>
      <c r="JS33" s="45"/>
      <c r="JT33" s="45"/>
      <c r="JU33" s="45"/>
      <c r="JV33" s="45"/>
      <c r="JW33" s="45"/>
      <c r="JX33" s="45"/>
      <c r="JY33" s="45"/>
      <c r="JZ33" s="45"/>
      <c r="KA33" s="45"/>
      <c r="KB33" s="45"/>
      <c r="KC33" s="45"/>
      <c r="KD33" s="45"/>
      <c r="KE33" s="45"/>
      <c r="KF33" s="45"/>
      <c r="KG33" s="45"/>
      <c r="KH33" s="45"/>
      <c r="KI33" s="45"/>
      <c r="KJ33" s="45"/>
      <c r="KK33" s="45"/>
      <c r="KL33" s="45"/>
      <c r="KM33" s="45"/>
      <c r="KN33" s="45"/>
      <c r="KO33" s="45"/>
      <c r="KP33" s="45"/>
      <c r="KQ33" s="45"/>
      <c r="KR33" s="45"/>
      <c r="KS33" s="45"/>
      <c r="KT33" s="45"/>
      <c r="KU33" s="45"/>
      <c r="KV33" s="45"/>
      <c r="KW33" s="45"/>
      <c r="KX33" s="45"/>
      <c r="KY33" s="45"/>
      <c r="KZ33" s="45"/>
      <c r="LA33" s="45"/>
      <c r="LB33" s="45"/>
      <c r="LC33" s="45"/>
      <c r="LD33" s="45"/>
      <c r="LE33" s="45"/>
      <c r="LF33" s="45"/>
      <c r="LG33" s="45"/>
      <c r="LH33" s="45"/>
      <c r="LI33" s="45"/>
      <c r="LJ33" s="45"/>
      <c r="LK33" s="45"/>
      <c r="LL33" s="45"/>
      <c r="LM33" s="45"/>
      <c r="LN33" s="45"/>
      <c r="LO33" s="45"/>
      <c r="LP33" s="45"/>
      <c r="LQ33" s="45"/>
      <c r="LR33" s="45"/>
      <c r="LS33" s="45"/>
      <c r="LT33" s="45"/>
      <c r="LU33" s="45"/>
      <c r="LV33" s="45"/>
      <c r="LW33" s="45"/>
      <c r="LX33" s="45"/>
      <c r="LY33" s="45"/>
      <c r="LZ33" s="45"/>
      <c r="MA33" s="45"/>
      <c r="MB33" s="45"/>
      <c r="MC33" s="45"/>
      <c r="MD33" s="45"/>
      <c r="ME33" s="45"/>
      <c r="MF33" s="45"/>
      <c r="MG33" s="45"/>
      <c r="MH33" s="45"/>
      <c r="MI33" s="45"/>
      <c r="MJ33" s="45"/>
      <c r="MK33" s="45"/>
      <c r="ML33" s="45"/>
      <c r="MM33" s="45"/>
      <c r="MN33" s="45"/>
      <c r="MO33" s="45"/>
      <c r="MP33" s="45"/>
      <c r="MQ33" s="45"/>
      <c r="MR33" s="45"/>
      <c r="MS33" s="45"/>
      <c r="MT33" s="45"/>
      <c r="MU33" s="45"/>
      <c r="MV33" s="45"/>
      <c r="MW33" s="45"/>
      <c r="MX33" s="45"/>
      <c r="MY33" s="45"/>
      <c r="MZ33" s="45"/>
      <c r="NA33" s="45"/>
      <c r="NB33" s="45"/>
      <c r="NC33" s="45"/>
      <c r="ND33" s="45"/>
      <c r="NE33" s="45"/>
      <c r="NF33" s="45"/>
      <c r="NG33" s="45"/>
      <c r="NH33" s="45"/>
      <c r="NI33" s="45"/>
      <c r="NJ33" s="45"/>
      <c r="NK33" s="45"/>
      <c r="NL33" s="45"/>
      <c r="NM33" s="45"/>
      <c r="NN33" s="45"/>
      <c r="NO33" s="45"/>
      <c r="NP33" s="45"/>
      <c r="NQ33" s="45"/>
      <c r="NR33" s="45"/>
      <c r="NS33" s="45"/>
      <c r="NT33" s="45"/>
      <c r="NU33" s="45"/>
      <c r="NV33" s="45"/>
      <c r="NW33" s="45"/>
      <c r="NX33" s="45"/>
      <c r="NY33" s="45"/>
      <c r="NZ33" s="45"/>
      <c r="OA33" s="45"/>
      <c r="OB33" s="45"/>
      <c r="OC33" s="45"/>
      <c r="OD33" s="45"/>
      <c r="OE33" s="45"/>
      <c r="OF33" s="45"/>
      <c r="OG33" s="45"/>
      <c r="OH33" s="45"/>
      <c r="OI33" s="45"/>
      <c r="OJ33" s="45"/>
      <c r="OK33" s="45"/>
      <c r="OL33" s="45"/>
      <c r="OM33" s="45"/>
      <c r="ON33" s="45"/>
      <c r="OO33" s="45"/>
      <c r="OP33" s="45"/>
      <c r="OQ33" s="45"/>
      <c r="OR33" s="45"/>
      <c r="OS33" s="45"/>
      <c r="OT33" s="45"/>
      <c r="OU33" s="45"/>
      <c r="OV33" s="45"/>
      <c r="OW33" s="45"/>
      <c r="OX33" s="45"/>
      <c r="OY33" s="45"/>
      <c r="OZ33" s="45"/>
      <c r="PA33" s="45"/>
      <c r="PB33" s="45"/>
      <c r="PC33" s="45"/>
      <c r="PD33" s="45"/>
      <c r="PE33" s="45"/>
      <c r="PF33" s="45"/>
      <c r="PG33" s="45"/>
      <c r="PH33" s="45"/>
      <c r="PI33" s="45"/>
      <c r="PJ33" s="45"/>
      <c r="PK33" s="45"/>
      <c r="PL33" s="45"/>
      <c r="PM33" s="45"/>
      <c r="PN33" s="45"/>
      <c r="PO33" s="45"/>
      <c r="PP33" s="45"/>
      <c r="PQ33" s="45"/>
      <c r="PR33" s="45"/>
      <c r="PS33" s="45"/>
      <c r="PT33" s="45"/>
      <c r="PU33" s="45"/>
      <c r="PV33" s="45"/>
      <c r="PW33" s="45"/>
      <c r="PX33" s="45"/>
      <c r="PY33" s="45"/>
      <c r="PZ33" s="45"/>
      <c r="QA33" s="45"/>
      <c r="QB33" s="45"/>
      <c r="QC33" s="45"/>
      <c r="QD33" s="45"/>
      <c r="QE33" s="45"/>
      <c r="QF33" s="45"/>
      <c r="QG33" s="45"/>
      <c r="QH33" s="45"/>
      <c r="QI33" s="45"/>
      <c r="QJ33" s="45"/>
      <c r="QK33" s="45"/>
      <c r="QL33" s="45"/>
      <c r="QM33" s="45"/>
      <c r="QN33" s="45"/>
      <c r="QO33" s="45"/>
      <c r="QP33" s="45"/>
      <c r="QQ33" s="45"/>
      <c r="QR33" s="45"/>
      <c r="QS33" s="45"/>
      <c r="QT33" s="45"/>
      <c r="QU33" s="45"/>
      <c r="QV33" s="45"/>
      <c r="QW33" s="45"/>
      <c r="QX33" s="45"/>
      <c r="QY33" s="45"/>
      <c r="QZ33" s="45"/>
      <c r="RA33" s="45"/>
      <c r="RB33" s="45"/>
      <c r="RC33" s="45"/>
      <c r="RD33" s="45"/>
      <c r="RE33" s="45"/>
      <c r="RF33" s="45"/>
      <c r="RG33" s="45"/>
      <c r="RH33" s="45"/>
      <c r="RI33" s="45"/>
      <c r="RJ33" s="45"/>
      <c r="RK33" s="45"/>
      <c r="RL33" s="45"/>
      <c r="RM33" s="45"/>
      <c r="RN33" s="45"/>
      <c r="RO33" s="45"/>
      <c r="RP33" s="45"/>
      <c r="RQ33" s="45"/>
      <c r="RR33" s="45"/>
      <c r="RS33" s="45"/>
      <c r="RT33" s="45"/>
      <c r="RU33" s="45"/>
      <c r="RV33" s="45"/>
      <c r="RW33" s="45"/>
      <c r="RX33" s="45"/>
      <c r="RY33" s="45"/>
      <c r="RZ33" s="45"/>
      <c r="SA33" s="45"/>
      <c r="SB33" s="45"/>
      <c r="SC33" s="45"/>
      <c r="SD33" s="45"/>
      <c r="SE33" s="45"/>
      <c r="SF33" s="45"/>
      <c r="SG33" s="45"/>
      <c r="SH33" s="45"/>
      <c r="SI33" s="45"/>
      <c r="SJ33" s="45"/>
      <c r="SK33" s="45"/>
      <c r="SL33" s="45"/>
      <c r="SM33" s="45"/>
      <c r="SN33" s="45"/>
      <c r="SO33" s="45"/>
      <c r="SP33" s="45"/>
      <c r="SQ33" s="45"/>
      <c r="SR33" s="45"/>
      <c r="SS33" s="45"/>
      <c r="ST33" s="45"/>
      <c r="SU33" s="45"/>
      <c r="SV33" s="45"/>
      <c r="SW33" s="45"/>
      <c r="SX33" s="45"/>
      <c r="SY33" s="45"/>
      <c r="SZ33" s="45"/>
      <c r="TA33" s="45"/>
      <c r="TB33" s="45"/>
      <c r="TC33" s="45"/>
      <c r="TD33" s="45"/>
      <c r="TE33" s="45"/>
      <c r="TF33" s="45"/>
      <c r="TG33" s="45"/>
      <c r="TH33" s="45"/>
      <c r="TI33" s="45"/>
      <c r="TJ33" s="45"/>
      <c r="TK33" s="45"/>
      <c r="TL33" s="45"/>
      <c r="TM33" s="45"/>
      <c r="TN33" s="45"/>
      <c r="TO33" s="45"/>
      <c r="TP33" s="45"/>
      <c r="TQ33" s="45"/>
      <c r="TR33" s="45"/>
      <c r="TS33" s="45"/>
      <c r="TT33" s="45"/>
      <c r="TU33" s="45"/>
      <c r="TV33" s="45"/>
      <c r="TW33" s="45"/>
      <c r="TX33" s="45"/>
      <c r="TY33" s="45"/>
      <c r="TZ33" s="45"/>
      <c r="UA33" s="45"/>
      <c r="UB33" s="45"/>
      <c r="UC33" s="45"/>
      <c r="UD33" s="45"/>
      <c r="UE33" s="45"/>
      <c r="UF33" s="45"/>
      <c r="UG33" s="45"/>
      <c r="UH33" s="45"/>
      <c r="UI33" s="45"/>
      <c r="UJ33" s="45"/>
      <c r="UK33" s="45"/>
      <c r="UL33" s="45"/>
      <c r="UM33" s="45"/>
      <c r="UN33" s="45"/>
      <c r="UO33" s="45"/>
      <c r="UP33" s="45"/>
      <c r="UQ33" s="45"/>
      <c r="UR33" s="45"/>
      <c r="US33" s="45"/>
      <c r="UT33" s="45"/>
      <c r="UU33" s="45"/>
      <c r="UV33" s="45"/>
      <c r="UW33" s="45"/>
      <c r="UX33" s="45"/>
      <c r="UY33" s="45"/>
      <c r="UZ33" s="45"/>
      <c r="VA33" s="45"/>
      <c r="VB33" s="45"/>
      <c r="VC33" s="45"/>
      <c r="VD33" s="45"/>
      <c r="VE33" s="45"/>
      <c r="VF33" s="45"/>
      <c r="VG33" s="45"/>
      <c r="VH33" s="45"/>
      <c r="VI33" s="45"/>
      <c r="VJ33" s="45"/>
      <c r="VK33" s="45"/>
      <c r="VL33" s="45"/>
      <c r="VM33" s="45"/>
      <c r="VN33" s="45"/>
      <c r="VO33" s="45"/>
      <c r="VP33" s="45"/>
      <c r="VQ33" s="45"/>
      <c r="VR33" s="45"/>
      <c r="VS33" s="45"/>
      <c r="VT33" s="45"/>
      <c r="VU33" s="45"/>
      <c r="VV33" s="45"/>
      <c r="VW33" s="45"/>
      <c r="VX33" s="45"/>
      <c r="VY33" s="45"/>
      <c r="VZ33" s="45"/>
      <c r="WA33" s="45"/>
      <c r="WB33" s="45"/>
      <c r="WC33" s="45"/>
      <c r="WD33" s="45"/>
      <c r="WE33" s="45"/>
      <c r="WF33" s="45"/>
      <c r="WG33" s="45"/>
      <c r="WH33" s="45"/>
      <c r="WI33" s="45"/>
      <c r="WJ33" s="45"/>
      <c r="WK33" s="45"/>
      <c r="WL33" s="45"/>
      <c r="WM33" s="45"/>
      <c r="WN33" s="45"/>
      <c r="WO33" s="45"/>
      <c r="WP33" s="45"/>
      <c r="WQ33" s="45"/>
      <c r="WR33" s="45"/>
      <c r="WS33" s="45"/>
      <c r="WT33" s="45"/>
      <c r="WU33" s="45"/>
      <c r="WV33" s="45"/>
      <c r="WW33" s="45"/>
      <c r="WX33" s="45"/>
      <c r="WY33" s="45"/>
      <c r="WZ33" s="45"/>
      <c r="XA33" s="45"/>
      <c r="XB33" s="45"/>
      <c r="XC33" s="45"/>
      <c r="XD33" s="45"/>
      <c r="XE33" s="45"/>
      <c r="XF33" s="45"/>
      <c r="XG33" s="45"/>
      <c r="XH33" s="45"/>
      <c r="XI33" s="45"/>
      <c r="XJ33" s="45"/>
      <c r="XK33" s="45"/>
      <c r="XL33" s="45"/>
      <c r="XM33" s="45"/>
      <c r="XN33" s="45"/>
      <c r="XO33" s="45"/>
      <c r="XP33" s="45"/>
      <c r="XQ33" s="45"/>
      <c r="XR33" s="45"/>
      <c r="XS33" s="45"/>
      <c r="XT33" s="45"/>
      <c r="XU33" s="45"/>
      <c r="XV33" s="45"/>
      <c r="XW33" s="45"/>
      <c r="XX33" s="45"/>
      <c r="XY33" s="45"/>
      <c r="XZ33" s="45"/>
      <c r="YA33" s="45"/>
      <c r="YB33" s="45"/>
      <c r="YC33" s="45"/>
      <c r="YD33" s="45"/>
      <c r="YE33" s="45"/>
      <c r="YF33" s="45"/>
      <c r="YG33" s="45"/>
      <c r="YH33" s="45"/>
      <c r="YI33" s="45"/>
      <c r="YJ33" s="45"/>
      <c r="YK33" s="45"/>
      <c r="YL33" s="45"/>
      <c r="YM33" s="45"/>
      <c r="YN33" s="45"/>
      <c r="YO33" s="45"/>
      <c r="YP33" s="45"/>
      <c r="YQ33" s="45"/>
      <c r="YR33" s="45"/>
      <c r="YS33" s="45"/>
      <c r="YT33" s="45"/>
      <c r="YU33" s="45"/>
      <c r="YV33" s="45"/>
      <c r="YW33" s="45"/>
      <c r="YX33" s="45"/>
      <c r="YY33" s="45"/>
      <c r="YZ33" s="45"/>
      <c r="ZA33" s="45"/>
      <c r="ZB33" s="45"/>
      <c r="ZC33" s="45"/>
      <c r="ZD33" s="45"/>
      <c r="ZE33" s="45"/>
      <c r="ZF33" s="45"/>
      <c r="ZG33" s="45"/>
      <c r="ZH33" s="45"/>
      <c r="ZI33" s="45"/>
      <c r="ZJ33" s="45"/>
      <c r="ZK33" s="45"/>
      <c r="ZL33" s="45"/>
      <c r="ZM33" s="45"/>
      <c r="ZN33" s="45"/>
      <c r="ZO33" s="45"/>
      <c r="ZP33" s="45"/>
      <c r="ZQ33" s="45"/>
      <c r="ZR33" s="45"/>
      <c r="ZS33" s="45"/>
      <c r="ZT33" s="45"/>
      <c r="ZU33" s="45"/>
      <c r="ZV33" s="45"/>
      <c r="ZW33" s="45"/>
      <c r="ZX33" s="45"/>
      <c r="ZY33" s="45"/>
      <c r="ZZ33" s="45"/>
      <c r="AAA33" s="45"/>
      <c r="AAB33" s="45"/>
      <c r="AAC33" s="45"/>
      <c r="AAD33" s="45"/>
      <c r="AAE33" s="45"/>
      <c r="AAF33" s="45"/>
      <c r="AAG33" s="45"/>
      <c r="AAH33" s="45"/>
      <c r="AAI33" s="45"/>
      <c r="AAJ33" s="45"/>
      <c r="AAK33" s="45"/>
      <c r="AAL33" s="45"/>
      <c r="AAM33" s="45"/>
      <c r="AAN33" s="45"/>
      <c r="AAO33" s="45"/>
      <c r="AAP33" s="45"/>
      <c r="AAQ33" s="45"/>
      <c r="AAR33" s="45"/>
      <c r="AAS33" s="45"/>
      <c r="AAT33" s="45"/>
      <c r="AAU33" s="45"/>
      <c r="AAV33" s="45"/>
      <c r="AAW33" s="45"/>
      <c r="AAX33" s="45"/>
      <c r="AAY33" s="45"/>
      <c r="AAZ33" s="45"/>
      <c r="ABA33" s="45"/>
      <c r="ABB33" s="45"/>
      <c r="ABC33" s="45"/>
      <c r="ABD33" s="45"/>
      <c r="ABE33" s="45"/>
      <c r="ABF33" s="45"/>
      <c r="ABG33" s="45"/>
      <c r="ABH33" s="45"/>
      <c r="ABI33" s="45"/>
      <c r="ABJ33" s="45"/>
      <c r="ABK33" s="45"/>
      <c r="ABL33" s="45"/>
      <c r="ABM33" s="45"/>
      <c r="ABN33" s="45"/>
      <c r="ABO33" s="45"/>
      <c r="ABP33" s="45"/>
      <c r="ABQ33" s="45"/>
      <c r="ABR33" s="45"/>
      <c r="ABS33" s="45"/>
      <c r="ABT33" s="45"/>
      <c r="ABU33" s="45"/>
      <c r="ABV33" s="45"/>
      <c r="ABW33" s="45"/>
      <c r="ABX33" s="45"/>
      <c r="ABY33" s="45"/>
      <c r="ABZ33" s="45"/>
      <c r="ACA33" s="45"/>
      <c r="ACB33" s="45"/>
      <c r="ACC33" s="45"/>
      <c r="ACD33" s="45"/>
      <c r="ACE33" s="45"/>
      <c r="ACF33" s="45"/>
      <c r="ACG33" s="45"/>
      <c r="ACH33" s="45"/>
      <c r="ACI33" s="45"/>
      <c r="ACJ33" s="45"/>
      <c r="ACK33" s="45"/>
      <c r="ACL33" s="45"/>
      <c r="ACM33" s="45"/>
      <c r="ACN33" s="45"/>
      <c r="ACO33" s="45"/>
      <c r="ACP33" s="45"/>
      <c r="ACQ33" s="45"/>
      <c r="ACR33" s="45"/>
      <c r="ACS33" s="45"/>
      <c r="ACT33" s="45"/>
      <c r="ACU33" s="45"/>
      <c r="ACV33" s="45"/>
      <c r="ACW33" s="45"/>
      <c r="ACX33" s="45"/>
      <c r="ACY33" s="45"/>
      <c r="ACZ33" s="45"/>
      <c r="ADA33" s="45"/>
      <c r="ADB33" s="45"/>
      <c r="ADC33" s="45"/>
      <c r="ADD33" s="45"/>
      <c r="ADE33" s="45"/>
      <c r="ADF33" s="45"/>
      <c r="ADG33" s="45"/>
      <c r="ADH33" s="45"/>
      <c r="ADI33" s="45"/>
      <c r="ADJ33" s="45"/>
      <c r="ADK33" s="45"/>
      <c r="ADL33" s="45"/>
      <c r="ADM33" s="45"/>
      <c r="ADN33" s="45"/>
      <c r="ADO33" s="45"/>
      <c r="ADP33" s="45"/>
      <c r="ADQ33" s="45"/>
      <c r="ADR33" s="45"/>
      <c r="ADS33" s="45"/>
      <c r="ADT33" s="45"/>
      <c r="ADU33" s="45"/>
      <c r="ADV33" s="45"/>
      <c r="ADW33" s="45"/>
      <c r="ADX33" s="45"/>
      <c r="ADY33" s="45"/>
      <c r="ADZ33" s="45"/>
      <c r="AEA33" s="45"/>
      <c r="AEB33" s="45"/>
      <c r="AEC33" s="45"/>
      <c r="AED33" s="45"/>
      <c r="AEE33" s="45"/>
      <c r="AEF33" s="45"/>
      <c r="AEG33" s="45"/>
      <c r="AEH33" s="45"/>
      <c r="AEI33" s="45"/>
      <c r="AEJ33" s="45"/>
      <c r="AEK33" s="45"/>
      <c r="AEL33" s="45"/>
      <c r="AEM33" s="45"/>
      <c r="AEN33" s="45"/>
      <c r="AEO33" s="45"/>
      <c r="AEP33" s="45"/>
      <c r="AEQ33" s="45"/>
      <c r="AER33" s="45"/>
      <c r="AES33" s="45"/>
      <c r="AET33" s="45"/>
      <c r="AEU33" s="45"/>
      <c r="AEV33" s="45"/>
      <c r="AEW33" s="45"/>
      <c r="AEX33" s="45"/>
      <c r="AEY33" s="45"/>
      <c r="AEZ33" s="45"/>
      <c r="AFA33" s="45"/>
      <c r="AFB33" s="45"/>
      <c r="AFC33" s="45"/>
      <c r="AFD33" s="45"/>
      <c r="AFE33" s="45"/>
      <c r="AFF33" s="45"/>
      <c r="AFG33" s="45"/>
      <c r="AFH33" s="45"/>
      <c r="AFI33" s="45"/>
      <c r="AFJ33" s="45"/>
      <c r="AFK33" s="45"/>
      <c r="AFL33" s="45"/>
      <c r="AFM33" s="45"/>
      <c r="AFN33" s="45"/>
      <c r="AFO33" s="45"/>
      <c r="AFP33" s="45"/>
      <c r="AFQ33" s="45"/>
      <c r="AFR33" s="45"/>
      <c r="AFS33" s="45"/>
      <c r="AFT33" s="45"/>
      <c r="AFU33" s="45"/>
      <c r="AFV33" s="45"/>
      <c r="AFW33" s="45"/>
      <c r="AFX33" s="45"/>
      <c r="AFY33" s="45"/>
      <c r="AFZ33" s="45"/>
      <c r="AGA33" s="45"/>
      <c r="AGB33" s="45"/>
      <c r="AGC33" s="45"/>
      <c r="AGD33" s="45"/>
      <c r="AGE33" s="45"/>
      <c r="AGF33" s="45"/>
      <c r="AGG33" s="45"/>
      <c r="AGH33" s="45"/>
      <c r="AGI33" s="45"/>
      <c r="AGJ33" s="45"/>
      <c r="AGK33" s="45"/>
      <c r="AGL33" s="45"/>
      <c r="AGM33" s="45"/>
      <c r="AGN33" s="45"/>
      <c r="AGO33" s="45"/>
      <c r="AGP33" s="45"/>
      <c r="AGQ33" s="45"/>
      <c r="AGR33" s="45"/>
      <c r="AGS33" s="45"/>
      <c r="AGT33" s="45"/>
      <c r="AGU33" s="45"/>
      <c r="AGV33" s="45"/>
      <c r="AGW33" s="45"/>
      <c r="AGX33" s="45"/>
      <c r="AGY33" s="45"/>
      <c r="AGZ33" s="45"/>
      <c r="AHA33" s="45"/>
      <c r="AHB33" s="45"/>
      <c r="AHC33" s="45"/>
      <c r="AHD33" s="45"/>
      <c r="AHE33" s="45"/>
      <c r="AHF33" s="45"/>
      <c r="AHG33" s="45"/>
      <c r="AHH33" s="45"/>
      <c r="AHI33" s="45"/>
      <c r="AHJ33" s="45"/>
      <c r="AHK33" s="45"/>
      <c r="AHL33" s="45"/>
      <c r="AHM33" s="45"/>
      <c r="AHN33" s="45"/>
      <c r="AHO33" s="45"/>
      <c r="AHP33" s="45"/>
      <c r="AHQ33" s="45"/>
      <c r="AHR33" s="45"/>
      <c r="AHS33" s="45"/>
      <c r="AHT33" s="45"/>
      <c r="AHU33" s="45"/>
      <c r="AHV33" s="45"/>
      <c r="AHW33" s="45"/>
      <c r="AHX33" s="45"/>
      <c r="AHY33" s="45"/>
      <c r="AHZ33" s="45"/>
      <c r="AIA33" s="45"/>
      <c r="AIB33" s="45"/>
      <c r="AIC33" s="45"/>
      <c r="AID33" s="45"/>
      <c r="AIE33" s="45"/>
      <c r="AIF33" s="45"/>
      <c r="AIG33" s="45"/>
      <c r="AIH33" s="45"/>
      <c r="AII33" s="45"/>
      <c r="AIJ33" s="45"/>
      <c r="AIK33" s="45"/>
      <c r="AIL33" s="45"/>
      <c r="AIM33" s="45"/>
      <c r="AIN33" s="45"/>
      <c r="AIO33" s="45"/>
      <c r="AIP33" s="45"/>
      <c r="AIQ33" s="45"/>
      <c r="AIR33" s="45"/>
      <c r="AIS33" s="45"/>
      <c r="AIT33" s="45"/>
      <c r="AIU33" s="45"/>
      <c r="AIV33" s="45"/>
      <c r="AIW33" s="45"/>
      <c r="AIX33" s="45"/>
      <c r="AIY33" s="45"/>
      <c r="AIZ33" s="45"/>
      <c r="AJA33" s="45"/>
      <c r="AJB33" s="45"/>
      <c r="AJC33" s="45"/>
      <c r="AJD33" s="45"/>
      <c r="AJE33" s="45"/>
      <c r="AJF33" s="45"/>
      <c r="AJG33" s="45"/>
      <c r="AJH33" s="45"/>
      <c r="AJI33" s="45"/>
      <c r="AJJ33" s="45"/>
      <c r="AJK33" s="45"/>
      <c r="AJL33" s="45"/>
      <c r="AJM33" s="45"/>
      <c r="AJN33" s="45"/>
      <c r="AJO33" s="45"/>
      <c r="AJP33" s="45"/>
      <c r="AJQ33" s="45"/>
      <c r="AJR33" s="45"/>
      <c r="AJS33" s="45"/>
      <c r="AJT33" s="45"/>
      <c r="AJU33" s="45"/>
      <c r="AJV33" s="45"/>
      <c r="AJW33" s="45"/>
      <c r="AJX33" s="45"/>
      <c r="AJY33" s="45"/>
      <c r="AJZ33" s="45"/>
      <c r="AKA33" s="45"/>
      <c r="AKB33" s="45"/>
      <c r="AKC33" s="45"/>
      <c r="AKD33" s="45"/>
      <c r="AKE33" s="45"/>
      <c r="AKF33" s="45"/>
      <c r="AKG33" s="45"/>
      <c r="AKH33" s="45"/>
      <c r="AKI33" s="45"/>
      <c r="AKJ33" s="45"/>
      <c r="AKK33" s="45"/>
      <c r="AKL33" s="45"/>
      <c r="AKM33" s="45"/>
      <c r="AKN33" s="45"/>
      <c r="AKO33" s="45"/>
      <c r="AKP33" s="45"/>
      <c r="AKQ33" s="45"/>
      <c r="AKR33" s="45"/>
      <c r="AKS33" s="45"/>
      <c r="AKT33" s="45"/>
      <c r="AKU33" s="45"/>
      <c r="AKV33" s="45"/>
      <c r="AKW33" s="45"/>
      <c r="AKX33" s="45"/>
      <c r="AKY33" s="45"/>
      <c r="AKZ33" s="45"/>
      <c r="ALA33" s="45"/>
      <c r="ALB33" s="45"/>
      <c r="ALC33" s="45"/>
      <c r="ALD33" s="45"/>
      <c r="ALE33" s="45"/>
      <c r="ALF33" s="45"/>
      <c r="ALG33" s="45"/>
      <c r="ALH33" s="45"/>
      <c r="ALI33" s="45"/>
      <c r="ALJ33" s="45"/>
      <c r="ALK33" s="45"/>
      <c r="ALL33" s="45"/>
      <c r="ALM33" s="45"/>
      <c r="ALN33" s="45"/>
      <c r="ALO33" s="45"/>
      <c r="ALP33" s="45"/>
      <c r="ALQ33" s="45"/>
      <c r="ALR33" s="45"/>
      <c r="ALS33" s="45"/>
      <c r="ALT33" s="45"/>
      <c r="ALU33" s="45"/>
      <c r="ALV33" s="45"/>
      <c r="ALW33" s="45"/>
      <c r="ALX33" s="45"/>
      <c r="ALY33" s="45"/>
      <c r="ALZ33" s="45"/>
      <c r="AMA33" s="45"/>
      <c r="AMB33" s="45"/>
      <c r="AMC33" s="45"/>
      <c r="AMD33" s="45"/>
      <c r="AME33" s="45"/>
      <c r="AMF33" s="45"/>
      <c r="AMG33" s="45"/>
      <c r="AMH33" s="45"/>
      <c r="AMI33" s="45"/>
      <c r="AMJ33" s="45"/>
      <c r="AMK33" s="45"/>
      <c r="AML33" s="45"/>
      <c r="AMM33" s="45"/>
      <c r="AMN33" s="45"/>
      <c r="AMO33" s="45"/>
      <c r="AMP33" s="45"/>
      <c r="AMQ33" s="45"/>
      <c r="AMR33" s="45"/>
      <c r="AMS33" s="45"/>
      <c r="AMT33" s="45"/>
      <c r="AMU33" s="45"/>
      <c r="AMV33" s="45"/>
      <c r="AMW33" s="45"/>
      <c r="AMX33" s="45"/>
      <c r="AMY33" s="45"/>
      <c r="AMZ33" s="45"/>
      <c r="ANA33" s="45"/>
      <c r="ANB33" s="45"/>
      <c r="ANC33" s="45"/>
      <c r="AND33" s="45"/>
      <c r="ANE33" s="45"/>
      <c r="ANF33" s="45"/>
      <c r="ANG33" s="45"/>
      <c r="ANH33" s="45"/>
      <c r="ANI33" s="45"/>
      <c r="ANJ33" s="45"/>
      <c r="ANK33" s="45"/>
      <c r="ANL33" s="45"/>
      <c r="ANM33" s="45"/>
      <c r="ANN33" s="45"/>
      <c r="ANO33" s="45"/>
      <c r="ANP33" s="45"/>
      <c r="ANQ33" s="45"/>
      <c r="ANR33" s="45"/>
      <c r="ANS33" s="45"/>
      <c r="ANT33" s="45"/>
      <c r="ANU33" s="45"/>
      <c r="ANV33" s="45"/>
      <c r="ANW33" s="45"/>
      <c r="ANX33" s="45"/>
      <c r="ANY33" s="45"/>
      <c r="ANZ33" s="45"/>
      <c r="AOA33" s="45"/>
      <c r="AOB33" s="45"/>
      <c r="AOC33" s="45"/>
      <c r="AOD33" s="45"/>
      <c r="AOE33" s="45"/>
      <c r="AOF33" s="45"/>
      <c r="AOG33" s="45"/>
      <c r="AOH33" s="45"/>
      <c r="AOI33" s="45"/>
      <c r="AOJ33" s="45"/>
      <c r="AOK33" s="45"/>
      <c r="AOL33" s="45"/>
      <c r="AOM33" s="45"/>
      <c r="AON33" s="45"/>
      <c r="AOO33" s="45"/>
      <c r="AOP33" s="45"/>
      <c r="AOQ33" s="45"/>
      <c r="AOR33" s="45"/>
      <c r="AOS33" s="45"/>
      <c r="AOT33" s="45"/>
      <c r="AOU33" s="45"/>
      <c r="AOV33" s="45"/>
      <c r="AOW33" s="45"/>
      <c r="AOX33" s="45"/>
      <c r="AOY33" s="45"/>
      <c r="AOZ33" s="45"/>
      <c r="APA33" s="45"/>
      <c r="APB33" s="45"/>
      <c r="APC33" s="45"/>
      <c r="APD33" s="45"/>
      <c r="APE33" s="45"/>
      <c r="APF33" s="45"/>
      <c r="APG33" s="45"/>
      <c r="APH33" s="45"/>
      <c r="API33" s="45"/>
      <c r="APJ33" s="45"/>
      <c r="APK33" s="45"/>
      <c r="APL33" s="45"/>
      <c r="APM33" s="45"/>
      <c r="APN33" s="45"/>
      <c r="APO33" s="45"/>
      <c r="APP33" s="45"/>
      <c r="APQ33" s="45"/>
      <c r="APR33" s="45"/>
      <c r="APS33" s="45"/>
      <c r="APT33" s="45"/>
      <c r="APU33" s="45"/>
      <c r="APV33" s="45"/>
      <c r="APW33" s="45"/>
      <c r="APX33" s="45"/>
      <c r="APY33" s="45"/>
      <c r="APZ33" s="45"/>
      <c r="AQA33" s="45"/>
      <c r="AQB33" s="45"/>
      <c r="AQC33" s="45"/>
      <c r="AQD33" s="45"/>
      <c r="AQE33" s="45"/>
      <c r="AQF33" s="45"/>
      <c r="AQG33" s="45"/>
      <c r="AQH33" s="45"/>
      <c r="AQI33" s="45"/>
      <c r="AQJ33" s="45"/>
      <c r="AQK33" s="45"/>
      <c r="AQL33" s="45"/>
      <c r="AQM33" s="45"/>
      <c r="AQN33" s="45"/>
      <c r="AQO33" s="45"/>
      <c r="AQP33" s="45"/>
      <c r="AQQ33" s="45"/>
      <c r="AQR33" s="45"/>
      <c r="AQS33" s="45"/>
      <c r="AQT33" s="45"/>
      <c r="AQU33" s="45"/>
      <c r="AQV33" s="45"/>
      <c r="AQW33" s="45"/>
      <c r="AQX33" s="45"/>
      <c r="AQY33" s="45"/>
      <c r="AQZ33" s="45"/>
      <c r="ARA33" s="45"/>
      <c r="ARB33" s="45"/>
      <c r="ARC33" s="45"/>
      <c r="ARD33" s="45"/>
      <c r="ARE33" s="45"/>
      <c r="ARF33" s="45"/>
      <c r="ARG33" s="45"/>
      <c r="ARH33" s="45"/>
      <c r="ARI33" s="45"/>
      <c r="ARJ33" s="45"/>
      <c r="ARK33" s="45"/>
      <c r="ARL33" s="45"/>
      <c r="ARM33" s="45"/>
      <c r="ARN33" s="45"/>
      <c r="ARO33" s="45"/>
      <c r="ARP33" s="45"/>
      <c r="ARQ33" s="45"/>
      <c r="ARR33" s="45"/>
      <c r="ARS33" s="45"/>
      <c r="ART33" s="45"/>
      <c r="ARU33" s="45"/>
      <c r="ARV33" s="45"/>
      <c r="ARW33" s="45"/>
      <c r="ARX33" s="45"/>
      <c r="ARY33" s="45"/>
      <c r="ARZ33" s="45"/>
      <c r="ASA33" s="45"/>
      <c r="ASB33" s="45"/>
      <c r="ASC33" s="45"/>
      <c r="ASD33" s="45"/>
      <c r="ASE33" s="45"/>
      <c r="ASF33" s="45"/>
      <c r="ASG33" s="45"/>
      <c r="ASH33" s="45"/>
      <c r="ASI33" s="45"/>
      <c r="ASJ33" s="45"/>
      <c r="ASK33" s="45"/>
      <c r="ASL33" s="45"/>
      <c r="ASM33" s="45"/>
      <c r="ASN33" s="45"/>
      <c r="ASO33" s="45"/>
      <c r="ASP33" s="45"/>
      <c r="ASQ33" s="45"/>
      <c r="ASR33" s="45"/>
      <c r="ASS33" s="45"/>
      <c r="AST33" s="45"/>
      <c r="ASU33" s="45"/>
      <c r="ASV33" s="45"/>
      <c r="ASW33" s="45"/>
      <c r="ASX33" s="45"/>
      <c r="ASY33" s="45"/>
      <c r="ASZ33" s="45"/>
      <c r="ATA33" s="45"/>
      <c r="ATB33" s="45"/>
      <c r="ATC33" s="45"/>
      <c r="ATD33" s="45"/>
      <c r="ATE33" s="45"/>
      <c r="ATF33" s="45"/>
      <c r="ATG33" s="45"/>
      <c r="ATH33" s="45"/>
      <c r="ATI33" s="45"/>
      <c r="ATJ33" s="45"/>
      <c r="ATK33" s="45"/>
      <c r="ATL33" s="45"/>
      <c r="ATM33" s="45"/>
      <c r="ATN33" s="45"/>
      <c r="ATO33" s="45"/>
      <c r="ATP33" s="45"/>
      <c r="ATQ33" s="45"/>
      <c r="ATR33" s="45"/>
      <c r="ATS33" s="45"/>
      <c r="ATT33" s="45"/>
      <c r="ATU33" s="45"/>
      <c r="ATV33" s="45"/>
      <c r="ATW33" s="45"/>
      <c r="ATX33" s="45"/>
      <c r="ATY33" s="45"/>
      <c r="ATZ33" s="45"/>
      <c r="AUA33" s="45"/>
      <c r="AUB33" s="45"/>
      <c r="AUC33" s="45"/>
      <c r="AUD33" s="45"/>
      <c r="AUE33" s="45"/>
      <c r="AUF33" s="45"/>
      <c r="AUG33" s="45"/>
      <c r="AUH33" s="45"/>
      <c r="AUI33" s="45"/>
      <c r="AUJ33" s="45"/>
      <c r="AUK33" s="45"/>
      <c r="AUL33" s="45"/>
      <c r="AUM33" s="45"/>
      <c r="AUN33" s="45"/>
      <c r="AUO33" s="45"/>
      <c r="AUP33" s="45"/>
      <c r="AUQ33" s="45"/>
      <c r="AUR33" s="45"/>
      <c r="AUS33" s="45"/>
      <c r="AUT33" s="45"/>
      <c r="AUU33" s="45"/>
      <c r="AUV33" s="45"/>
      <c r="AUW33" s="45"/>
      <c r="AUX33" s="45"/>
      <c r="AUY33" s="45"/>
      <c r="AUZ33" s="45"/>
      <c r="AVA33" s="45"/>
      <c r="AVB33" s="45"/>
      <c r="AVC33" s="45"/>
      <c r="AVD33" s="45"/>
      <c r="AVE33" s="45"/>
      <c r="AVF33" s="45"/>
      <c r="AVG33" s="45"/>
      <c r="AVH33" s="45"/>
      <c r="AVI33" s="45"/>
      <c r="AVJ33" s="45"/>
      <c r="AVK33" s="45"/>
      <c r="AVL33" s="45"/>
      <c r="AVM33" s="45"/>
      <c r="AVN33" s="45"/>
      <c r="AVO33" s="45"/>
      <c r="AVP33" s="45"/>
      <c r="AVQ33" s="45"/>
      <c r="AVR33" s="45"/>
      <c r="AVS33" s="45"/>
      <c r="AVT33" s="45"/>
      <c r="AVU33" s="45"/>
      <c r="AVV33" s="45"/>
      <c r="AVW33" s="45"/>
      <c r="AVX33" s="45"/>
      <c r="AVY33" s="45"/>
      <c r="AVZ33" s="45"/>
      <c r="AWA33" s="45"/>
      <c r="AWB33" s="45"/>
      <c r="AWC33" s="45"/>
      <c r="AWD33" s="45"/>
      <c r="AWE33" s="45"/>
      <c r="AWF33" s="45"/>
      <c r="AWG33" s="45"/>
      <c r="AWH33" s="45"/>
      <c r="AWI33" s="45"/>
      <c r="AWJ33" s="45"/>
      <c r="AWK33" s="45"/>
      <c r="AWL33" s="45"/>
      <c r="AWM33" s="45"/>
      <c r="AWN33" s="45"/>
      <c r="AWO33" s="45"/>
      <c r="AWP33" s="45"/>
      <c r="AWQ33" s="45"/>
      <c r="AWR33" s="45"/>
      <c r="AWS33" s="45"/>
      <c r="AWT33" s="45"/>
      <c r="AWU33" s="45"/>
      <c r="AWV33" s="45"/>
      <c r="AWW33" s="45"/>
      <c r="AWX33" s="45"/>
      <c r="AWY33" s="45"/>
      <c r="AWZ33" s="45"/>
      <c r="AXA33" s="45"/>
      <c r="AXB33" s="45"/>
      <c r="AXC33" s="45"/>
      <c r="AXD33" s="45"/>
      <c r="AXE33" s="45"/>
      <c r="AXF33" s="45"/>
      <c r="AXG33" s="45"/>
      <c r="AXH33" s="45"/>
      <c r="AXI33" s="45"/>
      <c r="AXJ33" s="45"/>
      <c r="AXK33" s="45"/>
      <c r="AXL33" s="45"/>
      <c r="AXM33" s="45"/>
      <c r="AXN33" s="45"/>
      <c r="AXO33" s="45"/>
      <c r="AXP33" s="45"/>
      <c r="AXQ33" s="45"/>
      <c r="AXR33" s="45"/>
      <c r="AXS33" s="45"/>
      <c r="AXT33" s="45"/>
      <c r="AXU33" s="45"/>
      <c r="AXV33" s="45"/>
      <c r="AXW33" s="45"/>
      <c r="AXX33" s="45"/>
      <c r="AXY33" s="45"/>
      <c r="AXZ33" s="45"/>
      <c r="AYA33" s="45"/>
      <c r="AYB33" s="45"/>
      <c r="AYC33" s="45"/>
      <c r="AYD33" s="45"/>
      <c r="AYE33" s="45"/>
      <c r="AYF33" s="45"/>
      <c r="AYG33" s="45"/>
      <c r="AYH33" s="45"/>
      <c r="AYI33" s="45"/>
      <c r="AYJ33" s="45"/>
      <c r="AYK33" s="45"/>
      <c r="AYL33" s="45"/>
      <c r="AYM33" s="45"/>
      <c r="AYN33" s="45"/>
      <c r="AYO33" s="45"/>
      <c r="AYP33" s="45"/>
      <c r="AYQ33" s="45"/>
      <c r="AYR33" s="45"/>
      <c r="AYS33" s="45"/>
      <c r="AYT33" s="45"/>
      <c r="AYU33" s="45"/>
      <c r="AYV33" s="45"/>
      <c r="AYW33" s="45"/>
      <c r="AYX33" s="45"/>
      <c r="AYY33" s="45"/>
      <c r="AYZ33" s="45"/>
      <c r="AZA33" s="45"/>
      <c r="AZB33" s="45"/>
      <c r="AZC33" s="45"/>
      <c r="AZD33" s="45"/>
      <c r="AZE33" s="45"/>
      <c r="AZF33" s="45"/>
      <c r="AZG33" s="45"/>
      <c r="AZH33" s="45"/>
      <c r="AZI33" s="45"/>
      <c r="AZJ33" s="45"/>
      <c r="AZK33" s="45"/>
      <c r="AZL33" s="45"/>
      <c r="AZM33" s="45"/>
      <c r="AZN33" s="45"/>
      <c r="AZO33" s="45"/>
      <c r="AZP33" s="45"/>
      <c r="AZQ33" s="45"/>
      <c r="AZR33" s="45"/>
      <c r="AZS33" s="45"/>
      <c r="AZT33" s="45"/>
      <c r="AZU33" s="45"/>
      <c r="AZV33" s="45"/>
      <c r="AZW33" s="45"/>
      <c r="AZX33" s="45"/>
      <c r="AZY33" s="45"/>
      <c r="AZZ33" s="45"/>
      <c r="BAA33" s="45"/>
      <c r="BAB33" s="45"/>
      <c r="BAC33" s="45"/>
      <c r="BAD33" s="45"/>
      <c r="BAE33" s="45"/>
      <c r="BAF33" s="45"/>
      <c r="BAG33" s="45"/>
      <c r="BAH33" s="45"/>
      <c r="BAI33" s="45"/>
      <c r="BAJ33" s="45"/>
      <c r="BAK33" s="45"/>
      <c r="BAL33" s="45"/>
      <c r="BAM33" s="45"/>
      <c r="BAN33" s="45"/>
      <c r="BAO33" s="45"/>
      <c r="BAP33" s="45"/>
      <c r="BAQ33" s="45"/>
      <c r="BAR33" s="45"/>
      <c r="BAS33" s="45"/>
      <c r="BAT33" s="45"/>
      <c r="BAU33" s="45"/>
      <c r="BAV33" s="45"/>
      <c r="BAW33" s="45"/>
      <c r="BAX33" s="45"/>
      <c r="BAY33" s="45"/>
      <c r="BAZ33" s="45"/>
      <c r="BBA33" s="45"/>
      <c r="BBB33" s="45"/>
      <c r="BBC33" s="45"/>
      <c r="BBD33" s="45"/>
      <c r="BBE33" s="45"/>
      <c r="BBF33" s="45"/>
      <c r="BBG33" s="45"/>
      <c r="BBH33" s="45"/>
      <c r="BBI33" s="45"/>
      <c r="BBJ33" s="45"/>
      <c r="BBK33" s="45"/>
      <c r="BBL33" s="45"/>
      <c r="BBM33" s="45"/>
      <c r="BBN33" s="45"/>
      <c r="BBO33" s="45"/>
      <c r="BBP33" s="45"/>
      <c r="BBQ33" s="45"/>
      <c r="BBR33" s="45"/>
      <c r="BBS33" s="45"/>
      <c r="BBT33" s="45"/>
      <c r="BBU33" s="45"/>
      <c r="BBV33" s="45"/>
      <c r="BBW33" s="45"/>
      <c r="BBX33" s="45"/>
      <c r="BBY33" s="45"/>
      <c r="BBZ33" s="45"/>
      <c r="BCA33" s="45"/>
      <c r="BCB33" s="45"/>
      <c r="BCC33" s="45"/>
      <c r="BCD33" s="45"/>
      <c r="BCE33" s="45"/>
      <c r="BCF33" s="45"/>
      <c r="BCG33" s="45"/>
      <c r="BCH33" s="45"/>
      <c r="BCI33" s="45"/>
      <c r="BCJ33" s="45"/>
      <c r="BCK33" s="45"/>
      <c r="BCL33" s="45"/>
      <c r="BCM33" s="45"/>
      <c r="BCN33" s="45"/>
      <c r="BCO33" s="45"/>
      <c r="BCP33" s="45"/>
      <c r="BCQ33" s="45"/>
      <c r="BCR33" s="45"/>
      <c r="BCS33" s="45"/>
      <c r="BCT33" s="45"/>
      <c r="BCU33" s="45"/>
      <c r="BCV33" s="45"/>
      <c r="BCW33" s="45"/>
      <c r="BCX33" s="45"/>
      <c r="BCY33" s="45"/>
      <c r="BCZ33" s="45"/>
      <c r="BDA33" s="45"/>
      <c r="BDB33" s="45"/>
      <c r="BDC33" s="45"/>
      <c r="BDD33" s="45"/>
      <c r="BDE33" s="45"/>
      <c r="BDF33" s="45"/>
      <c r="BDG33" s="45"/>
      <c r="BDH33" s="45"/>
      <c r="BDI33" s="45"/>
      <c r="BDJ33" s="45"/>
      <c r="BDK33" s="45"/>
      <c r="BDL33" s="45"/>
      <c r="BDM33" s="45"/>
      <c r="BDN33" s="45"/>
      <c r="BDO33" s="45"/>
      <c r="BDP33" s="45"/>
      <c r="BDQ33" s="45"/>
      <c r="BDR33" s="45"/>
      <c r="BDS33" s="45"/>
      <c r="BDT33" s="45"/>
      <c r="BDU33" s="45"/>
      <c r="BDV33" s="45"/>
      <c r="BDW33" s="45"/>
      <c r="BDX33" s="45"/>
      <c r="BDY33" s="45"/>
      <c r="BDZ33" s="45"/>
      <c r="BEA33" s="45"/>
      <c r="BEB33" s="45"/>
      <c r="BEC33" s="45"/>
      <c r="BED33" s="45"/>
      <c r="BEE33" s="45"/>
      <c r="BEF33" s="45"/>
      <c r="BEG33" s="45"/>
      <c r="BEH33" s="45"/>
      <c r="BEI33" s="45"/>
      <c r="BEJ33" s="45"/>
      <c r="BEK33" s="45"/>
      <c r="BEL33" s="45"/>
      <c r="BEM33" s="45"/>
      <c r="BEN33" s="45"/>
      <c r="BEO33" s="45"/>
      <c r="BEP33" s="45"/>
      <c r="BEQ33" s="45"/>
      <c r="BER33" s="45"/>
      <c r="BES33" s="45"/>
      <c r="BET33" s="45"/>
      <c r="BEU33" s="45"/>
      <c r="BEV33" s="45"/>
      <c r="BEW33" s="45"/>
      <c r="BEX33" s="45"/>
      <c r="BEY33" s="45"/>
      <c r="BEZ33" s="45"/>
      <c r="BFA33" s="45"/>
      <c r="BFB33" s="45"/>
      <c r="BFC33" s="45"/>
      <c r="BFD33" s="45"/>
      <c r="BFE33" s="45"/>
      <c r="BFF33" s="45"/>
      <c r="BFG33" s="45"/>
      <c r="BFH33" s="45"/>
      <c r="BFI33" s="45"/>
      <c r="BFJ33" s="45"/>
      <c r="BFK33" s="45"/>
      <c r="BFL33" s="45"/>
      <c r="BFM33" s="45"/>
      <c r="BFN33" s="45"/>
      <c r="BFO33" s="45"/>
      <c r="BFP33" s="45"/>
      <c r="BFQ33" s="45"/>
      <c r="BFR33" s="45"/>
      <c r="BFS33" s="45"/>
      <c r="BFT33" s="45"/>
      <c r="BFU33" s="45"/>
      <c r="BFV33" s="45"/>
      <c r="BFW33" s="45"/>
      <c r="BFX33" s="45"/>
      <c r="BFY33" s="45"/>
      <c r="BFZ33" s="45"/>
      <c r="BGA33" s="45"/>
      <c r="BGB33" s="45"/>
      <c r="BGC33" s="45"/>
      <c r="BGD33" s="45"/>
      <c r="BGE33" s="45"/>
      <c r="BGF33" s="45"/>
      <c r="BGG33" s="45"/>
      <c r="BGH33" s="45"/>
      <c r="BGI33" s="45"/>
      <c r="BGJ33" s="45"/>
      <c r="BGK33" s="45"/>
      <c r="BGL33" s="45"/>
      <c r="BGM33" s="45"/>
      <c r="BGN33" s="45"/>
      <c r="BGO33" s="45"/>
      <c r="BGP33" s="45"/>
      <c r="BGQ33" s="45"/>
      <c r="BGR33" s="45"/>
      <c r="BGS33" s="45"/>
      <c r="BGT33" s="45"/>
      <c r="BGU33" s="45"/>
      <c r="BGV33" s="45"/>
      <c r="BGW33" s="45"/>
      <c r="BGX33" s="45"/>
      <c r="BGY33" s="45"/>
      <c r="BGZ33" s="45"/>
      <c r="BHA33" s="45"/>
      <c r="BHB33" s="45"/>
      <c r="BHC33" s="45"/>
      <c r="BHD33" s="45"/>
      <c r="BHE33" s="45"/>
      <c r="BHF33" s="45"/>
      <c r="BHG33" s="45"/>
      <c r="BHH33" s="45"/>
      <c r="BHI33" s="45"/>
      <c r="BHJ33" s="45"/>
      <c r="BHK33" s="45"/>
      <c r="BHL33" s="45"/>
      <c r="BHM33" s="45"/>
      <c r="BHN33" s="45"/>
      <c r="BHO33" s="45"/>
      <c r="BHP33" s="45"/>
      <c r="BHQ33" s="45"/>
      <c r="BHR33" s="45"/>
      <c r="BHS33" s="45"/>
      <c r="BHT33" s="45"/>
      <c r="BHU33" s="45"/>
      <c r="BHV33" s="45"/>
      <c r="BHW33" s="45"/>
      <c r="BHX33" s="45"/>
      <c r="BHY33" s="45"/>
      <c r="BHZ33" s="45"/>
      <c r="BIA33" s="45"/>
      <c r="BIB33" s="45"/>
      <c r="BIC33" s="45"/>
      <c r="BID33" s="45"/>
      <c r="BIE33" s="45"/>
      <c r="BIF33" s="45"/>
      <c r="BIG33" s="45"/>
      <c r="BIH33" s="45"/>
      <c r="BII33" s="45"/>
      <c r="BIJ33" s="45"/>
      <c r="BIK33" s="45"/>
      <c r="BIL33" s="45"/>
      <c r="BIM33" s="45"/>
      <c r="BIN33" s="45"/>
      <c r="BIO33" s="45"/>
      <c r="BIP33" s="45"/>
      <c r="BIQ33" s="45"/>
      <c r="BIR33" s="45"/>
      <c r="BIS33" s="45"/>
      <c r="BIT33" s="45"/>
      <c r="BIU33" s="45"/>
      <c r="BIV33" s="45"/>
      <c r="BIW33" s="45"/>
      <c r="BIX33" s="45"/>
      <c r="BIY33" s="45"/>
      <c r="BIZ33" s="45"/>
      <c r="BJA33" s="45"/>
      <c r="BJB33" s="45"/>
      <c r="BJC33" s="45"/>
      <c r="BJD33" s="45"/>
      <c r="BJE33" s="45"/>
      <c r="BJF33" s="45"/>
      <c r="BJG33" s="45"/>
      <c r="BJH33" s="45"/>
      <c r="BJI33" s="45"/>
      <c r="BJJ33" s="45"/>
      <c r="BJK33" s="45"/>
      <c r="BJL33" s="45"/>
      <c r="BJM33" s="45"/>
      <c r="BJN33" s="45"/>
      <c r="BJO33" s="45"/>
      <c r="BJP33" s="45"/>
      <c r="BJQ33" s="45"/>
      <c r="BJR33" s="45"/>
      <c r="BJS33" s="45"/>
      <c r="BJT33" s="45"/>
      <c r="BJU33" s="45"/>
      <c r="BJV33" s="45"/>
      <c r="BJW33" s="45"/>
      <c r="BJX33" s="45"/>
      <c r="BJY33" s="45"/>
      <c r="BJZ33" s="45"/>
      <c r="BKA33" s="45"/>
      <c r="BKB33" s="45"/>
      <c r="BKC33" s="45"/>
      <c r="BKD33" s="45"/>
      <c r="BKE33" s="45"/>
      <c r="BKF33" s="45"/>
      <c r="BKG33" s="45"/>
      <c r="BKH33" s="45"/>
      <c r="BKI33" s="45"/>
      <c r="BKJ33" s="45"/>
      <c r="BKK33" s="45"/>
      <c r="BKL33" s="45"/>
      <c r="BKM33" s="45"/>
      <c r="BKN33" s="45"/>
      <c r="BKO33" s="45"/>
      <c r="BKP33" s="45"/>
      <c r="BKQ33" s="45"/>
      <c r="BKR33" s="45"/>
      <c r="BKS33" s="45"/>
      <c r="BKT33" s="45"/>
      <c r="BKU33" s="45"/>
      <c r="BKV33" s="45"/>
      <c r="BKW33" s="45"/>
      <c r="BKX33" s="45"/>
      <c r="BKY33" s="45"/>
      <c r="BKZ33" s="45"/>
      <c r="BLA33" s="45"/>
      <c r="BLB33" s="45"/>
      <c r="BLC33" s="45"/>
      <c r="BLD33" s="45"/>
      <c r="BLE33" s="45"/>
      <c r="BLF33" s="45"/>
      <c r="BLG33" s="45"/>
      <c r="BLH33" s="45"/>
      <c r="BLI33" s="45"/>
      <c r="BLJ33" s="45"/>
      <c r="BLK33" s="45"/>
      <c r="BLL33" s="45"/>
      <c r="BLM33" s="45"/>
      <c r="BLN33" s="45"/>
      <c r="BLO33" s="45"/>
      <c r="BLP33" s="45"/>
      <c r="BLQ33" s="45"/>
      <c r="BLR33" s="45"/>
      <c r="BLS33" s="45"/>
      <c r="BLT33" s="45"/>
      <c r="BLU33" s="45"/>
      <c r="BLV33" s="45"/>
      <c r="BLW33" s="45"/>
      <c r="BLX33" s="45"/>
      <c r="BLY33" s="45"/>
      <c r="BLZ33" s="45"/>
      <c r="BMA33" s="45"/>
      <c r="BMB33" s="45"/>
      <c r="BMC33" s="45"/>
      <c r="BMD33" s="45"/>
      <c r="BME33" s="45"/>
      <c r="BMF33" s="45"/>
      <c r="BMG33" s="45"/>
      <c r="BMH33" s="45"/>
      <c r="BMI33" s="45"/>
      <c r="BMJ33" s="45"/>
      <c r="BMK33" s="45"/>
      <c r="BML33" s="45"/>
      <c r="BMM33" s="45"/>
      <c r="BMN33" s="45"/>
      <c r="BMO33" s="45"/>
      <c r="BMP33" s="45"/>
      <c r="BMQ33" s="45"/>
      <c r="BMR33" s="45"/>
      <c r="BMS33" s="45"/>
      <c r="BMT33" s="45"/>
      <c r="BMU33" s="45"/>
      <c r="BMV33" s="45"/>
      <c r="BMW33" s="45"/>
      <c r="BMX33" s="45"/>
      <c r="BMY33" s="45"/>
      <c r="BMZ33" s="45"/>
      <c r="BNA33" s="45"/>
      <c r="BNB33" s="45"/>
      <c r="BNC33" s="45"/>
      <c r="BND33" s="45"/>
      <c r="BNE33" s="45"/>
      <c r="BNF33" s="45"/>
      <c r="BNG33" s="45"/>
      <c r="BNH33" s="45"/>
      <c r="BNI33" s="45"/>
      <c r="BNJ33" s="45"/>
      <c r="BNK33" s="45"/>
      <c r="BNL33" s="45"/>
      <c r="BNM33" s="45"/>
      <c r="BNN33" s="45"/>
      <c r="BNO33" s="45"/>
      <c r="BNP33" s="45"/>
      <c r="BNQ33" s="45"/>
      <c r="BNR33" s="45"/>
      <c r="BNS33" s="45"/>
      <c r="BNT33" s="45"/>
      <c r="BNU33" s="45"/>
      <c r="BNV33" s="45"/>
      <c r="BNW33" s="45"/>
      <c r="BNX33" s="45"/>
      <c r="BNY33" s="45"/>
      <c r="BNZ33" s="45"/>
      <c r="BOA33" s="45"/>
      <c r="BOB33" s="45"/>
      <c r="BOC33" s="45"/>
      <c r="BOD33" s="45"/>
      <c r="BOE33" s="45"/>
      <c r="BOF33" s="45"/>
      <c r="BOG33" s="45"/>
      <c r="BOH33" s="45"/>
      <c r="BOI33" s="45"/>
      <c r="BOJ33" s="45"/>
      <c r="BOK33" s="45"/>
      <c r="BOL33" s="45"/>
      <c r="BOM33" s="45"/>
      <c r="BON33" s="45"/>
      <c r="BOO33" s="45"/>
      <c r="BOP33" s="45"/>
      <c r="BOQ33" s="45"/>
      <c r="BOR33" s="45"/>
      <c r="BOS33" s="45"/>
      <c r="BOT33" s="45"/>
      <c r="BOU33" s="45"/>
      <c r="BOV33" s="45"/>
      <c r="BOW33" s="45"/>
      <c r="BOX33" s="45"/>
      <c r="BOY33" s="45"/>
      <c r="BOZ33" s="45"/>
      <c r="BPA33" s="45"/>
      <c r="BPB33" s="45"/>
      <c r="BPC33" s="45"/>
      <c r="BPD33" s="45"/>
      <c r="BPE33" s="45"/>
      <c r="BPF33" s="45"/>
      <c r="BPG33" s="45"/>
      <c r="BPH33" s="45"/>
      <c r="BPI33" s="45"/>
      <c r="BPJ33" s="45"/>
      <c r="BPK33" s="45"/>
      <c r="BPL33" s="45"/>
      <c r="BPM33" s="45"/>
      <c r="BPN33" s="45"/>
      <c r="BPO33" s="45"/>
      <c r="BPP33" s="45"/>
      <c r="BPQ33" s="45"/>
      <c r="BPR33" s="45"/>
      <c r="BPS33" s="45"/>
      <c r="BPT33" s="45"/>
      <c r="BPU33" s="45"/>
      <c r="BPV33" s="45"/>
      <c r="BPW33" s="45"/>
      <c r="BPX33" s="45"/>
      <c r="BPY33" s="45"/>
      <c r="BPZ33" s="45"/>
      <c r="BQA33" s="45"/>
      <c r="BQB33" s="45"/>
      <c r="BQC33" s="45"/>
      <c r="BQD33" s="45"/>
      <c r="BQE33" s="45"/>
      <c r="BQF33" s="45"/>
      <c r="BQG33" s="45"/>
      <c r="BQH33" s="45"/>
      <c r="BQI33" s="45"/>
      <c r="BQJ33" s="45"/>
      <c r="BQK33" s="45"/>
      <c r="BQL33" s="45"/>
      <c r="BQM33" s="45"/>
      <c r="BQN33" s="45"/>
      <c r="BQO33" s="45"/>
      <c r="BQP33" s="45"/>
      <c r="BQQ33" s="45"/>
      <c r="BQR33" s="45"/>
      <c r="BQS33" s="45"/>
      <c r="BQT33" s="45"/>
      <c r="BQU33" s="45"/>
      <c r="BQV33" s="45"/>
      <c r="BQW33" s="45"/>
      <c r="BQX33" s="45"/>
      <c r="BQY33" s="45"/>
      <c r="BQZ33" s="45"/>
      <c r="BRA33" s="45"/>
      <c r="BRB33" s="45"/>
      <c r="BRC33" s="45"/>
      <c r="BRD33" s="45"/>
      <c r="BRE33" s="45"/>
      <c r="BRF33" s="45"/>
      <c r="BRG33" s="45"/>
      <c r="BRH33" s="45"/>
      <c r="BRI33" s="45"/>
      <c r="BRJ33" s="45"/>
      <c r="BRK33" s="45"/>
      <c r="BRL33" s="45"/>
      <c r="BRM33" s="45"/>
      <c r="BRN33" s="45"/>
      <c r="BRO33" s="45"/>
      <c r="BRP33" s="45"/>
      <c r="BRQ33" s="45"/>
      <c r="BRR33" s="45"/>
      <c r="BRS33" s="45"/>
      <c r="BRT33" s="45"/>
      <c r="BRU33" s="45"/>
      <c r="BRV33" s="45"/>
      <c r="BRW33" s="45"/>
      <c r="BRX33" s="45"/>
      <c r="BRY33" s="45"/>
      <c r="BRZ33" s="45"/>
      <c r="BSA33" s="45"/>
      <c r="BSB33" s="45"/>
      <c r="BSC33" s="45"/>
      <c r="BSD33" s="45"/>
      <c r="BSE33" s="45"/>
      <c r="BSF33" s="45"/>
      <c r="BSG33" s="45"/>
      <c r="BSH33" s="45"/>
      <c r="BSI33" s="45"/>
      <c r="BSJ33" s="45"/>
      <c r="BSK33" s="45"/>
      <c r="BSL33" s="45"/>
      <c r="BSM33" s="45"/>
      <c r="BSN33" s="45"/>
      <c r="BSO33" s="45"/>
      <c r="BSP33" s="45"/>
      <c r="BSQ33" s="45"/>
      <c r="BSR33" s="45"/>
      <c r="BSS33" s="45"/>
      <c r="BST33" s="45"/>
      <c r="BSU33" s="45"/>
      <c r="BSV33" s="45"/>
      <c r="BSW33" s="45"/>
      <c r="BSX33" s="45"/>
      <c r="BSY33" s="45"/>
      <c r="BSZ33" s="45"/>
      <c r="BTA33" s="45"/>
      <c r="BTB33" s="45"/>
      <c r="BTC33" s="45"/>
      <c r="BTD33" s="45"/>
      <c r="BTE33" s="45"/>
      <c r="BTF33" s="45"/>
      <c r="BTG33" s="45"/>
      <c r="BTH33" s="45"/>
      <c r="BTI33" s="45"/>
      <c r="BTJ33" s="45"/>
      <c r="BTK33" s="45"/>
      <c r="BTL33" s="45"/>
      <c r="BTM33" s="45"/>
      <c r="BTN33" s="45"/>
      <c r="BTO33" s="45"/>
      <c r="BTP33" s="45"/>
      <c r="BTQ33" s="45"/>
      <c r="BTR33" s="45"/>
      <c r="BTS33" s="45"/>
      <c r="BTT33" s="45"/>
      <c r="BTU33" s="45"/>
      <c r="BTV33" s="45"/>
      <c r="BTW33" s="45"/>
      <c r="BTX33" s="45"/>
      <c r="BTY33" s="45"/>
      <c r="BTZ33" s="45"/>
      <c r="BUA33" s="45"/>
      <c r="BUB33" s="45"/>
      <c r="BUC33" s="45"/>
      <c r="BUD33" s="45"/>
      <c r="BUE33" s="45"/>
      <c r="BUF33" s="45"/>
      <c r="BUG33" s="45"/>
      <c r="BUH33" s="45"/>
      <c r="BUI33" s="45"/>
      <c r="BUJ33" s="45"/>
      <c r="BUK33" s="45"/>
      <c r="BUL33" s="45"/>
      <c r="BUM33" s="45"/>
      <c r="BUN33" s="45"/>
      <c r="BUO33" s="45"/>
      <c r="BUP33" s="45"/>
      <c r="BUQ33" s="45"/>
      <c r="BUR33" s="45"/>
      <c r="BUS33" s="45"/>
      <c r="BUT33" s="45"/>
      <c r="BUU33" s="45"/>
      <c r="BUV33" s="45"/>
      <c r="BUW33" s="45"/>
      <c r="BUX33" s="45"/>
      <c r="BUY33" s="45"/>
      <c r="BUZ33" s="45"/>
      <c r="BVA33" s="45"/>
      <c r="BVB33" s="45"/>
      <c r="BVC33" s="45"/>
      <c r="BVD33" s="45"/>
      <c r="BVE33" s="45"/>
      <c r="BVF33" s="45"/>
      <c r="BVG33" s="45"/>
      <c r="BVH33" s="45"/>
      <c r="BVI33" s="45"/>
      <c r="BVJ33" s="45"/>
      <c r="BVK33" s="45"/>
      <c r="BVL33" s="45"/>
      <c r="BVM33" s="45"/>
      <c r="BVN33" s="45"/>
      <c r="BVO33" s="45"/>
      <c r="BVP33" s="45"/>
      <c r="BVQ33" s="45"/>
      <c r="BVR33" s="45"/>
      <c r="BVS33" s="45"/>
      <c r="BVT33" s="45"/>
      <c r="BVU33" s="45"/>
      <c r="BVV33" s="45"/>
      <c r="BVW33" s="45"/>
      <c r="BVX33" s="45"/>
      <c r="BVY33" s="45"/>
      <c r="BVZ33" s="45"/>
      <c r="BWA33" s="45"/>
      <c r="BWB33" s="45"/>
      <c r="BWC33" s="45"/>
      <c r="BWD33" s="45"/>
      <c r="BWE33" s="45"/>
      <c r="BWF33" s="45"/>
      <c r="BWG33" s="45"/>
      <c r="BWH33" s="45"/>
      <c r="BWI33" s="45"/>
      <c r="BWJ33" s="45"/>
      <c r="BWK33" s="45"/>
      <c r="BWL33" s="45"/>
      <c r="BWM33" s="45"/>
      <c r="BWN33" s="45"/>
      <c r="BWO33" s="45"/>
      <c r="BWP33" s="45"/>
      <c r="BWQ33" s="45"/>
      <c r="BWR33" s="45"/>
      <c r="BWS33" s="45"/>
      <c r="BWT33" s="45"/>
      <c r="BWU33" s="45"/>
      <c r="BWV33" s="45"/>
      <c r="BWW33" s="45"/>
      <c r="BWX33" s="45"/>
      <c r="BWY33" s="45"/>
      <c r="BWZ33" s="45"/>
      <c r="BXA33" s="45"/>
      <c r="BXB33" s="45"/>
      <c r="BXC33" s="45"/>
      <c r="BXD33" s="45"/>
      <c r="BXE33" s="45"/>
      <c r="BXF33" s="45"/>
      <c r="BXG33" s="45"/>
      <c r="BXH33" s="45"/>
      <c r="BXI33" s="45"/>
      <c r="BXJ33" s="45"/>
      <c r="BXK33" s="45"/>
      <c r="BXL33" s="45"/>
      <c r="BXM33" s="45"/>
      <c r="BXN33" s="45"/>
      <c r="BXO33" s="45"/>
      <c r="BXP33" s="45"/>
      <c r="BXQ33" s="45"/>
      <c r="BXR33" s="45"/>
      <c r="BXS33" s="45"/>
      <c r="BXT33" s="45"/>
      <c r="BXU33" s="45"/>
      <c r="BXV33" s="45"/>
      <c r="BXW33" s="45"/>
      <c r="BXX33" s="45"/>
      <c r="BXY33" s="45"/>
      <c r="BXZ33" s="45"/>
      <c r="BYA33" s="45"/>
      <c r="BYB33" s="45"/>
      <c r="BYC33" s="45"/>
      <c r="BYD33" s="45"/>
      <c r="BYE33" s="45"/>
      <c r="BYF33" s="45"/>
      <c r="BYG33" s="45"/>
      <c r="BYH33" s="45"/>
      <c r="BYI33" s="45"/>
      <c r="BYJ33" s="45"/>
      <c r="BYK33" s="45"/>
      <c r="BYL33" s="45"/>
      <c r="BYM33" s="45"/>
      <c r="BYN33" s="45"/>
      <c r="BYO33" s="45"/>
      <c r="BYP33" s="45"/>
      <c r="BYQ33" s="45"/>
      <c r="BYR33" s="45"/>
      <c r="BYS33" s="45"/>
      <c r="BYT33" s="45"/>
      <c r="BYU33" s="45"/>
      <c r="BYV33" s="45"/>
      <c r="BYW33" s="45"/>
      <c r="BYX33" s="45"/>
      <c r="BYY33" s="45"/>
      <c r="BYZ33" s="45"/>
      <c r="BZA33" s="45"/>
      <c r="BZB33" s="45"/>
      <c r="BZC33" s="45"/>
      <c r="BZD33" s="45"/>
      <c r="BZE33" s="45"/>
      <c r="BZF33" s="45"/>
      <c r="BZG33" s="45"/>
      <c r="BZH33" s="45"/>
      <c r="BZI33" s="45"/>
      <c r="BZJ33" s="45"/>
      <c r="BZK33" s="45"/>
      <c r="BZL33" s="45"/>
      <c r="BZM33" s="45"/>
      <c r="BZN33" s="45"/>
      <c r="BZO33" s="45"/>
      <c r="BZP33" s="45"/>
      <c r="BZQ33" s="45"/>
      <c r="BZR33" s="45"/>
      <c r="BZS33" s="45"/>
      <c r="BZT33" s="45"/>
      <c r="BZU33" s="45"/>
      <c r="BZV33" s="45"/>
      <c r="BZW33" s="45"/>
      <c r="BZX33" s="45"/>
      <c r="BZY33" s="45"/>
      <c r="BZZ33" s="45"/>
      <c r="CAA33" s="45"/>
      <c r="CAB33" s="45"/>
      <c r="CAC33" s="45"/>
      <c r="CAD33" s="45"/>
      <c r="CAE33" s="45"/>
      <c r="CAF33" s="45"/>
      <c r="CAG33" s="45"/>
      <c r="CAH33" s="45"/>
      <c r="CAI33" s="45"/>
      <c r="CAJ33" s="45"/>
      <c r="CAK33" s="45"/>
      <c r="CAL33" s="45"/>
      <c r="CAM33" s="45"/>
      <c r="CAN33" s="45"/>
      <c r="CAO33" s="45"/>
      <c r="CAP33" s="45"/>
      <c r="CAQ33" s="45"/>
      <c r="CAR33" s="45"/>
      <c r="CAS33" s="45"/>
      <c r="CAT33" s="45"/>
      <c r="CAU33" s="45"/>
      <c r="CAV33" s="45"/>
      <c r="CAW33" s="45"/>
      <c r="CAX33" s="45"/>
      <c r="CAY33" s="45"/>
      <c r="CAZ33" s="45"/>
      <c r="CBA33" s="45"/>
      <c r="CBB33" s="45"/>
      <c r="CBC33" s="45"/>
      <c r="CBD33" s="45"/>
      <c r="CBE33" s="45"/>
      <c r="CBF33" s="45"/>
      <c r="CBG33" s="45"/>
      <c r="CBH33" s="45"/>
      <c r="CBI33" s="45"/>
      <c r="CBJ33" s="45"/>
      <c r="CBK33" s="45"/>
      <c r="CBL33" s="45"/>
      <c r="CBM33" s="45"/>
      <c r="CBN33" s="45"/>
      <c r="CBO33" s="45"/>
      <c r="CBP33" s="45"/>
      <c r="CBQ33" s="45"/>
      <c r="CBR33" s="45"/>
      <c r="CBS33" s="45"/>
      <c r="CBT33" s="45"/>
      <c r="CBU33" s="45"/>
      <c r="CBV33" s="45"/>
      <c r="CBW33" s="45"/>
      <c r="CBX33" s="45"/>
      <c r="CBY33" s="45"/>
      <c r="CBZ33" s="45"/>
      <c r="CCA33" s="45"/>
      <c r="CCB33" s="45"/>
      <c r="CCC33" s="45"/>
      <c r="CCD33" s="45"/>
      <c r="CCE33" s="45"/>
      <c r="CCF33" s="45"/>
      <c r="CCG33" s="45"/>
      <c r="CCH33" s="45"/>
      <c r="CCI33" s="45"/>
      <c r="CCJ33" s="45"/>
      <c r="CCK33" s="45"/>
      <c r="CCL33" s="45"/>
      <c r="CCM33" s="45"/>
      <c r="CCN33" s="45"/>
      <c r="CCO33" s="45"/>
      <c r="CCP33" s="45"/>
      <c r="CCQ33" s="45"/>
      <c r="CCR33" s="45"/>
      <c r="CCS33" s="45"/>
      <c r="CCT33" s="45"/>
      <c r="CCU33" s="45"/>
      <c r="CCV33" s="45"/>
      <c r="CCW33" s="45"/>
      <c r="CCX33" s="45"/>
      <c r="CCY33" s="45"/>
      <c r="CCZ33" s="45"/>
      <c r="CDA33" s="45"/>
      <c r="CDB33" s="45"/>
      <c r="CDC33" s="45"/>
      <c r="CDD33" s="45"/>
      <c r="CDE33" s="45"/>
      <c r="CDF33" s="45"/>
      <c r="CDG33" s="45"/>
      <c r="CDH33" s="45"/>
      <c r="CDI33" s="45"/>
      <c r="CDJ33" s="45"/>
      <c r="CDK33" s="45"/>
      <c r="CDL33" s="45"/>
      <c r="CDM33" s="45"/>
      <c r="CDN33" s="45"/>
      <c r="CDO33" s="45"/>
      <c r="CDP33" s="45"/>
      <c r="CDQ33" s="45"/>
      <c r="CDR33" s="45"/>
      <c r="CDS33" s="45"/>
      <c r="CDT33" s="45"/>
      <c r="CDU33" s="45"/>
      <c r="CDV33" s="45"/>
      <c r="CDW33" s="45"/>
      <c r="CDX33" s="45"/>
      <c r="CDY33" s="45"/>
      <c r="CDZ33" s="45"/>
      <c r="CEA33" s="45"/>
      <c r="CEB33" s="45"/>
      <c r="CEC33" s="45"/>
      <c r="CED33" s="45"/>
      <c r="CEE33" s="45"/>
      <c r="CEF33" s="45"/>
      <c r="CEG33" s="45"/>
      <c r="CEH33" s="45"/>
      <c r="CEI33" s="45"/>
      <c r="CEJ33" s="45"/>
      <c r="CEK33" s="45"/>
      <c r="CEL33" s="45"/>
      <c r="CEM33" s="45"/>
      <c r="CEN33" s="45"/>
      <c r="CEO33" s="45"/>
      <c r="CEP33" s="45"/>
      <c r="CEQ33" s="45"/>
      <c r="CER33" s="45"/>
      <c r="CES33" s="45"/>
      <c r="CET33" s="45"/>
      <c r="CEU33" s="45"/>
      <c r="CEV33" s="45"/>
      <c r="CEW33" s="45"/>
      <c r="CEX33" s="45"/>
      <c r="CEY33" s="45"/>
      <c r="CEZ33" s="45"/>
      <c r="CFA33" s="45"/>
      <c r="CFB33" s="45"/>
      <c r="CFC33" s="45"/>
      <c r="CFD33" s="45"/>
      <c r="CFE33" s="45"/>
      <c r="CFF33" s="45"/>
      <c r="CFG33" s="45"/>
      <c r="CFH33" s="45"/>
      <c r="CFI33" s="45"/>
      <c r="CFJ33" s="45"/>
      <c r="CFK33" s="45"/>
      <c r="CFL33" s="45"/>
      <c r="CFM33" s="45"/>
      <c r="CFN33" s="45"/>
      <c r="CFO33" s="45"/>
      <c r="CFP33" s="45"/>
      <c r="CFQ33" s="45"/>
      <c r="CFR33" s="45"/>
      <c r="CFS33" s="45"/>
      <c r="CFT33" s="45"/>
      <c r="CFU33" s="45"/>
      <c r="CFV33" s="45"/>
      <c r="CFW33" s="45"/>
      <c r="CFX33" s="45"/>
      <c r="CFY33" s="45"/>
      <c r="CFZ33" s="45"/>
      <c r="CGA33" s="45"/>
      <c r="CGB33" s="45"/>
      <c r="CGC33" s="45"/>
      <c r="CGD33" s="45"/>
      <c r="CGE33" s="45"/>
      <c r="CGF33" s="45"/>
      <c r="CGG33" s="45"/>
      <c r="CGH33" s="45"/>
      <c r="CGI33" s="45"/>
      <c r="CGJ33" s="45"/>
      <c r="CGK33" s="45"/>
      <c r="CGL33" s="45"/>
      <c r="CGM33" s="45"/>
      <c r="CGN33" s="45"/>
      <c r="CGO33" s="45"/>
      <c r="CGP33" s="45"/>
      <c r="CGQ33" s="45"/>
      <c r="CGR33" s="45"/>
      <c r="CGS33" s="45"/>
      <c r="CGT33" s="45"/>
      <c r="CGU33" s="45"/>
      <c r="CGV33" s="45"/>
      <c r="CGW33" s="45"/>
      <c r="CGX33" s="45"/>
      <c r="CGY33" s="45"/>
      <c r="CGZ33" s="45"/>
      <c r="CHA33" s="45"/>
      <c r="CHB33" s="45"/>
      <c r="CHC33" s="45"/>
      <c r="CHD33" s="45"/>
      <c r="CHE33" s="45"/>
      <c r="CHF33" s="45"/>
      <c r="CHG33" s="45"/>
      <c r="CHH33" s="45"/>
      <c r="CHI33" s="45"/>
      <c r="CHJ33" s="45"/>
      <c r="CHK33" s="45"/>
      <c r="CHL33" s="45"/>
      <c r="CHM33" s="45"/>
      <c r="CHN33" s="45"/>
      <c r="CHO33" s="45"/>
      <c r="CHP33" s="45"/>
      <c r="CHQ33" s="45"/>
      <c r="CHR33" s="45"/>
      <c r="CHS33" s="45"/>
      <c r="CHT33" s="45"/>
      <c r="CHU33" s="45"/>
      <c r="CHV33" s="45"/>
      <c r="CHW33" s="45"/>
      <c r="CHX33" s="45"/>
      <c r="CHY33" s="45"/>
      <c r="CHZ33" s="45"/>
      <c r="CIA33" s="45"/>
      <c r="CIB33" s="45"/>
      <c r="CIC33" s="45"/>
      <c r="CID33" s="45"/>
      <c r="CIE33" s="45"/>
      <c r="CIF33" s="45"/>
      <c r="CIG33" s="45"/>
      <c r="CIH33" s="45"/>
      <c r="CII33" s="45"/>
      <c r="CIJ33" s="45"/>
      <c r="CIK33" s="45"/>
      <c r="CIL33" s="45"/>
      <c r="CIM33" s="45"/>
      <c r="CIN33" s="45"/>
      <c r="CIO33" s="45"/>
      <c r="CIP33" s="45"/>
      <c r="CIQ33" s="45"/>
      <c r="CIR33" s="45"/>
      <c r="CIS33" s="45"/>
      <c r="CIT33" s="45"/>
      <c r="CIU33" s="45"/>
      <c r="CIV33" s="45"/>
      <c r="CIW33" s="45"/>
      <c r="CIX33" s="45"/>
      <c r="CIY33" s="45"/>
      <c r="CIZ33" s="45"/>
      <c r="CJA33" s="45"/>
      <c r="CJB33" s="45"/>
      <c r="CJC33" s="45"/>
      <c r="CJD33" s="45"/>
      <c r="CJE33" s="45"/>
      <c r="CJF33" s="45"/>
      <c r="CJG33" s="45"/>
      <c r="CJH33" s="45"/>
      <c r="CJI33" s="45"/>
      <c r="CJJ33" s="45"/>
      <c r="CJK33" s="45"/>
      <c r="CJL33" s="45"/>
      <c r="CJM33" s="45"/>
      <c r="CJN33" s="45"/>
      <c r="CJO33" s="45"/>
      <c r="CJP33" s="45"/>
      <c r="CJQ33" s="45"/>
      <c r="CJR33" s="45"/>
      <c r="CJS33" s="45"/>
      <c r="CJT33" s="45"/>
      <c r="CJU33" s="45"/>
      <c r="CJV33" s="45"/>
      <c r="CJW33" s="45"/>
      <c r="CJX33" s="45"/>
      <c r="CJY33" s="45"/>
      <c r="CJZ33" s="45"/>
      <c r="CKA33" s="45"/>
      <c r="CKB33" s="45"/>
      <c r="CKC33" s="45"/>
      <c r="CKD33" s="45"/>
      <c r="CKE33" s="45"/>
      <c r="CKF33" s="45"/>
      <c r="CKG33" s="45"/>
      <c r="CKH33" s="45"/>
      <c r="CKI33" s="45"/>
      <c r="CKJ33" s="45"/>
      <c r="CKK33" s="45"/>
      <c r="CKL33" s="45"/>
      <c r="CKM33" s="45"/>
      <c r="CKN33" s="45"/>
      <c r="CKO33" s="45"/>
      <c r="CKP33" s="45"/>
      <c r="CKQ33" s="45"/>
      <c r="CKR33" s="45"/>
      <c r="CKS33" s="45"/>
      <c r="CKT33" s="45"/>
      <c r="CKU33" s="45"/>
      <c r="CKV33" s="45"/>
      <c r="CKW33" s="45"/>
      <c r="CKX33" s="45"/>
      <c r="CKY33" s="45"/>
      <c r="CKZ33" s="45"/>
      <c r="CLA33" s="45"/>
      <c r="CLB33" s="45"/>
      <c r="CLC33" s="45"/>
      <c r="CLD33" s="45"/>
      <c r="CLE33" s="45"/>
      <c r="CLF33" s="45"/>
      <c r="CLG33" s="45"/>
      <c r="CLH33" s="45"/>
      <c r="CLI33" s="45"/>
      <c r="CLJ33" s="45"/>
      <c r="CLK33" s="45"/>
      <c r="CLL33" s="45"/>
      <c r="CLM33" s="45"/>
      <c r="CLN33" s="45"/>
      <c r="CLO33" s="45"/>
      <c r="CLP33" s="45"/>
      <c r="CLQ33" s="45"/>
      <c r="CLR33" s="45"/>
      <c r="CLS33" s="45"/>
      <c r="CLT33" s="45"/>
      <c r="CLU33" s="45"/>
      <c r="CLV33" s="45"/>
      <c r="CLW33" s="45"/>
      <c r="CLX33" s="45"/>
      <c r="CLY33" s="45"/>
      <c r="CLZ33" s="45"/>
      <c r="CMA33" s="45"/>
      <c r="CMB33" s="45"/>
      <c r="CMC33" s="45"/>
      <c r="CMD33" s="45"/>
      <c r="CME33" s="45"/>
      <c r="CMF33" s="45"/>
      <c r="CMG33" s="45"/>
      <c r="CMH33" s="45"/>
      <c r="CMI33" s="45"/>
      <c r="CMJ33" s="45"/>
      <c r="CMK33" s="45"/>
      <c r="CML33" s="45"/>
      <c r="CMM33" s="45"/>
      <c r="CMN33" s="45"/>
      <c r="CMO33" s="45"/>
      <c r="CMP33" s="45"/>
      <c r="CMQ33" s="45"/>
      <c r="CMR33" s="45"/>
      <c r="CMS33" s="45"/>
      <c r="CMT33" s="45"/>
      <c r="CMU33" s="45"/>
      <c r="CMV33" s="45"/>
      <c r="CMW33" s="45"/>
      <c r="CMX33" s="45"/>
      <c r="CMY33" s="45"/>
      <c r="CMZ33" s="45"/>
      <c r="CNA33" s="45"/>
      <c r="CNB33" s="45"/>
      <c r="CNC33" s="45"/>
      <c r="CND33" s="45"/>
      <c r="CNE33" s="45"/>
      <c r="CNF33" s="45"/>
      <c r="CNG33" s="45"/>
      <c r="CNH33" s="45"/>
      <c r="CNI33" s="45"/>
      <c r="CNJ33" s="45"/>
      <c r="CNK33" s="45"/>
      <c r="CNL33" s="45"/>
      <c r="CNM33" s="45"/>
      <c r="CNN33" s="45"/>
      <c r="CNO33" s="45"/>
      <c r="CNP33" s="45"/>
      <c r="CNQ33" s="45"/>
      <c r="CNR33" s="45"/>
      <c r="CNS33" s="45"/>
      <c r="CNT33" s="45"/>
      <c r="CNU33" s="45"/>
      <c r="CNV33" s="45"/>
      <c r="CNW33" s="45"/>
      <c r="CNX33" s="45"/>
      <c r="CNY33" s="45"/>
      <c r="CNZ33" s="45"/>
      <c r="COA33" s="45"/>
      <c r="COB33" s="45"/>
      <c r="COC33" s="45"/>
      <c r="COD33" s="45"/>
      <c r="COE33" s="45"/>
      <c r="COF33" s="45"/>
      <c r="COG33" s="45"/>
      <c r="COH33" s="45"/>
      <c r="COI33" s="45"/>
      <c r="COJ33" s="45"/>
      <c r="COK33" s="45"/>
      <c r="COL33" s="45"/>
      <c r="COM33" s="45"/>
      <c r="CON33" s="45"/>
      <c r="COO33" s="45"/>
      <c r="COP33" s="45"/>
      <c r="COQ33" s="45"/>
      <c r="COR33" s="45"/>
      <c r="COS33" s="45"/>
      <c r="COT33" s="45"/>
      <c r="COU33" s="45"/>
      <c r="COV33" s="45"/>
      <c r="COW33" s="45"/>
      <c r="COX33" s="45"/>
      <c r="COY33" s="45"/>
      <c r="COZ33" s="45"/>
      <c r="CPA33" s="45"/>
      <c r="CPB33" s="45"/>
      <c r="CPC33" s="45"/>
      <c r="CPD33" s="45"/>
      <c r="CPE33" s="45"/>
      <c r="CPF33" s="45"/>
      <c r="CPG33" s="45"/>
      <c r="CPH33" s="45"/>
      <c r="CPI33" s="45"/>
      <c r="CPJ33" s="45"/>
      <c r="CPK33" s="45"/>
      <c r="CPL33" s="45"/>
      <c r="CPM33" s="45"/>
      <c r="CPN33" s="45"/>
      <c r="CPO33" s="45"/>
      <c r="CPP33" s="45"/>
      <c r="CPQ33" s="45"/>
      <c r="CPR33" s="45"/>
      <c r="CPS33" s="45"/>
      <c r="CPT33" s="45"/>
      <c r="CPU33" s="45"/>
      <c r="CPV33" s="45"/>
      <c r="CPW33" s="45"/>
      <c r="CPX33" s="45"/>
      <c r="CPY33" s="45"/>
      <c r="CPZ33" s="45"/>
      <c r="CQA33" s="45"/>
      <c r="CQB33" s="45"/>
      <c r="CQC33" s="45"/>
      <c r="CQD33" s="45"/>
      <c r="CQE33" s="45"/>
      <c r="CQF33" s="45"/>
      <c r="CQG33" s="45"/>
      <c r="CQH33" s="45"/>
      <c r="CQI33" s="45"/>
      <c r="CQJ33" s="45"/>
      <c r="CQK33" s="45"/>
      <c r="CQL33" s="45"/>
      <c r="CQM33" s="45"/>
      <c r="CQN33" s="45"/>
      <c r="CQO33" s="45"/>
      <c r="CQP33" s="45"/>
      <c r="CQQ33" s="45"/>
      <c r="CQR33" s="45"/>
      <c r="CQS33" s="45"/>
      <c r="CQT33" s="45"/>
      <c r="CQU33" s="45"/>
      <c r="CQV33" s="45"/>
      <c r="CQW33" s="45"/>
      <c r="CQX33" s="45"/>
      <c r="CQY33" s="45"/>
      <c r="CQZ33" s="45"/>
      <c r="CRA33" s="45"/>
      <c r="CRB33" s="45"/>
      <c r="CRC33" s="45"/>
      <c r="CRD33" s="45"/>
      <c r="CRE33" s="45"/>
      <c r="CRF33" s="45"/>
      <c r="CRG33" s="45"/>
      <c r="CRH33" s="45"/>
      <c r="CRI33" s="45"/>
      <c r="CRJ33" s="45"/>
      <c r="CRK33" s="45"/>
      <c r="CRL33" s="45"/>
      <c r="CRM33" s="45"/>
      <c r="CRN33" s="45"/>
      <c r="CRO33" s="45"/>
      <c r="CRP33" s="45"/>
      <c r="CRQ33" s="45"/>
      <c r="CRR33" s="45"/>
      <c r="CRS33" s="45"/>
      <c r="CRT33" s="45"/>
      <c r="CRU33" s="45"/>
      <c r="CRV33" s="45"/>
      <c r="CRW33" s="45"/>
      <c r="CRX33" s="45"/>
      <c r="CRY33" s="45"/>
      <c r="CRZ33" s="45"/>
      <c r="CSA33" s="45"/>
      <c r="CSB33" s="45"/>
      <c r="CSC33" s="45"/>
      <c r="CSD33" s="45"/>
      <c r="CSE33" s="45"/>
      <c r="CSF33" s="45"/>
      <c r="CSG33" s="45"/>
      <c r="CSH33" s="45"/>
      <c r="CSI33" s="45"/>
      <c r="CSJ33" s="45"/>
      <c r="CSK33" s="45"/>
      <c r="CSL33" s="45"/>
      <c r="CSM33" s="45"/>
      <c r="CSN33" s="45"/>
      <c r="CSO33" s="45"/>
      <c r="CSP33" s="45"/>
      <c r="CSQ33" s="45"/>
      <c r="CSR33" s="45"/>
      <c r="CSS33" s="45"/>
      <c r="CST33" s="45"/>
      <c r="CSU33" s="45"/>
      <c r="CSV33" s="45"/>
      <c r="CSW33" s="45"/>
      <c r="CSX33" s="45"/>
      <c r="CSY33" s="45"/>
      <c r="CSZ33" s="45"/>
      <c r="CTA33" s="45"/>
      <c r="CTB33" s="45"/>
      <c r="CTC33" s="45"/>
      <c r="CTD33" s="45"/>
      <c r="CTE33" s="45"/>
      <c r="CTF33" s="45"/>
      <c r="CTG33" s="45"/>
      <c r="CTH33" s="45"/>
      <c r="CTI33" s="45"/>
      <c r="CTJ33" s="45"/>
      <c r="CTK33" s="45"/>
      <c r="CTL33" s="45"/>
      <c r="CTM33" s="45"/>
      <c r="CTN33" s="45"/>
      <c r="CTO33" s="45"/>
      <c r="CTP33" s="45"/>
      <c r="CTQ33" s="45"/>
      <c r="CTR33" s="45"/>
      <c r="CTS33" s="45"/>
      <c r="CTT33" s="45"/>
      <c r="CTU33" s="45"/>
      <c r="CTV33" s="45"/>
      <c r="CTW33" s="45"/>
      <c r="CTX33" s="45"/>
      <c r="CTY33" s="45"/>
      <c r="CTZ33" s="45"/>
      <c r="CUA33" s="45"/>
      <c r="CUB33" s="45"/>
      <c r="CUC33" s="45"/>
      <c r="CUD33" s="45"/>
      <c r="CUE33" s="45"/>
      <c r="CUF33" s="45"/>
      <c r="CUG33" s="45"/>
      <c r="CUH33" s="45"/>
      <c r="CUI33" s="45"/>
      <c r="CUJ33" s="45"/>
      <c r="CUK33" s="45"/>
      <c r="CUL33" s="45"/>
      <c r="CUM33" s="45"/>
      <c r="CUN33" s="45"/>
      <c r="CUO33" s="45"/>
      <c r="CUP33" s="45"/>
      <c r="CUQ33" s="45"/>
      <c r="CUR33" s="45"/>
      <c r="CUS33" s="45"/>
      <c r="CUT33" s="45"/>
      <c r="CUU33" s="45"/>
      <c r="CUV33" s="45"/>
      <c r="CUW33" s="45"/>
      <c r="CUX33" s="45"/>
      <c r="CUY33" s="45"/>
      <c r="CUZ33" s="45"/>
      <c r="CVA33" s="45"/>
      <c r="CVB33" s="45"/>
      <c r="CVC33" s="45"/>
      <c r="CVD33" s="45"/>
      <c r="CVE33" s="45"/>
      <c r="CVF33" s="45"/>
      <c r="CVG33" s="45"/>
      <c r="CVH33" s="45"/>
      <c r="CVI33" s="45"/>
      <c r="CVJ33" s="45"/>
      <c r="CVK33" s="45"/>
      <c r="CVL33" s="45"/>
      <c r="CVM33" s="45"/>
      <c r="CVN33" s="45"/>
      <c r="CVO33" s="45"/>
      <c r="CVP33" s="45"/>
      <c r="CVQ33" s="45"/>
      <c r="CVR33" s="45"/>
      <c r="CVS33" s="45"/>
      <c r="CVT33" s="45"/>
      <c r="CVU33" s="45"/>
      <c r="CVV33" s="45"/>
      <c r="CVW33" s="45"/>
      <c r="CVX33" s="45"/>
      <c r="CVY33" s="45"/>
      <c r="CVZ33" s="45"/>
      <c r="CWA33" s="45"/>
      <c r="CWB33" s="45"/>
      <c r="CWC33" s="45"/>
      <c r="CWD33" s="45"/>
      <c r="CWE33" s="45"/>
      <c r="CWF33" s="45"/>
      <c r="CWG33" s="45"/>
      <c r="CWH33" s="45"/>
      <c r="CWI33" s="45"/>
      <c r="CWJ33" s="45"/>
      <c r="CWK33" s="45"/>
      <c r="CWL33" s="45"/>
      <c r="CWM33" s="45"/>
      <c r="CWN33" s="45"/>
      <c r="CWO33" s="45"/>
      <c r="CWP33" s="45"/>
      <c r="CWQ33" s="45"/>
      <c r="CWR33" s="45"/>
      <c r="CWS33" s="45"/>
      <c r="CWT33" s="45"/>
      <c r="CWU33" s="45"/>
      <c r="CWV33" s="45"/>
      <c r="CWW33" s="45"/>
      <c r="CWX33" s="45"/>
      <c r="CWY33" s="45"/>
      <c r="CWZ33" s="45"/>
      <c r="CXA33" s="45"/>
      <c r="CXB33" s="45"/>
      <c r="CXC33" s="45"/>
      <c r="CXD33" s="45"/>
      <c r="CXE33" s="45"/>
      <c r="CXF33" s="45"/>
      <c r="CXG33" s="45"/>
      <c r="CXH33" s="45"/>
      <c r="CXI33" s="45"/>
      <c r="CXJ33" s="45"/>
      <c r="CXK33" s="45"/>
      <c r="CXL33" s="45"/>
      <c r="CXM33" s="45"/>
      <c r="CXN33" s="45"/>
      <c r="CXO33" s="45"/>
      <c r="CXP33" s="45"/>
      <c r="CXQ33" s="45"/>
      <c r="CXR33" s="45"/>
      <c r="CXS33" s="45"/>
      <c r="CXT33" s="45"/>
      <c r="CXU33" s="45"/>
      <c r="CXV33" s="45"/>
      <c r="CXW33" s="45"/>
      <c r="CXX33" s="45"/>
      <c r="CXY33" s="45"/>
      <c r="CXZ33" s="45"/>
      <c r="CYA33" s="45"/>
      <c r="CYB33" s="45"/>
      <c r="CYC33" s="45"/>
      <c r="CYD33" s="45"/>
      <c r="CYE33" s="45"/>
      <c r="CYF33" s="45"/>
      <c r="CYG33" s="45"/>
      <c r="CYH33" s="45"/>
      <c r="CYI33" s="45"/>
      <c r="CYJ33" s="45"/>
      <c r="CYK33" s="45"/>
      <c r="CYL33" s="45"/>
      <c r="CYM33" s="45"/>
      <c r="CYN33" s="45"/>
      <c r="CYO33" s="45"/>
      <c r="CYP33" s="45"/>
      <c r="CYQ33" s="45"/>
      <c r="CYR33" s="45"/>
      <c r="CYS33" s="45"/>
      <c r="CYT33" s="45"/>
      <c r="CYU33" s="45"/>
      <c r="CYV33" s="45"/>
      <c r="CYW33" s="45"/>
      <c r="CYX33" s="45"/>
      <c r="CYY33" s="45"/>
      <c r="CYZ33" s="45"/>
      <c r="CZA33" s="45"/>
      <c r="CZB33" s="45"/>
      <c r="CZC33" s="45"/>
      <c r="CZD33" s="45"/>
      <c r="CZE33" s="45"/>
      <c r="CZF33" s="45"/>
      <c r="CZG33" s="45"/>
      <c r="CZH33" s="45"/>
      <c r="CZI33" s="45"/>
      <c r="CZJ33" s="45"/>
      <c r="CZK33" s="45"/>
      <c r="CZL33" s="45"/>
      <c r="CZM33" s="45"/>
      <c r="CZN33" s="45"/>
      <c r="CZO33" s="45"/>
      <c r="CZP33" s="45"/>
      <c r="CZQ33" s="45"/>
      <c r="CZR33" s="45"/>
      <c r="CZS33" s="45"/>
      <c r="CZT33" s="45"/>
      <c r="CZU33" s="45"/>
      <c r="CZV33" s="45"/>
      <c r="CZW33" s="45"/>
      <c r="CZX33" s="45"/>
      <c r="CZY33" s="45"/>
      <c r="CZZ33" s="45"/>
      <c r="DAA33" s="45"/>
      <c r="DAB33" s="45"/>
      <c r="DAC33" s="45"/>
      <c r="DAD33" s="45"/>
      <c r="DAE33" s="45"/>
      <c r="DAF33" s="45"/>
      <c r="DAG33" s="45"/>
      <c r="DAH33" s="45"/>
      <c r="DAI33" s="45"/>
      <c r="DAJ33" s="45"/>
      <c r="DAK33" s="45"/>
      <c r="DAL33" s="45"/>
      <c r="DAM33" s="45"/>
      <c r="DAN33" s="45"/>
      <c r="DAO33" s="45"/>
      <c r="DAP33" s="45"/>
      <c r="DAQ33" s="45"/>
      <c r="DAR33" s="45"/>
      <c r="DAS33" s="45"/>
      <c r="DAT33" s="45"/>
      <c r="DAU33" s="45"/>
      <c r="DAV33" s="45"/>
      <c r="DAW33" s="45"/>
      <c r="DAX33" s="45"/>
      <c r="DAY33" s="45"/>
      <c r="DAZ33" s="45"/>
      <c r="DBA33" s="45"/>
      <c r="DBB33" s="45"/>
      <c r="DBC33" s="45"/>
      <c r="DBD33" s="45"/>
      <c r="DBE33" s="45"/>
      <c r="DBF33" s="45"/>
      <c r="DBG33" s="45"/>
      <c r="DBH33" s="45"/>
      <c r="DBI33" s="45"/>
      <c r="DBJ33" s="45"/>
      <c r="DBK33" s="45"/>
      <c r="DBL33" s="45"/>
      <c r="DBM33" s="45"/>
      <c r="DBN33" s="45"/>
      <c r="DBO33" s="45"/>
      <c r="DBP33" s="45"/>
      <c r="DBQ33" s="45"/>
      <c r="DBR33" s="45"/>
      <c r="DBS33" s="45"/>
      <c r="DBT33" s="45"/>
      <c r="DBU33" s="45"/>
      <c r="DBV33" s="45"/>
      <c r="DBW33" s="45"/>
      <c r="DBX33" s="45"/>
      <c r="DBY33" s="45"/>
      <c r="DBZ33" s="45"/>
      <c r="DCA33" s="45"/>
      <c r="DCB33" s="45"/>
      <c r="DCC33" s="45"/>
      <c r="DCD33" s="45"/>
      <c r="DCE33" s="45"/>
      <c r="DCF33" s="45"/>
      <c r="DCG33" s="45"/>
      <c r="DCH33" s="45"/>
      <c r="DCI33" s="45"/>
      <c r="DCJ33" s="45"/>
      <c r="DCK33" s="45"/>
      <c r="DCL33" s="45"/>
      <c r="DCM33" s="45"/>
      <c r="DCN33" s="45"/>
      <c r="DCO33" s="45"/>
      <c r="DCP33" s="45"/>
      <c r="DCQ33" s="45"/>
      <c r="DCR33" s="45"/>
      <c r="DCS33" s="45"/>
      <c r="DCT33" s="45"/>
      <c r="DCU33" s="45"/>
      <c r="DCV33" s="45"/>
      <c r="DCW33" s="45"/>
      <c r="DCX33" s="45"/>
      <c r="DCY33" s="45"/>
      <c r="DCZ33" s="45"/>
      <c r="DDA33" s="45"/>
      <c r="DDB33" s="45"/>
      <c r="DDC33" s="45"/>
      <c r="DDD33" s="45"/>
      <c r="DDE33" s="45"/>
      <c r="DDF33" s="45"/>
      <c r="DDG33" s="45"/>
      <c r="DDH33" s="45"/>
      <c r="DDI33" s="45"/>
      <c r="DDJ33" s="45"/>
      <c r="DDK33" s="45"/>
      <c r="DDL33" s="45"/>
      <c r="DDM33" s="45"/>
      <c r="DDN33" s="45"/>
      <c r="DDO33" s="45"/>
      <c r="DDP33" s="45"/>
      <c r="DDQ33" s="45"/>
      <c r="DDR33" s="45"/>
      <c r="DDS33" s="45"/>
      <c r="DDT33" s="45"/>
      <c r="DDU33" s="45"/>
      <c r="DDV33" s="45"/>
      <c r="DDW33" s="45"/>
      <c r="DDX33" s="45"/>
      <c r="DDY33" s="45"/>
      <c r="DDZ33" s="45"/>
      <c r="DEA33" s="45"/>
      <c r="DEB33" s="45"/>
      <c r="DEC33" s="45"/>
      <c r="DED33" s="45"/>
      <c r="DEE33" s="45"/>
      <c r="DEF33" s="45"/>
      <c r="DEG33" s="45"/>
      <c r="DEH33" s="45"/>
      <c r="DEI33" s="45"/>
      <c r="DEJ33" s="45"/>
      <c r="DEK33" s="45"/>
      <c r="DEL33" s="45"/>
      <c r="DEM33" s="45"/>
      <c r="DEN33" s="45"/>
      <c r="DEO33" s="45"/>
      <c r="DEP33" s="45"/>
      <c r="DEQ33" s="45"/>
      <c r="DER33" s="45"/>
      <c r="DES33" s="45"/>
      <c r="DET33" s="45"/>
      <c r="DEU33" s="45"/>
      <c r="DEV33" s="45"/>
      <c r="DEW33" s="45"/>
      <c r="DEX33" s="45"/>
      <c r="DEY33" s="45"/>
      <c r="DEZ33" s="45"/>
      <c r="DFA33" s="45"/>
      <c r="DFB33" s="45"/>
      <c r="DFC33" s="45"/>
      <c r="DFD33" s="45"/>
      <c r="DFE33" s="45"/>
      <c r="DFF33" s="45"/>
      <c r="DFG33" s="45"/>
      <c r="DFH33" s="45"/>
      <c r="DFI33" s="45"/>
      <c r="DFJ33" s="45"/>
      <c r="DFK33" s="45"/>
      <c r="DFL33" s="45"/>
      <c r="DFM33" s="45"/>
      <c r="DFN33" s="45"/>
      <c r="DFO33" s="45"/>
      <c r="DFP33" s="45"/>
      <c r="DFQ33" s="45"/>
      <c r="DFR33" s="45"/>
      <c r="DFS33" s="45"/>
      <c r="DFT33" s="45"/>
      <c r="DFU33" s="45"/>
      <c r="DFV33" s="45"/>
      <c r="DFW33" s="45"/>
      <c r="DFX33" s="45"/>
      <c r="DFY33" s="45"/>
      <c r="DFZ33" s="45"/>
      <c r="DGA33" s="45"/>
      <c r="DGB33" s="45"/>
      <c r="DGC33" s="45"/>
      <c r="DGD33" s="45"/>
      <c r="DGE33" s="45"/>
      <c r="DGF33" s="45"/>
      <c r="DGG33" s="45"/>
      <c r="DGH33" s="45"/>
      <c r="DGI33" s="45"/>
      <c r="DGJ33" s="45"/>
      <c r="DGK33" s="45"/>
      <c r="DGL33" s="45"/>
      <c r="DGM33" s="45"/>
      <c r="DGN33" s="45"/>
      <c r="DGO33" s="45"/>
      <c r="DGP33" s="45"/>
      <c r="DGQ33" s="45"/>
      <c r="DGR33" s="45"/>
      <c r="DGS33" s="45"/>
      <c r="DGT33" s="45"/>
      <c r="DGU33" s="45"/>
      <c r="DGV33" s="45"/>
      <c r="DGW33" s="45"/>
      <c r="DGX33" s="45"/>
      <c r="DGY33" s="45"/>
      <c r="DGZ33" s="45"/>
      <c r="DHA33" s="45"/>
      <c r="DHB33" s="45"/>
      <c r="DHC33" s="45"/>
      <c r="DHD33" s="45"/>
      <c r="DHE33" s="45"/>
      <c r="DHF33" s="45"/>
      <c r="DHG33" s="45"/>
      <c r="DHH33" s="45"/>
      <c r="DHI33" s="45"/>
      <c r="DHJ33" s="45"/>
      <c r="DHK33" s="45"/>
      <c r="DHL33" s="45"/>
      <c r="DHM33" s="45"/>
      <c r="DHN33" s="45"/>
      <c r="DHO33" s="45"/>
      <c r="DHP33" s="45"/>
      <c r="DHQ33" s="45"/>
      <c r="DHR33" s="45"/>
      <c r="DHS33" s="45"/>
      <c r="DHT33" s="45"/>
      <c r="DHU33" s="45"/>
      <c r="DHV33" s="45"/>
      <c r="DHW33" s="45"/>
      <c r="DHX33" s="45"/>
      <c r="DHY33" s="45"/>
      <c r="DHZ33" s="45"/>
      <c r="DIA33" s="45"/>
      <c r="DIB33" s="45"/>
      <c r="DIC33" s="45"/>
      <c r="DID33" s="45"/>
      <c r="DIE33" s="45"/>
      <c r="DIF33" s="45"/>
      <c r="DIG33" s="45"/>
      <c r="DIH33" s="45"/>
      <c r="DII33" s="45"/>
      <c r="DIJ33" s="45"/>
      <c r="DIK33" s="45"/>
      <c r="DIL33" s="45"/>
      <c r="DIM33" s="45"/>
      <c r="DIN33" s="45"/>
      <c r="DIO33" s="45"/>
      <c r="DIP33" s="45"/>
      <c r="DIQ33" s="45"/>
      <c r="DIR33" s="45"/>
      <c r="DIS33" s="45"/>
      <c r="DIT33" s="45"/>
      <c r="DIU33" s="45"/>
      <c r="DIV33" s="45"/>
      <c r="DIW33" s="45"/>
      <c r="DIX33" s="45"/>
      <c r="DIY33" s="45"/>
      <c r="DIZ33" s="45"/>
      <c r="DJA33" s="45"/>
      <c r="DJB33" s="45"/>
      <c r="DJC33" s="45"/>
      <c r="DJD33" s="45"/>
      <c r="DJE33" s="45"/>
      <c r="DJF33" s="45"/>
      <c r="DJG33" s="45"/>
      <c r="DJH33" s="45"/>
      <c r="DJI33" s="45"/>
      <c r="DJJ33" s="45"/>
      <c r="DJK33" s="45"/>
      <c r="DJL33" s="45"/>
      <c r="DJM33" s="45"/>
      <c r="DJN33" s="45"/>
      <c r="DJO33" s="45"/>
      <c r="DJP33" s="45"/>
      <c r="DJQ33" s="45"/>
      <c r="DJR33" s="45"/>
      <c r="DJS33" s="45"/>
      <c r="DJT33" s="45"/>
      <c r="DJU33" s="45"/>
      <c r="DJV33" s="45"/>
      <c r="DJW33" s="45"/>
      <c r="DJX33" s="45"/>
      <c r="DJY33" s="45"/>
      <c r="DJZ33" s="45"/>
      <c r="DKA33" s="45"/>
      <c r="DKB33" s="45"/>
      <c r="DKC33" s="45"/>
      <c r="DKD33" s="45"/>
      <c r="DKE33" s="45"/>
      <c r="DKF33" s="45"/>
      <c r="DKG33" s="45"/>
      <c r="DKH33" s="45"/>
      <c r="DKI33" s="45"/>
      <c r="DKJ33" s="45"/>
      <c r="DKK33" s="45"/>
      <c r="DKL33" s="45"/>
      <c r="DKM33" s="45"/>
      <c r="DKN33" s="45"/>
      <c r="DKO33" s="45"/>
      <c r="DKP33" s="45"/>
      <c r="DKQ33" s="45"/>
      <c r="DKR33" s="45"/>
      <c r="DKS33" s="45"/>
      <c r="DKT33" s="45"/>
      <c r="DKU33" s="45"/>
      <c r="DKV33" s="45"/>
      <c r="DKW33" s="45"/>
      <c r="DKX33" s="45"/>
      <c r="DKY33" s="45"/>
      <c r="DKZ33" s="45"/>
      <c r="DLA33" s="45"/>
      <c r="DLB33" s="45"/>
      <c r="DLC33" s="45"/>
      <c r="DLD33" s="45"/>
      <c r="DLE33" s="45"/>
      <c r="DLF33" s="45"/>
      <c r="DLG33" s="45"/>
      <c r="DLH33" s="45"/>
      <c r="DLI33" s="45"/>
      <c r="DLJ33" s="45"/>
      <c r="DLK33" s="45"/>
      <c r="DLL33" s="45"/>
      <c r="DLM33" s="45"/>
      <c r="DLN33" s="45"/>
      <c r="DLO33" s="45"/>
      <c r="DLP33" s="45"/>
      <c r="DLQ33" s="45"/>
      <c r="DLR33" s="45"/>
      <c r="DLS33" s="45"/>
      <c r="DLT33" s="45"/>
      <c r="DLU33" s="45"/>
      <c r="DLV33" s="45"/>
      <c r="DLW33" s="45"/>
      <c r="DLX33" s="45"/>
      <c r="DLY33" s="45"/>
      <c r="DLZ33" s="45"/>
      <c r="DMA33" s="45"/>
      <c r="DMB33" s="45"/>
      <c r="DMC33" s="45"/>
      <c r="DMD33" s="45"/>
      <c r="DME33" s="45"/>
      <c r="DMF33" s="45"/>
      <c r="DMG33" s="45"/>
      <c r="DMH33" s="45"/>
      <c r="DMI33" s="45"/>
      <c r="DMJ33" s="45"/>
      <c r="DMK33" s="45"/>
      <c r="DML33" s="45"/>
      <c r="DMM33" s="45"/>
      <c r="DMN33" s="45"/>
      <c r="DMO33" s="45"/>
      <c r="DMP33" s="45"/>
      <c r="DMQ33" s="45"/>
      <c r="DMR33" s="45"/>
      <c r="DMS33" s="45"/>
      <c r="DMT33" s="45"/>
      <c r="DMU33" s="45"/>
      <c r="DMV33" s="45"/>
      <c r="DMW33" s="45"/>
      <c r="DMX33" s="45"/>
      <c r="DMY33" s="45"/>
      <c r="DMZ33" s="45"/>
      <c r="DNA33" s="45"/>
      <c r="DNB33" s="45"/>
      <c r="DNC33" s="45"/>
      <c r="DND33" s="45"/>
      <c r="DNE33" s="45"/>
      <c r="DNF33" s="45"/>
      <c r="DNG33" s="45"/>
      <c r="DNH33" s="45"/>
      <c r="DNI33" s="45"/>
      <c r="DNJ33" s="45"/>
      <c r="DNK33" s="45"/>
      <c r="DNL33" s="45"/>
      <c r="DNM33" s="45"/>
      <c r="DNN33" s="45"/>
      <c r="DNO33" s="45"/>
      <c r="DNP33" s="45"/>
      <c r="DNQ33" s="45"/>
      <c r="DNR33" s="45"/>
      <c r="DNS33" s="45"/>
      <c r="DNT33" s="45"/>
      <c r="DNU33" s="45"/>
      <c r="DNV33" s="45"/>
      <c r="DNW33" s="45"/>
      <c r="DNX33" s="45"/>
      <c r="DNY33" s="45"/>
      <c r="DNZ33" s="45"/>
      <c r="DOA33" s="45"/>
      <c r="DOB33" s="45"/>
      <c r="DOC33" s="45"/>
      <c r="DOD33" s="45"/>
      <c r="DOE33" s="45"/>
      <c r="DOF33" s="45"/>
      <c r="DOG33" s="45"/>
      <c r="DOH33" s="45"/>
      <c r="DOI33" s="45"/>
      <c r="DOJ33" s="45"/>
      <c r="DOK33" s="45"/>
      <c r="DOL33" s="45"/>
      <c r="DOM33" s="45"/>
      <c r="DON33" s="45"/>
      <c r="DOO33" s="45"/>
      <c r="DOP33" s="45"/>
      <c r="DOQ33" s="45"/>
      <c r="DOR33" s="45"/>
      <c r="DOS33" s="45"/>
      <c r="DOT33" s="45"/>
      <c r="DOU33" s="45"/>
      <c r="DOV33" s="45"/>
      <c r="DOW33" s="45"/>
      <c r="DOX33" s="45"/>
      <c r="DOY33" s="45"/>
      <c r="DOZ33" s="45"/>
      <c r="DPA33" s="45"/>
      <c r="DPB33" s="45"/>
      <c r="DPC33" s="45"/>
      <c r="DPD33" s="45"/>
      <c r="DPE33" s="45"/>
      <c r="DPF33" s="45"/>
      <c r="DPG33" s="45"/>
      <c r="DPH33" s="45"/>
      <c r="DPI33" s="45"/>
      <c r="DPJ33" s="45"/>
      <c r="DPK33" s="45"/>
      <c r="DPL33" s="45"/>
      <c r="DPM33" s="45"/>
      <c r="DPN33" s="45"/>
      <c r="DPO33" s="45"/>
      <c r="DPP33" s="45"/>
      <c r="DPQ33" s="45"/>
      <c r="DPR33" s="45"/>
      <c r="DPS33" s="45"/>
      <c r="DPT33" s="45"/>
      <c r="DPU33" s="45"/>
      <c r="DPV33" s="45"/>
      <c r="DPW33" s="45"/>
      <c r="DPX33" s="45"/>
      <c r="DPY33" s="45"/>
      <c r="DPZ33" s="45"/>
      <c r="DQA33" s="45"/>
      <c r="DQB33" s="45"/>
      <c r="DQC33" s="45"/>
      <c r="DQD33" s="45"/>
      <c r="DQE33" s="45"/>
      <c r="DQF33" s="45"/>
      <c r="DQG33" s="45"/>
      <c r="DQH33" s="45"/>
      <c r="DQI33" s="45"/>
      <c r="DQJ33" s="45"/>
      <c r="DQK33" s="45"/>
      <c r="DQL33" s="45"/>
      <c r="DQM33" s="45"/>
      <c r="DQN33" s="45"/>
      <c r="DQO33" s="45"/>
      <c r="DQP33" s="45"/>
      <c r="DQQ33" s="45"/>
      <c r="DQR33" s="45"/>
      <c r="DQS33" s="45"/>
      <c r="DQT33" s="45"/>
      <c r="DQU33" s="45"/>
      <c r="DQV33" s="45"/>
      <c r="DQW33" s="45"/>
      <c r="DQX33" s="45"/>
      <c r="DQY33" s="45"/>
      <c r="DQZ33" s="45"/>
      <c r="DRA33" s="45"/>
      <c r="DRB33" s="45"/>
      <c r="DRC33" s="45"/>
      <c r="DRD33" s="45"/>
      <c r="DRE33" s="45"/>
      <c r="DRF33" s="45"/>
      <c r="DRG33" s="45"/>
      <c r="DRH33" s="45"/>
      <c r="DRI33" s="45"/>
      <c r="DRJ33" s="45"/>
      <c r="DRK33" s="45"/>
      <c r="DRL33" s="45"/>
      <c r="DRM33" s="45"/>
      <c r="DRN33" s="45"/>
      <c r="DRO33" s="45"/>
      <c r="DRP33" s="45"/>
      <c r="DRQ33" s="45"/>
      <c r="DRR33" s="45"/>
      <c r="DRS33" s="45"/>
      <c r="DRT33" s="45"/>
      <c r="DRU33" s="45"/>
      <c r="DRV33" s="45"/>
      <c r="DRW33" s="45"/>
      <c r="DRX33" s="45"/>
      <c r="DRY33" s="45"/>
      <c r="DRZ33" s="45"/>
      <c r="DSA33" s="45"/>
      <c r="DSB33" s="45"/>
      <c r="DSC33" s="45"/>
      <c r="DSD33" s="45"/>
      <c r="DSE33" s="45"/>
      <c r="DSF33" s="45"/>
      <c r="DSG33" s="45"/>
      <c r="DSH33" s="45"/>
      <c r="DSI33" s="45"/>
      <c r="DSJ33" s="45"/>
      <c r="DSK33" s="45"/>
      <c r="DSL33" s="45"/>
      <c r="DSM33" s="45"/>
      <c r="DSN33" s="45"/>
      <c r="DSO33" s="45"/>
      <c r="DSP33" s="45"/>
      <c r="DSQ33" s="45"/>
      <c r="DSR33" s="45"/>
      <c r="DSS33" s="45"/>
      <c r="DST33" s="45"/>
      <c r="DSU33" s="45"/>
      <c r="DSV33" s="45"/>
      <c r="DSW33" s="45"/>
      <c r="DSX33" s="45"/>
      <c r="DSY33" s="45"/>
      <c r="DSZ33" s="45"/>
      <c r="DTA33" s="45"/>
      <c r="DTB33" s="45"/>
      <c r="DTC33" s="45"/>
      <c r="DTD33" s="45"/>
      <c r="DTE33" s="45"/>
      <c r="DTF33" s="45"/>
      <c r="DTG33" s="45"/>
      <c r="DTH33" s="45"/>
      <c r="DTI33" s="45"/>
      <c r="DTJ33" s="45"/>
      <c r="DTK33" s="45"/>
      <c r="DTL33" s="45"/>
      <c r="DTM33" s="45"/>
      <c r="DTN33" s="45"/>
      <c r="DTO33" s="45"/>
      <c r="DTP33" s="45"/>
      <c r="DTQ33" s="45"/>
      <c r="DTR33" s="45"/>
      <c r="DTS33" s="45"/>
      <c r="DTT33" s="45"/>
      <c r="DTU33" s="45"/>
      <c r="DTV33" s="45"/>
      <c r="DTW33" s="45"/>
      <c r="DTX33" s="45"/>
      <c r="DTY33" s="45"/>
      <c r="DTZ33" s="45"/>
      <c r="DUA33" s="45"/>
      <c r="DUB33" s="45"/>
      <c r="DUC33" s="45"/>
      <c r="DUD33" s="45"/>
      <c r="DUE33" s="45"/>
      <c r="DUF33" s="45"/>
      <c r="DUG33" s="45"/>
      <c r="DUH33" s="45"/>
      <c r="DUI33" s="45"/>
      <c r="DUJ33" s="45"/>
      <c r="DUK33" s="45"/>
      <c r="DUL33" s="45"/>
      <c r="DUM33" s="45"/>
      <c r="DUN33" s="45"/>
      <c r="DUO33" s="45"/>
      <c r="DUP33" s="45"/>
      <c r="DUQ33" s="45"/>
      <c r="DUR33" s="45"/>
      <c r="DUS33" s="45"/>
      <c r="DUT33" s="45"/>
      <c r="DUU33" s="45"/>
      <c r="DUV33" s="45"/>
      <c r="DUW33" s="45"/>
      <c r="DUX33" s="45"/>
      <c r="DUY33" s="45"/>
      <c r="DUZ33" s="45"/>
      <c r="DVA33" s="45"/>
      <c r="DVB33" s="45"/>
      <c r="DVC33" s="45"/>
      <c r="DVD33" s="45"/>
      <c r="DVE33" s="45"/>
      <c r="DVF33" s="45"/>
      <c r="DVG33" s="45"/>
      <c r="DVH33" s="45"/>
      <c r="DVI33" s="45"/>
      <c r="DVJ33" s="45"/>
      <c r="DVK33" s="45"/>
      <c r="DVL33" s="45"/>
      <c r="DVM33" s="45"/>
      <c r="DVN33" s="45"/>
      <c r="DVO33" s="45"/>
      <c r="DVP33" s="45"/>
      <c r="DVQ33" s="45"/>
      <c r="DVR33" s="45"/>
      <c r="DVS33" s="45"/>
      <c r="DVT33" s="45"/>
      <c r="DVU33" s="45"/>
      <c r="DVV33" s="45"/>
      <c r="DVW33" s="45"/>
      <c r="DVX33" s="45"/>
      <c r="DVY33" s="45"/>
      <c r="DVZ33" s="45"/>
      <c r="DWA33" s="45"/>
      <c r="DWB33" s="45"/>
      <c r="DWC33" s="45"/>
      <c r="DWD33" s="45"/>
      <c r="DWE33" s="45"/>
      <c r="DWF33" s="45"/>
      <c r="DWG33" s="45"/>
      <c r="DWH33" s="45"/>
      <c r="DWI33" s="45"/>
      <c r="DWJ33" s="45"/>
      <c r="DWK33" s="45"/>
      <c r="DWL33" s="45"/>
      <c r="DWM33" s="45"/>
      <c r="DWN33" s="45"/>
      <c r="DWO33" s="45"/>
      <c r="DWP33" s="45"/>
      <c r="DWQ33" s="45"/>
      <c r="DWR33" s="45"/>
      <c r="DWS33" s="45"/>
      <c r="DWT33" s="45"/>
      <c r="DWU33" s="45"/>
      <c r="DWV33" s="45"/>
      <c r="DWW33" s="45"/>
      <c r="DWX33" s="45"/>
      <c r="DWY33" s="45"/>
      <c r="DWZ33" s="45"/>
      <c r="DXA33" s="45"/>
      <c r="DXB33" s="45"/>
      <c r="DXC33" s="45"/>
      <c r="DXD33" s="45"/>
      <c r="DXE33" s="45"/>
      <c r="DXF33" s="45"/>
      <c r="DXG33" s="45"/>
      <c r="DXH33" s="45"/>
      <c r="DXI33" s="45"/>
      <c r="DXJ33" s="45"/>
      <c r="DXK33" s="45"/>
      <c r="DXL33" s="45"/>
      <c r="DXM33" s="45"/>
      <c r="DXN33" s="45"/>
      <c r="DXO33" s="45"/>
      <c r="DXP33" s="45"/>
      <c r="DXQ33" s="45"/>
      <c r="DXR33" s="45"/>
      <c r="DXS33" s="45"/>
      <c r="DXT33" s="45"/>
      <c r="DXU33" s="45"/>
      <c r="DXV33" s="45"/>
      <c r="DXW33" s="45"/>
      <c r="DXX33" s="45"/>
      <c r="DXY33" s="45"/>
      <c r="DXZ33" s="45"/>
      <c r="DYA33" s="45"/>
      <c r="DYB33" s="45"/>
      <c r="DYC33" s="45"/>
      <c r="DYD33" s="45"/>
      <c r="DYE33" s="45"/>
      <c r="DYF33" s="45"/>
      <c r="DYG33" s="45"/>
      <c r="DYH33" s="45"/>
      <c r="DYI33" s="45"/>
      <c r="DYJ33" s="45"/>
      <c r="DYK33" s="45"/>
      <c r="DYL33" s="45"/>
      <c r="DYM33" s="45"/>
      <c r="DYN33" s="45"/>
      <c r="DYO33" s="45"/>
      <c r="DYP33" s="45"/>
      <c r="DYQ33" s="45"/>
      <c r="DYR33" s="45"/>
      <c r="DYS33" s="45"/>
      <c r="DYT33" s="45"/>
      <c r="DYU33" s="45"/>
      <c r="DYV33" s="45"/>
      <c r="DYW33" s="45"/>
      <c r="DYX33" s="45"/>
      <c r="DYY33" s="45"/>
      <c r="DYZ33" s="45"/>
      <c r="DZA33" s="45"/>
      <c r="DZB33" s="45"/>
      <c r="DZC33" s="45"/>
      <c r="DZD33" s="45"/>
      <c r="DZE33" s="45"/>
      <c r="DZF33" s="45"/>
      <c r="DZG33" s="45"/>
      <c r="DZH33" s="45"/>
      <c r="DZI33" s="45"/>
      <c r="DZJ33" s="45"/>
      <c r="DZK33" s="45"/>
      <c r="DZL33" s="45"/>
      <c r="DZM33" s="45"/>
      <c r="DZN33" s="45"/>
      <c r="DZO33" s="45"/>
      <c r="DZP33" s="45"/>
      <c r="DZQ33" s="45"/>
      <c r="DZR33" s="45"/>
      <c r="DZS33" s="45"/>
      <c r="DZT33" s="45"/>
      <c r="DZU33" s="45"/>
      <c r="DZV33" s="45"/>
      <c r="DZW33" s="45"/>
      <c r="DZX33" s="45"/>
      <c r="DZY33" s="45"/>
      <c r="DZZ33" s="45"/>
      <c r="EAA33" s="45"/>
      <c r="EAB33" s="45"/>
      <c r="EAC33" s="45"/>
      <c r="EAD33" s="45"/>
      <c r="EAE33" s="45"/>
      <c r="EAF33" s="45"/>
      <c r="EAG33" s="45"/>
      <c r="EAH33" s="45"/>
      <c r="EAI33" s="45"/>
      <c r="EAJ33" s="45"/>
      <c r="EAK33" s="45"/>
      <c r="EAL33" s="45"/>
      <c r="EAM33" s="45"/>
      <c r="EAN33" s="45"/>
      <c r="EAO33" s="45"/>
      <c r="EAP33" s="45"/>
      <c r="EAQ33" s="45"/>
      <c r="EAR33" s="45"/>
      <c r="EAS33" s="45"/>
      <c r="EAT33" s="45"/>
      <c r="EAU33" s="45"/>
      <c r="EAV33" s="45"/>
      <c r="EAW33" s="45"/>
      <c r="EAX33" s="45"/>
      <c r="EAY33" s="45"/>
      <c r="EAZ33" s="45"/>
      <c r="EBA33" s="45"/>
      <c r="EBB33" s="45"/>
      <c r="EBC33" s="45"/>
      <c r="EBD33" s="45"/>
      <c r="EBE33" s="45"/>
      <c r="EBF33" s="45"/>
      <c r="EBG33" s="45"/>
      <c r="EBH33" s="45"/>
      <c r="EBI33" s="45"/>
      <c r="EBJ33" s="45"/>
      <c r="EBK33" s="45"/>
      <c r="EBL33" s="45"/>
      <c r="EBM33" s="45"/>
      <c r="EBN33" s="45"/>
      <c r="EBO33" s="45"/>
      <c r="EBP33" s="45"/>
      <c r="EBQ33" s="45"/>
      <c r="EBR33" s="45"/>
      <c r="EBS33" s="45"/>
      <c r="EBT33" s="45"/>
      <c r="EBU33" s="45"/>
      <c r="EBV33" s="45"/>
      <c r="EBW33" s="45"/>
      <c r="EBX33" s="45"/>
      <c r="EBY33" s="45"/>
      <c r="EBZ33" s="45"/>
      <c r="ECA33" s="45"/>
      <c r="ECB33" s="45"/>
      <c r="ECC33" s="45"/>
      <c r="ECD33" s="45"/>
      <c r="ECE33" s="45"/>
      <c r="ECF33" s="45"/>
      <c r="ECG33" s="45"/>
      <c r="ECH33" s="45"/>
      <c r="ECI33" s="45"/>
      <c r="ECJ33" s="45"/>
      <c r="ECK33" s="45"/>
      <c r="ECL33" s="45"/>
      <c r="ECM33" s="45"/>
      <c r="ECN33" s="45"/>
      <c r="ECO33" s="45"/>
      <c r="ECP33" s="45"/>
      <c r="ECQ33" s="45"/>
      <c r="ECR33" s="45"/>
      <c r="ECS33" s="45"/>
      <c r="ECT33" s="45"/>
      <c r="ECU33" s="45"/>
      <c r="ECV33" s="45"/>
      <c r="ECW33" s="45"/>
      <c r="ECX33" s="45"/>
      <c r="ECY33" s="45"/>
      <c r="ECZ33" s="45"/>
      <c r="EDA33" s="45"/>
      <c r="EDB33" s="45"/>
      <c r="EDC33" s="45"/>
      <c r="EDD33" s="45"/>
      <c r="EDE33" s="45"/>
      <c r="EDF33" s="45"/>
      <c r="EDG33" s="45"/>
      <c r="EDH33" s="45"/>
      <c r="EDI33" s="45"/>
      <c r="EDJ33" s="45"/>
      <c r="EDK33" s="45"/>
      <c r="EDL33" s="45"/>
      <c r="EDM33" s="45"/>
      <c r="EDN33" s="45"/>
      <c r="EDO33" s="45"/>
      <c r="EDP33" s="45"/>
      <c r="EDQ33" s="45"/>
      <c r="EDR33" s="45"/>
      <c r="EDS33" s="45"/>
      <c r="EDT33" s="45"/>
      <c r="EDU33" s="45"/>
      <c r="EDV33" s="45"/>
      <c r="EDW33" s="45"/>
      <c r="EDX33" s="45"/>
      <c r="EDY33" s="45"/>
      <c r="EDZ33" s="45"/>
      <c r="EEA33" s="45"/>
      <c r="EEB33" s="45"/>
      <c r="EEC33" s="45"/>
      <c r="EED33" s="45"/>
      <c r="EEE33" s="45"/>
      <c r="EEF33" s="45"/>
      <c r="EEG33" s="45"/>
      <c r="EEH33" s="45"/>
      <c r="EEI33" s="45"/>
      <c r="EEJ33" s="45"/>
      <c r="EEK33" s="45"/>
      <c r="EEL33" s="45"/>
      <c r="EEM33" s="45"/>
      <c r="EEN33" s="45"/>
      <c r="EEO33" s="45"/>
      <c r="EEP33" s="45"/>
      <c r="EEQ33" s="45"/>
      <c r="EER33" s="45"/>
      <c r="EES33" s="45"/>
      <c r="EET33" s="45"/>
      <c r="EEU33" s="45"/>
      <c r="EEV33" s="45"/>
      <c r="EEW33" s="45"/>
      <c r="EEX33" s="45"/>
      <c r="EEY33" s="45"/>
      <c r="EEZ33" s="45"/>
      <c r="EFA33" s="45"/>
      <c r="EFB33" s="45"/>
      <c r="EFC33" s="45"/>
      <c r="EFD33" s="45"/>
      <c r="EFE33" s="45"/>
      <c r="EFF33" s="45"/>
      <c r="EFG33" s="45"/>
      <c r="EFH33" s="45"/>
      <c r="EFI33" s="45"/>
      <c r="EFJ33" s="45"/>
      <c r="EFK33" s="45"/>
      <c r="EFL33" s="45"/>
      <c r="EFM33" s="45"/>
      <c r="EFN33" s="45"/>
      <c r="EFO33" s="45"/>
      <c r="EFP33" s="45"/>
      <c r="EFQ33" s="45"/>
      <c r="EFR33" s="45"/>
      <c r="EFS33" s="45"/>
      <c r="EFT33" s="45"/>
      <c r="EFU33" s="45"/>
      <c r="EFV33" s="45"/>
      <c r="EFW33" s="45"/>
      <c r="EFX33" s="45"/>
      <c r="EFY33" s="45"/>
      <c r="EFZ33" s="45"/>
      <c r="EGA33" s="45"/>
      <c r="EGB33" s="45"/>
      <c r="EGC33" s="45"/>
      <c r="EGD33" s="45"/>
      <c r="EGE33" s="45"/>
      <c r="EGF33" s="45"/>
      <c r="EGG33" s="45"/>
      <c r="EGH33" s="45"/>
      <c r="EGI33" s="45"/>
      <c r="EGJ33" s="45"/>
      <c r="EGK33" s="45"/>
      <c r="EGL33" s="45"/>
      <c r="EGM33" s="45"/>
      <c r="EGN33" s="45"/>
      <c r="EGO33" s="45"/>
      <c r="EGP33" s="45"/>
      <c r="EGQ33" s="45"/>
      <c r="EGR33" s="45"/>
      <c r="EGS33" s="45"/>
      <c r="EGT33" s="45"/>
      <c r="EGU33" s="45"/>
      <c r="EGV33" s="45"/>
      <c r="EGW33" s="45"/>
      <c r="EGX33" s="45"/>
      <c r="EGY33" s="45"/>
      <c r="EGZ33" s="45"/>
      <c r="EHA33" s="45"/>
      <c r="EHB33" s="45"/>
      <c r="EHC33" s="45"/>
      <c r="EHD33" s="45"/>
      <c r="EHE33" s="45"/>
      <c r="EHF33" s="45"/>
      <c r="EHG33" s="45"/>
      <c r="EHH33" s="45"/>
      <c r="EHI33" s="45"/>
      <c r="EHJ33" s="45"/>
      <c r="EHK33" s="45"/>
      <c r="EHL33" s="45"/>
      <c r="EHM33" s="45"/>
      <c r="EHN33" s="45"/>
      <c r="EHO33" s="45"/>
      <c r="EHP33" s="45"/>
      <c r="EHQ33" s="45"/>
      <c r="EHR33" s="45"/>
      <c r="EHS33" s="45"/>
      <c r="EHT33" s="45"/>
      <c r="EHU33" s="45"/>
      <c r="EHV33" s="45"/>
      <c r="EHW33" s="45"/>
      <c r="EHX33" s="45"/>
      <c r="EHY33" s="45"/>
      <c r="EHZ33" s="45"/>
      <c r="EIA33" s="45"/>
      <c r="EIB33" s="45"/>
      <c r="EIC33" s="45"/>
      <c r="EID33" s="45"/>
      <c r="EIE33" s="45"/>
      <c r="EIF33" s="45"/>
      <c r="EIG33" s="45"/>
      <c r="EIH33" s="45"/>
      <c r="EII33" s="45"/>
      <c r="EIJ33" s="45"/>
      <c r="EIK33" s="45"/>
      <c r="EIL33" s="45"/>
      <c r="EIM33" s="45"/>
      <c r="EIN33" s="45"/>
      <c r="EIO33" s="45"/>
      <c r="EIP33" s="45"/>
      <c r="EIQ33" s="45"/>
      <c r="EIR33" s="45"/>
      <c r="EIS33" s="45"/>
      <c r="EIT33" s="45"/>
      <c r="EIU33" s="45"/>
      <c r="EIV33" s="45"/>
      <c r="EIW33" s="45"/>
      <c r="EIX33" s="45"/>
      <c r="EIY33" s="45"/>
      <c r="EIZ33" s="45"/>
      <c r="EJA33" s="45"/>
      <c r="EJB33" s="45"/>
      <c r="EJC33" s="45"/>
      <c r="EJD33" s="45"/>
      <c r="EJE33" s="45"/>
      <c r="EJF33" s="45"/>
      <c r="EJG33" s="45"/>
      <c r="EJH33" s="45"/>
      <c r="EJI33" s="45"/>
      <c r="EJJ33" s="45"/>
      <c r="EJK33" s="45"/>
      <c r="EJL33" s="45"/>
      <c r="EJM33" s="45"/>
      <c r="EJN33" s="45"/>
      <c r="EJO33" s="45"/>
      <c r="EJP33" s="45"/>
      <c r="EJQ33" s="45"/>
      <c r="EJR33" s="45"/>
      <c r="EJS33" s="45"/>
      <c r="EJT33" s="45"/>
      <c r="EJU33" s="45"/>
      <c r="EJV33" s="45"/>
      <c r="EJW33" s="45"/>
      <c r="EJX33" s="45"/>
      <c r="EJY33" s="45"/>
      <c r="EJZ33" s="45"/>
      <c r="EKA33" s="45"/>
      <c r="EKB33" s="45"/>
      <c r="EKC33" s="45"/>
      <c r="EKD33" s="45"/>
      <c r="EKE33" s="45"/>
      <c r="EKF33" s="45"/>
      <c r="EKG33" s="45"/>
      <c r="EKH33" s="45"/>
      <c r="EKI33" s="45"/>
      <c r="EKJ33" s="45"/>
      <c r="EKK33" s="45"/>
      <c r="EKL33" s="45"/>
      <c r="EKM33" s="45"/>
      <c r="EKN33" s="45"/>
      <c r="EKO33" s="45"/>
      <c r="EKP33" s="45"/>
      <c r="EKQ33" s="45"/>
      <c r="EKR33" s="45"/>
      <c r="EKS33" s="45"/>
      <c r="EKT33" s="45"/>
      <c r="EKU33" s="45"/>
      <c r="EKV33" s="45"/>
      <c r="EKW33" s="45"/>
      <c r="EKX33" s="45"/>
      <c r="EKY33" s="45"/>
      <c r="EKZ33" s="45"/>
      <c r="ELA33" s="45"/>
      <c r="ELB33" s="45"/>
      <c r="ELC33" s="45"/>
      <c r="ELD33" s="45"/>
      <c r="ELE33" s="45"/>
      <c r="ELF33" s="45"/>
      <c r="ELG33" s="45"/>
      <c r="ELH33" s="45"/>
      <c r="ELI33" s="45"/>
      <c r="ELJ33" s="45"/>
      <c r="ELK33" s="45"/>
      <c r="ELL33" s="45"/>
      <c r="ELM33" s="45"/>
      <c r="ELN33" s="45"/>
      <c r="ELO33" s="45"/>
      <c r="ELP33" s="45"/>
      <c r="ELQ33" s="45"/>
      <c r="ELR33" s="45"/>
      <c r="ELS33" s="45"/>
      <c r="ELT33" s="45"/>
      <c r="ELU33" s="45"/>
      <c r="ELV33" s="45"/>
      <c r="ELW33" s="45"/>
      <c r="ELX33" s="45"/>
      <c r="ELY33" s="45"/>
      <c r="ELZ33" s="45"/>
      <c r="EMA33" s="45"/>
      <c r="EMB33" s="45"/>
      <c r="EMC33" s="45"/>
      <c r="EMD33" s="45"/>
      <c r="EME33" s="45"/>
      <c r="EMF33" s="45"/>
      <c r="EMG33" s="45"/>
      <c r="EMH33" s="45"/>
      <c r="EMI33" s="45"/>
      <c r="EMJ33" s="45"/>
      <c r="EMK33" s="45"/>
      <c r="EML33" s="45"/>
      <c r="EMM33" s="45"/>
      <c r="EMN33" s="45"/>
      <c r="EMO33" s="45"/>
      <c r="EMP33" s="45"/>
      <c r="EMQ33" s="45"/>
      <c r="EMR33" s="45"/>
      <c r="EMS33" s="45"/>
      <c r="EMT33" s="45"/>
      <c r="EMU33" s="45"/>
      <c r="EMV33" s="45"/>
      <c r="EMW33" s="45"/>
      <c r="EMX33" s="45"/>
      <c r="EMY33" s="45"/>
      <c r="EMZ33" s="45"/>
      <c r="ENA33" s="45"/>
      <c r="ENB33" s="45"/>
      <c r="ENC33" s="45"/>
      <c r="END33" s="45"/>
      <c r="ENE33" s="45"/>
      <c r="ENF33" s="45"/>
      <c r="ENG33" s="45"/>
      <c r="ENH33" s="45"/>
      <c r="ENI33" s="45"/>
      <c r="ENJ33" s="45"/>
      <c r="ENK33" s="45"/>
      <c r="ENL33" s="45"/>
      <c r="ENM33" s="45"/>
      <c r="ENN33" s="45"/>
      <c r="ENO33" s="45"/>
      <c r="ENP33" s="45"/>
      <c r="ENQ33" s="45"/>
      <c r="ENR33" s="45"/>
      <c r="ENS33" s="45"/>
      <c r="ENT33" s="45"/>
      <c r="ENU33" s="45"/>
      <c r="ENV33" s="45"/>
      <c r="ENW33" s="45"/>
      <c r="ENX33" s="45"/>
      <c r="ENY33" s="45"/>
      <c r="ENZ33" s="45"/>
      <c r="EOA33" s="45"/>
      <c r="EOB33" s="45"/>
      <c r="EOC33" s="45"/>
      <c r="EOD33" s="45"/>
      <c r="EOE33" s="45"/>
      <c r="EOF33" s="45"/>
      <c r="EOG33" s="45"/>
      <c r="EOH33" s="45"/>
      <c r="EOI33" s="45"/>
      <c r="EOJ33" s="45"/>
      <c r="EOK33" s="45"/>
      <c r="EOL33" s="45"/>
      <c r="EOM33" s="45"/>
      <c r="EON33" s="45"/>
      <c r="EOO33" s="45"/>
      <c r="EOP33" s="45"/>
      <c r="EOQ33" s="45"/>
      <c r="EOR33" s="45"/>
      <c r="EOS33" s="45"/>
      <c r="EOT33" s="45"/>
      <c r="EOU33" s="45"/>
      <c r="EOV33" s="45"/>
      <c r="EOW33" s="45"/>
      <c r="EOX33" s="45"/>
      <c r="EOY33" s="45"/>
      <c r="EOZ33" s="45"/>
      <c r="EPA33" s="45"/>
      <c r="EPB33" s="45"/>
      <c r="EPC33" s="45"/>
      <c r="EPD33" s="45"/>
      <c r="EPE33" s="45"/>
      <c r="EPF33" s="45"/>
      <c r="EPG33" s="45"/>
      <c r="EPH33" s="45"/>
      <c r="EPI33" s="45"/>
      <c r="EPJ33" s="45"/>
      <c r="EPK33" s="45"/>
      <c r="EPL33" s="45"/>
      <c r="EPM33" s="45"/>
      <c r="EPN33" s="45"/>
      <c r="EPO33" s="45"/>
      <c r="EPP33" s="45"/>
      <c r="EPQ33" s="45"/>
      <c r="EPR33" s="45"/>
      <c r="EPS33" s="45"/>
      <c r="EPT33" s="45"/>
      <c r="EPU33" s="45"/>
      <c r="EPV33" s="45"/>
      <c r="EPW33" s="45"/>
      <c r="EPX33" s="45"/>
      <c r="EPY33" s="45"/>
      <c r="EPZ33" s="45"/>
      <c r="EQA33" s="45"/>
      <c r="EQB33" s="45"/>
      <c r="EQC33" s="45"/>
      <c r="EQD33" s="45"/>
      <c r="EQE33" s="45"/>
      <c r="EQF33" s="45"/>
      <c r="EQG33" s="45"/>
      <c r="EQH33" s="45"/>
      <c r="EQI33" s="45"/>
      <c r="EQJ33" s="45"/>
      <c r="EQK33" s="45"/>
      <c r="EQL33" s="45"/>
      <c r="EQM33" s="45"/>
      <c r="EQN33" s="45"/>
      <c r="EQO33" s="45"/>
      <c r="EQP33" s="45"/>
      <c r="EQQ33" s="45"/>
      <c r="EQR33" s="45"/>
      <c r="EQS33" s="45"/>
      <c r="EQT33" s="45"/>
      <c r="EQU33" s="45"/>
      <c r="EQV33" s="45"/>
      <c r="EQW33" s="45"/>
      <c r="EQX33" s="45"/>
      <c r="EQY33" s="45"/>
      <c r="EQZ33" s="45"/>
      <c r="ERA33" s="45"/>
      <c r="ERB33" s="45"/>
      <c r="ERC33" s="45"/>
      <c r="ERD33" s="45"/>
      <c r="ERE33" s="45"/>
      <c r="ERF33" s="45"/>
      <c r="ERG33" s="45"/>
      <c r="ERH33" s="45"/>
      <c r="ERI33" s="45"/>
      <c r="ERJ33" s="45"/>
      <c r="ERK33" s="45"/>
      <c r="ERL33" s="45"/>
      <c r="ERM33" s="45"/>
      <c r="ERN33" s="45"/>
      <c r="ERO33" s="45"/>
      <c r="ERP33" s="45"/>
      <c r="ERQ33" s="45"/>
      <c r="ERR33" s="45"/>
      <c r="ERS33" s="45"/>
      <c r="ERT33" s="45"/>
      <c r="ERU33" s="45"/>
      <c r="ERV33" s="45"/>
      <c r="ERW33" s="45"/>
      <c r="ERX33" s="45"/>
      <c r="ERY33" s="45"/>
      <c r="ERZ33" s="45"/>
      <c r="ESA33" s="45"/>
      <c r="ESB33" s="45"/>
      <c r="ESC33" s="45"/>
      <c r="ESD33" s="45"/>
      <c r="ESE33" s="45"/>
      <c r="ESF33" s="45"/>
      <c r="ESG33" s="45"/>
      <c r="ESH33" s="45"/>
      <c r="ESI33" s="45"/>
      <c r="ESJ33" s="45"/>
      <c r="ESK33" s="45"/>
      <c r="ESL33" s="45"/>
      <c r="ESM33" s="45"/>
      <c r="ESN33" s="45"/>
      <c r="ESO33" s="45"/>
      <c r="ESP33" s="45"/>
      <c r="ESQ33" s="45"/>
      <c r="ESR33" s="45"/>
      <c r="ESS33" s="45"/>
      <c r="EST33" s="45"/>
      <c r="ESU33" s="45"/>
      <c r="ESV33" s="45"/>
      <c r="ESW33" s="45"/>
      <c r="ESX33" s="45"/>
      <c r="ESY33" s="45"/>
      <c r="ESZ33" s="45"/>
      <c r="ETA33" s="45"/>
      <c r="ETB33" s="45"/>
      <c r="ETC33" s="45"/>
      <c r="ETD33" s="45"/>
      <c r="ETE33" s="45"/>
      <c r="ETF33" s="45"/>
      <c r="ETG33" s="45"/>
      <c r="ETH33" s="45"/>
      <c r="ETI33" s="45"/>
      <c r="ETJ33" s="45"/>
      <c r="ETK33" s="45"/>
      <c r="ETL33" s="45"/>
      <c r="ETM33" s="45"/>
      <c r="ETN33" s="45"/>
      <c r="ETO33" s="45"/>
      <c r="ETP33" s="45"/>
      <c r="ETQ33" s="45"/>
      <c r="ETR33" s="45"/>
      <c r="ETS33" s="45"/>
      <c r="ETT33" s="45"/>
      <c r="ETU33" s="45"/>
      <c r="ETV33" s="45"/>
      <c r="ETW33" s="45"/>
      <c r="ETX33" s="45"/>
      <c r="ETY33" s="45"/>
      <c r="ETZ33" s="45"/>
      <c r="EUA33" s="45"/>
      <c r="EUB33" s="45"/>
      <c r="EUC33" s="45"/>
      <c r="EUD33" s="45"/>
      <c r="EUE33" s="45"/>
      <c r="EUF33" s="45"/>
      <c r="EUG33" s="45"/>
      <c r="EUH33" s="45"/>
      <c r="EUI33" s="45"/>
      <c r="EUJ33" s="45"/>
      <c r="EUK33" s="45"/>
      <c r="EUL33" s="45"/>
      <c r="EUM33" s="45"/>
      <c r="EUN33" s="45"/>
      <c r="EUO33" s="45"/>
      <c r="EUP33" s="45"/>
      <c r="EUQ33" s="45"/>
      <c r="EUR33" s="45"/>
      <c r="EUS33" s="45"/>
      <c r="EUT33" s="45"/>
      <c r="EUU33" s="45"/>
      <c r="EUV33" s="45"/>
      <c r="EUW33" s="45"/>
      <c r="EUX33" s="45"/>
      <c r="EUY33" s="45"/>
      <c r="EUZ33" s="45"/>
      <c r="EVA33" s="45"/>
      <c r="EVB33" s="45"/>
      <c r="EVC33" s="45"/>
      <c r="EVD33" s="45"/>
      <c r="EVE33" s="45"/>
      <c r="EVF33" s="45"/>
      <c r="EVG33" s="45"/>
      <c r="EVH33" s="45"/>
      <c r="EVI33" s="45"/>
      <c r="EVJ33" s="45"/>
      <c r="EVK33" s="45"/>
      <c r="EVL33" s="45"/>
      <c r="EVM33" s="45"/>
      <c r="EVN33" s="45"/>
      <c r="EVO33" s="45"/>
      <c r="EVP33" s="45"/>
      <c r="EVQ33" s="45"/>
      <c r="EVR33" s="45"/>
      <c r="EVS33" s="45"/>
      <c r="EVT33" s="45"/>
      <c r="EVU33" s="45"/>
      <c r="EVV33" s="45"/>
      <c r="EVW33" s="45"/>
      <c r="EVX33" s="45"/>
      <c r="EVY33" s="45"/>
      <c r="EVZ33" s="45"/>
      <c r="EWA33" s="45"/>
      <c r="EWB33" s="45"/>
      <c r="EWC33" s="45"/>
      <c r="EWD33" s="45"/>
      <c r="EWE33" s="45"/>
      <c r="EWF33" s="45"/>
      <c r="EWG33" s="45"/>
      <c r="EWH33" s="45"/>
      <c r="EWI33" s="45"/>
      <c r="EWJ33" s="45"/>
      <c r="EWK33" s="45"/>
      <c r="EWL33" s="45"/>
      <c r="EWM33" s="45"/>
      <c r="EWN33" s="45"/>
      <c r="EWO33" s="45"/>
      <c r="EWP33" s="45"/>
      <c r="EWQ33" s="45"/>
      <c r="EWR33" s="45"/>
      <c r="EWS33" s="45"/>
      <c r="EWT33" s="45"/>
      <c r="EWU33" s="45"/>
      <c r="EWV33" s="45"/>
      <c r="EWW33" s="45"/>
      <c r="EWX33" s="45"/>
      <c r="EWY33" s="45"/>
      <c r="EWZ33" s="45"/>
      <c r="EXA33" s="45"/>
      <c r="EXB33" s="45"/>
      <c r="EXC33" s="45"/>
      <c r="EXD33" s="45"/>
      <c r="EXE33" s="45"/>
      <c r="EXF33" s="45"/>
      <c r="EXG33" s="45"/>
      <c r="EXH33" s="45"/>
      <c r="EXI33" s="45"/>
      <c r="EXJ33" s="45"/>
      <c r="EXK33" s="45"/>
      <c r="EXL33" s="45"/>
      <c r="EXM33" s="45"/>
      <c r="EXN33" s="45"/>
      <c r="EXO33" s="45"/>
      <c r="EXP33" s="45"/>
      <c r="EXQ33" s="45"/>
      <c r="EXR33" s="45"/>
      <c r="EXS33" s="45"/>
      <c r="EXT33" s="45"/>
      <c r="EXU33" s="45"/>
      <c r="EXV33" s="45"/>
      <c r="EXW33" s="45"/>
      <c r="EXX33" s="45"/>
      <c r="EXY33" s="45"/>
      <c r="EXZ33" s="45"/>
      <c r="EYA33" s="45"/>
      <c r="EYB33" s="45"/>
      <c r="EYC33" s="45"/>
      <c r="EYD33" s="45"/>
      <c r="EYE33" s="45"/>
      <c r="EYF33" s="45"/>
      <c r="EYG33" s="45"/>
      <c r="EYH33" s="45"/>
      <c r="EYI33" s="45"/>
      <c r="EYJ33" s="45"/>
      <c r="EYK33" s="45"/>
      <c r="EYL33" s="45"/>
      <c r="EYM33" s="45"/>
      <c r="EYN33" s="45"/>
      <c r="EYO33" s="45"/>
      <c r="EYP33" s="45"/>
      <c r="EYQ33" s="45"/>
      <c r="EYR33" s="45"/>
      <c r="EYS33" s="45"/>
      <c r="EYT33" s="45"/>
      <c r="EYU33" s="45"/>
      <c r="EYV33" s="45"/>
      <c r="EYW33" s="45"/>
      <c r="EYX33" s="45"/>
      <c r="EYY33" s="45"/>
      <c r="EYZ33" s="45"/>
      <c r="EZA33" s="45"/>
      <c r="EZB33" s="45"/>
      <c r="EZC33" s="45"/>
      <c r="EZD33" s="45"/>
      <c r="EZE33" s="45"/>
      <c r="EZF33" s="45"/>
      <c r="EZG33" s="45"/>
      <c r="EZH33" s="45"/>
      <c r="EZI33" s="45"/>
      <c r="EZJ33" s="45"/>
      <c r="EZK33" s="45"/>
      <c r="EZL33" s="45"/>
      <c r="EZM33" s="45"/>
      <c r="EZN33" s="45"/>
      <c r="EZO33" s="45"/>
      <c r="EZP33" s="45"/>
      <c r="EZQ33" s="45"/>
      <c r="EZR33" s="45"/>
      <c r="EZS33" s="45"/>
      <c r="EZT33" s="45"/>
      <c r="EZU33" s="45"/>
      <c r="EZV33" s="45"/>
      <c r="EZW33" s="45"/>
      <c r="EZX33" s="45"/>
      <c r="EZY33" s="45"/>
      <c r="EZZ33" s="45"/>
      <c r="FAA33" s="45"/>
      <c r="FAB33" s="45"/>
      <c r="FAC33" s="45"/>
      <c r="FAD33" s="45"/>
      <c r="FAE33" s="45"/>
      <c r="FAF33" s="45"/>
      <c r="FAG33" s="45"/>
      <c r="FAH33" s="45"/>
      <c r="FAI33" s="45"/>
      <c r="FAJ33" s="45"/>
      <c r="FAK33" s="45"/>
      <c r="FAL33" s="45"/>
      <c r="FAM33" s="45"/>
      <c r="FAN33" s="45"/>
      <c r="FAO33" s="45"/>
      <c r="FAP33" s="45"/>
      <c r="FAQ33" s="45"/>
      <c r="FAR33" s="45"/>
      <c r="FAS33" s="45"/>
      <c r="FAT33" s="45"/>
      <c r="FAU33" s="45"/>
      <c r="FAV33" s="45"/>
      <c r="FAW33" s="45"/>
      <c r="FAX33" s="45"/>
      <c r="FAY33" s="45"/>
      <c r="FAZ33" s="45"/>
      <c r="FBA33" s="45"/>
      <c r="FBB33" s="45"/>
      <c r="FBC33" s="45"/>
      <c r="FBD33" s="45"/>
      <c r="FBE33" s="45"/>
      <c r="FBF33" s="45"/>
      <c r="FBG33" s="45"/>
      <c r="FBH33" s="45"/>
      <c r="FBI33" s="45"/>
      <c r="FBJ33" s="45"/>
      <c r="FBK33" s="45"/>
      <c r="FBL33" s="45"/>
      <c r="FBM33" s="45"/>
      <c r="FBN33" s="45"/>
      <c r="FBO33" s="45"/>
      <c r="FBP33" s="45"/>
      <c r="FBQ33" s="45"/>
      <c r="FBR33" s="45"/>
      <c r="FBS33" s="45"/>
      <c r="FBT33" s="45"/>
      <c r="FBU33" s="45"/>
      <c r="FBV33" s="45"/>
      <c r="FBW33" s="45"/>
      <c r="FBX33" s="45"/>
      <c r="FBY33" s="45"/>
      <c r="FBZ33" s="45"/>
      <c r="FCA33" s="45"/>
      <c r="FCB33" s="45"/>
      <c r="FCC33" s="45"/>
      <c r="FCD33" s="45"/>
      <c r="FCE33" s="45"/>
      <c r="FCF33" s="45"/>
      <c r="FCG33" s="45"/>
      <c r="FCH33" s="45"/>
      <c r="FCI33" s="45"/>
      <c r="FCJ33" s="45"/>
      <c r="FCK33" s="45"/>
      <c r="FCL33" s="45"/>
      <c r="FCM33" s="45"/>
      <c r="FCN33" s="45"/>
      <c r="FCO33" s="45"/>
      <c r="FCP33" s="45"/>
      <c r="FCQ33" s="45"/>
      <c r="FCR33" s="45"/>
      <c r="FCS33" s="45"/>
      <c r="FCT33" s="45"/>
      <c r="FCU33" s="45"/>
      <c r="FCV33" s="45"/>
      <c r="FCW33" s="45"/>
      <c r="FCX33" s="45"/>
      <c r="FCY33" s="45"/>
      <c r="FCZ33" s="45"/>
      <c r="FDA33" s="45"/>
      <c r="FDB33" s="45"/>
      <c r="FDC33" s="45"/>
      <c r="FDD33" s="45"/>
      <c r="FDE33" s="45"/>
      <c r="FDF33" s="45"/>
      <c r="FDG33" s="45"/>
      <c r="FDH33" s="45"/>
      <c r="FDI33" s="45"/>
      <c r="FDJ33" s="45"/>
      <c r="FDK33" s="45"/>
      <c r="FDL33" s="45"/>
      <c r="FDM33" s="45"/>
      <c r="FDN33" s="45"/>
      <c r="FDO33" s="45"/>
      <c r="FDP33" s="45"/>
      <c r="FDQ33" s="45"/>
      <c r="FDR33" s="45"/>
      <c r="FDS33" s="45"/>
      <c r="FDT33" s="45"/>
      <c r="FDU33" s="45"/>
      <c r="FDV33" s="45"/>
      <c r="FDW33" s="45"/>
      <c r="FDX33" s="45"/>
      <c r="FDY33" s="45"/>
      <c r="FDZ33" s="45"/>
      <c r="FEA33" s="45"/>
      <c r="FEB33" s="45"/>
      <c r="FEC33" s="45"/>
      <c r="FED33" s="45"/>
      <c r="FEE33" s="45"/>
      <c r="FEF33" s="45"/>
      <c r="FEG33" s="45"/>
      <c r="FEH33" s="45"/>
      <c r="FEI33" s="45"/>
      <c r="FEJ33" s="45"/>
      <c r="FEK33" s="45"/>
      <c r="FEL33" s="45"/>
      <c r="FEM33" s="45"/>
      <c r="FEN33" s="45"/>
      <c r="FEO33" s="45"/>
      <c r="FEP33" s="45"/>
      <c r="FEQ33" s="45"/>
      <c r="FER33" s="45"/>
      <c r="FES33" s="45"/>
      <c r="FET33" s="45"/>
      <c r="FEU33" s="45"/>
      <c r="FEV33" s="45"/>
      <c r="FEW33" s="45"/>
      <c r="FEX33" s="45"/>
      <c r="FEY33" s="45"/>
      <c r="FEZ33" s="45"/>
      <c r="FFA33" s="45"/>
      <c r="FFB33" s="45"/>
      <c r="FFC33" s="45"/>
      <c r="FFD33" s="45"/>
      <c r="FFE33" s="45"/>
      <c r="FFF33" s="45"/>
      <c r="FFG33" s="45"/>
      <c r="FFH33" s="45"/>
      <c r="FFI33" s="45"/>
      <c r="FFJ33" s="45"/>
      <c r="FFK33" s="45"/>
      <c r="FFL33" s="45"/>
      <c r="FFM33" s="45"/>
      <c r="FFN33" s="45"/>
      <c r="FFO33" s="45"/>
      <c r="FFP33" s="45"/>
      <c r="FFQ33" s="45"/>
      <c r="FFR33" s="45"/>
      <c r="FFS33" s="45"/>
      <c r="FFT33" s="45"/>
      <c r="FFU33" s="45"/>
      <c r="FFV33" s="45"/>
      <c r="FFW33" s="45"/>
      <c r="FFX33" s="45"/>
      <c r="FFY33" s="45"/>
      <c r="FFZ33" s="45"/>
      <c r="FGA33" s="45"/>
      <c r="FGB33" s="45"/>
      <c r="FGC33" s="45"/>
      <c r="FGD33" s="45"/>
      <c r="FGE33" s="45"/>
      <c r="FGF33" s="45"/>
      <c r="FGG33" s="45"/>
      <c r="FGH33" s="45"/>
      <c r="FGI33" s="45"/>
      <c r="FGJ33" s="45"/>
      <c r="FGK33" s="45"/>
      <c r="FGL33" s="45"/>
      <c r="FGM33" s="45"/>
      <c r="FGN33" s="45"/>
      <c r="FGO33" s="45"/>
      <c r="FGP33" s="45"/>
      <c r="FGQ33" s="45"/>
      <c r="FGR33" s="45"/>
      <c r="FGS33" s="45"/>
      <c r="FGT33" s="45"/>
      <c r="FGU33" s="45"/>
      <c r="FGV33" s="45"/>
      <c r="FGW33" s="45"/>
      <c r="FGX33" s="45"/>
      <c r="FGY33" s="45"/>
      <c r="FGZ33" s="45"/>
      <c r="FHA33" s="45"/>
      <c r="FHB33" s="45"/>
      <c r="FHC33" s="45"/>
      <c r="FHD33" s="45"/>
      <c r="FHE33" s="45"/>
      <c r="FHF33" s="45"/>
      <c r="FHG33" s="45"/>
      <c r="FHH33" s="45"/>
      <c r="FHI33" s="45"/>
      <c r="FHJ33" s="45"/>
      <c r="FHK33" s="45"/>
      <c r="FHL33" s="45"/>
      <c r="FHM33" s="45"/>
      <c r="FHN33" s="45"/>
      <c r="FHO33" s="45"/>
      <c r="FHP33" s="45"/>
      <c r="FHQ33" s="45"/>
      <c r="FHR33" s="45"/>
      <c r="FHS33" s="45"/>
      <c r="FHT33" s="45"/>
      <c r="FHU33" s="45"/>
      <c r="FHV33" s="45"/>
      <c r="FHW33" s="45"/>
      <c r="FHX33" s="45"/>
      <c r="FHY33" s="45"/>
      <c r="FHZ33" s="45"/>
      <c r="FIA33" s="45"/>
      <c r="FIB33" s="45"/>
      <c r="FIC33" s="45"/>
      <c r="FID33" s="45"/>
      <c r="FIE33" s="45"/>
      <c r="FIF33" s="45"/>
      <c r="FIG33" s="45"/>
      <c r="FIH33" s="45"/>
      <c r="FII33" s="45"/>
      <c r="FIJ33" s="45"/>
      <c r="FIK33" s="45"/>
      <c r="FIL33" s="45"/>
      <c r="FIM33" s="45"/>
      <c r="FIN33" s="45"/>
      <c r="FIO33" s="45"/>
      <c r="FIP33" s="45"/>
      <c r="FIQ33" s="45"/>
      <c r="FIR33" s="45"/>
      <c r="FIS33" s="45"/>
      <c r="FIT33" s="45"/>
      <c r="FIU33" s="45"/>
      <c r="FIV33" s="45"/>
      <c r="FIW33" s="45"/>
      <c r="FIX33" s="45"/>
      <c r="FIY33" s="45"/>
      <c r="FIZ33" s="45"/>
      <c r="FJA33" s="45"/>
      <c r="FJB33" s="45"/>
      <c r="FJC33" s="45"/>
      <c r="FJD33" s="45"/>
      <c r="FJE33" s="45"/>
      <c r="FJF33" s="45"/>
      <c r="FJG33" s="45"/>
      <c r="FJH33" s="45"/>
      <c r="FJI33" s="45"/>
      <c r="FJJ33" s="45"/>
      <c r="FJK33" s="45"/>
      <c r="FJL33" s="45"/>
      <c r="FJM33" s="45"/>
      <c r="FJN33" s="45"/>
      <c r="FJO33" s="45"/>
      <c r="FJP33" s="45"/>
      <c r="FJQ33" s="45"/>
      <c r="FJR33" s="45"/>
      <c r="FJS33" s="45"/>
      <c r="FJT33" s="45"/>
      <c r="FJU33" s="45"/>
      <c r="FJV33" s="45"/>
      <c r="FJW33" s="45"/>
      <c r="FJX33" s="45"/>
      <c r="FJY33" s="45"/>
      <c r="FJZ33" s="45"/>
      <c r="FKA33" s="45"/>
      <c r="FKB33" s="45"/>
      <c r="FKC33" s="45"/>
      <c r="FKD33" s="45"/>
      <c r="FKE33" s="45"/>
      <c r="FKF33" s="45"/>
      <c r="FKG33" s="45"/>
      <c r="FKH33" s="45"/>
      <c r="FKI33" s="45"/>
      <c r="FKJ33" s="45"/>
      <c r="FKK33" s="45"/>
      <c r="FKL33" s="45"/>
      <c r="FKM33" s="45"/>
      <c r="FKN33" s="45"/>
      <c r="FKO33" s="45"/>
      <c r="FKP33" s="45"/>
      <c r="FKQ33" s="45"/>
      <c r="FKR33" s="45"/>
      <c r="FKS33" s="45"/>
      <c r="FKT33" s="45"/>
      <c r="FKU33" s="45"/>
      <c r="FKV33" s="45"/>
      <c r="FKW33" s="45"/>
      <c r="FKX33" s="45"/>
      <c r="FKY33" s="45"/>
      <c r="FKZ33" s="45"/>
      <c r="FLA33" s="45"/>
      <c r="FLB33" s="45"/>
      <c r="FLC33" s="45"/>
      <c r="FLD33" s="45"/>
      <c r="FLE33" s="45"/>
      <c r="FLF33" s="45"/>
      <c r="FLG33" s="45"/>
      <c r="FLH33" s="45"/>
      <c r="FLI33" s="45"/>
      <c r="FLJ33" s="45"/>
      <c r="FLK33" s="45"/>
      <c r="FLL33" s="45"/>
      <c r="FLM33" s="45"/>
      <c r="FLN33" s="45"/>
      <c r="FLO33" s="45"/>
      <c r="FLP33" s="45"/>
      <c r="FLQ33" s="45"/>
      <c r="FLR33" s="45"/>
      <c r="FLS33" s="45"/>
      <c r="FLT33" s="45"/>
      <c r="FLU33" s="45"/>
      <c r="FLV33" s="45"/>
      <c r="FLW33" s="45"/>
      <c r="FLX33" s="45"/>
      <c r="FLY33" s="45"/>
      <c r="FLZ33" s="45"/>
      <c r="FMA33" s="45"/>
      <c r="FMB33" s="45"/>
      <c r="FMC33" s="45"/>
      <c r="FMD33" s="45"/>
      <c r="FME33" s="45"/>
      <c r="FMF33" s="45"/>
      <c r="FMG33" s="45"/>
      <c r="FMH33" s="45"/>
      <c r="FMI33" s="45"/>
      <c r="FMJ33" s="45"/>
      <c r="FMK33" s="45"/>
      <c r="FML33" s="45"/>
      <c r="FMM33" s="45"/>
      <c r="FMN33" s="45"/>
      <c r="FMO33" s="45"/>
      <c r="FMP33" s="45"/>
      <c r="FMQ33" s="45"/>
      <c r="FMR33" s="45"/>
      <c r="FMS33" s="45"/>
      <c r="FMT33" s="45"/>
      <c r="FMU33" s="45"/>
      <c r="FMV33" s="45"/>
      <c r="FMW33" s="45"/>
      <c r="FMX33" s="45"/>
      <c r="FMY33" s="45"/>
      <c r="FMZ33" s="45"/>
      <c r="FNA33" s="45"/>
      <c r="FNB33" s="45"/>
      <c r="FNC33" s="45"/>
      <c r="FND33" s="45"/>
      <c r="FNE33" s="45"/>
      <c r="FNF33" s="45"/>
      <c r="FNG33" s="45"/>
      <c r="FNH33" s="45"/>
      <c r="FNI33" s="45"/>
      <c r="FNJ33" s="45"/>
      <c r="FNK33" s="45"/>
      <c r="FNL33" s="45"/>
      <c r="FNM33" s="45"/>
      <c r="FNN33" s="45"/>
      <c r="FNO33" s="45"/>
      <c r="FNP33" s="45"/>
      <c r="FNQ33" s="45"/>
      <c r="FNR33" s="45"/>
      <c r="FNS33" s="45"/>
      <c r="FNT33" s="45"/>
      <c r="FNU33" s="45"/>
      <c r="FNV33" s="45"/>
      <c r="FNW33" s="45"/>
      <c r="FNX33" s="45"/>
      <c r="FNY33" s="45"/>
      <c r="FNZ33" s="45"/>
      <c r="FOA33" s="45"/>
      <c r="FOB33" s="45"/>
      <c r="FOC33" s="45"/>
      <c r="FOD33" s="45"/>
      <c r="FOE33" s="45"/>
      <c r="FOF33" s="45"/>
      <c r="FOG33" s="45"/>
      <c r="FOH33" s="45"/>
      <c r="FOI33" s="45"/>
      <c r="FOJ33" s="45"/>
      <c r="FOK33" s="45"/>
      <c r="FOL33" s="45"/>
      <c r="FOM33" s="45"/>
      <c r="FON33" s="45"/>
      <c r="FOO33" s="45"/>
      <c r="FOP33" s="45"/>
      <c r="FOQ33" s="45"/>
      <c r="FOR33" s="45"/>
      <c r="FOS33" s="45"/>
      <c r="FOT33" s="45"/>
      <c r="FOU33" s="45"/>
      <c r="FOV33" s="45"/>
      <c r="FOW33" s="45"/>
      <c r="FOX33" s="45"/>
      <c r="FOY33" s="45"/>
      <c r="FOZ33" s="45"/>
      <c r="FPA33" s="45"/>
      <c r="FPB33" s="45"/>
      <c r="FPC33" s="45"/>
      <c r="FPD33" s="45"/>
      <c r="FPE33" s="45"/>
      <c r="FPF33" s="45"/>
      <c r="FPG33" s="45"/>
      <c r="FPH33" s="45"/>
      <c r="FPI33" s="45"/>
      <c r="FPJ33" s="45"/>
      <c r="FPK33" s="45"/>
      <c r="FPL33" s="45"/>
      <c r="FPM33" s="45"/>
      <c r="FPN33" s="45"/>
      <c r="FPO33" s="45"/>
      <c r="FPP33" s="45"/>
      <c r="FPQ33" s="45"/>
      <c r="FPR33" s="45"/>
      <c r="FPS33" s="45"/>
      <c r="FPT33" s="45"/>
      <c r="FPU33" s="45"/>
      <c r="FPV33" s="45"/>
      <c r="FPW33" s="45"/>
      <c r="FPX33" s="45"/>
      <c r="FPY33" s="45"/>
      <c r="FPZ33" s="45"/>
      <c r="FQA33" s="45"/>
      <c r="FQB33" s="45"/>
      <c r="FQC33" s="45"/>
      <c r="FQD33" s="45"/>
      <c r="FQE33" s="45"/>
      <c r="FQF33" s="45"/>
      <c r="FQG33" s="45"/>
      <c r="FQH33" s="45"/>
      <c r="FQI33" s="45"/>
      <c r="FQJ33" s="45"/>
      <c r="FQK33" s="45"/>
      <c r="FQL33" s="45"/>
      <c r="FQM33" s="45"/>
      <c r="FQN33" s="45"/>
      <c r="FQO33" s="45"/>
      <c r="FQP33" s="45"/>
      <c r="FQQ33" s="45"/>
      <c r="FQR33" s="45"/>
      <c r="FQS33" s="45"/>
      <c r="FQT33" s="45"/>
      <c r="FQU33" s="45"/>
      <c r="FQV33" s="45"/>
      <c r="FQW33" s="45"/>
      <c r="FQX33" s="45"/>
      <c r="FQY33" s="45"/>
      <c r="FQZ33" s="45"/>
      <c r="FRA33" s="45"/>
      <c r="FRB33" s="45"/>
      <c r="FRC33" s="45"/>
      <c r="FRD33" s="45"/>
      <c r="FRE33" s="45"/>
      <c r="FRF33" s="45"/>
      <c r="FRG33" s="45"/>
      <c r="FRH33" s="45"/>
      <c r="FRI33" s="45"/>
      <c r="FRJ33" s="45"/>
      <c r="FRK33" s="45"/>
      <c r="FRL33" s="45"/>
      <c r="FRM33" s="45"/>
      <c r="FRN33" s="45"/>
      <c r="FRO33" s="45"/>
      <c r="FRP33" s="45"/>
      <c r="FRQ33" s="45"/>
      <c r="FRR33" s="45"/>
      <c r="FRS33" s="45"/>
      <c r="FRT33" s="45"/>
      <c r="FRU33" s="45"/>
      <c r="FRV33" s="45"/>
      <c r="FRW33" s="45"/>
      <c r="FRX33" s="45"/>
      <c r="FRY33" s="45"/>
      <c r="FRZ33" s="45"/>
      <c r="FSA33" s="45"/>
      <c r="FSB33" s="45"/>
      <c r="FSC33" s="45"/>
      <c r="FSD33" s="45"/>
      <c r="FSE33" s="45"/>
      <c r="FSF33" s="45"/>
      <c r="FSG33" s="45"/>
      <c r="FSH33" s="45"/>
      <c r="FSI33" s="45"/>
      <c r="FSJ33" s="45"/>
      <c r="FSK33" s="45"/>
      <c r="FSL33" s="45"/>
      <c r="FSM33" s="45"/>
      <c r="FSN33" s="45"/>
      <c r="FSO33" s="45"/>
      <c r="FSP33" s="45"/>
      <c r="FSQ33" s="45"/>
      <c r="FSR33" s="45"/>
      <c r="FSS33" s="45"/>
      <c r="FST33" s="45"/>
      <c r="FSU33" s="45"/>
      <c r="FSV33" s="45"/>
      <c r="FSW33" s="45"/>
      <c r="FSX33" s="45"/>
      <c r="FSY33" s="45"/>
      <c r="FSZ33" s="45"/>
      <c r="FTA33" s="45"/>
      <c r="FTB33" s="45"/>
      <c r="FTC33" s="45"/>
      <c r="FTD33" s="45"/>
      <c r="FTE33" s="45"/>
      <c r="FTF33" s="45"/>
      <c r="FTG33" s="45"/>
      <c r="FTH33" s="45"/>
      <c r="FTI33" s="45"/>
      <c r="FTJ33" s="45"/>
      <c r="FTK33" s="45"/>
      <c r="FTL33" s="45"/>
      <c r="FTM33" s="45"/>
      <c r="FTN33" s="45"/>
      <c r="FTO33" s="45"/>
      <c r="FTP33" s="45"/>
      <c r="FTQ33" s="45"/>
      <c r="FTR33" s="45"/>
      <c r="FTS33" s="45"/>
      <c r="FTT33" s="45"/>
      <c r="FTU33" s="45"/>
      <c r="FTV33" s="45"/>
      <c r="FTW33" s="45"/>
      <c r="FTX33" s="45"/>
      <c r="FTY33" s="45"/>
      <c r="FTZ33" s="45"/>
      <c r="FUA33" s="45"/>
      <c r="FUB33" s="45"/>
      <c r="FUC33" s="45"/>
      <c r="FUD33" s="45"/>
      <c r="FUE33" s="45"/>
      <c r="FUF33" s="45"/>
      <c r="FUG33" s="45"/>
      <c r="FUH33" s="45"/>
      <c r="FUI33" s="45"/>
      <c r="FUJ33" s="45"/>
      <c r="FUK33" s="45"/>
      <c r="FUL33" s="45"/>
      <c r="FUM33" s="45"/>
      <c r="FUN33" s="45"/>
      <c r="FUO33" s="45"/>
      <c r="FUP33" s="45"/>
      <c r="FUQ33" s="45"/>
      <c r="FUR33" s="45"/>
      <c r="FUS33" s="45"/>
      <c r="FUT33" s="45"/>
      <c r="FUU33" s="45"/>
      <c r="FUV33" s="45"/>
      <c r="FUW33" s="45"/>
      <c r="FUX33" s="45"/>
      <c r="FUY33" s="45"/>
      <c r="FUZ33" s="45"/>
      <c r="FVA33" s="45"/>
      <c r="FVB33" s="45"/>
      <c r="FVC33" s="45"/>
      <c r="FVD33" s="45"/>
      <c r="FVE33" s="45"/>
      <c r="FVF33" s="45"/>
      <c r="FVG33" s="45"/>
      <c r="FVH33" s="45"/>
      <c r="FVI33" s="45"/>
      <c r="FVJ33" s="45"/>
      <c r="FVK33" s="45"/>
      <c r="FVL33" s="45"/>
      <c r="FVM33" s="45"/>
      <c r="FVN33" s="45"/>
      <c r="FVO33" s="45"/>
      <c r="FVP33" s="45"/>
      <c r="FVQ33" s="45"/>
      <c r="FVR33" s="45"/>
      <c r="FVS33" s="45"/>
      <c r="FVT33" s="45"/>
      <c r="FVU33" s="45"/>
      <c r="FVV33" s="45"/>
      <c r="FVW33" s="45"/>
      <c r="FVX33" s="45"/>
      <c r="FVY33" s="45"/>
      <c r="FVZ33" s="45"/>
      <c r="FWA33" s="45"/>
      <c r="FWB33" s="45"/>
      <c r="FWC33" s="45"/>
      <c r="FWD33" s="45"/>
      <c r="FWE33" s="45"/>
      <c r="FWF33" s="45"/>
      <c r="FWG33" s="45"/>
      <c r="FWH33" s="45"/>
      <c r="FWI33" s="45"/>
      <c r="FWJ33" s="45"/>
      <c r="FWK33" s="45"/>
      <c r="FWL33" s="45"/>
      <c r="FWM33" s="45"/>
      <c r="FWN33" s="45"/>
      <c r="FWO33" s="45"/>
      <c r="FWP33" s="45"/>
      <c r="FWQ33" s="45"/>
      <c r="FWR33" s="45"/>
      <c r="FWS33" s="45"/>
      <c r="FWT33" s="45"/>
      <c r="FWU33" s="45"/>
      <c r="FWV33" s="45"/>
      <c r="FWW33" s="45"/>
      <c r="FWX33" s="45"/>
      <c r="FWY33" s="45"/>
      <c r="FWZ33" s="45"/>
      <c r="FXA33" s="45"/>
      <c r="FXB33" s="45"/>
      <c r="FXC33" s="45"/>
      <c r="FXD33" s="45"/>
      <c r="FXE33" s="45"/>
      <c r="FXF33" s="45"/>
      <c r="FXG33" s="45"/>
      <c r="FXH33" s="45"/>
      <c r="FXI33" s="45"/>
      <c r="FXJ33" s="45"/>
      <c r="FXK33" s="45"/>
      <c r="FXL33" s="45"/>
      <c r="FXM33" s="45"/>
      <c r="FXN33" s="45"/>
      <c r="FXO33" s="45"/>
      <c r="FXP33" s="45"/>
      <c r="FXQ33" s="45"/>
      <c r="FXR33" s="45"/>
      <c r="FXS33" s="45"/>
      <c r="FXT33" s="45"/>
      <c r="FXU33" s="45"/>
      <c r="FXV33" s="45"/>
      <c r="FXW33" s="45"/>
      <c r="FXX33" s="45"/>
      <c r="FXY33" s="45"/>
      <c r="FXZ33" s="45"/>
      <c r="FYA33" s="45"/>
      <c r="FYB33" s="45"/>
      <c r="FYC33" s="45"/>
      <c r="FYD33" s="45"/>
      <c r="FYE33" s="45"/>
      <c r="FYF33" s="45"/>
      <c r="FYG33" s="45"/>
      <c r="FYH33" s="45"/>
      <c r="FYI33" s="45"/>
      <c r="FYJ33" s="45"/>
      <c r="FYK33" s="45"/>
      <c r="FYL33" s="45"/>
      <c r="FYM33" s="45"/>
      <c r="FYN33" s="45"/>
      <c r="FYO33" s="45"/>
      <c r="FYP33" s="45"/>
      <c r="FYQ33" s="45"/>
      <c r="FYR33" s="45"/>
      <c r="FYS33" s="45"/>
      <c r="FYT33" s="45"/>
      <c r="FYU33" s="45"/>
      <c r="FYV33" s="45"/>
      <c r="FYW33" s="45"/>
      <c r="FYX33" s="45"/>
      <c r="FYY33" s="45"/>
      <c r="FYZ33" s="45"/>
      <c r="FZA33" s="45"/>
      <c r="FZB33" s="45"/>
      <c r="FZC33" s="45"/>
      <c r="FZD33" s="45"/>
      <c r="FZE33" s="45"/>
      <c r="FZF33" s="45"/>
      <c r="FZG33" s="45"/>
      <c r="FZH33" s="45"/>
      <c r="FZI33" s="45"/>
      <c r="FZJ33" s="45"/>
      <c r="FZK33" s="45"/>
      <c r="FZL33" s="45"/>
      <c r="FZM33" s="45"/>
      <c r="FZN33" s="45"/>
      <c r="FZO33" s="45"/>
      <c r="FZP33" s="45"/>
      <c r="FZQ33" s="45"/>
      <c r="FZR33" s="45"/>
      <c r="FZS33" s="45"/>
      <c r="FZT33" s="45"/>
      <c r="FZU33" s="45"/>
      <c r="FZV33" s="45"/>
      <c r="FZW33" s="45"/>
      <c r="FZX33" s="45"/>
      <c r="FZY33" s="45"/>
      <c r="FZZ33" s="45"/>
      <c r="GAA33" s="45"/>
      <c r="GAB33" s="45"/>
      <c r="GAC33" s="45"/>
      <c r="GAD33" s="45"/>
      <c r="GAE33" s="45"/>
      <c r="GAF33" s="45"/>
      <c r="GAG33" s="45"/>
      <c r="GAH33" s="45"/>
      <c r="GAI33" s="45"/>
      <c r="GAJ33" s="45"/>
      <c r="GAK33" s="45"/>
      <c r="GAL33" s="45"/>
      <c r="GAM33" s="45"/>
      <c r="GAN33" s="45"/>
      <c r="GAO33" s="45"/>
      <c r="GAP33" s="45"/>
      <c r="GAQ33" s="45"/>
      <c r="GAR33" s="45"/>
      <c r="GAS33" s="45"/>
      <c r="GAT33" s="45"/>
      <c r="GAU33" s="45"/>
      <c r="GAV33" s="45"/>
      <c r="GAW33" s="45"/>
      <c r="GAX33" s="45"/>
      <c r="GAY33" s="45"/>
      <c r="GAZ33" s="45"/>
      <c r="GBA33" s="45"/>
      <c r="GBB33" s="45"/>
      <c r="GBC33" s="45"/>
      <c r="GBD33" s="45"/>
      <c r="GBE33" s="45"/>
      <c r="GBF33" s="45"/>
      <c r="GBG33" s="45"/>
      <c r="GBH33" s="45"/>
      <c r="GBI33" s="45"/>
      <c r="GBJ33" s="45"/>
      <c r="GBK33" s="45"/>
      <c r="GBL33" s="45"/>
      <c r="GBM33" s="45"/>
      <c r="GBN33" s="45"/>
      <c r="GBO33" s="45"/>
      <c r="GBP33" s="45"/>
      <c r="GBQ33" s="45"/>
      <c r="GBR33" s="45"/>
      <c r="GBS33" s="45"/>
      <c r="GBT33" s="45"/>
      <c r="GBU33" s="45"/>
      <c r="GBV33" s="45"/>
      <c r="GBW33" s="45"/>
      <c r="GBX33" s="45"/>
      <c r="GBY33" s="45"/>
      <c r="GBZ33" s="45"/>
      <c r="GCA33" s="45"/>
      <c r="GCB33" s="45"/>
      <c r="GCC33" s="45"/>
      <c r="GCD33" s="45"/>
      <c r="GCE33" s="45"/>
      <c r="GCF33" s="45"/>
      <c r="GCG33" s="45"/>
      <c r="GCH33" s="45"/>
      <c r="GCI33" s="45"/>
      <c r="GCJ33" s="45"/>
      <c r="GCK33" s="45"/>
      <c r="GCL33" s="45"/>
      <c r="GCM33" s="45"/>
      <c r="GCN33" s="45"/>
      <c r="GCO33" s="45"/>
      <c r="GCP33" s="45"/>
      <c r="GCQ33" s="45"/>
      <c r="GCR33" s="45"/>
      <c r="GCS33" s="45"/>
      <c r="GCT33" s="45"/>
      <c r="GCU33" s="45"/>
      <c r="GCV33" s="45"/>
      <c r="GCW33" s="45"/>
      <c r="GCX33" s="45"/>
      <c r="GCY33" s="45"/>
      <c r="GCZ33" s="45"/>
      <c r="GDA33" s="45"/>
      <c r="GDB33" s="45"/>
      <c r="GDC33" s="45"/>
      <c r="GDD33" s="45"/>
      <c r="GDE33" s="45"/>
      <c r="GDF33" s="45"/>
      <c r="GDG33" s="45"/>
      <c r="GDH33" s="45"/>
      <c r="GDI33" s="45"/>
      <c r="GDJ33" s="45"/>
      <c r="GDK33" s="45"/>
      <c r="GDL33" s="45"/>
      <c r="GDM33" s="45"/>
      <c r="GDN33" s="45"/>
      <c r="GDO33" s="45"/>
      <c r="GDP33" s="45"/>
      <c r="GDQ33" s="45"/>
      <c r="GDR33" s="45"/>
      <c r="GDS33" s="45"/>
      <c r="GDT33" s="45"/>
      <c r="GDU33" s="45"/>
      <c r="GDV33" s="45"/>
      <c r="GDW33" s="45"/>
      <c r="GDX33" s="45"/>
      <c r="GDY33" s="45"/>
      <c r="GDZ33" s="45"/>
      <c r="GEA33" s="45"/>
      <c r="GEB33" s="45"/>
      <c r="GEC33" s="45"/>
      <c r="GED33" s="45"/>
      <c r="GEE33" s="45"/>
      <c r="GEF33" s="45"/>
      <c r="GEG33" s="45"/>
      <c r="GEH33" s="45"/>
      <c r="GEI33" s="45"/>
      <c r="GEJ33" s="45"/>
      <c r="GEK33" s="45"/>
      <c r="GEL33" s="45"/>
      <c r="GEM33" s="45"/>
      <c r="GEN33" s="45"/>
      <c r="GEO33" s="45"/>
      <c r="GEP33" s="45"/>
      <c r="GEQ33" s="45"/>
      <c r="GER33" s="45"/>
      <c r="GES33" s="45"/>
      <c r="GET33" s="45"/>
      <c r="GEU33" s="45"/>
      <c r="GEV33" s="45"/>
      <c r="GEW33" s="45"/>
      <c r="GEX33" s="45"/>
      <c r="GEY33" s="45"/>
      <c r="GEZ33" s="45"/>
      <c r="GFA33" s="45"/>
      <c r="GFB33" s="45"/>
      <c r="GFC33" s="45"/>
      <c r="GFD33" s="45"/>
      <c r="GFE33" s="45"/>
      <c r="GFF33" s="45"/>
      <c r="GFG33" s="45"/>
      <c r="GFH33" s="45"/>
      <c r="GFI33" s="45"/>
      <c r="GFJ33" s="45"/>
      <c r="GFK33" s="45"/>
      <c r="GFL33" s="45"/>
      <c r="GFM33" s="45"/>
      <c r="GFN33" s="45"/>
      <c r="GFO33" s="45"/>
      <c r="GFP33" s="45"/>
      <c r="GFQ33" s="45"/>
      <c r="GFR33" s="45"/>
      <c r="GFS33" s="45"/>
      <c r="GFT33" s="45"/>
      <c r="GFU33" s="45"/>
      <c r="GFV33" s="45"/>
      <c r="GFW33" s="45"/>
      <c r="GFX33" s="45"/>
      <c r="GFY33" s="45"/>
      <c r="GFZ33" s="45"/>
      <c r="GGA33" s="45"/>
      <c r="GGB33" s="45"/>
      <c r="GGC33" s="45"/>
      <c r="GGD33" s="45"/>
      <c r="GGE33" s="45"/>
      <c r="GGF33" s="45"/>
      <c r="GGG33" s="45"/>
      <c r="GGH33" s="45"/>
      <c r="GGI33" s="45"/>
      <c r="GGJ33" s="45"/>
      <c r="GGK33" s="45"/>
      <c r="GGL33" s="45"/>
      <c r="GGM33" s="45"/>
      <c r="GGN33" s="45"/>
      <c r="GGO33" s="45"/>
      <c r="GGP33" s="45"/>
      <c r="GGQ33" s="45"/>
      <c r="GGR33" s="45"/>
      <c r="GGS33" s="45"/>
      <c r="GGT33" s="45"/>
      <c r="GGU33" s="45"/>
      <c r="GGV33" s="45"/>
      <c r="GGW33" s="45"/>
      <c r="GGX33" s="45"/>
      <c r="GGY33" s="45"/>
      <c r="GGZ33" s="45"/>
      <c r="GHA33" s="45"/>
      <c r="GHB33" s="45"/>
      <c r="GHC33" s="45"/>
      <c r="GHD33" s="45"/>
      <c r="GHE33" s="45"/>
      <c r="GHF33" s="45"/>
      <c r="GHG33" s="45"/>
      <c r="GHH33" s="45"/>
      <c r="GHI33" s="45"/>
      <c r="GHJ33" s="45"/>
      <c r="GHK33" s="45"/>
      <c r="GHL33" s="45"/>
      <c r="GHM33" s="45"/>
      <c r="GHN33" s="45"/>
      <c r="GHO33" s="45"/>
      <c r="GHP33" s="45"/>
      <c r="GHQ33" s="45"/>
      <c r="GHR33" s="45"/>
      <c r="GHS33" s="45"/>
      <c r="GHT33" s="45"/>
      <c r="GHU33" s="45"/>
      <c r="GHV33" s="45"/>
      <c r="GHW33" s="45"/>
      <c r="GHX33" s="45"/>
      <c r="GHY33" s="45"/>
      <c r="GHZ33" s="45"/>
      <c r="GIA33" s="45"/>
      <c r="GIB33" s="45"/>
      <c r="GIC33" s="45"/>
      <c r="GID33" s="45"/>
      <c r="GIE33" s="45"/>
      <c r="GIF33" s="45"/>
      <c r="GIG33" s="45"/>
      <c r="GIH33" s="45"/>
      <c r="GII33" s="45"/>
      <c r="GIJ33" s="45"/>
      <c r="GIK33" s="45"/>
      <c r="GIL33" s="45"/>
      <c r="GIM33" s="45"/>
      <c r="GIN33" s="45"/>
      <c r="GIO33" s="45"/>
      <c r="GIP33" s="45"/>
      <c r="GIQ33" s="45"/>
      <c r="GIR33" s="45"/>
      <c r="GIS33" s="45"/>
      <c r="GIT33" s="45"/>
      <c r="GIU33" s="45"/>
      <c r="GIV33" s="45"/>
      <c r="GIW33" s="45"/>
      <c r="GIX33" s="45"/>
      <c r="GIY33" s="45"/>
      <c r="GIZ33" s="45"/>
      <c r="GJA33" s="45"/>
      <c r="GJB33" s="45"/>
      <c r="GJC33" s="45"/>
      <c r="GJD33" s="45"/>
      <c r="GJE33" s="45"/>
      <c r="GJF33" s="45"/>
      <c r="GJG33" s="45"/>
      <c r="GJH33" s="45"/>
      <c r="GJI33" s="45"/>
      <c r="GJJ33" s="45"/>
      <c r="GJK33" s="45"/>
      <c r="GJL33" s="45"/>
      <c r="GJM33" s="45"/>
      <c r="GJN33" s="45"/>
      <c r="GJO33" s="45"/>
      <c r="GJP33" s="45"/>
      <c r="GJQ33" s="45"/>
      <c r="GJR33" s="45"/>
      <c r="GJS33" s="45"/>
      <c r="GJT33" s="45"/>
      <c r="GJU33" s="45"/>
      <c r="GJV33" s="45"/>
      <c r="GJW33" s="45"/>
      <c r="GJX33" s="45"/>
      <c r="GJY33" s="45"/>
      <c r="GJZ33" s="45"/>
      <c r="GKA33" s="45"/>
      <c r="GKB33" s="45"/>
      <c r="GKC33" s="45"/>
      <c r="GKD33" s="45"/>
      <c r="GKE33" s="45"/>
      <c r="GKF33" s="45"/>
      <c r="GKG33" s="45"/>
      <c r="GKH33" s="45"/>
      <c r="GKI33" s="45"/>
      <c r="GKJ33" s="45"/>
      <c r="GKK33" s="45"/>
      <c r="GKL33" s="45"/>
      <c r="GKM33" s="45"/>
      <c r="GKN33" s="45"/>
      <c r="GKO33" s="45"/>
      <c r="GKP33" s="45"/>
      <c r="GKQ33" s="45"/>
      <c r="GKR33" s="45"/>
      <c r="GKS33" s="45"/>
      <c r="GKT33" s="45"/>
      <c r="GKU33" s="45"/>
      <c r="GKV33" s="45"/>
      <c r="GKW33" s="45"/>
      <c r="GKX33" s="45"/>
      <c r="GKY33" s="45"/>
      <c r="GKZ33" s="45"/>
      <c r="GLA33" s="45"/>
      <c r="GLB33" s="45"/>
      <c r="GLC33" s="45"/>
      <c r="GLD33" s="45"/>
      <c r="GLE33" s="45"/>
      <c r="GLF33" s="45"/>
      <c r="GLG33" s="45"/>
      <c r="GLH33" s="45"/>
      <c r="GLI33" s="45"/>
      <c r="GLJ33" s="45"/>
      <c r="GLK33" s="45"/>
      <c r="GLL33" s="45"/>
      <c r="GLM33" s="45"/>
      <c r="GLN33" s="45"/>
      <c r="GLO33" s="45"/>
      <c r="GLP33" s="45"/>
      <c r="GLQ33" s="45"/>
      <c r="GLR33" s="45"/>
      <c r="GLS33" s="45"/>
      <c r="GLT33" s="45"/>
      <c r="GLU33" s="45"/>
      <c r="GLV33" s="45"/>
      <c r="GLW33" s="45"/>
      <c r="GLX33" s="45"/>
      <c r="GLY33" s="45"/>
      <c r="GLZ33" s="45"/>
      <c r="GMA33" s="45"/>
      <c r="GMB33" s="45"/>
      <c r="GMC33" s="45"/>
      <c r="GMD33" s="45"/>
      <c r="GME33" s="45"/>
      <c r="GMF33" s="45"/>
      <c r="GMG33" s="45"/>
      <c r="GMH33" s="45"/>
      <c r="GMI33" s="45"/>
      <c r="GMJ33" s="45"/>
      <c r="GMK33" s="45"/>
      <c r="GML33" s="45"/>
      <c r="GMM33" s="45"/>
      <c r="GMN33" s="45"/>
      <c r="GMO33" s="45"/>
      <c r="GMP33" s="45"/>
      <c r="GMQ33" s="45"/>
      <c r="GMR33" s="45"/>
      <c r="GMS33" s="45"/>
      <c r="GMT33" s="45"/>
      <c r="GMU33" s="45"/>
      <c r="GMV33" s="45"/>
      <c r="GMW33" s="45"/>
      <c r="GMX33" s="45"/>
      <c r="GMY33" s="45"/>
      <c r="GMZ33" s="45"/>
      <c r="GNA33" s="45"/>
      <c r="GNB33" s="45"/>
      <c r="GNC33" s="45"/>
      <c r="GND33" s="45"/>
      <c r="GNE33" s="45"/>
      <c r="GNF33" s="45"/>
      <c r="GNG33" s="45"/>
      <c r="GNH33" s="45"/>
      <c r="GNI33" s="45"/>
      <c r="GNJ33" s="45"/>
      <c r="GNK33" s="45"/>
      <c r="GNL33" s="45"/>
      <c r="GNM33" s="45"/>
      <c r="GNN33" s="45"/>
      <c r="GNO33" s="45"/>
      <c r="GNP33" s="45"/>
      <c r="GNQ33" s="45"/>
      <c r="GNR33" s="45"/>
      <c r="GNS33" s="45"/>
      <c r="GNT33" s="45"/>
      <c r="GNU33" s="45"/>
      <c r="GNV33" s="45"/>
      <c r="GNW33" s="45"/>
      <c r="GNX33" s="45"/>
      <c r="GNY33" s="45"/>
      <c r="GNZ33" s="45"/>
      <c r="GOA33" s="45"/>
      <c r="GOB33" s="45"/>
      <c r="GOC33" s="45"/>
      <c r="GOD33" s="45"/>
      <c r="GOE33" s="45"/>
      <c r="GOF33" s="45"/>
      <c r="GOG33" s="45"/>
      <c r="GOH33" s="45"/>
      <c r="GOI33" s="45"/>
      <c r="GOJ33" s="45"/>
      <c r="GOK33" s="45"/>
      <c r="GOL33" s="45"/>
      <c r="GOM33" s="45"/>
      <c r="GON33" s="45"/>
      <c r="GOO33" s="45"/>
      <c r="GOP33" s="45"/>
      <c r="GOQ33" s="45"/>
      <c r="GOR33" s="45"/>
      <c r="GOS33" s="45"/>
      <c r="GOT33" s="45"/>
      <c r="GOU33" s="45"/>
      <c r="GOV33" s="45"/>
      <c r="GOW33" s="45"/>
      <c r="GOX33" s="45"/>
      <c r="GOY33" s="45"/>
      <c r="GOZ33" s="45"/>
      <c r="GPA33" s="45"/>
      <c r="GPB33" s="45"/>
      <c r="GPC33" s="45"/>
      <c r="GPD33" s="45"/>
      <c r="GPE33" s="45"/>
      <c r="GPF33" s="45"/>
      <c r="GPG33" s="45"/>
      <c r="GPH33" s="45"/>
      <c r="GPI33" s="45"/>
      <c r="GPJ33" s="45"/>
      <c r="GPK33" s="45"/>
      <c r="GPL33" s="45"/>
      <c r="GPM33" s="45"/>
      <c r="GPN33" s="45"/>
      <c r="GPO33" s="45"/>
      <c r="GPP33" s="45"/>
      <c r="GPQ33" s="45"/>
      <c r="GPR33" s="45"/>
      <c r="GPS33" s="45"/>
      <c r="GPT33" s="45"/>
      <c r="GPU33" s="45"/>
      <c r="GPV33" s="45"/>
      <c r="GPW33" s="45"/>
      <c r="GPX33" s="45"/>
      <c r="GPY33" s="45"/>
      <c r="GPZ33" s="45"/>
      <c r="GQA33" s="45"/>
      <c r="GQB33" s="45"/>
      <c r="GQC33" s="45"/>
      <c r="GQD33" s="45"/>
      <c r="GQE33" s="45"/>
      <c r="GQF33" s="45"/>
      <c r="GQG33" s="45"/>
      <c r="GQH33" s="45"/>
      <c r="GQI33" s="45"/>
      <c r="GQJ33" s="45"/>
      <c r="GQK33" s="45"/>
      <c r="GQL33" s="45"/>
      <c r="GQM33" s="45"/>
      <c r="GQN33" s="45"/>
      <c r="GQO33" s="45"/>
      <c r="GQP33" s="45"/>
      <c r="GQQ33" s="45"/>
      <c r="GQR33" s="45"/>
      <c r="GQS33" s="45"/>
      <c r="GQT33" s="45"/>
      <c r="GQU33" s="45"/>
      <c r="GQV33" s="45"/>
      <c r="GQW33" s="45"/>
      <c r="GQX33" s="45"/>
      <c r="GQY33" s="45"/>
      <c r="GQZ33" s="45"/>
      <c r="GRA33" s="45"/>
      <c r="GRB33" s="45"/>
      <c r="GRC33" s="45"/>
      <c r="GRD33" s="45"/>
      <c r="GRE33" s="45"/>
      <c r="GRF33" s="45"/>
      <c r="GRG33" s="45"/>
      <c r="GRH33" s="45"/>
      <c r="GRI33" s="45"/>
      <c r="GRJ33" s="45"/>
      <c r="GRK33" s="45"/>
      <c r="GRL33" s="45"/>
      <c r="GRM33" s="45"/>
      <c r="GRN33" s="45"/>
      <c r="GRO33" s="45"/>
      <c r="GRP33" s="45"/>
      <c r="GRQ33" s="45"/>
      <c r="GRR33" s="45"/>
      <c r="GRS33" s="45"/>
      <c r="GRT33" s="45"/>
      <c r="GRU33" s="45"/>
      <c r="GRV33" s="45"/>
      <c r="GRW33" s="45"/>
      <c r="GRX33" s="45"/>
      <c r="GRY33" s="45"/>
      <c r="GRZ33" s="45"/>
      <c r="GSA33" s="45"/>
      <c r="GSB33" s="45"/>
      <c r="GSC33" s="45"/>
      <c r="GSD33" s="45"/>
      <c r="GSE33" s="45"/>
      <c r="GSF33" s="45"/>
      <c r="GSG33" s="45"/>
      <c r="GSH33" s="45"/>
      <c r="GSI33" s="45"/>
      <c r="GSJ33" s="45"/>
      <c r="GSK33" s="45"/>
      <c r="GSL33" s="45"/>
      <c r="GSM33" s="45"/>
      <c r="GSN33" s="45"/>
      <c r="GSO33" s="45"/>
      <c r="GSP33" s="45"/>
      <c r="GSQ33" s="45"/>
      <c r="GSR33" s="45"/>
      <c r="GSS33" s="45"/>
      <c r="GST33" s="45"/>
      <c r="GSU33" s="45"/>
      <c r="GSV33" s="45"/>
      <c r="GSW33" s="45"/>
      <c r="GSX33" s="45"/>
      <c r="GSY33" s="45"/>
      <c r="GSZ33" s="45"/>
      <c r="GTA33" s="45"/>
      <c r="GTB33" s="45"/>
      <c r="GTC33" s="45"/>
      <c r="GTD33" s="45"/>
      <c r="GTE33" s="45"/>
      <c r="GTF33" s="45"/>
      <c r="GTG33" s="45"/>
      <c r="GTH33" s="45"/>
      <c r="GTI33" s="45"/>
      <c r="GTJ33" s="45"/>
      <c r="GTK33" s="45"/>
      <c r="GTL33" s="45"/>
      <c r="GTM33" s="45"/>
      <c r="GTN33" s="45"/>
      <c r="GTO33" s="45"/>
      <c r="GTP33" s="45"/>
      <c r="GTQ33" s="45"/>
      <c r="GTR33" s="45"/>
      <c r="GTS33" s="45"/>
      <c r="GTT33" s="45"/>
      <c r="GTU33" s="45"/>
      <c r="GTV33" s="45"/>
      <c r="GTW33" s="45"/>
      <c r="GTX33" s="45"/>
      <c r="GTY33" s="45"/>
      <c r="GTZ33" s="45"/>
      <c r="GUA33" s="45"/>
      <c r="GUB33" s="45"/>
      <c r="GUC33" s="45"/>
      <c r="GUD33" s="45"/>
      <c r="GUE33" s="45"/>
      <c r="GUF33" s="45"/>
      <c r="GUG33" s="45"/>
      <c r="GUH33" s="45"/>
      <c r="GUI33" s="45"/>
      <c r="GUJ33" s="45"/>
      <c r="GUK33" s="45"/>
      <c r="GUL33" s="45"/>
      <c r="GUM33" s="45"/>
      <c r="GUN33" s="45"/>
      <c r="GUO33" s="45"/>
      <c r="GUP33" s="45"/>
      <c r="GUQ33" s="45"/>
      <c r="GUR33" s="45"/>
      <c r="GUS33" s="45"/>
      <c r="GUT33" s="45"/>
      <c r="GUU33" s="45"/>
      <c r="GUV33" s="45"/>
      <c r="GUW33" s="45"/>
      <c r="GUX33" s="45"/>
      <c r="GUY33" s="45"/>
      <c r="GUZ33" s="45"/>
      <c r="GVA33" s="45"/>
      <c r="GVB33" s="45"/>
      <c r="GVC33" s="45"/>
      <c r="GVD33" s="45"/>
      <c r="GVE33" s="45"/>
      <c r="GVF33" s="45"/>
      <c r="GVG33" s="45"/>
      <c r="GVH33" s="45"/>
      <c r="GVI33" s="45"/>
      <c r="GVJ33" s="45"/>
      <c r="GVK33" s="45"/>
      <c r="GVL33" s="45"/>
      <c r="GVM33" s="45"/>
      <c r="GVN33" s="45"/>
      <c r="GVO33" s="45"/>
      <c r="GVP33" s="45"/>
      <c r="GVQ33" s="45"/>
      <c r="GVR33" s="45"/>
      <c r="GVS33" s="45"/>
      <c r="GVT33" s="45"/>
      <c r="GVU33" s="45"/>
      <c r="GVV33" s="45"/>
      <c r="GVW33" s="45"/>
      <c r="GVX33" s="45"/>
      <c r="GVY33" s="45"/>
      <c r="GVZ33" s="45"/>
      <c r="GWA33" s="45"/>
      <c r="GWB33" s="45"/>
      <c r="GWC33" s="45"/>
      <c r="GWD33" s="45"/>
      <c r="GWE33" s="45"/>
      <c r="GWF33" s="45"/>
      <c r="GWG33" s="45"/>
      <c r="GWH33" s="45"/>
      <c r="GWI33" s="45"/>
      <c r="GWJ33" s="45"/>
      <c r="GWK33" s="45"/>
      <c r="GWL33" s="45"/>
      <c r="GWM33" s="45"/>
      <c r="GWN33" s="45"/>
      <c r="GWO33" s="45"/>
      <c r="GWP33" s="45"/>
      <c r="GWQ33" s="45"/>
      <c r="GWR33" s="45"/>
      <c r="GWS33" s="45"/>
      <c r="GWT33" s="45"/>
      <c r="GWU33" s="45"/>
      <c r="GWV33" s="45"/>
      <c r="GWW33" s="45"/>
      <c r="GWX33" s="45"/>
      <c r="GWY33" s="45"/>
      <c r="GWZ33" s="45"/>
      <c r="GXA33" s="45"/>
      <c r="GXB33" s="45"/>
      <c r="GXC33" s="45"/>
      <c r="GXD33" s="45"/>
      <c r="GXE33" s="45"/>
      <c r="GXF33" s="45"/>
      <c r="GXG33" s="45"/>
      <c r="GXH33" s="45"/>
      <c r="GXI33" s="45"/>
      <c r="GXJ33" s="45"/>
      <c r="GXK33" s="45"/>
      <c r="GXL33" s="45"/>
      <c r="GXM33" s="45"/>
      <c r="GXN33" s="45"/>
      <c r="GXO33" s="45"/>
      <c r="GXP33" s="45"/>
      <c r="GXQ33" s="45"/>
      <c r="GXR33" s="45"/>
      <c r="GXS33" s="45"/>
      <c r="GXT33" s="45"/>
      <c r="GXU33" s="45"/>
      <c r="GXV33" s="45"/>
      <c r="GXW33" s="45"/>
      <c r="GXX33" s="45"/>
      <c r="GXY33" s="45"/>
      <c r="GXZ33" s="45"/>
      <c r="GYA33" s="45"/>
      <c r="GYB33" s="45"/>
      <c r="GYC33" s="45"/>
      <c r="GYD33" s="45"/>
      <c r="GYE33" s="45"/>
      <c r="GYF33" s="45"/>
      <c r="GYG33" s="45"/>
      <c r="GYH33" s="45"/>
      <c r="GYI33" s="45"/>
      <c r="GYJ33" s="45"/>
      <c r="GYK33" s="45"/>
      <c r="GYL33" s="45"/>
      <c r="GYM33" s="45"/>
      <c r="GYN33" s="45"/>
      <c r="GYO33" s="45"/>
      <c r="GYP33" s="45"/>
      <c r="GYQ33" s="45"/>
      <c r="GYR33" s="45"/>
      <c r="GYS33" s="45"/>
      <c r="GYT33" s="45"/>
      <c r="GYU33" s="45"/>
      <c r="GYV33" s="45"/>
      <c r="GYW33" s="45"/>
      <c r="GYX33" s="45"/>
      <c r="GYY33" s="45"/>
      <c r="GYZ33" s="45"/>
      <c r="GZA33" s="45"/>
      <c r="GZB33" s="45"/>
      <c r="GZC33" s="45"/>
      <c r="GZD33" s="45"/>
      <c r="GZE33" s="45"/>
      <c r="GZF33" s="45"/>
      <c r="GZG33" s="45"/>
      <c r="GZH33" s="45"/>
      <c r="GZI33" s="45"/>
      <c r="GZJ33" s="45"/>
      <c r="GZK33" s="45"/>
      <c r="GZL33" s="45"/>
      <c r="GZM33" s="45"/>
      <c r="GZN33" s="45"/>
      <c r="GZO33" s="45"/>
      <c r="GZP33" s="45"/>
      <c r="GZQ33" s="45"/>
      <c r="GZR33" s="45"/>
      <c r="GZS33" s="45"/>
      <c r="GZT33" s="45"/>
      <c r="GZU33" s="45"/>
      <c r="GZV33" s="45"/>
      <c r="GZW33" s="45"/>
      <c r="GZX33" s="45"/>
      <c r="GZY33" s="45"/>
      <c r="GZZ33" s="45"/>
      <c r="HAA33" s="45"/>
      <c r="HAB33" s="45"/>
      <c r="HAC33" s="45"/>
      <c r="HAD33" s="45"/>
      <c r="HAE33" s="45"/>
      <c r="HAF33" s="45"/>
      <c r="HAG33" s="45"/>
      <c r="HAH33" s="45"/>
      <c r="HAI33" s="45"/>
      <c r="HAJ33" s="45"/>
      <c r="HAK33" s="45"/>
      <c r="HAL33" s="45"/>
      <c r="HAM33" s="45"/>
      <c r="HAN33" s="45"/>
      <c r="HAO33" s="45"/>
      <c r="HAP33" s="45"/>
      <c r="HAQ33" s="45"/>
      <c r="HAR33" s="45"/>
      <c r="HAS33" s="45"/>
      <c r="HAT33" s="45"/>
      <c r="HAU33" s="45"/>
      <c r="HAV33" s="45"/>
      <c r="HAW33" s="45"/>
      <c r="HAX33" s="45"/>
      <c r="HAY33" s="45"/>
      <c r="HAZ33" s="45"/>
      <c r="HBA33" s="45"/>
      <c r="HBB33" s="45"/>
      <c r="HBC33" s="45"/>
      <c r="HBD33" s="45"/>
      <c r="HBE33" s="45"/>
      <c r="HBF33" s="45"/>
      <c r="HBG33" s="45"/>
      <c r="HBH33" s="45"/>
      <c r="HBI33" s="45"/>
      <c r="HBJ33" s="45"/>
      <c r="HBK33" s="45"/>
      <c r="HBL33" s="45"/>
      <c r="HBM33" s="45"/>
      <c r="HBN33" s="45"/>
      <c r="HBO33" s="45"/>
      <c r="HBP33" s="45"/>
      <c r="HBQ33" s="45"/>
      <c r="HBR33" s="45"/>
      <c r="HBS33" s="45"/>
      <c r="HBT33" s="45"/>
      <c r="HBU33" s="45"/>
      <c r="HBV33" s="45"/>
      <c r="HBW33" s="45"/>
      <c r="HBX33" s="45"/>
      <c r="HBY33" s="45"/>
      <c r="HBZ33" s="45"/>
      <c r="HCA33" s="45"/>
      <c r="HCB33" s="45"/>
      <c r="HCC33" s="45"/>
      <c r="HCD33" s="45"/>
      <c r="HCE33" s="45"/>
      <c r="HCF33" s="45"/>
      <c r="HCG33" s="45"/>
      <c r="HCH33" s="45"/>
      <c r="HCI33" s="45"/>
      <c r="HCJ33" s="45"/>
      <c r="HCK33" s="45"/>
      <c r="HCL33" s="45"/>
      <c r="HCM33" s="45"/>
      <c r="HCN33" s="45"/>
      <c r="HCO33" s="45"/>
      <c r="HCP33" s="45"/>
      <c r="HCQ33" s="45"/>
      <c r="HCR33" s="45"/>
      <c r="HCS33" s="45"/>
      <c r="HCT33" s="45"/>
      <c r="HCU33" s="45"/>
      <c r="HCV33" s="45"/>
      <c r="HCW33" s="45"/>
      <c r="HCX33" s="45"/>
      <c r="HCY33" s="45"/>
      <c r="HCZ33" s="45"/>
      <c r="HDA33" s="45"/>
      <c r="HDB33" s="45"/>
      <c r="HDC33" s="45"/>
      <c r="HDD33" s="45"/>
      <c r="HDE33" s="45"/>
      <c r="HDF33" s="45"/>
      <c r="HDG33" s="45"/>
      <c r="HDH33" s="45"/>
      <c r="HDI33" s="45"/>
      <c r="HDJ33" s="45"/>
      <c r="HDK33" s="45"/>
      <c r="HDL33" s="45"/>
      <c r="HDM33" s="45"/>
      <c r="HDN33" s="45"/>
      <c r="HDO33" s="45"/>
      <c r="HDP33" s="45"/>
      <c r="HDQ33" s="45"/>
      <c r="HDR33" s="45"/>
      <c r="HDS33" s="45"/>
      <c r="HDT33" s="45"/>
      <c r="HDU33" s="45"/>
      <c r="HDV33" s="45"/>
      <c r="HDW33" s="45"/>
      <c r="HDX33" s="45"/>
      <c r="HDY33" s="45"/>
      <c r="HDZ33" s="45"/>
      <c r="HEA33" s="45"/>
      <c r="HEB33" s="45"/>
      <c r="HEC33" s="45"/>
      <c r="HED33" s="45"/>
      <c r="HEE33" s="45"/>
      <c r="HEF33" s="45"/>
      <c r="HEG33" s="45"/>
      <c r="HEH33" s="45"/>
      <c r="HEI33" s="45"/>
      <c r="HEJ33" s="45"/>
      <c r="HEK33" s="45"/>
      <c r="HEL33" s="45"/>
      <c r="HEM33" s="45"/>
      <c r="HEN33" s="45"/>
      <c r="HEO33" s="45"/>
      <c r="HEP33" s="45"/>
      <c r="HEQ33" s="45"/>
      <c r="HER33" s="45"/>
      <c r="HES33" s="45"/>
      <c r="HET33" s="45"/>
      <c r="HEU33" s="45"/>
      <c r="HEV33" s="45"/>
      <c r="HEW33" s="45"/>
      <c r="HEX33" s="45"/>
      <c r="HEY33" s="45"/>
      <c r="HEZ33" s="45"/>
      <c r="HFA33" s="45"/>
      <c r="HFB33" s="45"/>
      <c r="HFC33" s="45"/>
      <c r="HFD33" s="45"/>
      <c r="HFE33" s="45"/>
      <c r="HFF33" s="45"/>
      <c r="HFG33" s="45"/>
      <c r="HFH33" s="45"/>
      <c r="HFI33" s="45"/>
      <c r="HFJ33" s="45"/>
      <c r="HFK33" s="45"/>
      <c r="HFL33" s="45"/>
      <c r="HFM33" s="45"/>
      <c r="HFN33" s="45"/>
      <c r="HFO33" s="45"/>
      <c r="HFP33" s="45"/>
      <c r="HFQ33" s="45"/>
      <c r="HFR33" s="45"/>
      <c r="HFS33" s="45"/>
      <c r="HFT33" s="45"/>
      <c r="HFU33" s="45"/>
      <c r="HFV33" s="45"/>
      <c r="HFW33" s="45"/>
      <c r="HFX33" s="45"/>
      <c r="HFY33" s="45"/>
      <c r="HFZ33" s="45"/>
      <c r="HGA33" s="45"/>
      <c r="HGB33" s="45"/>
      <c r="HGC33" s="45"/>
      <c r="HGD33" s="45"/>
      <c r="HGE33" s="45"/>
      <c r="HGF33" s="45"/>
      <c r="HGG33" s="45"/>
      <c r="HGH33" s="45"/>
      <c r="HGI33" s="45"/>
      <c r="HGJ33" s="45"/>
      <c r="HGK33" s="45"/>
      <c r="HGL33" s="45"/>
      <c r="HGM33" s="45"/>
      <c r="HGN33" s="45"/>
      <c r="HGO33" s="45"/>
      <c r="HGP33" s="45"/>
      <c r="HGQ33" s="45"/>
      <c r="HGR33" s="45"/>
      <c r="HGS33" s="45"/>
      <c r="HGT33" s="45"/>
      <c r="HGU33" s="45"/>
      <c r="HGV33" s="45"/>
      <c r="HGW33" s="45"/>
      <c r="HGX33" s="45"/>
      <c r="HGY33" s="45"/>
      <c r="HGZ33" s="45"/>
      <c r="HHA33" s="45"/>
      <c r="HHB33" s="45"/>
      <c r="HHC33" s="45"/>
      <c r="HHD33" s="45"/>
      <c r="HHE33" s="45"/>
      <c r="HHF33" s="45"/>
      <c r="HHG33" s="45"/>
      <c r="HHH33" s="45"/>
      <c r="HHI33" s="45"/>
      <c r="HHJ33" s="45"/>
      <c r="HHK33" s="45"/>
      <c r="HHL33" s="45"/>
      <c r="HHM33" s="45"/>
      <c r="HHN33" s="45"/>
      <c r="HHO33" s="45"/>
      <c r="HHP33" s="45"/>
      <c r="HHQ33" s="45"/>
      <c r="HHR33" s="45"/>
      <c r="HHS33" s="45"/>
      <c r="HHT33" s="45"/>
      <c r="HHU33" s="45"/>
      <c r="HHV33" s="45"/>
      <c r="HHW33" s="45"/>
      <c r="HHX33" s="45"/>
      <c r="HHY33" s="45"/>
      <c r="HHZ33" s="45"/>
      <c r="HIA33" s="45"/>
      <c r="HIB33" s="45"/>
      <c r="HIC33" s="45"/>
      <c r="HID33" s="45"/>
      <c r="HIE33" s="45"/>
      <c r="HIF33" s="45"/>
      <c r="HIG33" s="45"/>
      <c r="HIH33" s="45"/>
      <c r="HII33" s="45"/>
      <c r="HIJ33" s="45"/>
      <c r="HIK33" s="45"/>
      <c r="HIL33" s="45"/>
      <c r="HIM33" s="45"/>
      <c r="HIN33" s="45"/>
      <c r="HIO33" s="45"/>
      <c r="HIP33" s="45"/>
      <c r="HIQ33" s="45"/>
      <c r="HIR33" s="45"/>
      <c r="HIS33" s="45"/>
      <c r="HIT33" s="45"/>
      <c r="HIU33" s="45"/>
      <c r="HIV33" s="45"/>
      <c r="HIW33" s="45"/>
      <c r="HIX33" s="45"/>
      <c r="HIY33" s="45"/>
      <c r="HIZ33" s="45"/>
      <c r="HJA33" s="45"/>
      <c r="HJB33" s="45"/>
      <c r="HJC33" s="45"/>
      <c r="HJD33" s="45"/>
      <c r="HJE33" s="45"/>
      <c r="HJF33" s="45"/>
      <c r="HJG33" s="45"/>
      <c r="HJH33" s="45"/>
      <c r="HJI33" s="45"/>
      <c r="HJJ33" s="45"/>
      <c r="HJK33" s="45"/>
      <c r="HJL33" s="45"/>
      <c r="HJM33" s="45"/>
      <c r="HJN33" s="45"/>
      <c r="HJO33" s="45"/>
      <c r="HJP33" s="45"/>
      <c r="HJQ33" s="45"/>
      <c r="HJR33" s="45"/>
      <c r="HJS33" s="45"/>
      <c r="HJT33" s="45"/>
      <c r="HJU33" s="45"/>
      <c r="HJV33" s="45"/>
      <c r="HJW33" s="45"/>
      <c r="HJX33" s="45"/>
      <c r="HJY33" s="45"/>
      <c r="HJZ33" s="45"/>
      <c r="HKA33" s="45"/>
      <c r="HKB33" s="45"/>
      <c r="HKC33" s="45"/>
      <c r="HKD33" s="45"/>
      <c r="HKE33" s="45"/>
      <c r="HKF33" s="45"/>
      <c r="HKG33" s="45"/>
      <c r="HKH33" s="45"/>
      <c r="HKI33" s="45"/>
      <c r="HKJ33" s="45"/>
      <c r="HKK33" s="45"/>
      <c r="HKL33" s="45"/>
      <c r="HKM33" s="45"/>
      <c r="HKN33" s="45"/>
      <c r="HKO33" s="45"/>
      <c r="HKP33" s="45"/>
      <c r="HKQ33" s="45"/>
      <c r="HKR33" s="45"/>
      <c r="HKS33" s="45"/>
      <c r="HKT33" s="45"/>
      <c r="HKU33" s="45"/>
      <c r="HKV33" s="45"/>
      <c r="HKW33" s="45"/>
      <c r="HKX33" s="45"/>
      <c r="HKY33" s="45"/>
      <c r="HKZ33" s="45"/>
      <c r="HLA33" s="45"/>
      <c r="HLB33" s="45"/>
      <c r="HLC33" s="45"/>
      <c r="HLD33" s="45"/>
      <c r="HLE33" s="45"/>
      <c r="HLF33" s="45"/>
      <c r="HLG33" s="45"/>
      <c r="HLH33" s="45"/>
      <c r="HLI33" s="45"/>
      <c r="HLJ33" s="45"/>
      <c r="HLK33" s="45"/>
      <c r="HLL33" s="45"/>
      <c r="HLM33" s="45"/>
      <c r="HLN33" s="45"/>
      <c r="HLO33" s="45"/>
      <c r="HLP33" s="45"/>
      <c r="HLQ33" s="45"/>
      <c r="HLR33" s="45"/>
      <c r="HLS33" s="45"/>
      <c r="HLT33" s="45"/>
      <c r="HLU33" s="45"/>
      <c r="HLV33" s="45"/>
      <c r="HLW33" s="45"/>
      <c r="HLX33" s="45"/>
      <c r="HLY33" s="45"/>
      <c r="HLZ33" s="45"/>
      <c r="HMA33" s="45"/>
      <c r="HMB33" s="45"/>
      <c r="HMC33" s="45"/>
      <c r="HMD33" s="45"/>
      <c r="HME33" s="45"/>
      <c r="HMF33" s="45"/>
      <c r="HMG33" s="45"/>
      <c r="HMH33" s="45"/>
      <c r="HMI33" s="45"/>
      <c r="HMJ33" s="45"/>
      <c r="HMK33" s="45"/>
      <c r="HML33" s="45"/>
      <c r="HMM33" s="45"/>
      <c r="HMN33" s="45"/>
      <c r="HMO33" s="45"/>
      <c r="HMP33" s="45"/>
      <c r="HMQ33" s="45"/>
      <c r="HMR33" s="45"/>
      <c r="HMS33" s="45"/>
      <c r="HMT33" s="45"/>
      <c r="HMU33" s="45"/>
      <c r="HMV33" s="45"/>
      <c r="HMW33" s="45"/>
      <c r="HMX33" s="45"/>
      <c r="HMY33" s="45"/>
      <c r="HMZ33" s="45"/>
      <c r="HNA33" s="45"/>
      <c r="HNB33" s="45"/>
      <c r="HNC33" s="45"/>
      <c r="HND33" s="45"/>
      <c r="HNE33" s="45"/>
      <c r="HNF33" s="45"/>
      <c r="HNG33" s="45"/>
      <c r="HNH33" s="45"/>
      <c r="HNI33" s="45"/>
      <c r="HNJ33" s="45"/>
      <c r="HNK33" s="45"/>
      <c r="HNL33" s="45"/>
      <c r="HNM33" s="45"/>
      <c r="HNN33" s="45"/>
      <c r="HNO33" s="45"/>
      <c r="HNP33" s="45"/>
      <c r="HNQ33" s="45"/>
      <c r="HNR33" s="45"/>
      <c r="HNS33" s="45"/>
      <c r="HNT33" s="45"/>
      <c r="HNU33" s="45"/>
      <c r="HNV33" s="45"/>
      <c r="HNW33" s="45"/>
      <c r="HNX33" s="45"/>
      <c r="HNY33" s="45"/>
      <c r="HNZ33" s="45"/>
      <c r="HOA33" s="45"/>
      <c r="HOB33" s="45"/>
      <c r="HOC33" s="45"/>
      <c r="HOD33" s="45"/>
      <c r="HOE33" s="45"/>
      <c r="HOF33" s="45"/>
      <c r="HOG33" s="45"/>
      <c r="HOH33" s="45"/>
      <c r="HOI33" s="45"/>
      <c r="HOJ33" s="45"/>
      <c r="HOK33" s="45"/>
      <c r="HOL33" s="45"/>
      <c r="HOM33" s="45"/>
      <c r="HON33" s="45"/>
      <c r="HOO33" s="45"/>
      <c r="HOP33" s="45"/>
      <c r="HOQ33" s="45"/>
      <c r="HOR33" s="45"/>
      <c r="HOS33" s="45"/>
      <c r="HOT33" s="45"/>
      <c r="HOU33" s="45"/>
      <c r="HOV33" s="45"/>
      <c r="HOW33" s="45"/>
      <c r="HOX33" s="45"/>
      <c r="HOY33" s="45"/>
      <c r="HOZ33" s="45"/>
      <c r="HPA33" s="45"/>
      <c r="HPB33" s="45"/>
      <c r="HPC33" s="45"/>
      <c r="HPD33" s="45"/>
      <c r="HPE33" s="45"/>
      <c r="HPF33" s="45"/>
      <c r="HPG33" s="45"/>
      <c r="HPH33" s="45"/>
      <c r="HPI33" s="45"/>
      <c r="HPJ33" s="45"/>
      <c r="HPK33" s="45"/>
      <c r="HPL33" s="45"/>
      <c r="HPM33" s="45"/>
      <c r="HPN33" s="45"/>
      <c r="HPO33" s="45"/>
      <c r="HPP33" s="45"/>
      <c r="HPQ33" s="45"/>
      <c r="HPR33" s="45"/>
      <c r="HPS33" s="45"/>
      <c r="HPT33" s="45"/>
      <c r="HPU33" s="45"/>
      <c r="HPV33" s="45"/>
      <c r="HPW33" s="45"/>
      <c r="HPX33" s="45"/>
      <c r="HPY33" s="45"/>
      <c r="HPZ33" s="45"/>
      <c r="HQA33" s="45"/>
      <c r="HQB33" s="45"/>
      <c r="HQC33" s="45"/>
      <c r="HQD33" s="45"/>
      <c r="HQE33" s="45"/>
      <c r="HQF33" s="45"/>
      <c r="HQG33" s="45"/>
      <c r="HQH33" s="45"/>
      <c r="HQI33" s="45"/>
      <c r="HQJ33" s="45"/>
      <c r="HQK33" s="45"/>
      <c r="HQL33" s="45"/>
      <c r="HQM33" s="45"/>
      <c r="HQN33" s="45"/>
      <c r="HQO33" s="45"/>
      <c r="HQP33" s="45"/>
      <c r="HQQ33" s="45"/>
      <c r="HQR33" s="45"/>
      <c r="HQS33" s="45"/>
      <c r="HQT33" s="45"/>
      <c r="HQU33" s="45"/>
      <c r="HQV33" s="45"/>
      <c r="HQW33" s="45"/>
      <c r="HQX33" s="45"/>
      <c r="HQY33" s="45"/>
      <c r="HQZ33" s="45"/>
      <c r="HRA33" s="45"/>
      <c r="HRB33" s="45"/>
      <c r="HRC33" s="45"/>
      <c r="HRD33" s="45"/>
      <c r="HRE33" s="45"/>
      <c r="HRF33" s="45"/>
      <c r="HRG33" s="45"/>
      <c r="HRH33" s="45"/>
      <c r="HRI33" s="45"/>
      <c r="HRJ33" s="45"/>
      <c r="HRK33" s="45"/>
      <c r="HRL33" s="45"/>
      <c r="HRM33" s="45"/>
      <c r="HRN33" s="45"/>
      <c r="HRO33" s="45"/>
      <c r="HRP33" s="45"/>
      <c r="HRQ33" s="45"/>
      <c r="HRR33" s="45"/>
      <c r="HRS33" s="45"/>
      <c r="HRT33" s="45"/>
      <c r="HRU33" s="45"/>
      <c r="HRV33" s="45"/>
      <c r="HRW33" s="45"/>
      <c r="HRX33" s="45"/>
      <c r="HRY33" s="45"/>
      <c r="HRZ33" s="45"/>
      <c r="HSA33" s="45"/>
      <c r="HSB33" s="45"/>
      <c r="HSC33" s="45"/>
      <c r="HSD33" s="45"/>
      <c r="HSE33" s="45"/>
      <c r="HSF33" s="45"/>
      <c r="HSG33" s="45"/>
      <c r="HSH33" s="45"/>
      <c r="HSI33" s="45"/>
      <c r="HSJ33" s="45"/>
      <c r="HSK33" s="45"/>
      <c r="HSL33" s="45"/>
      <c r="HSM33" s="45"/>
      <c r="HSN33" s="45"/>
      <c r="HSO33" s="45"/>
      <c r="HSP33" s="45"/>
      <c r="HSQ33" s="45"/>
      <c r="HSR33" s="45"/>
      <c r="HSS33" s="45"/>
      <c r="HST33" s="45"/>
      <c r="HSU33" s="45"/>
      <c r="HSV33" s="45"/>
      <c r="HSW33" s="45"/>
      <c r="HSX33" s="45"/>
      <c r="HSY33" s="45"/>
      <c r="HSZ33" s="45"/>
      <c r="HTA33" s="45"/>
      <c r="HTB33" s="45"/>
      <c r="HTC33" s="45"/>
      <c r="HTD33" s="45"/>
      <c r="HTE33" s="45"/>
      <c r="HTF33" s="45"/>
      <c r="HTG33" s="45"/>
      <c r="HTH33" s="45"/>
      <c r="HTI33" s="45"/>
      <c r="HTJ33" s="45"/>
      <c r="HTK33" s="45"/>
      <c r="HTL33" s="45"/>
      <c r="HTM33" s="45"/>
      <c r="HTN33" s="45"/>
      <c r="HTO33" s="45"/>
      <c r="HTP33" s="45"/>
      <c r="HTQ33" s="45"/>
      <c r="HTR33" s="45"/>
      <c r="HTS33" s="45"/>
      <c r="HTT33" s="45"/>
      <c r="HTU33" s="45"/>
      <c r="HTV33" s="45"/>
      <c r="HTW33" s="45"/>
      <c r="HTX33" s="45"/>
      <c r="HTY33" s="45"/>
      <c r="HTZ33" s="45"/>
      <c r="HUA33" s="45"/>
      <c r="HUB33" s="45"/>
      <c r="HUC33" s="45"/>
      <c r="HUD33" s="45"/>
      <c r="HUE33" s="45"/>
      <c r="HUF33" s="45"/>
      <c r="HUG33" s="45"/>
      <c r="HUH33" s="45"/>
      <c r="HUI33" s="45"/>
      <c r="HUJ33" s="45"/>
      <c r="HUK33" s="45"/>
      <c r="HUL33" s="45"/>
      <c r="HUM33" s="45"/>
      <c r="HUN33" s="45"/>
      <c r="HUO33" s="45"/>
      <c r="HUP33" s="45"/>
      <c r="HUQ33" s="45"/>
      <c r="HUR33" s="45"/>
      <c r="HUS33" s="45"/>
      <c r="HUT33" s="45"/>
      <c r="HUU33" s="45"/>
      <c r="HUV33" s="45"/>
      <c r="HUW33" s="45"/>
      <c r="HUX33" s="45"/>
      <c r="HUY33" s="45"/>
      <c r="HUZ33" s="45"/>
      <c r="HVA33" s="45"/>
      <c r="HVB33" s="45"/>
      <c r="HVC33" s="45"/>
      <c r="HVD33" s="45"/>
      <c r="HVE33" s="45"/>
      <c r="HVF33" s="45"/>
      <c r="HVG33" s="45"/>
      <c r="HVH33" s="45"/>
      <c r="HVI33" s="45"/>
      <c r="HVJ33" s="45"/>
      <c r="HVK33" s="45"/>
      <c r="HVL33" s="45"/>
      <c r="HVM33" s="45"/>
      <c r="HVN33" s="45"/>
      <c r="HVO33" s="45"/>
      <c r="HVP33" s="45"/>
      <c r="HVQ33" s="45"/>
      <c r="HVR33" s="45"/>
      <c r="HVS33" s="45"/>
      <c r="HVT33" s="45"/>
      <c r="HVU33" s="45"/>
      <c r="HVV33" s="45"/>
      <c r="HVW33" s="45"/>
      <c r="HVX33" s="45"/>
      <c r="HVY33" s="45"/>
      <c r="HVZ33" s="45"/>
      <c r="HWA33" s="45"/>
      <c r="HWB33" s="45"/>
      <c r="HWC33" s="45"/>
      <c r="HWD33" s="45"/>
      <c r="HWE33" s="45"/>
      <c r="HWF33" s="45"/>
      <c r="HWG33" s="45"/>
      <c r="HWH33" s="45"/>
      <c r="HWI33" s="45"/>
      <c r="HWJ33" s="45"/>
      <c r="HWK33" s="45"/>
      <c r="HWL33" s="45"/>
      <c r="HWM33" s="45"/>
      <c r="HWN33" s="45"/>
      <c r="HWO33" s="45"/>
      <c r="HWP33" s="45"/>
      <c r="HWQ33" s="45"/>
      <c r="HWR33" s="45"/>
      <c r="HWS33" s="45"/>
      <c r="HWT33" s="45"/>
      <c r="HWU33" s="45"/>
      <c r="HWV33" s="45"/>
      <c r="HWW33" s="45"/>
      <c r="HWX33" s="45"/>
      <c r="HWY33" s="45"/>
      <c r="HWZ33" s="45"/>
      <c r="HXA33" s="45"/>
      <c r="HXB33" s="45"/>
      <c r="HXC33" s="45"/>
      <c r="HXD33" s="45"/>
      <c r="HXE33" s="45"/>
      <c r="HXF33" s="45"/>
      <c r="HXG33" s="45"/>
      <c r="HXH33" s="45"/>
      <c r="HXI33" s="45"/>
      <c r="HXJ33" s="45"/>
      <c r="HXK33" s="45"/>
      <c r="HXL33" s="45"/>
      <c r="HXM33" s="45"/>
      <c r="HXN33" s="45"/>
      <c r="HXO33" s="45"/>
      <c r="HXP33" s="45"/>
      <c r="HXQ33" s="45"/>
      <c r="HXR33" s="45"/>
      <c r="HXS33" s="45"/>
      <c r="HXT33" s="45"/>
      <c r="HXU33" s="45"/>
      <c r="HXV33" s="45"/>
      <c r="HXW33" s="45"/>
      <c r="HXX33" s="45"/>
      <c r="HXY33" s="45"/>
      <c r="HXZ33" s="45"/>
      <c r="HYA33" s="45"/>
      <c r="HYB33" s="45"/>
      <c r="HYC33" s="45"/>
      <c r="HYD33" s="45"/>
      <c r="HYE33" s="45"/>
      <c r="HYF33" s="45"/>
      <c r="HYG33" s="45"/>
      <c r="HYH33" s="45"/>
      <c r="HYI33" s="45"/>
      <c r="HYJ33" s="45"/>
      <c r="HYK33" s="45"/>
      <c r="HYL33" s="45"/>
      <c r="HYM33" s="45"/>
      <c r="HYN33" s="45"/>
      <c r="HYO33" s="45"/>
      <c r="HYP33" s="45"/>
      <c r="HYQ33" s="45"/>
      <c r="HYR33" s="45"/>
      <c r="HYS33" s="45"/>
      <c r="HYT33" s="45"/>
      <c r="HYU33" s="45"/>
      <c r="HYV33" s="45"/>
      <c r="HYW33" s="45"/>
      <c r="HYX33" s="45"/>
      <c r="HYY33" s="45"/>
      <c r="HYZ33" s="45"/>
      <c r="HZA33" s="45"/>
      <c r="HZB33" s="45"/>
      <c r="HZC33" s="45"/>
      <c r="HZD33" s="45"/>
      <c r="HZE33" s="45"/>
      <c r="HZF33" s="45"/>
      <c r="HZG33" s="45"/>
      <c r="HZH33" s="45"/>
      <c r="HZI33" s="45"/>
      <c r="HZJ33" s="45"/>
      <c r="HZK33" s="45"/>
      <c r="HZL33" s="45"/>
      <c r="HZM33" s="45"/>
      <c r="HZN33" s="45"/>
      <c r="HZO33" s="45"/>
      <c r="HZP33" s="45"/>
      <c r="HZQ33" s="45"/>
      <c r="HZR33" s="45"/>
      <c r="HZS33" s="45"/>
      <c r="HZT33" s="45"/>
      <c r="HZU33" s="45"/>
      <c r="HZV33" s="45"/>
      <c r="HZW33" s="45"/>
      <c r="HZX33" s="45"/>
      <c r="HZY33" s="45"/>
      <c r="HZZ33" s="45"/>
      <c r="IAA33" s="45"/>
      <c r="IAB33" s="45"/>
      <c r="IAC33" s="45"/>
      <c r="IAD33" s="45"/>
      <c r="IAE33" s="45"/>
      <c r="IAF33" s="45"/>
      <c r="IAG33" s="45"/>
      <c r="IAH33" s="45"/>
      <c r="IAI33" s="45"/>
      <c r="IAJ33" s="45"/>
      <c r="IAK33" s="45"/>
      <c r="IAL33" s="45"/>
      <c r="IAM33" s="45"/>
      <c r="IAN33" s="45"/>
      <c r="IAO33" s="45"/>
      <c r="IAP33" s="45"/>
      <c r="IAQ33" s="45"/>
      <c r="IAR33" s="45"/>
      <c r="IAS33" s="45"/>
      <c r="IAT33" s="45"/>
      <c r="IAU33" s="45"/>
      <c r="IAV33" s="45"/>
      <c r="IAW33" s="45"/>
      <c r="IAX33" s="45"/>
      <c r="IAY33" s="45"/>
      <c r="IAZ33" s="45"/>
      <c r="IBA33" s="45"/>
      <c r="IBB33" s="45"/>
      <c r="IBC33" s="45"/>
      <c r="IBD33" s="45"/>
      <c r="IBE33" s="45"/>
      <c r="IBF33" s="45"/>
      <c r="IBG33" s="45"/>
      <c r="IBH33" s="45"/>
      <c r="IBI33" s="45"/>
      <c r="IBJ33" s="45"/>
      <c r="IBK33" s="45"/>
      <c r="IBL33" s="45"/>
      <c r="IBM33" s="45"/>
      <c r="IBN33" s="45"/>
      <c r="IBO33" s="45"/>
      <c r="IBP33" s="45"/>
      <c r="IBQ33" s="45"/>
      <c r="IBR33" s="45"/>
      <c r="IBS33" s="45"/>
      <c r="IBT33" s="45"/>
      <c r="IBU33" s="45"/>
      <c r="IBV33" s="45"/>
      <c r="IBW33" s="45"/>
      <c r="IBX33" s="45"/>
      <c r="IBY33" s="45"/>
      <c r="IBZ33" s="45"/>
      <c r="ICA33" s="45"/>
      <c r="ICB33" s="45"/>
      <c r="ICC33" s="45"/>
      <c r="ICD33" s="45"/>
      <c r="ICE33" s="45"/>
      <c r="ICF33" s="45"/>
      <c r="ICG33" s="45"/>
      <c r="ICH33" s="45"/>
      <c r="ICI33" s="45"/>
      <c r="ICJ33" s="45"/>
      <c r="ICK33" s="45"/>
      <c r="ICL33" s="45"/>
      <c r="ICM33" s="45"/>
      <c r="ICN33" s="45"/>
      <c r="ICO33" s="45"/>
      <c r="ICP33" s="45"/>
      <c r="ICQ33" s="45"/>
      <c r="ICR33" s="45"/>
      <c r="ICS33" s="45"/>
      <c r="ICT33" s="45"/>
      <c r="ICU33" s="45"/>
      <c r="ICV33" s="45"/>
      <c r="ICW33" s="45"/>
      <c r="ICX33" s="45"/>
      <c r="ICY33" s="45"/>
      <c r="ICZ33" s="45"/>
      <c r="IDA33" s="45"/>
      <c r="IDB33" s="45"/>
      <c r="IDC33" s="45"/>
      <c r="IDD33" s="45"/>
      <c r="IDE33" s="45"/>
      <c r="IDF33" s="45"/>
      <c r="IDG33" s="45"/>
      <c r="IDH33" s="45"/>
      <c r="IDI33" s="45"/>
      <c r="IDJ33" s="45"/>
      <c r="IDK33" s="45"/>
      <c r="IDL33" s="45"/>
      <c r="IDM33" s="45"/>
      <c r="IDN33" s="45"/>
      <c r="IDO33" s="45"/>
      <c r="IDP33" s="45"/>
      <c r="IDQ33" s="45"/>
      <c r="IDR33" s="45"/>
      <c r="IDS33" s="45"/>
      <c r="IDT33" s="45"/>
      <c r="IDU33" s="45"/>
      <c r="IDV33" s="45"/>
      <c r="IDW33" s="45"/>
      <c r="IDX33" s="45"/>
      <c r="IDY33" s="45"/>
      <c r="IDZ33" s="45"/>
      <c r="IEA33" s="45"/>
      <c r="IEB33" s="45"/>
      <c r="IEC33" s="45"/>
      <c r="IED33" s="45"/>
      <c r="IEE33" s="45"/>
      <c r="IEF33" s="45"/>
      <c r="IEG33" s="45"/>
      <c r="IEH33" s="45"/>
      <c r="IEI33" s="45"/>
      <c r="IEJ33" s="45"/>
      <c r="IEK33" s="45"/>
      <c r="IEL33" s="45"/>
      <c r="IEM33" s="45"/>
      <c r="IEN33" s="45"/>
      <c r="IEO33" s="45"/>
      <c r="IEP33" s="45"/>
      <c r="IEQ33" s="45"/>
      <c r="IER33" s="45"/>
      <c r="IES33" s="45"/>
      <c r="IET33" s="45"/>
      <c r="IEU33" s="45"/>
      <c r="IEV33" s="45"/>
      <c r="IEW33" s="45"/>
      <c r="IEX33" s="45"/>
      <c r="IEY33" s="45"/>
      <c r="IEZ33" s="45"/>
      <c r="IFA33" s="45"/>
      <c r="IFB33" s="45"/>
      <c r="IFC33" s="45"/>
      <c r="IFD33" s="45"/>
      <c r="IFE33" s="45"/>
      <c r="IFF33" s="45"/>
      <c r="IFG33" s="45"/>
      <c r="IFH33" s="45"/>
      <c r="IFI33" s="45"/>
      <c r="IFJ33" s="45"/>
      <c r="IFK33" s="45"/>
      <c r="IFL33" s="45"/>
      <c r="IFM33" s="45"/>
      <c r="IFN33" s="45"/>
      <c r="IFO33" s="45"/>
      <c r="IFP33" s="45"/>
      <c r="IFQ33" s="45"/>
      <c r="IFR33" s="45"/>
      <c r="IFS33" s="45"/>
      <c r="IFT33" s="45"/>
      <c r="IFU33" s="45"/>
      <c r="IFV33" s="45"/>
      <c r="IFW33" s="45"/>
      <c r="IFX33" s="45"/>
      <c r="IFY33" s="45"/>
      <c r="IFZ33" s="45"/>
      <c r="IGA33" s="45"/>
      <c r="IGB33" s="45"/>
      <c r="IGC33" s="45"/>
      <c r="IGD33" s="45"/>
      <c r="IGE33" s="45"/>
      <c r="IGF33" s="45"/>
      <c r="IGG33" s="45"/>
      <c r="IGH33" s="45"/>
      <c r="IGI33" s="45"/>
      <c r="IGJ33" s="45"/>
      <c r="IGK33" s="45"/>
      <c r="IGL33" s="45"/>
      <c r="IGM33" s="45"/>
      <c r="IGN33" s="45"/>
      <c r="IGO33" s="45"/>
      <c r="IGP33" s="45"/>
      <c r="IGQ33" s="45"/>
      <c r="IGR33" s="45"/>
      <c r="IGS33" s="45"/>
      <c r="IGT33" s="45"/>
      <c r="IGU33" s="45"/>
      <c r="IGV33" s="45"/>
      <c r="IGW33" s="45"/>
      <c r="IGX33" s="45"/>
      <c r="IGY33" s="45"/>
      <c r="IGZ33" s="45"/>
      <c r="IHA33" s="45"/>
      <c r="IHB33" s="45"/>
      <c r="IHC33" s="45"/>
      <c r="IHD33" s="45"/>
      <c r="IHE33" s="45"/>
      <c r="IHF33" s="45"/>
      <c r="IHG33" s="45"/>
      <c r="IHH33" s="45"/>
      <c r="IHI33" s="45"/>
      <c r="IHJ33" s="45"/>
      <c r="IHK33" s="45"/>
      <c r="IHL33" s="45"/>
      <c r="IHM33" s="45"/>
      <c r="IHN33" s="45"/>
      <c r="IHO33" s="45"/>
      <c r="IHP33" s="45"/>
      <c r="IHQ33" s="45"/>
      <c r="IHR33" s="45"/>
      <c r="IHS33" s="45"/>
      <c r="IHT33" s="45"/>
      <c r="IHU33" s="45"/>
      <c r="IHV33" s="45"/>
      <c r="IHW33" s="45"/>
      <c r="IHX33" s="45"/>
      <c r="IHY33" s="45"/>
      <c r="IHZ33" s="45"/>
      <c r="IIA33" s="45"/>
      <c r="IIB33" s="45"/>
      <c r="IIC33" s="45"/>
      <c r="IID33" s="45"/>
      <c r="IIE33" s="45"/>
      <c r="IIF33" s="45"/>
      <c r="IIG33" s="45"/>
      <c r="IIH33" s="45"/>
      <c r="III33" s="45"/>
      <c r="IIJ33" s="45"/>
      <c r="IIK33" s="45"/>
      <c r="IIL33" s="45"/>
      <c r="IIM33" s="45"/>
      <c r="IIN33" s="45"/>
      <c r="IIO33" s="45"/>
      <c r="IIP33" s="45"/>
      <c r="IIQ33" s="45"/>
      <c r="IIR33" s="45"/>
      <c r="IIS33" s="45"/>
      <c r="IIT33" s="45"/>
      <c r="IIU33" s="45"/>
      <c r="IIV33" s="45"/>
      <c r="IIW33" s="45"/>
      <c r="IIX33" s="45"/>
      <c r="IIY33" s="45"/>
      <c r="IIZ33" s="45"/>
      <c r="IJA33" s="45"/>
      <c r="IJB33" s="45"/>
      <c r="IJC33" s="45"/>
      <c r="IJD33" s="45"/>
      <c r="IJE33" s="45"/>
      <c r="IJF33" s="45"/>
      <c r="IJG33" s="45"/>
      <c r="IJH33" s="45"/>
      <c r="IJI33" s="45"/>
      <c r="IJJ33" s="45"/>
      <c r="IJK33" s="45"/>
      <c r="IJL33" s="45"/>
      <c r="IJM33" s="45"/>
      <c r="IJN33" s="45"/>
      <c r="IJO33" s="45"/>
      <c r="IJP33" s="45"/>
      <c r="IJQ33" s="45"/>
      <c r="IJR33" s="45"/>
      <c r="IJS33" s="45"/>
      <c r="IJT33" s="45"/>
      <c r="IJU33" s="45"/>
      <c r="IJV33" s="45"/>
      <c r="IJW33" s="45"/>
      <c r="IJX33" s="45"/>
      <c r="IJY33" s="45"/>
      <c r="IJZ33" s="45"/>
      <c r="IKA33" s="45"/>
      <c r="IKB33" s="45"/>
      <c r="IKC33" s="45"/>
      <c r="IKD33" s="45"/>
      <c r="IKE33" s="45"/>
      <c r="IKF33" s="45"/>
      <c r="IKG33" s="45"/>
      <c r="IKH33" s="45"/>
      <c r="IKI33" s="45"/>
      <c r="IKJ33" s="45"/>
      <c r="IKK33" s="45"/>
      <c r="IKL33" s="45"/>
      <c r="IKM33" s="45"/>
      <c r="IKN33" s="45"/>
      <c r="IKO33" s="45"/>
      <c r="IKP33" s="45"/>
      <c r="IKQ33" s="45"/>
      <c r="IKR33" s="45"/>
      <c r="IKS33" s="45"/>
      <c r="IKT33" s="45"/>
      <c r="IKU33" s="45"/>
      <c r="IKV33" s="45"/>
      <c r="IKW33" s="45"/>
      <c r="IKX33" s="45"/>
      <c r="IKY33" s="45"/>
      <c r="IKZ33" s="45"/>
      <c r="ILA33" s="45"/>
      <c r="ILB33" s="45"/>
      <c r="ILC33" s="45"/>
      <c r="ILD33" s="45"/>
      <c r="ILE33" s="45"/>
      <c r="ILF33" s="45"/>
      <c r="ILG33" s="45"/>
      <c r="ILH33" s="45"/>
      <c r="ILI33" s="45"/>
      <c r="ILJ33" s="45"/>
      <c r="ILK33" s="45"/>
      <c r="ILL33" s="45"/>
      <c r="ILM33" s="45"/>
      <c r="ILN33" s="45"/>
      <c r="ILO33" s="45"/>
      <c r="ILP33" s="45"/>
      <c r="ILQ33" s="45"/>
      <c r="ILR33" s="45"/>
      <c r="ILS33" s="45"/>
      <c r="ILT33" s="45"/>
      <c r="ILU33" s="45"/>
      <c r="ILV33" s="45"/>
      <c r="ILW33" s="45"/>
      <c r="ILX33" s="45"/>
      <c r="ILY33" s="45"/>
      <c r="ILZ33" s="45"/>
      <c r="IMA33" s="45"/>
      <c r="IMB33" s="45"/>
      <c r="IMC33" s="45"/>
      <c r="IMD33" s="45"/>
      <c r="IME33" s="45"/>
      <c r="IMF33" s="45"/>
      <c r="IMG33" s="45"/>
      <c r="IMH33" s="45"/>
      <c r="IMI33" s="45"/>
      <c r="IMJ33" s="45"/>
      <c r="IMK33" s="45"/>
      <c r="IML33" s="45"/>
      <c r="IMM33" s="45"/>
      <c r="IMN33" s="45"/>
      <c r="IMO33" s="45"/>
      <c r="IMP33" s="45"/>
      <c r="IMQ33" s="45"/>
      <c r="IMR33" s="45"/>
      <c r="IMS33" s="45"/>
      <c r="IMT33" s="45"/>
      <c r="IMU33" s="45"/>
      <c r="IMV33" s="45"/>
      <c r="IMW33" s="45"/>
      <c r="IMX33" s="45"/>
      <c r="IMY33" s="45"/>
      <c r="IMZ33" s="45"/>
      <c r="INA33" s="45"/>
      <c r="INB33" s="45"/>
      <c r="INC33" s="45"/>
      <c r="IND33" s="45"/>
      <c r="INE33" s="45"/>
      <c r="INF33" s="45"/>
      <c r="ING33" s="45"/>
      <c r="INH33" s="45"/>
      <c r="INI33" s="45"/>
      <c r="INJ33" s="45"/>
      <c r="INK33" s="45"/>
      <c r="INL33" s="45"/>
      <c r="INM33" s="45"/>
      <c r="INN33" s="45"/>
      <c r="INO33" s="45"/>
      <c r="INP33" s="45"/>
      <c r="INQ33" s="45"/>
      <c r="INR33" s="45"/>
      <c r="INS33" s="45"/>
      <c r="INT33" s="45"/>
      <c r="INU33" s="45"/>
      <c r="INV33" s="45"/>
      <c r="INW33" s="45"/>
      <c r="INX33" s="45"/>
      <c r="INY33" s="45"/>
      <c r="INZ33" s="45"/>
      <c r="IOA33" s="45"/>
      <c r="IOB33" s="45"/>
      <c r="IOC33" s="45"/>
      <c r="IOD33" s="45"/>
      <c r="IOE33" s="45"/>
      <c r="IOF33" s="45"/>
      <c r="IOG33" s="45"/>
      <c r="IOH33" s="45"/>
      <c r="IOI33" s="45"/>
      <c r="IOJ33" s="45"/>
      <c r="IOK33" s="45"/>
      <c r="IOL33" s="45"/>
      <c r="IOM33" s="45"/>
      <c r="ION33" s="45"/>
      <c r="IOO33" s="45"/>
      <c r="IOP33" s="45"/>
      <c r="IOQ33" s="45"/>
      <c r="IOR33" s="45"/>
      <c r="IOS33" s="45"/>
      <c r="IOT33" s="45"/>
      <c r="IOU33" s="45"/>
      <c r="IOV33" s="45"/>
      <c r="IOW33" s="45"/>
      <c r="IOX33" s="45"/>
      <c r="IOY33" s="45"/>
      <c r="IOZ33" s="45"/>
      <c r="IPA33" s="45"/>
      <c r="IPB33" s="45"/>
      <c r="IPC33" s="45"/>
      <c r="IPD33" s="45"/>
      <c r="IPE33" s="45"/>
      <c r="IPF33" s="45"/>
      <c r="IPG33" s="45"/>
      <c r="IPH33" s="45"/>
      <c r="IPI33" s="45"/>
      <c r="IPJ33" s="45"/>
      <c r="IPK33" s="45"/>
      <c r="IPL33" s="45"/>
      <c r="IPM33" s="45"/>
      <c r="IPN33" s="45"/>
      <c r="IPO33" s="45"/>
      <c r="IPP33" s="45"/>
      <c r="IPQ33" s="45"/>
      <c r="IPR33" s="45"/>
      <c r="IPS33" s="45"/>
      <c r="IPT33" s="45"/>
      <c r="IPU33" s="45"/>
      <c r="IPV33" s="45"/>
      <c r="IPW33" s="45"/>
      <c r="IPX33" s="45"/>
      <c r="IPY33" s="45"/>
      <c r="IPZ33" s="45"/>
      <c r="IQA33" s="45"/>
      <c r="IQB33" s="45"/>
      <c r="IQC33" s="45"/>
      <c r="IQD33" s="45"/>
      <c r="IQE33" s="45"/>
      <c r="IQF33" s="45"/>
      <c r="IQG33" s="45"/>
      <c r="IQH33" s="45"/>
      <c r="IQI33" s="45"/>
      <c r="IQJ33" s="45"/>
      <c r="IQK33" s="45"/>
      <c r="IQL33" s="45"/>
      <c r="IQM33" s="45"/>
      <c r="IQN33" s="45"/>
      <c r="IQO33" s="45"/>
      <c r="IQP33" s="45"/>
      <c r="IQQ33" s="45"/>
      <c r="IQR33" s="45"/>
      <c r="IQS33" s="45"/>
      <c r="IQT33" s="45"/>
      <c r="IQU33" s="45"/>
      <c r="IQV33" s="45"/>
      <c r="IQW33" s="45"/>
      <c r="IQX33" s="45"/>
      <c r="IQY33" s="45"/>
      <c r="IQZ33" s="45"/>
      <c r="IRA33" s="45"/>
      <c r="IRB33" s="45"/>
      <c r="IRC33" s="45"/>
      <c r="IRD33" s="45"/>
      <c r="IRE33" s="45"/>
      <c r="IRF33" s="45"/>
      <c r="IRG33" s="45"/>
      <c r="IRH33" s="45"/>
      <c r="IRI33" s="45"/>
      <c r="IRJ33" s="45"/>
      <c r="IRK33" s="45"/>
      <c r="IRL33" s="45"/>
      <c r="IRM33" s="45"/>
      <c r="IRN33" s="45"/>
      <c r="IRO33" s="45"/>
      <c r="IRP33" s="45"/>
      <c r="IRQ33" s="45"/>
      <c r="IRR33" s="45"/>
      <c r="IRS33" s="45"/>
      <c r="IRT33" s="45"/>
      <c r="IRU33" s="45"/>
      <c r="IRV33" s="45"/>
      <c r="IRW33" s="45"/>
      <c r="IRX33" s="45"/>
      <c r="IRY33" s="45"/>
      <c r="IRZ33" s="45"/>
      <c r="ISA33" s="45"/>
      <c r="ISB33" s="45"/>
      <c r="ISC33" s="45"/>
      <c r="ISD33" s="45"/>
      <c r="ISE33" s="45"/>
      <c r="ISF33" s="45"/>
      <c r="ISG33" s="45"/>
      <c r="ISH33" s="45"/>
      <c r="ISI33" s="45"/>
      <c r="ISJ33" s="45"/>
      <c r="ISK33" s="45"/>
      <c r="ISL33" s="45"/>
      <c r="ISM33" s="45"/>
      <c r="ISN33" s="45"/>
      <c r="ISO33" s="45"/>
      <c r="ISP33" s="45"/>
      <c r="ISQ33" s="45"/>
      <c r="ISR33" s="45"/>
      <c r="ISS33" s="45"/>
      <c r="IST33" s="45"/>
      <c r="ISU33" s="45"/>
      <c r="ISV33" s="45"/>
      <c r="ISW33" s="45"/>
      <c r="ISX33" s="45"/>
      <c r="ISY33" s="45"/>
      <c r="ISZ33" s="45"/>
      <c r="ITA33" s="45"/>
      <c r="ITB33" s="45"/>
      <c r="ITC33" s="45"/>
      <c r="ITD33" s="45"/>
      <c r="ITE33" s="45"/>
      <c r="ITF33" s="45"/>
      <c r="ITG33" s="45"/>
      <c r="ITH33" s="45"/>
      <c r="ITI33" s="45"/>
      <c r="ITJ33" s="45"/>
      <c r="ITK33" s="45"/>
      <c r="ITL33" s="45"/>
      <c r="ITM33" s="45"/>
      <c r="ITN33" s="45"/>
      <c r="ITO33" s="45"/>
      <c r="ITP33" s="45"/>
      <c r="ITQ33" s="45"/>
      <c r="ITR33" s="45"/>
      <c r="ITS33" s="45"/>
      <c r="ITT33" s="45"/>
      <c r="ITU33" s="45"/>
      <c r="ITV33" s="45"/>
      <c r="ITW33" s="45"/>
      <c r="ITX33" s="45"/>
      <c r="ITY33" s="45"/>
      <c r="ITZ33" s="45"/>
      <c r="IUA33" s="45"/>
      <c r="IUB33" s="45"/>
      <c r="IUC33" s="45"/>
      <c r="IUD33" s="45"/>
      <c r="IUE33" s="45"/>
      <c r="IUF33" s="45"/>
      <c r="IUG33" s="45"/>
      <c r="IUH33" s="45"/>
      <c r="IUI33" s="45"/>
      <c r="IUJ33" s="45"/>
      <c r="IUK33" s="45"/>
      <c r="IUL33" s="45"/>
      <c r="IUM33" s="45"/>
      <c r="IUN33" s="45"/>
      <c r="IUO33" s="45"/>
      <c r="IUP33" s="45"/>
      <c r="IUQ33" s="45"/>
      <c r="IUR33" s="45"/>
      <c r="IUS33" s="45"/>
      <c r="IUT33" s="45"/>
      <c r="IUU33" s="45"/>
      <c r="IUV33" s="45"/>
      <c r="IUW33" s="45"/>
      <c r="IUX33" s="45"/>
      <c r="IUY33" s="45"/>
      <c r="IUZ33" s="45"/>
      <c r="IVA33" s="45"/>
      <c r="IVB33" s="45"/>
      <c r="IVC33" s="45"/>
      <c r="IVD33" s="45"/>
      <c r="IVE33" s="45"/>
      <c r="IVF33" s="45"/>
      <c r="IVG33" s="45"/>
      <c r="IVH33" s="45"/>
      <c r="IVI33" s="45"/>
      <c r="IVJ33" s="45"/>
      <c r="IVK33" s="45"/>
      <c r="IVL33" s="45"/>
      <c r="IVM33" s="45"/>
      <c r="IVN33" s="45"/>
      <c r="IVO33" s="45"/>
      <c r="IVP33" s="45"/>
      <c r="IVQ33" s="45"/>
      <c r="IVR33" s="45"/>
      <c r="IVS33" s="45"/>
      <c r="IVT33" s="45"/>
      <c r="IVU33" s="45"/>
      <c r="IVV33" s="45"/>
      <c r="IVW33" s="45"/>
      <c r="IVX33" s="45"/>
      <c r="IVY33" s="45"/>
      <c r="IVZ33" s="45"/>
      <c r="IWA33" s="45"/>
      <c r="IWB33" s="45"/>
      <c r="IWC33" s="45"/>
      <c r="IWD33" s="45"/>
      <c r="IWE33" s="45"/>
      <c r="IWF33" s="45"/>
      <c r="IWG33" s="45"/>
      <c r="IWH33" s="45"/>
      <c r="IWI33" s="45"/>
      <c r="IWJ33" s="45"/>
      <c r="IWK33" s="45"/>
      <c r="IWL33" s="45"/>
      <c r="IWM33" s="45"/>
      <c r="IWN33" s="45"/>
      <c r="IWO33" s="45"/>
      <c r="IWP33" s="45"/>
      <c r="IWQ33" s="45"/>
      <c r="IWR33" s="45"/>
      <c r="IWS33" s="45"/>
      <c r="IWT33" s="45"/>
      <c r="IWU33" s="45"/>
      <c r="IWV33" s="45"/>
      <c r="IWW33" s="45"/>
      <c r="IWX33" s="45"/>
      <c r="IWY33" s="45"/>
      <c r="IWZ33" s="45"/>
      <c r="IXA33" s="45"/>
      <c r="IXB33" s="45"/>
      <c r="IXC33" s="45"/>
      <c r="IXD33" s="45"/>
      <c r="IXE33" s="45"/>
      <c r="IXF33" s="45"/>
      <c r="IXG33" s="45"/>
      <c r="IXH33" s="45"/>
      <c r="IXI33" s="45"/>
      <c r="IXJ33" s="45"/>
      <c r="IXK33" s="45"/>
      <c r="IXL33" s="45"/>
      <c r="IXM33" s="45"/>
      <c r="IXN33" s="45"/>
      <c r="IXO33" s="45"/>
      <c r="IXP33" s="45"/>
      <c r="IXQ33" s="45"/>
      <c r="IXR33" s="45"/>
      <c r="IXS33" s="45"/>
      <c r="IXT33" s="45"/>
      <c r="IXU33" s="45"/>
      <c r="IXV33" s="45"/>
      <c r="IXW33" s="45"/>
      <c r="IXX33" s="45"/>
      <c r="IXY33" s="45"/>
      <c r="IXZ33" s="45"/>
      <c r="IYA33" s="45"/>
      <c r="IYB33" s="45"/>
      <c r="IYC33" s="45"/>
      <c r="IYD33" s="45"/>
      <c r="IYE33" s="45"/>
      <c r="IYF33" s="45"/>
      <c r="IYG33" s="45"/>
      <c r="IYH33" s="45"/>
      <c r="IYI33" s="45"/>
      <c r="IYJ33" s="45"/>
      <c r="IYK33" s="45"/>
      <c r="IYL33" s="45"/>
      <c r="IYM33" s="45"/>
      <c r="IYN33" s="45"/>
      <c r="IYO33" s="45"/>
      <c r="IYP33" s="45"/>
      <c r="IYQ33" s="45"/>
      <c r="IYR33" s="45"/>
      <c r="IYS33" s="45"/>
      <c r="IYT33" s="45"/>
      <c r="IYU33" s="45"/>
      <c r="IYV33" s="45"/>
      <c r="IYW33" s="45"/>
      <c r="IYX33" s="45"/>
      <c r="IYY33" s="45"/>
      <c r="IYZ33" s="45"/>
      <c r="IZA33" s="45"/>
      <c r="IZB33" s="45"/>
      <c r="IZC33" s="45"/>
      <c r="IZD33" s="45"/>
      <c r="IZE33" s="45"/>
      <c r="IZF33" s="45"/>
      <c r="IZG33" s="45"/>
      <c r="IZH33" s="45"/>
      <c r="IZI33" s="45"/>
      <c r="IZJ33" s="45"/>
      <c r="IZK33" s="45"/>
      <c r="IZL33" s="45"/>
      <c r="IZM33" s="45"/>
      <c r="IZN33" s="45"/>
      <c r="IZO33" s="45"/>
      <c r="IZP33" s="45"/>
      <c r="IZQ33" s="45"/>
      <c r="IZR33" s="45"/>
      <c r="IZS33" s="45"/>
      <c r="IZT33" s="45"/>
      <c r="IZU33" s="45"/>
      <c r="IZV33" s="45"/>
      <c r="IZW33" s="45"/>
      <c r="IZX33" s="45"/>
      <c r="IZY33" s="45"/>
      <c r="IZZ33" s="45"/>
      <c r="JAA33" s="45"/>
      <c r="JAB33" s="45"/>
      <c r="JAC33" s="45"/>
      <c r="JAD33" s="45"/>
      <c r="JAE33" s="45"/>
      <c r="JAF33" s="45"/>
      <c r="JAG33" s="45"/>
      <c r="JAH33" s="45"/>
      <c r="JAI33" s="45"/>
      <c r="JAJ33" s="45"/>
      <c r="JAK33" s="45"/>
      <c r="JAL33" s="45"/>
      <c r="JAM33" s="45"/>
      <c r="JAN33" s="45"/>
      <c r="JAO33" s="45"/>
      <c r="JAP33" s="45"/>
      <c r="JAQ33" s="45"/>
      <c r="JAR33" s="45"/>
      <c r="JAS33" s="45"/>
      <c r="JAT33" s="45"/>
      <c r="JAU33" s="45"/>
      <c r="JAV33" s="45"/>
      <c r="JAW33" s="45"/>
      <c r="JAX33" s="45"/>
      <c r="JAY33" s="45"/>
      <c r="JAZ33" s="45"/>
      <c r="JBA33" s="45"/>
      <c r="JBB33" s="45"/>
      <c r="JBC33" s="45"/>
      <c r="JBD33" s="45"/>
      <c r="JBE33" s="45"/>
      <c r="JBF33" s="45"/>
      <c r="JBG33" s="45"/>
      <c r="JBH33" s="45"/>
      <c r="JBI33" s="45"/>
      <c r="JBJ33" s="45"/>
      <c r="JBK33" s="45"/>
      <c r="JBL33" s="45"/>
      <c r="JBM33" s="45"/>
      <c r="JBN33" s="45"/>
      <c r="JBO33" s="45"/>
      <c r="JBP33" s="45"/>
      <c r="JBQ33" s="45"/>
      <c r="JBR33" s="45"/>
      <c r="JBS33" s="45"/>
      <c r="JBT33" s="45"/>
      <c r="JBU33" s="45"/>
      <c r="JBV33" s="45"/>
      <c r="JBW33" s="45"/>
      <c r="JBX33" s="45"/>
      <c r="JBY33" s="45"/>
      <c r="JBZ33" s="45"/>
      <c r="JCA33" s="45"/>
      <c r="JCB33" s="45"/>
      <c r="JCC33" s="45"/>
      <c r="JCD33" s="45"/>
      <c r="JCE33" s="45"/>
      <c r="JCF33" s="45"/>
      <c r="JCG33" s="45"/>
      <c r="JCH33" s="45"/>
      <c r="JCI33" s="45"/>
      <c r="JCJ33" s="45"/>
      <c r="JCK33" s="45"/>
      <c r="JCL33" s="45"/>
      <c r="JCM33" s="45"/>
      <c r="JCN33" s="45"/>
      <c r="JCO33" s="45"/>
      <c r="JCP33" s="45"/>
      <c r="JCQ33" s="45"/>
      <c r="JCR33" s="45"/>
      <c r="JCS33" s="45"/>
      <c r="JCT33" s="45"/>
      <c r="JCU33" s="45"/>
      <c r="JCV33" s="45"/>
      <c r="JCW33" s="45"/>
      <c r="JCX33" s="45"/>
      <c r="JCY33" s="45"/>
      <c r="JCZ33" s="45"/>
      <c r="JDA33" s="45"/>
      <c r="JDB33" s="45"/>
      <c r="JDC33" s="45"/>
      <c r="JDD33" s="45"/>
      <c r="JDE33" s="45"/>
      <c r="JDF33" s="45"/>
      <c r="JDG33" s="45"/>
      <c r="JDH33" s="45"/>
      <c r="JDI33" s="45"/>
      <c r="JDJ33" s="45"/>
      <c r="JDK33" s="45"/>
      <c r="JDL33" s="45"/>
      <c r="JDM33" s="45"/>
      <c r="JDN33" s="45"/>
      <c r="JDO33" s="45"/>
      <c r="JDP33" s="45"/>
      <c r="JDQ33" s="45"/>
      <c r="JDR33" s="45"/>
      <c r="JDS33" s="45"/>
      <c r="JDT33" s="45"/>
      <c r="JDU33" s="45"/>
      <c r="JDV33" s="45"/>
      <c r="JDW33" s="45"/>
      <c r="JDX33" s="45"/>
      <c r="JDY33" s="45"/>
      <c r="JDZ33" s="45"/>
      <c r="JEA33" s="45"/>
      <c r="JEB33" s="45"/>
      <c r="JEC33" s="45"/>
      <c r="JED33" s="45"/>
      <c r="JEE33" s="45"/>
      <c r="JEF33" s="45"/>
      <c r="JEG33" s="45"/>
      <c r="JEH33" s="45"/>
      <c r="JEI33" s="45"/>
      <c r="JEJ33" s="45"/>
      <c r="JEK33" s="45"/>
      <c r="JEL33" s="45"/>
      <c r="JEM33" s="45"/>
      <c r="JEN33" s="45"/>
      <c r="JEO33" s="45"/>
      <c r="JEP33" s="45"/>
      <c r="JEQ33" s="45"/>
      <c r="JER33" s="45"/>
      <c r="JES33" s="45"/>
      <c r="JET33" s="45"/>
      <c r="JEU33" s="45"/>
      <c r="JEV33" s="45"/>
      <c r="JEW33" s="45"/>
      <c r="JEX33" s="45"/>
      <c r="JEY33" s="45"/>
      <c r="JEZ33" s="45"/>
      <c r="JFA33" s="45"/>
      <c r="JFB33" s="45"/>
      <c r="JFC33" s="45"/>
      <c r="JFD33" s="45"/>
      <c r="JFE33" s="45"/>
      <c r="JFF33" s="45"/>
      <c r="JFG33" s="45"/>
      <c r="JFH33" s="45"/>
      <c r="JFI33" s="45"/>
      <c r="JFJ33" s="45"/>
      <c r="JFK33" s="45"/>
      <c r="JFL33" s="45"/>
      <c r="JFM33" s="45"/>
      <c r="JFN33" s="45"/>
      <c r="JFO33" s="45"/>
      <c r="JFP33" s="45"/>
      <c r="JFQ33" s="45"/>
      <c r="JFR33" s="45"/>
      <c r="JFS33" s="45"/>
      <c r="JFT33" s="45"/>
      <c r="JFU33" s="45"/>
      <c r="JFV33" s="45"/>
      <c r="JFW33" s="45"/>
      <c r="JFX33" s="45"/>
      <c r="JFY33" s="45"/>
      <c r="JFZ33" s="45"/>
      <c r="JGA33" s="45"/>
      <c r="JGB33" s="45"/>
      <c r="JGC33" s="45"/>
      <c r="JGD33" s="45"/>
      <c r="JGE33" s="45"/>
      <c r="JGF33" s="45"/>
      <c r="JGG33" s="45"/>
      <c r="JGH33" s="45"/>
      <c r="JGI33" s="45"/>
      <c r="JGJ33" s="45"/>
      <c r="JGK33" s="45"/>
      <c r="JGL33" s="45"/>
      <c r="JGM33" s="45"/>
      <c r="JGN33" s="45"/>
      <c r="JGO33" s="45"/>
      <c r="JGP33" s="45"/>
      <c r="JGQ33" s="45"/>
      <c r="JGR33" s="45"/>
      <c r="JGS33" s="45"/>
      <c r="JGT33" s="45"/>
      <c r="JGU33" s="45"/>
      <c r="JGV33" s="45"/>
      <c r="JGW33" s="45"/>
      <c r="JGX33" s="45"/>
      <c r="JGY33" s="45"/>
      <c r="JGZ33" s="45"/>
      <c r="JHA33" s="45"/>
      <c r="JHB33" s="45"/>
      <c r="JHC33" s="45"/>
      <c r="JHD33" s="45"/>
      <c r="JHE33" s="45"/>
      <c r="JHF33" s="45"/>
      <c r="JHG33" s="45"/>
      <c r="JHH33" s="45"/>
      <c r="JHI33" s="45"/>
      <c r="JHJ33" s="45"/>
      <c r="JHK33" s="45"/>
      <c r="JHL33" s="45"/>
      <c r="JHM33" s="45"/>
      <c r="JHN33" s="45"/>
      <c r="JHO33" s="45"/>
      <c r="JHP33" s="45"/>
      <c r="JHQ33" s="45"/>
      <c r="JHR33" s="45"/>
      <c r="JHS33" s="45"/>
      <c r="JHT33" s="45"/>
      <c r="JHU33" s="45"/>
      <c r="JHV33" s="45"/>
      <c r="JHW33" s="45"/>
      <c r="JHX33" s="45"/>
      <c r="JHY33" s="45"/>
      <c r="JHZ33" s="45"/>
      <c r="JIA33" s="45"/>
      <c r="JIB33" s="45"/>
      <c r="JIC33" s="45"/>
      <c r="JID33" s="45"/>
      <c r="JIE33" s="45"/>
      <c r="JIF33" s="45"/>
      <c r="JIG33" s="45"/>
      <c r="JIH33" s="45"/>
      <c r="JII33" s="45"/>
      <c r="JIJ33" s="45"/>
      <c r="JIK33" s="45"/>
      <c r="JIL33" s="45"/>
      <c r="JIM33" s="45"/>
      <c r="JIN33" s="45"/>
      <c r="JIO33" s="45"/>
      <c r="JIP33" s="45"/>
      <c r="JIQ33" s="45"/>
      <c r="JIR33" s="45"/>
      <c r="JIS33" s="45"/>
      <c r="JIT33" s="45"/>
      <c r="JIU33" s="45"/>
      <c r="JIV33" s="45"/>
      <c r="JIW33" s="45"/>
      <c r="JIX33" s="45"/>
      <c r="JIY33" s="45"/>
      <c r="JIZ33" s="45"/>
      <c r="JJA33" s="45"/>
      <c r="JJB33" s="45"/>
      <c r="JJC33" s="45"/>
      <c r="JJD33" s="45"/>
      <c r="JJE33" s="45"/>
      <c r="JJF33" s="45"/>
      <c r="JJG33" s="45"/>
      <c r="JJH33" s="45"/>
      <c r="JJI33" s="45"/>
      <c r="JJJ33" s="45"/>
      <c r="JJK33" s="45"/>
      <c r="JJL33" s="45"/>
      <c r="JJM33" s="45"/>
      <c r="JJN33" s="45"/>
      <c r="JJO33" s="45"/>
      <c r="JJP33" s="45"/>
      <c r="JJQ33" s="45"/>
      <c r="JJR33" s="45"/>
      <c r="JJS33" s="45"/>
      <c r="JJT33" s="45"/>
      <c r="JJU33" s="45"/>
      <c r="JJV33" s="45"/>
      <c r="JJW33" s="45"/>
      <c r="JJX33" s="45"/>
      <c r="JJY33" s="45"/>
      <c r="JJZ33" s="45"/>
      <c r="JKA33" s="45"/>
      <c r="JKB33" s="45"/>
      <c r="JKC33" s="45"/>
      <c r="JKD33" s="45"/>
      <c r="JKE33" s="45"/>
      <c r="JKF33" s="45"/>
      <c r="JKG33" s="45"/>
      <c r="JKH33" s="45"/>
      <c r="JKI33" s="45"/>
      <c r="JKJ33" s="45"/>
      <c r="JKK33" s="45"/>
      <c r="JKL33" s="45"/>
      <c r="JKM33" s="45"/>
      <c r="JKN33" s="45"/>
      <c r="JKO33" s="45"/>
      <c r="JKP33" s="45"/>
      <c r="JKQ33" s="45"/>
      <c r="JKR33" s="45"/>
      <c r="JKS33" s="45"/>
      <c r="JKT33" s="45"/>
      <c r="JKU33" s="45"/>
      <c r="JKV33" s="45"/>
      <c r="JKW33" s="45"/>
      <c r="JKX33" s="45"/>
      <c r="JKY33" s="45"/>
      <c r="JKZ33" s="45"/>
      <c r="JLA33" s="45"/>
      <c r="JLB33" s="45"/>
      <c r="JLC33" s="45"/>
      <c r="JLD33" s="45"/>
      <c r="JLE33" s="45"/>
      <c r="JLF33" s="45"/>
      <c r="JLG33" s="45"/>
      <c r="JLH33" s="45"/>
      <c r="JLI33" s="45"/>
      <c r="JLJ33" s="45"/>
      <c r="JLK33" s="45"/>
      <c r="JLL33" s="45"/>
      <c r="JLM33" s="45"/>
      <c r="JLN33" s="45"/>
      <c r="JLO33" s="45"/>
      <c r="JLP33" s="45"/>
      <c r="JLQ33" s="45"/>
      <c r="JLR33" s="45"/>
      <c r="JLS33" s="45"/>
      <c r="JLT33" s="45"/>
      <c r="JLU33" s="45"/>
      <c r="JLV33" s="45"/>
      <c r="JLW33" s="45"/>
      <c r="JLX33" s="45"/>
      <c r="JLY33" s="45"/>
      <c r="JLZ33" s="45"/>
      <c r="JMA33" s="45"/>
      <c r="JMB33" s="45"/>
      <c r="JMC33" s="45"/>
      <c r="JMD33" s="45"/>
      <c r="JME33" s="45"/>
      <c r="JMF33" s="45"/>
      <c r="JMG33" s="45"/>
      <c r="JMH33" s="45"/>
      <c r="JMI33" s="45"/>
      <c r="JMJ33" s="45"/>
      <c r="JMK33" s="45"/>
      <c r="JML33" s="45"/>
      <c r="JMM33" s="45"/>
      <c r="JMN33" s="45"/>
      <c r="JMO33" s="45"/>
      <c r="JMP33" s="45"/>
      <c r="JMQ33" s="45"/>
      <c r="JMR33" s="45"/>
      <c r="JMS33" s="45"/>
      <c r="JMT33" s="45"/>
      <c r="JMU33" s="45"/>
      <c r="JMV33" s="45"/>
      <c r="JMW33" s="45"/>
      <c r="JMX33" s="45"/>
      <c r="JMY33" s="45"/>
      <c r="JMZ33" s="45"/>
      <c r="JNA33" s="45"/>
      <c r="JNB33" s="45"/>
      <c r="JNC33" s="45"/>
      <c r="JND33" s="45"/>
      <c r="JNE33" s="45"/>
      <c r="JNF33" s="45"/>
      <c r="JNG33" s="45"/>
      <c r="JNH33" s="45"/>
      <c r="JNI33" s="45"/>
      <c r="JNJ33" s="45"/>
      <c r="JNK33" s="45"/>
      <c r="JNL33" s="45"/>
      <c r="JNM33" s="45"/>
      <c r="JNN33" s="45"/>
      <c r="JNO33" s="45"/>
      <c r="JNP33" s="45"/>
      <c r="JNQ33" s="45"/>
      <c r="JNR33" s="45"/>
      <c r="JNS33" s="45"/>
      <c r="JNT33" s="45"/>
      <c r="JNU33" s="45"/>
      <c r="JNV33" s="45"/>
      <c r="JNW33" s="45"/>
      <c r="JNX33" s="45"/>
      <c r="JNY33" s="45"/>
      <c r="JNZ33" s="45"/>
      <c r="JOA33" s="45"/>
      <c r="JOB33" s="45"/>
      <c r="JOC33" s="45"/>
      <c r="JOD33" s="45"/>
      <c r="JOE33" s="45"/>
      <c r="JOF33" s="45"/>
      <c r="JOG33" s="45"/>
      <c r="JOH33" s="45"/>
      <c r="JOI33" s="45"/>
      <c r="JOJ33" s="45"/>
      <c r="JOK33" s="45"/>
      <c r="JOL33" s="45"/>
      <c r="JOM33" s="45"/>
      <c r="JON33" s="45"/>
      <c r="JOO33" s="45"/>
      <c r="JOP33" s="45"/>
      <c r="JOQ33" s="45"/>
      <c r="JOR33" s="45"/>
      <c r="JOS33" s="45"/>
      <c r="JOT33" s="45"/>
      <c r="JOU33" s="45"/>
      <c r="JOV33" s="45"/>
      <c r="JOW33" s="45"/>
      <c r="JOX33" s="45"/>
      <c r="JOY33" s="45"/>
      <c r="JOZ33" s="45"/>
      <c r="JPA33" s="45"/>
      <c r="JPB33" s="45"/>
      <c r="JPC33" s="45"/>
      <c r="JPD33" s="45"/>
      <c r="JPE33" s="45"/>
      <c r="JPF33" s="45"/>
      <c r="JPG33" s="45"/>
      <c r="JPH33" s="45"/>
      <c r="JPI33" s="45"/>
      <c r="JPJ33" s="45"/>
      <c r="JPK33" s="45"/>
      <c r="JPL33" s="45"/>
      <c r="JPM33" s="45"/>
      <c r="JPN33" s="45"/>
      <c r="JPO33" s="45"/>
      <c r="JPP33" s="45"/>
      <c r="JPQ33" s="45"/>
      <c r="JPR33" s="45"/>
      <c r="JPS33" s="45"/>
      <c r="JPT33" s="45"/>
      <c r="JPU33" s="45"/>
      <c r="JPV33" s="45"/>
      <c r="JPW33" s="45"/>
      <c r="JPX33" s="45"/>
      <c r="JPY33" s="45"/>
      <c r="JPZ33" s="45"/>
      <c r="JQA33" s="45"/>
      <c r="JQB33" s="45"/>
      <c r="JQC33" s="45"/>
      <c r="JQD33" s="45"/>
      <c r="JQE33" s="45"/>
      <c r="JQF33" s="45"/>
      <c r="JQG33" s="45"/>
      <c r="JQH33" s="45"/>
      <c r="JQI33" s="45"/>
      <c r="JQJ33" s="45"/>
      <c r="JQK33" s="45"/>
      <c r="JQL33" s="45"/>
      <c r="JQM33" s="45"/>
      <c r="JQN33" s="45"/>
      <c r="JQO33" s="45"/>
      <c r="JQP33" s="45"/>
      <c r="JQQ33" s="45"/>
      <c r="JQR33" s="45"/>
      <c r="JQS33" s="45"/>
      <c r="JQT33" s="45"/>
      <c r="JQU33" s="45"/>
      <c r="JQV33" s="45"/>
      <c r="JQW33" s="45"/>
      <c r="JQX33" s="45"/>
      <c r="JQY33" s="45"/>
      <c r="JQZ33" s="45"/>
      <c r="JRA33" s="45"/>
      <c r="JRB33" s="45"/>
      <c r="JRC33" s="45"/>
      <c r="JRD33" s="45"/>
      <c r="JRE33" s="45"/>
      <c r="JRF33" s="45"/>
      <c r="JRG33" s="45"/>
      <c r="JRH33" s="45"/>
      <c r="JRI33" s="45"/>
      <c r="JRJ33" s="45"/>
      <c r="JRK33" s="45"/>
      <c r="JRL33" s="45"/>
      <c r="JRM33" s="45"/>
      <c r="JRN33" s="45"/>
      <c r="JRO33" s="45"/>
      <c r="JRP33" s="45"/>
      <c r="JRQ33" s="45"/>
      <c r="JRR33" s="45"/>
      <c r="JRS33" s="45"/>
      <c r="JRT33" s="45"/>
      <c r="JRU33" s="45"/>
      <c r="JRV33" s="45"/>
      <c r="JRW33" s="45"/>
      <c r="JRX33" s="45"/>
      <c r="JRY33" s="45"/>
      <c r="JRZ33" s="45"/>
      <c r="JSA33" s="45"/>
      <c r="JSB33" s="45"/>
      <c r="JSC33" s="45"/>
      <c r="JSD33" s="45"/>
      <c r="JSE33" s="45"/>
      <c r="JSF33" s="45"/>
      <c r="JSG33" s="45"/>
      <c r="JSH33" s="45"/>
      <c r="JSI33" s="45"/>
      <c r="JSJ33" s="45"/>
      <c r="JSK33" s="45"/>
      <c r="JSL33" s="45"/>
      <c r="JSM33" s="45"/>
      <c r="JSN33" s="45"/>
      <c r="JSO33" s="45"/>
      <c r="JSP33" s="45"/>
      <c r="JSQ33" s="45"/>
      <c r="JSR33" s="45"/>
      <c r="JSS33" s="45"/>
      <c r="JST33" s="45"/>
      <c r="JSU33" s="45"/>
      <c r="JSV33" s="45"/>
      <c r="JSW33" s="45"/>
      <c r="JSX33" s="45"/>
      <c r="JSY33" s="45"/>
      <c r="JSZ33" s="45"/>
      <c r="JTA33" s="45"/>
      <c r="JTB33" s="45"/>
      <c r="JTC33" s="45"/>
      <c r="JTD33" s="45"/>
      <c r="JTE33" s="45"/>
      <c r="JTF33" s="45"/>
      <c r="JTG33" s="45"/>
      <c r="JTH33" s="45"/>
      <c r="JTI33" s="45"/>
      <c r="JTJ33" s="45"/>
      <c r="JTK33" s="45"/>
      <c r="JTL33" s="45"/>
      <c r="JTM33" s="45"/>
      <c r="JTN33" s="45"/>
      <c r="JTO33" s="45"/>
      <c r="JTP33" s="45"/>
      <c r="JTQ33" s="45"/>
      <c r="JTR33" s="45"/>
      <c r="JTS33" s="45"/>
      <c r="JTT33" s="45"/>
      <c r="JTU33" s="45"/>
      <c r="JTV33" s="45"/>
      <c r="JTW33" s="45"/>
      <c r="JTX33" s="45"/>
      <c r="JTY33" s="45"/>
      <c r="JTZ33" s="45"/>
      <c r="JUA33" s="45"/>
      <c r="JUB33" s="45"/>
      <c r="JUC33" s="45"/>
      <c r="JUD33" s="45"/>
      <c r="JUE33" s="45"/>
      <c r="JUF33" s="45"/>
      <c r="JUG33" s="45"/>
      <c r="JUH33" s="45"/>
      <c r="JUI33" s="45"/>
      <c r="JUJ33" s="45"/>
      <c r="JUK33" s="45"/>
      <c r="JUL33" s="45"/>
      <c r="JUM33" s="45"/>
      <c r="JUN33" s="45"/>
      <c r="JUO33" s="45"/>
      <c r="JUP33" s="45"/>
      <c r="JUQ33" s="45"/>
      <c r="JUR33" s="45"/>
      <c r="JUS33" s="45"/>
      <c r="JUT33" s="45"/>
      <c r="JUU33" s="45"/>
      <c r="JUV33" s="45"/>
      <c r="JUW33" s="45"/>
      <c r="JUX33" s="45"/>
      <c r="JUY33" s="45"/>
      <c r="JUZ33" s="45"/>
      <c r="JVA33" s="45"/>
      <c r="JVB33" s="45"/>
      <c r="JVC33" s="45"/>
      <c r="JVD33" s="45"/>
      <c r="JVE33" s="45"/>
      <c r="JVF33" s="45"/>
      <c r="JVG33" s="45"/>
      <c r="JVH33" s="45"/>
      <c r="JVI33" s="45"/>
      <c r="JVJ33" s="45"/>
      <c r="JVK33" s="45"/>
      <c r="JVL33" s="45"/>
      <c r="JVM33" s="45"/>
      <c r="JVN33" s="45"/>
      <c r="JVO33" s="45"/>
      <c r="JVP33" s="45"/>
      <c r="JVQ33" s="45"/>
      <c r="JVR33" s="45"/>
      <c r="JVS33" s="45"/>
      <c r="JVT33" s="45"/>
      <c r="JVU33" s="45"/>
      <c r="JVV33" s="45"/>
      <c r="JVW33" s="45"/>
      <c r="JVX33" s="45"/>
      <c r="JVY33" s="45"/>
      <c r="JVZ33" s="45"/>
      <c r="JWA33" s="45"/>
      <c r="JWB33" s="45"/>
      <c r="JWC33" s="45"/>
      <c r="JWD33" s="45"/>
      <c r="JWE33" s="45"/>
      <c r="JWF33" s="45"/>
      <c r="JWG33" s="45"/>
      <c r="JWH33" s="45"/>
      <c r="JWI33" s="45"/>
      <c r="JWJ33" s="45"/>
      <c r="JWK33" s="45"/>
      <c r="JWL33" s="45"/>
      <c r="JWM33" s="45"/>
      <c r="JWN33" s="45"/>
      <c r="JWO33" s="45"/>
      <c r="JWP33" s="45"/>
      <c r="JWQ33" s="45"/>
      <c r="JWR33" s="45"/>
      <c r="JWS33" s="45"/>
      <c r="JWT33" s="45"/>
      <c r="JWU33" s="45"/>
      <c r="JWV33" s="45"/>
      <c r="JWW33" s="45"/>
      <c r="JWX33" s="45"/>
      <c r="JWY33" s="45"/>
      <c r="JWZ33" s="45"/>
      <c r="JXA33" s="45"/>
      <c r="JXB33" s="45"/>
      <c r="JXC33" s="45"/>
      <c r="JXD33" s="45"/>
      <c r="JXE33" s="45"/>
      <c r="JXF33" s="45"/>
      <c r="JXG33" s="45"/>
      <c r="JXH33" s="45"/>
      <c r="JXI33" s="45"/>
      <c r="JXJ33" s="45"/>
      <c r="JXK33" s="45"/>
      <c r="JXL33" s="45"/>
      <c r="JXM33" s="45"/>
      <c r="JXN33" s="45"/>
      <c r="JXO33" s="45"/>
      <c r="JXP33" s="45"/>
      <c r="JXQ33" s="45"/>
      <c r="JXR33" s="45"/>
      <c r="JXS33" s="45"/>
      <c r="JXT33" s="45"/>
      <c r="JXU33" s="45"/>
      <c r="JXV33" s="45"/>
      <c r="JXW33" s="45"/>
      <c r="JXX33" s="45"/>
      <c r="JXY33" s="45"/>
      <c r="JXZ33" s="45"/>
      <c r="JYA33" s="45"/>
      <c r="JYB33" s="45"/>
      <c r="JYC33" s="45"/>
      <c r="JYD33" s="45"/>
      <c r="JYE33" s="45"/>
      <c r="JYF33" s="45"/>
      <c r="JYG33" s="45"/>
      <c r="JYH33" s="45"/>
      <c r="JYI33" s="45"/>
      <c r="JYJ33" s="45"/>
      <c r="JYK33" s="45"/>
      <c r="JYL33" s="45"/>
      <c r="JYM33" s="45"/>
      <c r="JYN33" s="45"/>
      <c r="JYO33" s="45"/>
      <c r="JYP33" s="45"/>
      <c r="JYQ33" s="45"/>
      <c r="JYR33" s="45"/>
      <c r="JYS33" s="45"/>
      <c r="JYT33" s="45"/>
      <c r="JYU33" s="45"/>
      <c r="JYV33" s="45"/>
      <c r="JYW33" s="45"/>
      <c r="JYX33" s="45"/>
      <c r="JYY33" s="45"/>
      <c r="JYZ33" s="45"/>
      <c r="JZA33" s="45"/>
      <c r="JZB33" s="45"/>
      <c r="JZC33" s="45"/>
      <c r="JZD33" s="45"/>
      <c r="JZE33" s="45"/>
      <c r="JZF33" s="45"/>
      <c r="JZG33" s="45"/>
      <c r="JZH33" s="45"/>
      <c r="JZI33" s="45"/>
      <c r="JZJ33" s="45"/>
      <c r="JZK33" s="45"/>
      <c r="JZL33" s="45"/>
      <c r="JZM33" s="45"/>
      <c r="JZN33" s="45"/>
      <c r="JZO33" s="45"/>
      <c r="JZP33" s="45"/>
      <c r="JZQ33" s="45"/>
      <c r="JZR33" s="45"/>
      <c r="JZS33" s="45"/>
      <c r="JZT33" s="45"/>
      <c r="JZU33" s="45"/>
      <c r="JZV33" s="45"/>
      <c r="JZW33" s="45"/>
      <c r="JZX33" s="45"/>
      <c r="JZY33" s="45"/>
      <c r="JZZ33" s="45"/>
      <c r="KAA33" s="45"/>
      <c r="KAB33" s="45"/>
      <c r="KAC33" s="45"/>
      <c r="KAD33" s="45"/>
      <c r="KAE33" s="45"/>
      <c r="KAF33" s="45"/>
      <c r="KAG33" s="45"/>
      <c r="KAH33" s="45"/>
      <c r="KAI33" s="45"/>
      <c r="KAJ33" s="45"/>
      <c r="KAK33" s="45"/>
      <c r="KAL33" s="45"/>
      <c r="KAM33" s="45"/>
      <c r="KAN33" s="45"/>
      <c r="KAO33" s="45"/>
      <c r="KAP33" s="45"/>
      <c r="KAQ33" s="45"/>
      <c r="KAR33" s="45"/>
      <c r="KAS33" s="45"/>
      <c r="KAT33" s="45"/>
      <c r="KAU33" s="45"/>
      <c r="KAV33" s="45"/>
      <c r="KAW33" s="45"/>
      <c r="KAX33" s="45"/>
      <c r="KAY33" s="45"/>
      <c r="KAZ33" s="45"/>
      <c r="KBA33" s="45"/>
      <c r="KBB33" s="45"/>
      <c r="KBC33" s="45"/>
      <c r="KBD33" s="45"/>
      <c r="KBE33" s="45"/>
      <c r="KBF33" s="45"/>
      <c r="KBG33" s="45"/>
      <c r="KBH33" s="45"/>
      <c r="KBI33" s="45"/>
      <c r="KBJ33" s="45"/>
      <c r="KBK33" s="45"/>
      <c r="KBL33" s="45"/>
      <c r="KBM33" s="45"/>
      <c r="KBN33" s="45"/>
      <c r="KBO33" s="45"/>
      <c r="KBP33" s="45"/>
      <c r="KBQ33" s="45"/>
      <c r="KBR33" s="45"/>
      <c r="KBS33" s="45"/>
      <c r="KBT33" s="45"/>
      <c r="KBU33" s="45"/>
      <c r="KBV33" s="45"/>
      <c r="KBW33" s="45"/>
      <c r="KBX33" s="45"/>
      <c r="KBY33" s="45"/>
      <c r="KBZ33" s="45"/>
      <c r="KCA33" s="45"/>
      <c r="KCB33" s="45"/>
      <c r="KCC33" s="45"/>
      <c r="KCD33" s="45"/>
      <c r="KCE33" s="45"/>
      <c r="KCF33" s="45"/>
      <c r="KCG33" s="45"/>
      <c r="KCH33" s="45"/>
      <c r="KCI33" s="45"/>
      <c r="KCJ33" s="45"/>
      <c r="KCK33" s="45"/>
      <c r="KCL33" s="45"/>
      <c r="KCM33" s="45"/>
      <c r="KCN33" s="45"/>
      <c r="KCO33" s="45"/>
      <c r="KCP33" s="45"/>
      <c r="KCQ33" s="45"/>
      <c r="KCR33" s="45"/>
      <c r="KCS33" s="45"/>
      <c r="KCT33" s="45"/>
      <c r="KCU33" s="45"/>
      <c r="KCV33" s="45"/>
      <c r="KCW33" s="45"/>
      <c r="KCX33" s="45"/>
      <c r="KCY33" s="45"/>
      <c r="KCZ33" s="45"/>
      <c r="KDA33" s="45"/>
      <c r="KDB33" s="45"/>
      <c r="KDC33" s="45"/>
      <c r="KDD33" s="45"/>
      <c r="KDE33" s="45"/>
      <c r="KDF33" s="45"/>
      <c r="KDG33" s="45"/>
      <c r="KDH33" s="45"/>
      <c r="KDI33" s="45"/>
      <c r="KDJ33" s="45"/>
      <c r="KDK33" s="45"/>
      <c r="KDL33" s="45"/>
      <c r="KDM33" s="45"/>
      <c r="KDN33" s="45"/>
      <c r="KDO33" s="45"/>
      <c r="KDP33" s="45"/>
      <c r="KDQ33" s="45"/>
      <c r="KDR33" s="45"/>
      <c r="KDS33" s="45"/>
      <c r="KDT33" s="45"/>
      <c r="KDU33" s="45"/>
      <c r="KDV33" s="45"/>
      <c r="KDW33" s="45"/>
      <c r="KDX33" s="45"/>
      <c r="KDY33" s="45"/>
      <c r="KDZ33" s="45"/>
      <c r="KEA33" s="45"/>
      <c r="KEB33" s="45"/>
      <c r="KEC33" s="45"/>
      <c r="KED33" s="45"/>
      <c r="KEE33" s="45"/>
      <c r="KEF33" s="45"/>
      <c r="KEG33" s="45"/>
      <c r="KEH33" s="45"/>
      <c r="KEI33" s="45"/>
      <c r="KEJ33" s="45"/>
      <c r="KEK33" s="45"/>
      <c r="KEL33" s="45"/>
      <c r="KEM33" s="45"/>
      <c r="KEN33" s="45"/>
      <c r="KEO33" s="45"/>
      <c r="KEP33" s="45"/>
      <c r="KEQ33" s="45"/>
      <c r="KER33" s="45"/>
      <c r="KES33" s="45"/>
      <c r="KET33" s="45"/>
      <c r="KEU33" s="45"/>
      <c r="KEV33" s="45"/>
      <c r="KEW33" s="45"/>
      <c r="KEX33" s="45"/>
      <c r="KEY33" s="45"/>
      <c r="KEZ33" s="45"/>
      <c r="KFA33" s="45"/>
      <c r="KFB33" s="45"/>
      <c r="KFC33" s="45"/>
      <c r="KFD33" s="45"/>
      <c r="KFE33" s="45"/>
      <c r="KFF33" s="45"/>
      <c r="KFG33" s="45"/>
      <c r="KFH33" s="45"/>
      <c r="KFI33" s="45"/>
      <c r="KFJ33" s="45"/>
      <c r="KFK33" s="45"/>
      <c r="KFL33" s="45"/>
      <c r="KFM33" s="45"/>
      <c r="KFN33" s="45"/>
      <c r="KFO33" s="45"/>
      <c r="KFP33" s="45"/>
      <c r="KFQ33" s="45"/>
      <c r="KFR33" s="45"/>
      <c r="KFS33" s="45"/>
      <c r="KFT33" s="45"/>
      <c r="KFU33" s="45"/>
      <c r="KFV33" s="45"/>
      <c r="KFW33" s="45"/>
      <c r="KFX33" s="45"/>
      <c r="KFY33" s="45"/>
      <c r="KFZ33" s="45"/>
      <c r="KGA33" s="45"/>
      <c r="KGB33" s="45"/>
      <c r="KGC33" s="45"/>
      <c r="KGD33" s="45"/>
      <c r="KGE33" s="45"/>
      <c r="KGF33" s="45"/>
      <c r="KGG33" s="45"/>
      <c r="KGH33" s="45"/>
      <c r="KGI33" s="45"/>
      <c r="KGJ33" s="45"/>
      <c r="KGK33" s="45"/>
      <c r="KGL33" s="45"/>
      <c r="KGM33" s="45"/>
      <c r="KGN33" s="45"/>
      <c r="KGO33" s="45"/>
      <c r="KGP33" s="45"/>
      <c r="KGQ33" s="45"/>
      <c r="KGR33" s="45"/>
      <c r="KGS33" s="45"/>
      <c r="KGT33" s="45"/>
      <c r="KGU33" s="45"/>
      <c r="KGV33" s="45"/>
      <c r="KGW33" s="45"/>
      <c r="KGX33" s="45"/>
      <c r="KGY33" s="45"/>
      <c r="KGZ33" s="45"/>
      <c r="KHA33" s="45"/>
      <c r="KHB33" s="45"/>
      <c r="KHC33" s="45"/>
      <c r="KHD33" s="45"/>
      <c r="KHE33" s="45"/>
      <c r="KHF33" s="45"/>
      <c r="KHG33" s="45"/>
      <c r="KHH33" s="45"/>
      <c r="KHI33" s="45"/>
      <c r="KHJ33" s="45"/>
      <c r="KHK33" s="45"/>
      <c r="KHL33" s="45"/>
      <c r="KHM33" s="45"/>
      <c r="KHN33" s="45"/>
      <c r="KHO33" s="45"/>
      <c r="KHP33" s="45"/>
      <c r="KHQ33" s="45"/>
      <c r="KHR33" s="45"/>
      <c r="KHS33" s="45"/>
      <c r="KHT33" s="45"/>
      <c r="KHU33" s="45"/>
      <c r="KHV33" s="45"/>
      <c r="KHW33" s="45"/>
      <c r="KHX33" s="45"/>
      <c r="KHY33" s="45"/>
      <c r="KHZ33" s="45"/>
      <c r="KIA33" s="45"/>
      <c r="KIB33" s="45"/>
      <c r="KIC33" s="45"/>
      <c r="KID33" s="45"/>
      <c r="KIE33" s="45"/>
      <c r="KIF33" s="45"/>
      <c r="KIG33" s="45"/>
      <c r="KIH33" s="45"/>
      <c r="KII33" s="45"/>
      <c r="KIJ33" s="45"/>
      <c r="KIK33" s="45"/>
      <c r="KIL33" s="45"/>
      <c r="KIM33" s="45"/>
      <c r="KIN33" s="45"/>
      <c r="KIO33" s="45"/>
      <c r="KIP33" s="45"/>
      <c r="KIQ33" s="45"/>
      <c r="KIR33" s="45"/>
      <c r="KIS33" s="45"/>
      <c r="KIT33" s="45"/>
      <c r="KIU33" s="45"/>
      <c r="KIV33" s="45"/>
      <c r="KIW33" s="45"/>
      <c r="KIX33" s="45"/>
      <c r="KIY33" s="45"/>
      <c r="KIZ33" s="45"/>
      <c r="KJA33" s="45"/>
      <c r="KJB33" s="45"/>
      <c r="KJC33" s="45"/>
      <c r="KJD33" s="45"/>
      <c r="KJE33" s="45"/>
      <c r="KJF33" s="45"/>
      <c r="KJG33" s="45"/>
      <c r="KJH33" s="45"/>
      <c r="KJI33" s="45"/>
      <c r="KJJ33" s="45"/>
      <c r="KJK33" s="45"/>
      <c r="KJL33" s="45"/>
      <c r="KJM33" s="45"/>
      <c r="KJN33" s="45"/>
      <c r="KJO33" s="45"/>
      <c r="KJP33" s="45"/>
      <c r="KJQ33" s="45"/>
      <c r="KJR33" s="45"/>
      <c r="KJS33" s="45"/>
      <c r="KJT33" s="45"/>
      <c r="KJU33" s="45"/>
      <c r="KJV33" s="45"/>
      <c r="KJW33" s="45"/>
      <c r="KJX33" s="45"/>
      <c r="KJY33" s="45"/>
      <c r="KJZ33" s="45"/>
      <c r="KKA33" s="45"/>
      <c r="KKB33" s="45"/>
      <c r="KKC33" s="45"/>
      <c r="KKD33" s="45"/>
      <c r="KKE33" s="45"/>
      <c r="KKF33" s="45"/>
      <c r="KKG33" s="45"/>
      <c r="KKH33" s="45"/>
      <c r="KKI33" s="45"/>
      <c r="KKJ33" s="45"/>
      <c r="KKK33" s="45"/>
      <c r="KKL33" s="45"/>
      <c r="KKM33" s="45"/>
      <c r="KKN33" s="45"/>
      <c r="KKO33" s="45"/>
      <c r="KKP33" s="45"/>
      <c r="KKQ33" s="45"/>
      <c r="KKR33" s="45"/>
      <c r="KKS33" s="45"/>
      <c r="KKT33" s="45"/>
      <c r="KKU33" s="45"/>
      <c r="KKV33" s="45"/>
      <c r="KKW33" s="45"/>
      <c r="KKX33" s="45"/>
      <c r="KKY33" s="45"/>
      <c r="KKZ33" s="45"/>
      <c r="KLA33" s="45"/>
      <c r="KLB33" s="45"/>
      <c r="KLC33" s="45"/>
      <c r="KLD33" s="45"/>
      <c r="KLE33" s="45"/>
      <c r="KLF33" s="45"/>
      <c r="KLG33" s="45"/>
      <c r="KLH33" s="45"/>
      <c r="KLI33" s="45"/>
      <c r="KLJ33" s="45"/>
      <c r="KLK33" s="45"/>
      <c r="KLL33" s="45"/>
      <c r="KLM33" s="45"/>
      <c r="KLN33" s="45"/>
      <c r="KLO33" s="45"/>
      <c r="KLP33" s="45"/>
      <c r="KLQ33" s="45"/>
      <c r="KLR33" s="45"/>
      <c r="KLS33" s="45"/>
      <c r="KLT33" s="45"/>
      <c r="KLU33" s="45"/>
      <c r="KLV33" s="45"/>
      <c r="KLW33" s="45"/>
      <c r="KLX33" s="45"/>
      <c r="KLY33" s="45"/>
      <c r="KLZ33" s="45"/>
      <c r="KMA33" s="45"/>
      <c r="KMB33" s="45"/>
      <c r="KMC33" s="45"/>
      <c r="KMD33" s="45"/>
      <c r="KME33" s="45"/>
      <c r="KMF33" s="45"/>
      <c r="KMG33" s="45"/>
      <c r="KMH33" s="45"/>
      <c r="KMI33" s="45"/>
      <c r="KMJ33" s="45"/>
      <c r="KMK33" s="45"/>
      <c r="KML33" s="45"/>
      <c r="KMM33" s="45"/>
      <c r="KMN33" s="45"/>
      <c r="KMO33" s="45"/>
      <c r="KMP33" s="45"/>
      <c r="KMQ33" s="45"/>
      <c r="KMR33" s="45"/>
      <c r="KMS33" s="45"/>
      <c r="KMT33" s="45"/>
      <c r="KMU33" s="45"/>
      <c r="KMV33" s="45"/>
      <c r="KMW33" s="45"/>
      <c r="KMX33" s="45"/>
      <c r="KMY33" s="45"/>
      <c r="KMZ33" s="45"/>
      <c r="KNA33" s="45"/>
      <c r="KNB33" s="45"/>
      <c r="KNC33" s="45"/>
      <c r="KND33" s="45"/>
      <c r="KNE33" s="45"/>
      <c r="KNF33" s="45"/>
      <c r="KNG33" s="45"/>
      <c r="KNH33" s="45"/>
      <c r="KNI33" s="45"/>
      <c r="KNJ33" s="45"/>
      <c r="KNK33" s="45"/>
      <c r="KNL33" s="45"/>
      <c r="KNM33" s="45"/>
      <c r="KNN33" s="45"/>
      <c r="KNO33" s="45"/>
      <c r="KNP33" s="45"/>
      <c r="KNQ33" s="45"/>
      <c r="KNR33" s="45"/>
      <c r="KNS33" s="45"/>
      <c r="KNT33" s="45"/>
      <c r="KNU33" s="45"/>
      <c r="KNV33" s="45"/>
      <c r="KNW33" s="45"/>
      <c r="KNX33" s="45"/>
      <c r="KNY33" s="45"/>
      <c r="KNZ33" s="45"/>
      <c r="KOA33" s="45"/>
      <c r="KOB33" s="45"/>
      <c r="KOC33" s="45"/>
      <c r="KOD33" s="45"/>
      <c r="KOE33" s="45"/>
      <c r="KOF33" s="45"/>
      <c r="KOG33" s="45"/>
      <c r="KOH33" s="45"/>
      <c r="KOI33" s="45"/>
      <c r="KOJ33" s="45"/>
      <c r="KOK33" s="45"/>
      <c r="KOL33" s="45"/>
      <c r="KOM33" s="45"/>
      <c r="KON33" s="45"/>
      <c r="KOO33" s="45"/>
      <c r="KOP33" s="45"/>
      <c r="KOQ33" s="45"/>
      <c r="KOR33" s="45"/>
      <c r="KOS33" s="45"/>
      <c r="KOT33" s="45"/>
      <c r="KOU33" s="45"/>
      <c r="KOV33" s="45"/>
      <c r="KOW33" s="45"/>
      <c r="KOX33" s="45"/>
      <c r="KOY33" s="45"/>
      <c r="KOZ33" s="45"/>
      <c r="KPA33" s="45"/>
      <c r="KPB33" s="45"/>
      <c r="KPC33" s="45"/>
      <c r="KPD33" s="45"/>
      <c r="KPE33" s="45"/>
      <c r="KPF33" s="45"/>
      <c r="KPG33" s="45"/>
      <c r="KPH33" s="45"/>
      <c r="KPI33" s="45"/>
      <c r="KPJ33" s="45"/>
      <c r="KPK33" s="45"/>
      <c r="KPL33" s="45"/>
      <c r="KPM33" s="45"/>
      <c r="KPN33" s="45"/>
      <c r="KPO33" s="45"/>
      <c r="KPP33" s="45"/>
      <c r="KPQ33" s="45"/>
      <c r="KPR33" s="45"/>
      <c r="KPS33" s="45"/>
      <c r="KPT33" s="45"/>
      <c r="KPU33" s="45"/>
      <c r="KPV33" s="45"/>
      <c r="KPW33" s="45"/>
      <c r="KPX33" s="45"/>
      <c r="KPY33" s="45"/>
      <c r="KPZ33" s="45"/>
      <c r="KQA33" s="45"/>
      <c r="KQB33" s="45"/>
      <c r="KQC33" s="45"/>
      <c r="KQD33" s="45"/>
      <c r="KQE33" s="45"/>
      <c r="KQF33" s="45"/>
      <c r="KQG33" s="45"/>
      <c r="KQH33" s="45"/>
      <c r="KQI33" s="45"/>
      <c r="KQJ33" s="45"/>
      <c r="KQK33" s="45"/>
      <c r="KQL33" s="45"/>
      <c r="KQM33" s="45"/>
      <c r="KQN33" s="45"/>
      <c r="KQO33" s="45"/>
      <c r="KQP33" s="45"/>
      <c r="KQQ33" s="45"/>
      <c r="KQR33" s="45"/>
      <c r="KQS33" s="45"/>
      <c r="KQT33" s="45"/>
      <c r="KQU33" s="45"/>
      <c r="KQV33" s="45"/>
      <c r="KQW33" s="45"/>
      <c r="KQX33" s="45"/>
      <c r="KQY33" s="45"/>
      <c r="KQZ33" s="45"/>
      <c r="KRA33" s="45"/>
      <c r="KRB33" s="45"/>
      <c r="KRC33" s="45"/>
      <c r="KRD33" s="45"/>
      <c r="KRE33" s="45"/>
      <c r="KRF33" s="45"/>
      <c r="KRG33" s="45"/>
      <c r="KRH33" s="45"/>
      <c r="KRI33" s="45"/>
      <c r="KRJ33" s="45"/>
      <c r="KRK33" s="45"/>
      <c r="KRL33" s="45"/>
      <c r="KRM33" s="45"/>
      <c r="KRN33" s="45"/>
      <c r="KRO33" s="45"/>
      <c r="KRP33" s="45"/>
      <c r="KRQ33" s="45"/>
      <c r="KRR33" s="45"/>
      <c r="KRS33" s="45"/>
      <c r="KRT33" s="45"/>
      <c r="KRU33" s="45"/>
      <c r="KRV33" s="45"/>
      <c r="KRW33" s="45"/>
      <c r="KRX33" s="45"/>
      <c r="KRY33" s="45"/>
      <c r="KRZ33" s="45"/>
      <c r="KSA33" s="45"/>
      <c r="KSB33" s="45"/>
      <c r="KSC33" s="45"/>
      <c r="KSD33" s="45"/>
      <c r="KSE33" s="45"/>
      <c r="KSF33" s="45"/>
      <c r="KSG33" s="45"/>
      <c r="KSH33" s="45"/>
      <c r="KSI33" s="45"/>
      <c r="KSJ33" s="45"/>
      <c r="KSK33" s="45"/>
      <c r="KSL33" s="45"/>
      <c r="KSM33" s="45"/>
      <c r="KSN33" s="45"/>
      <c r="KSO33" s="45"/>
      <c r="KSP33" s="45"/>
      <c r="KSQ33" s="45"/>
      <c r="KSR33" s="45"/>
      <c r="KSS33" s="45"/>
      <c r="KST33" s="45"/>
      <c r="KSU33" s="45"/>
      <c r="KSV33" s="45"/>
      <c r="KSW33" s="45"/>
      <c r="KSX33" s="45"/>
      <c r="KSY33" s="45"/>
      <c r="KSZ33" s="45"/>
      <c r="KTA33" s="45"/>
      <c r="KTB33" s="45"/>
      <c r="KTC33" s="45"/>
      <c r="KTD33" s="45"/>
      <c r="KTE33" s="45"/>
      <c r="KTF33" s="45"/>
      <c r="KTG33" s="45"/>
      <c r="KTH33" s="45"/>
      <c r="KTI33" s="45"/>
      <c r="KTJ33" s="45"/>
      <c r="KTK33" s="45"/>
      <c r="KTL33" s="45"/>
      <c r="KTM33" s="45"/>
      <c r="KTN33" s="45"/>
      <c r="KTO33" s="45"/>
      <c r="KTP33" s="45"/>
      <c r="KTQ33" s="45"/>
      <c r="KTR33" s="45"/>
      <c r="KTS33" s="45"/>
      <c r="KTT33" s="45"/>
      <c r="KTU33" s="45"/>
      <c r="KTV33" s="45"/>
      <c r="KTW33" s="45"/>
      <c r="KTX33" s="45"/>
      <c r="KTY33" s="45"/>
      <c r="KTZ33" s="45"/>
      <c r="KUA33" s="45"/>
      <c r="KUB33" s="45"/>
      <c r="KUC33" s="45"/>
      <c r="KUD33" s="45"/>
      <c r="KUE33" s="45"/>
      <c r="KUF33" s="45"/>
      <c r="KUG33" s="45"/>
      <c r="KUH33" s="45"/>
      <c r="KUI33" s="45"/>
      <c r="KUJ33" s="45"/>
      <c r="KUK33" s="45"/>
      <c r="KUL33" s="45"/>
      <c r="KUM33" s="45"/>
      <c r="KUN33" s="45"/>
      <c r="KUO33" s="45"/>
      <c r="KUP33" s="45"/>
      <c r="KUQ33" s="45"/>
      <c r="KUR33" s="45"/>
      <c r="KUS33" s="45"/>
      <c r="KUT33" s="45"/>
      <c r="KUU33" s="45"/>
      <c r="KUV33" s="45"/>
      <c r="KUW33" s="45"/>
      <c r="KUX33" s="45"/>
      <c r="KUY33" s="45"/>
      <c r="KUZ33" s="45"/>
      <c r="KVA33" s="45"/>
      <c r="KVB33" s="45"/>
      <c r="KVC33" s="45"/>
      <c r="KVD33" s="45"/>
      <c r="KVE33" s="45"/>
      <c r="KVF33" s="45"/>
      <c r="KVG33" s="45"/>
      <c r="KVH33" s="45"/>
      <c r="KVI33" s="45"/>
      <c r="KVJ33" s="45"/>
      <c r="KVK33" s="45"/>
      <c r="KVL33" s="45"/>
      <c r="KVM33" s="45"/>
      <c r="KVN33" s="45"/>
      <c r="KVO33" s="45"/>
      <c r="KVP33" s="45"/>
      <c r="KVQ33" s="45"/>
      <c r="KVR33" s="45"/>
      <c r="KVS33" s="45"/>
      <c r="KVT33" s="45"/>
      <c r="KVU33" s="45"/>
      <c r="KVV33" s="45"/>
      <c r="KVW33" s="45"/>
      <c r="KVX33" s="45"/>
      <c r="KVY33" s="45"/>
      <c r="KVZ33" s="45"/>
      <c r="KWA33" s="45"/>
      <c r="KWB33" s="45"/>
      <c r="KWC33" s="45"/>
      <c r="KWD33" s="45"/>
      <c r="KWE33" s="45"/>
      <c r="KWF33" s="45"/>
      <c r="KWG33" s="45"/>
      <c r="KWH33" s="45"/>
      <c r="KWI33" s="45"/>
      <c r="KWJ33" s="45"/>
      <c r="KWK33" s="45"/>
      <c r="KWL33" s="45"/>
      <c r="KWM33" s="45"/>
      <c r="KWN33" s="45"/>
      <c r="KWO33" s="45"/>
      <c r="KWP33" s="45"/>
      <c r="KWQ33" s="45"/>
      <c r="KWR33" s="45"/>
      <c r="KWS33" s="45"/>
      <c r="KWT33" s="45"/>
      <c r="KWU33" s="45"/>
      <c r="KWV33" s="45"/>
      <c r="KWW33" s="45"/>
      <c r="KWX33" s="45"/>
      <c r="KWY33" s="45"/>
      <c r="KWZ33" s="45"/>
      <c r="KXA33" s="45"/>
      <c r="KXB33" s="45"/>
      <c r="KXC33" s="45"/>
      <c r="KXD33" s="45"/>
      <c r="KXE33" s="45"/>
      <c r="KXF33" s="45"/>
      <c r="KXG33" s="45"/>
      <c r="KXH33" s="45"/>
      <c r="KXI33" s="45"/>
      <c r="KXJ33" s="45"/>
      <c r="KXK33" s="45"/>
      <c r="KXL33" s="45"/>
      <c r="KXM33" s="45"/>
      <c r="KXN33" s="45"/>
      <c r="KXO33" s="45"/>
      <c r="KXP33" s="45"/>
      <c r="KXQ33" s="45"/>
      <c r="KXR33" s="45"/>
      <c r="KXS33" s="45"/>
      <c r="KXT33" s="45"/>
      <c r="KXU33" s="45"/>
      <c r="KXV33" s="45"/>
      <c r="KXW33" s="45"/>
      <c r="KXX33" s="45"/>
      <c r="KXY33" s="45"/>
      <c r="KXZ33" s="45"/>
      <c r="KYA33" s="45"/>
      <c r="KYB33" s="45"/>
      <c r="KYC33" s="45"/>
      <c r="KYD33" s="45"/>
      <c r="KYE33" s="45"/>
      <c r="KYF33" s="45"/>
      <c r="KYG33" s="45"/>
      <c r="KYH33" s="45"/>
      <c r="KYI33" s="45"/>
      <c r="KYJ33" s="45"/>
      <c r="KYK33" s="45"/>
      <c r="KYL33" s="45"/>
      <c r="KYM33" s="45"/>
      <c r="KYN33" s="45"/>
      <c r="KYO33" s="45"/>
      <c r="KYP33" s="45"/>
      <c r="KYQ33" s="45"/>
      <c r="KYR33" s="45"/>
      <c r="KYS33" s="45"/>
      <c r="KYT33" s="45"/>
      <c r="KYU33" s="45"/>
      <c r="KYV33" s="45"/>
      <c r="KYW33" s="45"/>
      <c r="KYX33" s="45"/>
      <c r="KYY33" s="45"/>
      <c r="KYZ33" s="45"/>
      <c r="KZA33" s="45"/>
      <c r="KZB33" s="45"/>
      <c r="KZC33" s="45"/>
      <c r="KZD33" s="45"/>
      <c r="KZE33" s="45"/>
      <c r="KZF33" s="45"/>
      <c r="KZG33" s="45"/>
      <c r="KZH33" s="45"/>
      <c r="KZI33" s="45"/>
      <c r="KZJ33" s="45"/>
      <c r="KZK33" s="45"/>
      <c r="KZL33" s="45"/>
      <c r="KZM33" s="45"/>
      <c r="KZN33" s="45"/>
      <c r="KZO33" s="45"/>
      <c r="KZP33" s="45"/>
      <c r="KZQ33" s="45"/>
      <c r="KZR33" s="45"/>
      <c r="KZS33" s="45"/>
      <c r="KZT33" s="45"/>
      <c r="KZU33" s="45"/>
      <c r="KZV33" s="45"/>
      <c r="KZW33" s="45"/>
      <c r="KZX33" s="45"/>
      <c r="KZY33" s="45"/>
      <c r="KZZ33" s="45"/>
      <c r="LAA33" s="45"/>
      <c r="LAB33" s="45"/>
      <c r="LAC33" s="45"/>
      <c r="LAD33" s="45"/>
      <c r="LAE33" s="45"/>
      <c r="LAF33" s="45"/>
      <c r="LAG33" s="45"/>
      <c r="LAH33" s="45"/>
      <c r="LAI33" s="45"/>
      <c r="LAJ33" s="45"/>
      <c r="LAK33" s="45"/>
      <c r="LAL33" s="45"/>
      <c r="LAM33" s="45"/>
      <c r="LAN33" s="45"/>
      <c r="LAO33" s="45"/>
      <c r="LAP33" s="45"/>
      <c r="LAQ33" s="45"/>
      <c r="LAR33" s="45"/>
      <c r="LAS33" s="45"/>
      <c r="LAT33" s="45"/>
      <c r="LAU33" s="45"/>
      <c r="LAV33" s="45"/>
      <c r="LAW33" s="45"/>
      <c r="LAX33" s="45"/>
      <c r="LAY33" s="45"/>
      <c r="LAZ33" s="45"/>
      <c r="LBA33" s="45"/>
      <c r="LBB33" s="45"/>
      <c r="LBC33" s="45"/>
      <c r="LBD33" s="45"/>
      <c r="LBE33" s="45"/>
      <c r="LBF33" s="45"/>
      <c r="LBG33" s="45"/>
      <c r="LBH33" s="45"/>
      <c r="LBI33" s="45"/>
      <c r="LBJ33" s="45"/>
      <c r="LBK33" s="45"/>
      <c r="LBL33" s="45"/>
      <c r="LBM33" s="45"/>
      <c r="LBN33" s="45"/>
      <c r="LBO33" s="45"/>
      <c r="LBP33" s="45"/>
      <c r="LBQ33" s="45"/>
      <c r="LBR33" s="45"/>
      <c r="LBS33" s="45"/>
      <c r="LBT33" s="45"/>
      <c r="LBU33" s="45"/>
      <c r="LBV33" s="45"/>
      <c r="LBW33" s="45"/>
      <c r="LBX33" s="45"/>
      <c r="LBY33" s="45"/>
      <c r="LBZ33" s="45"/>
      <c r="LCA33" s="45"/>
      <c r="LCB33" s="45"/>
      <c r="LCC33" s="45"/>
      <c r="LCD33" s="45"/>
      <c r="LCE33" s="45"/>
      <c r="LCF33" s="45"/>
      <c r="LCG33" s="45"/>
      <c r="LCH33" s="45"/>
      <c r="LCI33" s="45"/>
      <c r="LCJ33" s="45"/>
      <c r="LCK33" s="45"/>
      <c r="LCL33" s="45"/>
      <c r="LCM33" s="45"/>
      <c r="LCN33" s="45"/>
      <c r="LCO33" s="45"/>
      <c r="LCP33" s="45"/>
      <c r="LCQ33" s="45"/>
      <c r="LCR33" s="45"/>
      <c r="LCS33" s="45"/>
      <c r="LCT33" s="45"/>
      <c r="LCU33" s="45"/>
      <c r="LCV33" s="45"/>
      <c r="LCW33" s="45"/>
      <c r="LCX33" s="45"/>
      <c r="LCY33" s="45"/>
      <c r="LCZ33" s="45"/>
      <c r="LDA33" s="45"/>
      <c r="LDB33" s="45"/>
      <c r="LDC33" s="45"/>
      <c r="LDD33" s="45"/>
      <c r="LDE33" s="45"/>
      <c r="LDF33" s="45"/>
      <c r="LDG33" s="45"/>
      <c r="LDH33" s="45"/>
      <c r="LDI33" s="45"/>
      <c r="LDJ33" s="45"/>
      <c r="LDK33" s="45"/>
      <c r="LDL33" s="45"/>
      <c r="LDM33" s="45"/>
      <c r="LDN33" s="45"/>
      <c r="LDO33" s="45"/>
      <c r="LDP33" s="45"/>
      <c r="LDQ33" s="45"/>
      <c r="LDR33" s="45"/>
      <c r="LDS33" s="45"/>
      <c r="LDT33" s="45"/>
      <c r="LDU33" s="45"/>
      <c r="LDV33" s="45"/>
      <c r="LDW33" s="45"/>
      <c r="LDX33" s="45"/>
      <c r="LDY33" s="45"/>
      <c r="LDZ33" s="45"/>
      <c r="LEA33" s="45"/>
      <c r="LEB33" s="45"/>
      <c r="LEC33" s="45"/>
      <c r="LED33" s="45"/>
      <c r="LEE33" s="45"/>
      <c r="LEF33" s="45"/>
      <c r="LEG33" s="45"/>
      <c r="LEH33" s="45"/>
      <c r="LEI33" s="45"/>
      <c r="LEJ33" s="45"/>
      <c r="LEK33" s="45"/>
      <c r="LEL33" s="45"/>
      <c r="LEM33" s="45"/>
      <c r="LEN33" s="45"/>
      <c r="LEO33" s="45"/>
      <c r="LEP33" s="45"/>
      <c r="LEQ33" s="45"/>
      <c r="LER33" s="45"/>
      <c r="LES33" s="45"/>
      <c r="LET33" s="45"/>
      <c r="LEU33" s="45"/>
      <c r="LEV33" s="45"/>
      <c r="LEW33" s="45"/>
      <c r="LEX33" s="45"/>
      <c r="LEY33" s="45"/>
      <c r="LEZ33" s="45"/>
      <c r="LFA33" s="45"/>
      <c r="LFB33" s="45"/>
      <c r="LFC33" s="45"/>
      <c r="LFD33" s="45"/>
      <c r="LFE33" s="45"/>
      <c r="LFF33" s="45"/>
      <c r="LFG33" s="45"/>
      <c r="LFH33" s="45"/>
      <c r="LFI33" s="45"/>
      <c r="LFJ33" s="45"/>
      <c r="LFK33" s="45"/>
      <c r="LFL33" s="45"/>
      <c r="LFM33" s="45"/>
      <c r="LFN33" s="45"/>
      <c r="LFO33" s="45"/>
      <c r="LFP33" s="45"/>
      <c r="LFQ33" s="45"/>
      <c r="LFR33" s="45"/>
      <c r="LFS33" s="45"/>
      <c r="LFT33" s="45"/>
      <c r="LFU33" s="45"/>
      <c r="LFV33" s="45"/>
      <c r="LFW33" s="45"/>
      <c r="LFX33" s="45"/>
      <c r="LFY33" s="45"/>
      <c r="LFZ33" s="45"/>
      <c r="LGA33" s="45"/>
      <c r="LGB33" s="45"/>
      <c r="LGC33" s="45"/>
      <c r="LGD33" s="45"/>
      <c r="LGE33" s="45"/>
      <c r="LGF33" s="45"/>
      <c r="LGG33" s="45"/>
      <c r="LGH33" s="45"/>
      <c r="LGI33" s="45"/>
      <c r="LGJ33" s="45"/>
      <c r="LGK33" s="45"/>
      <c r="LGL33" s="45"/>
      <c r="LGM33" s="45"/>
      <c r="LGN33" s="45"/>
      <c r="LGO33" s="45"/>
      <c r="LGP33" s="45"/>
      <c r="LGQ33" s="45"/>
      <c r="LGR33" s="45"/>
      <c r="LGS33" s="45"/>
      <c r="LGT33" s="45"/>
      <c r="LGU33" s="45"/>
      <c r="LGV33" s="45"/>
      <c r="LGW33" s="45"/>
      <c r="LGX33" s="45"/>
      <c r="LGY33" s="45"/>
      <c r="LGZ33" s="45"/>
      <c r="LHA33" s="45"/>
      <c r="LHB33" s="45"/>
      <c r="LHC33" s="45"/>
      <c r="LHD33" s="45"/>
      <c r="LHE33" s="45"/>
      <c r="LHF33" s="45"/>
      <c r="LHG33" s="45"/>
      <c r="LHH33" s="45"/>
      <c r="LHI33" s="45"/>
      <c r="LHJ33" s="45"/>
      <c r="LHK33" s="45"/>
      <c r="LHL33" s="45"/>
      <c r="LHM33" s="45"/>
      <c r="LHN33" s="45"/>
      <c r="LHO33" s="45"/>
      <c r="LHP33" s="45"/>
      <c r="LHQ33" s="45"/>
      <c r="LHR33" s="45"/>
      <c r="LHS33" s="45"/>
      <c r="LHT33" s="45"/>
      <c r="LHU33" s="45"/>
      <c r="LHV33" s="45"/>
      <c r="LHW33" s="45"/>
      <c r="LHX33" s="45"/>
      <c r="LHY33" s="45"/>
      <c r="LHZ33" s="45"/>
      <c r="LIA33" s="45"/>
      <c r="LIB33" s="45"/>
      <c r="LIC33" s="45"/>
      <c r="LID33" s="45"/>
      <c r="LIE33" s="45"/>
      <c r="LIF33" s="45"/>
      <c r="LIG33" s="45"/>
      <c r="LIH33" s="45"/>
      <c r="LII33" s="45"/>
      <c r="LIJ33" s="45"/>
      <c r="LIK33" s="45"/>
      <c r="LIL33" s="45"/>
      <c r="LIM33" s="45"/>
      <c r="LIN33" s="45"/>
      <c r="LIO33" s="45"/>
      <c r="LIP33" s="45"/>
      <c r="LIQ33" s="45"/>
      <c r="LIR33" s="45"/>
      <c r="LIS33" s="45"/>
      <c r="LIT33" s="45"/>
      <c r="LIU33" s="45"/>
      <c r="LIV33" s="45"/>
      <c r="LIW33" s="45"/>
      <c r="LIX33" s="45"/>
      <c r="LIY33" s="45"/>
      <c r="LIZ33" s="45"/>
      <c r="LJA33" s="45"/>
      <c r="LJB33" s="45"/>
      <c r="LJC33" s="45"/>
      <c r="LJD33" s="45"/>
      <c r="LJE33" s="45"/>
      <c r="LJF33" s="45"/>
      <c r="LJG33" s="45"/>
      <c r="LJH33" s="45"/>
      <c r="LJI33" s="45"/>
      <c r="LJJ33" s="45"/>
      <c r="LJK33" s="45"/>
      <c r="LJL33" s="45"/>
      <c r="LJM33" s="45"/>
      <c r="LJN33" s="45"/>
      <c r="LJO33" s="45"/>
      <c r="LJP33" s="45"/>
      <c r="LJQ33" s="45"/>
      <c r="LJR33" s="45"/>
      <c r="LJS33" s="45"/>
      <c r="LJT33" s="45"/>
      <c r="LJU33" s="45"/>
      <c r="LJV33" s="45"/>
      <c r="LJW33" s="45"/>
      <c r="LJX33" s="45"/>
      <c r="LJY33" s="45"/>
      <c r="LJZ33" s="45"/>
      <c r="LKA33" s="45"/>
      <c r="LKB33" s="45"/>
      <c r="LKC33" s="45"/>
      <c r="LKD33" s="45"/>
      <c r="LKE33" s="45"/>
      <c r="LKF33" s="45"/>
      <c r="LKG33" s="45"/>
      <c r="LKH33" s="45"/>
      <c r="LKI33" s="45"/>
      <c r="LKJ33" s="45"/>
      <c r="LKK33" s="45"/>
      <c r="LKL33" s="45"/>
      <c r="LKM33" s="45"/>
      <c r="LKN33" s="45"/>
      <c r="LKO33" s="45"/>
      <c r="LKP33" s="45"/>
      <c r="LKQ33" s="45"/>
      <c r="LKR33" s="45"/>
      <c r="LKS33" s="45"/>
      <c r="LKT33" s="45"/>
      <c r="LKU33" s="45"/>
      <c r="LKV33" s="45"/>
      <c r="LKW33" s="45"/>
      <c r="LKX33" s="45"/>
      <c r="LKY33" s="45"/>
      <c r="LKZ33" s="45"/>
      <c r="LLA33" s="45"/>
      <c r="LLB33" s="45"/>
      <c r="LLC33" s="45"/>
      <c r="LLD33" s="45"/>
      <c r="LLE33" s="45"/>
      <c r="LLF33" s="45"/>
      <c r="LLG33" s="45"/>
      <c r="LLH33" s="45"/>
      <c r="LLI33" s="45"/>
      <c r="LLJ33" s="45"/>
      <c r="LLK33" s="45"/>
      <c r="LLL33" s="45"/>
      <c r="LLM33" s="45"/>
      <c r="LLN33" s="45"/>
      <c r="LLO33" s="45"/>
      <c r="LLP33" s="45"/>
      <c r="LLQ33" s="45"/>
      <c r="LLR33" s="45"/>
      <c r="LLS33" s="45"/>
      <c r="LLT33" s="45"/>
      <c r="LLU33" s="45"/>
      <c r="LLV33" s="45"/>
      <c r="LLW33" s="45"/>
      <c r="LLX33" s="45"/>
      <c r="LLY33" s="45"/>
      <c r="LLZ33" s="45"/>
      <c r="LMA33" s="45"/>
      <c r="LMB33" s="45"/>
      <c r="LMC33" s="45"/>
      <c r="LMD33" s="45"/>
      <c r="LME33" s="45"/>
      <c r="LMF33" s="45"/>
      <c r="LMG33" s="45"/>
      <c r="LMH33" s="45"/>
      <c r="LMI33" s="45"/>
      <c r="LMJ33" s="45"/>
      <c r="LMK33" s="45"/>
      <c r="LML33" s="45"/>
      <c r="LMM33" s="45"/>
      <c r="LMN33" s="45"/>
      <c r="LMO33" s="45"/>
      <c r="LMP33" s="45"/>
      <c r="LMQ33" s="45"/>
      <c r="LMR33" s="45"/>
      <c r="LMS33" s="45"/>
      <c r="LMT33" s="45"/>
      <c r="LMU33" s="45"/>
      <c r="LMV33" s="45"/>
      <c r="LMW33" s="45"/>
      <c r="LMX33" s="45"/>
      <c r="LMY33" s="45"/>
      <c r="LMZ33" s="45"/>
      <c r="LNA33" s="45"/>
      <c r="LNB33" s="45"/>
      <c r="LNC33" s="45"/>
      <c r="LND33" s="45"/>
      <c r="LNE33" s="45"/>
      <c r="LNF33" s="45"/>
      <c r="LNG33" s="45"/>
      <c r="LNH33" s="45"/>
      <c r="LNI33" s="45"/>
      <c r="LNJ33" s="45"/>
      <c r="LNK33" s="45"/>
      <c r="LNL33" s="45"/>
      <c r="LNM33" s="45"/>
      <c r="LNN33" s="45"/>
      <c r="LNO33" s="45"/>
      <c r="LNP33" s="45"/>
      <c r="LNQ33" s="45"/>
      <c r="LNR33" s="45"/>
      <c r="LNS33" s="45"/>
      <c r="LNT33" s="45"/>
      <c r="LNU33" s="45"/>
      <c r="LNV33" s="45"/>
      <c r="LNW33" s="45"/>
      <c r="LNX33" s="45"/>
      <c r="LNY33" s="45"/>
      <c r="LNZ33" s="45"/>
      <c r="LOA33" s="45"/>
      <c r="LOB33" s="45"/>
      <c r="LOC33" s="45"/>
      <c r="LOD33" s="45"/>
      <c r="LOE33" s="45"/>
      <c r="LOF33" s="45"/>
      <c r="LOG33" s="45"/>
      <c r="LOH33" s="45"/>
      <c r="LOI33" s="45"/>
      <c r="LOJ33" s="45"/>
      <c r="LOK33" s="45"/>
      <c r="LOL33" s="45"/>
      <c r="LOM33" s="45"/>
      <c r="LON33" s="45"/>
      <c r="LOO33" s="45"/>
      <c r="LOP33" s="45"/>
      <c r="LOQ33" s="45"/>
      <c r="LOR33" s="45"/>
      <c r="LOS33" s="45"/>
      <c r="LOT33" s="45"/>
      <c r="LOU33" s="45"/>
      <c r="LOV33" s="45"/>
      <c r="LOW33" s="45"/>
      <c r="LOX33" s="45"/>
      <c r="LOY33" s="45"/>
      <c r="LOZ33" s="45"/>
      <c r="LPA33" s="45"/>
      <c r="LPB33" s="45"/>
      <c r="LPC33" s="45"/>
      <c r="LPD33" s="45"/>
      <c r="LPE33" s="45"/>
      <c r="LPF33" s="45"/>
      <c r="LPG33" s="45"/>
      <c r="LPH33" s="45"/>
      <c r="LPI33" s="45"/>
      <c r="LPJ33" s="45"/>
      <c r="LPK33" s="45"/>
      <c r="LPL33" s="45"/>
      <c r="LPM33" s="45"/>
      <c r="LPN33" s="45"/>
      <c r="LPO33" s="45"/>
      <c r="LPP33" s="45"/>
      <c r="LPQ33" s="45"/>
      <c r="LPR33" s="45"/>
      <c r="LPS33" s="45"/>
      <c r="LPT33" s="45"/>
      <c r="LPU33" s="45"/>
      <c r="LPV33" s="45"/>
      <c r="LPW33" s="45"/>
      <c r="LPX33" s="45"/>
      <c r="LPY33" s="45"/>
      <c r="LPZ33" s="45"/>
      <c r="LQA33" s="45"/>
      <c r="LQB33" s="45"/>
      <c r="LQC33" s="45"/>
      <c r="LQD33" s="45"/>
      <c r="LQE33" s="45"/>
      <c r="LQF33" s="45"/>
      <c r="LQG33" s="45"/>
      <c r="LQH33" s="45"/>
      <c r="LQI33" s="45"/>
      <c r="LQJ33" s="45"/>
      <c r="LQK33" s="45"/>
      <c r="LQL33" s="45"/>
      <c r="LQM33" s="45"/>
      <c r="LQN33" s="45"/>
      <c r="LQO33" s="45"/>
      <c r="LQP33" s="45"/>
      <c r="LQQ33" s="45"/>
      <c r="LQR33" s="45"/>
      <c r="LQS33" s="45"/>
      <c r="LQT33" s="45"/>
      <c r="LQU33" s="45"/>
      <c r="LQV33" s="45"/>
      <c r="LQW33" s="45"/>
      <c r="LQX33" s="45"/>
      <c r="LQY33" s="45"/>
      <c r="LQZ33" s="45"/>
      <c r="LRA33" s="45"/>
      <c r="LRB33" s="45"/>
      <c r="LRC33" s="45"/>
      <c r="LRD33" s="45"/>
      <c r="LRE33" s="45"/>
      <c r="LRF33" s="45"/>
      <c r="LRG33" s="45"/>
      <c r="LRH33" s="45"/>
      <c r="LRI33" s="45"/>
      <c r="LRJ33" s="45"/>
      <c r="LRK33" s="45"/>
      <c r="LRL33" s="45"/>
      <c r="LRM33" s="45"/>
      <c r="LRN33" s="45"/>
      <c r="LRO33" s="45"/>
      <c r="LRP33" s="45"/>
      <c r="LRQ33" s="45"/>
      <c r="LRR33" s="45"/>
      <c r="LRS33" s="45"/>
      <c r="LRT33" s="45"/>
      <c r="LRU33" s="45"/>
      <c r="LRV33" s="45"/>
      <c r="LRW33" s="45"/>
      <c r="LRX33" s="45"/>
      <c r="LRY33" s="45"/>
      <c r="LRZ33" s="45"/>
      <c r="LSA33" s="45"/>
      <c r="LSB33" s="45"/>
      <c r="LSC33" s="45"/>
      <c r="LSD33" s="45"/>
      <c r="LSE33" s="45"/>
      <c r="LSF33" s="45"/>
      <c r="LSG33" s="45"/>
      <c r="LSH33" s="45"/>
      <c r="LSI33" s="45"/>
      <c r="LSJ33" s="45"/>
      <c r="LSK33" s="45"/>
      <c r="LSL33" s="45"/>
      <c r="LSM33" s="45"/>
      <c r="LSN33" s="45"/>
      <c r="LSO33" s="45"/>
      <c r="LSP33" s="45"/>
      <c r="LSQ33" s="45"/>
      <c r="LSR33" s="45"/>
      <c r="LSS33" s="45"/>
      <c r="LST33" s="45"/>
      <c r="LSU33" s="45"/>
      <c r="LSV33" s="45"/>
      <c r="LSW33" s="45"/>
      <c r="LSX33" s="45"/>
      <c r="LSY33" s="45"/>
      <c r="LSZ33" s="45"/>
      <c r="LTA33" s="45"/>
      <c r="LTB33" s="45"/>
      <c r="LTC33" s="45"/>
      <c r="LTD33" s="45"/>
      <c r="LTE33" s="45"/>
      <c r="LTF33" s="45"/>
      <c r="LTG33" s="45"/>
      <c r="LTH33" s="45"/>
      <c r="LTI33" s="45"/>
      <c r="LTJ33" s="45"/>
      <c r="LTK33" s="45"/>
      <c r="LTL33" s="45"/>
      <c r="LTM33" s="45"/>
      <c r="LTN33" s="45"/>
      <c r="LTO33" s="45"/>
      <c r="LTP33" s="45"/>
      <c r="LTQ33" s="45"/>
      <c r="LTR33" s="45"/>
      <c r="LTS33" s="45"/>
      <c r="LTT33" s="45"/>
      <c r="LTU33" s="45"/>
      <c r="LTV33" s="45"/>
      <c r="LTW33" s="45"/>
      <c r="LTX33" s="45"/>
      <c r="LTY33" s="45"/>
      <c r="LTZ33" s="45"/>
      <c r="LUA33" s="45"/>
      <c r="LUB33" s="45"/>
      <c r="LUC33" s="45"/>
      <c r="LUD33" s="45"/>
      <c r="LUE33" s="45"/>
      <c r="LUF33" s="45"/>
      <c r="LUG33" s="45"/>
      <c r="LUH33" s="45"/>
      <c r="LUI33" s="45"/>
      <c r="LUJ33" s="45"/>
      <c r="LUK33" s="45"/>
      <c r="LUL33" s="45"/>
      <c r="LUM33" s="45"/>
      <c r="LUN33" s="45"/>
      <c r="LUO33" s="45"/>
      <c r="LUP33" s="45"/>
      <c r="LUQ33" s="45"/>
      <c r="LUR33" s="45"/>
      <c r="LUS33" s="45"/>
      <c r="LUT33" s="45"/>
      <c r="LUU33" s="45"/>
      <c r="LUV33" s="45"/>
      <c r="LUW33" s="45"/>
      <c r="LUX33" s="45"/>
      <c r="LUY33" s="45"/>
      <c r="LUZ33" s="45"/>
      <c r="LVA33" s="45"/>
      <c r="LVB33" s="45"/>
      <c r="LVC33" s="45"/>
      <c r="LVD33" s="45"/>
      <c r="LVE33" s="45"/>
      <c r="LVF33" s="45"/>
      <c r="LVG33" s="45"/>
      <c r="LVH33" s="45"/>
      <c r="LVI33" s="45"/>
      <c r="LVJ33" s="45"/>
      <c r="LVK33" s="45"/>
      <c r="LVL33" s="45"/>
      <c r="LVM33" s="45"/>
      <c r="LVN33" s="45"/>
      <c r="LVO33" s="45"/>
      <c r="LVP33" s="45"/>
      <c r="LVQ33" s="45"/>
      <c r="LVR33" s="45"/>
      <c r="LVS33" s="45"/>
      <c r="LVT33" s="45"/>
      <c r="LVU33" s="45"/>
      <c r="LVV33" s="45"/>
      <c r="LVW33" s="45"/>
      <c r="LVX33" s="45"/>
      <c r="LVY33" s="45"/>
      <c r="LVZ33" s="45"/>
      <c r="LWA33" s="45"/>
      <c r="LWB33" s="45"/>
      <c r="LWC33" s="45"/>
      <c r="LWD33" s="45"/>
      <c r="LWE33" s="45"/>
      <c r="LWF33" s="45"/>
      <c r="LWG33" s="45"/>
      <c r="LWH33" s="45"/>
      <c r="LWI33" s="45"/>
      <c r="LWJ33" s="45"/>
      <c r="LWK33" s="45"/>
      <c r="LWL33" s="45"/>
      <c r="LWM33" s="45"/>
      <c r="LWN33" s="45"/>
      <c r="LWO33" s="45"/>
      <c r="LWP33" s="45"/>
      <c r="LWQ33" s="45"/>
      <c r="LWR33" s="45"/>
      <c r="LWS33" s="45"/>
      <c r="LWT33" s="45"/>
      <c r="LWU33" s="45"/>
      <c r="LWV33" s="45"/>
      <c r="LWW33" s="45"/>
      <c r="LWX33" s="45"/>
      <c r="LWY33" s="45"/>
      <c r="LWZ33" s="45"/>
      <c r="LXA33" s="45"/>
      <c r="LXB33" s="45"/>
      <c r="LXC33" s="45"/>
      <c r="LXD33" s="45"/>
      <c r="LXE33" s="45"/>
      <c r="LXF33" s="45"/>
      <c r="LXG33" s="45"/>
      <c r="LXH33" s="45"/>
      <c r="LXI33" s="45"/>
      <c r="LXJ33" s="45"/>
      <c r="LXK33" s="45"/>
      <c r="LXL33" s="45"/>
      <c r="LXM33" s="45"/>
      <c r="LXN33" s="45"/>
      <c r="LXO33" s="45"/>
      <c r="LXP33" s="45"/>
      <c r="LXQ33" s="45"/>
      <c r="LXR33" s="45"/>
      <c r="LXS33" s="45"/>
      <c r="LXT33" s="45"/>
      <c r="LXU33" s="45"/>
      <c r="LXV33" s="45"/>
      <c r="LXW33" s="45"/>
      <c r="LXX33" s="45"/>
      <c r="LXY33" s="45"/>
      <c r="LXZ33" s="45"/>
      <c r="LYA33" s="45"/>
      <c r="LYB33" s="45"/>
      <c r="LYC33" s="45"/>
      <c r="LYD33" s="45"/>
      <c r="LYE33" s="45"/>
      <c r="LYF33" s="45"/>
      <c r="LYG33" s="45"/>
      <c r="LYH33" s="45"/>
      <c r="LYI33" s="45"/>
      <c r="LYJ33" s="45"/>
      <c r="LYK33" s="45"/>
      <c r="LYL33" s="45"/>
      <c r="LYM33" s="45"/>
      <c r="LYN33" s="45"/>
      <c r="LYO33" s="45"/>
      <c r="LYP33" s="45"/>
      <c r="LYQ33" s="45"/>
      <c r="LYR33" s="45"/>
      <c r="LYS33" s="45"/>
      <c r="LYT33" s="45"/>
      <c r="LYU33" s="45"/>
      <c r="LYV33" s="45"/>
      <c r="LYW33" s="45"/>
      <c r="LYX33" s="45"/>
      <c r="LYY33" s="45"/>
      <c r="LYZ33" s="45"/>
      <c r="LZA33" s="45"/>
      <c r="LZB33" s="45"/>
      <c r="LZC33" s="45"/>
      <c r="LZD33" s="45"/>
      <c r="LZE33" s="45"/>
      <c r="LZF33" s="45"/>
      <c r="LZG33" s="45"/>
      <c r="LZH33" s="45"/>
      <c r="LZI33" s="45"/>
      <c r="LZJ33" s="45"/>
      <c r="LZK33" s="45"/>
      <c r="LZL33" s="45"/>
      <c r="LZM33" s="45"/>
      <c r="LZN33" s="45"/>
      <c r="LZO33" s="45"/>
      <c r="LZP33" s="45"/>
      <c r="LZQ33" s="45"/>
      <c r="LZR33" s="45"/>
      <c r="LZS33" s="45"/>
      <c r="LZT33" s="45"/>
      <c r="LZU33" s="45"/>
      <c r="LZV33" s="45"/>
      <c r="LZW33" s="45"/>
      <c r="LZX33" s="45"/>
      <c r="LZY33" s="45"/>
      <c r="LZZ33" s="45"/>
      <c r="MAA33" s="45"/>
      <c r="MAB33" s="45"/>
      <c r="MAC33" s="45"/>
      <c r="MAD33" s="45"/>
      <c r="MAE33" s="45"/>
      <c r="MAF33" s="45"/>
      <c r="MAG33" s="45"/>
      <c r="MAH33" s="45"/>
      <c r="MAI33" s="45"/>
      <c r="MAJ33" s="45"/>
      <c r="MAK33" s="45"/>
      <c r="MAL33" s="45"/>
      <c r="MAM33" s="45"/>
      <c r="MAN33" s="45"/>
      <c r="MAO33" s="45"/>
      <c r="MAP33" s="45"/>
      <c r="MAQ33" s="45"/>
      <c r="MAR33" s="45"/>
      <c r="MAS33" s="45"/>
      <c r="MAT33" s="45"/>
      <c r="MAU33" s="45"/>
      <c r="MAV33" s="45"/>
      <c r="MAW33" s="45"/>
      <c r="MAX33" s="45"/>
      <c r="MAY33" s="45"/>
      <c r="MAZ33" s="45"/>
      <c r="MBA33" s="45"/>
      <c r="MBB33" s="45"/>
      <c r="MBC33" s="45"/>
      <c r="MBD33" s="45"/>
      <c r="MBE33" s="45"/>
      <c r="MBF33" s="45"/>
      <c r="MBG33" s="45"/>
      <c r="MBH33" s="45"/>
      <c r="MBI33" s="45"/>
      <c r="MBJ33" s="45"/>
      <c r="MBK33" s="45"/>
      <c r="MBL33" s="45"/>
      <c r="MBM33" s="45"/>
      <c r="MBN33" s="45"/>
      <c r="MBO33" s="45"/>
      <c r="MBP33" s="45"/>
      <c r="MBQ33" s="45"/>
      <c r="MBR33" s="45"/>
      <c r="MBS33" s="45"/>
      <c r="MBT33" s="45"/>
      <c r="MBU33" s="45"/>
      <c r="MBV33" s="45"/>
      <c r="MBW33" s="45"/>
      <c r="MBX33" s="45"/>
      <c r="MBY33" s="45"/>
      <c r="MBZ33" s="45"/>
      <c r="MCA33" s="45"/>
      <c r="MCB33" s="45"/>
      <c r="MCC33" s="45"/>
      <c r="MCD33" s="45"/>
      <c r="MCE33" s="45"/>
      <c r="MCF33" s="45"/>
      <c r="MCG33" s="45"/>
      <c r="MCH33" s="45"/>
      <c r="MCI33" s="45"/>
      <c r="MCJ33" s="45"/>
      <c r="MCK33" s="45"/>
      <c r="MCL33" s="45"/>
      <c r="MCM33" s="45"/>
      <c r="MCN33" s="45"/>
      <c r="MCO33" s="45"/>
      <c r="MCP33" s="45"/>
      <c r="MCQ33" s="45"/>
      <c r="MCR33" s="45"/>
      <c r="MCS33" s="45"/>
      <c r="MCT33" s="45"/>
      <c r="MCU33" s="45"/>
      <c r="MCV33" s="45"/>
      <c r="MCW33" s="45"/>
      <c r="MCX33" s="45"/>
      <c r="MCY33" s="45"/>
      <c r="MCZ33" s="45"/>
      <c r="MDA33" s="45"/>
      <c r="MDB33" s="45"/>
      <c r="MDC33" s="45"/>
      <c r="MDD33" s="45"/>
      <c r="MDE33" s="45"/>
      <c r="MDF33" s="45"/>
      <c r="MDG33" s="45"/>
      <c r="MDH33" s="45"/>
      <c r="MDI33" s="45"/>
      <c r="MDJ33" s="45"/>
      <c r="MDK33" s="45"/>
      <c r="MDL33" s="45"/>
      <c r="MDM33" s="45"/>
      <c r="MDN33" s="45"/>
      <c r="MDO33" s="45"/>
      <c r="MDP33" s="45"/>
      <c r="MDQ33" s="45"/>
      <c r="MDR33" s="45"/>
      <c r="MDS33" s="45"/>
      <c r="MDT33" s="45"/>
      <c r="MDU33" s="45"/>
      <c r="MDV33" s="45"/>
      <c r="MDW33" s="45"/>
      <c r="MDX33" s="45"/>
      <c r="MDY33" s="45"/>
      <c r="MDZ33" s="45"/>
      <c r="MEA33" s="45"/>
      <c r="MEB33" s="45"/>
      <c r="MEC33" s="45"/>
      <c r="MED33" s="45"/>
      <c r="MEE33" s="45"/>
      <c r="MEF33" s="45"/>
      <c r="MEG33" s="45"/>
      <c r="MEH33" s="45"/>
      <c r="MEI33" s="45"/>
      <c r="MEJ33" s="45"/>
      <c r="MEK33" s="45"/>
      <c r="MEL33" s="45"/>
      <c r="MEM33" s="45"/>
      <c r="MEN33" s="45"/>
      <c r="MEO33" s="45"/>
      <c r="MEP33" s="45"/>
      <c r="MEQ33" s="45"/>
      <c r="MER33" s="45"/>
      <c r="MES33" s="45"/>
      <c r="MET33" s="45"/>
      <c r="MEU33" s="45"/>
      <c r="MEV33" s="45"/>
      <c r="MEW33" s="45"/>
      <c r="MEX33" s="45"/>
      <c r="MEY33" s="45"/>
      <c r="MEZ33" s="45"/>
      <c r="MFA33" s="45"/>
      <c r="MFB33" s="45"/>
      <c r="MFC33" s="45"/>
      <c r="MFD33" s="45"/>
      <c r="MFE33" s="45"/>
      <c r="MFF33" s="45"/>
      <c r="MFG33" s="45"/>
      <c r="MFH33" s="45"/>
      <c r="MFI33" s="45"/>
      <c r="MFJ33" s="45"/>
      <c r="MFK33" s="45"/>
      <c r="MFL33" s="45"/>
      <c r="MFM33" s="45"/>
      <c r="MFN33" s="45"/>
      <c r="MFO33" s="45"/>
      <c r="MFP33" s="45"/>
      <c r="MFQ33" s="45"/>
      <c r="MFR33" s="45"/>
      <c r="MFS33" s="45"/>
      <c r="MFT33" s="45"/>
      <c r="MFU33" s="45"/>
      <c r="MFV33" s="45"/>
      <c r="MFW33" s="45"/>
      <c r="MFX33" s="45"/>
      <c r="MFY33" s="45"/>
      <c r="MFZ33" s="45"/>
      <c r="MGA33" s="45"/>
      <c r="MGB33" s="45"/>
      <c r="MGC33" s="45"/>
      <c r="MGD33" s="45"/>
      <c r="MGE33" s="45"/>
      <c r="MGF33" s="45"/>
      <c r="MGG33" s="45"/>
      <c r="MGH33" s="45"/>
      <c r="MGI33" s="45"/>
      <c r="MGJ33" s="45"/>
      <c r="MGK33" s="45"/>
      <c r="MGL33" s="45"/>
      <c r="MGM33" s="45"/>
      <c r="MGN33" s="45"/>
      <c r="MGO33" s="45"/>
      <c r="MGP33" s="45"/>
      <c r="MGQ33" s="45"/>
      <c r="MGR33" s="45"/>
      <c r="MGS33" s="45"/>
      <c r="MGT33" s="45"/>
      <c r="MGU33" s="45"/>
      <c r="MGV33" s="45"/>
      <c r="MGW33" s="45"/>
      <c r="MGX33" s="45"/>
      <c r="MGY33" s="45"/>
      <c r="MGZ33" s="45"/>
      <c r="MHA33" s="45"/>
      <c r="MHB33" s="45"/>
      <c r="MHC33" s="45"/>
      <c r="MHD33" s="45"/>
      <c r="MHE33" s="45"/>
      <c r="MHF33" s="45"/>
      <c r="MHG33" s="45"/>
      <c r="MHH33" s="45"/>
      <c r="MHI33" s="45"/>
      <c r="MHJ33" s="45"/>
      <c r="MHK33" s="45"/>
      <c r="MHL33" s="45"/>
      <c r="MHM33" s="45"/>
      <c r="MHN33" s="45"/>
      <c r="MHO33" s="45"/>
      <c r="MHP33" s="45"/>
      <c r="MHQ33" s="45"/>
      <c r="MHR33" s="45"/>
      <c r="MHS33" s="45"/>
      <c r="MHT33" s="45"/>
      <c r="MHU33" s="45"/>
      <c r="MHV33" s="45"/>
      <c r="MHW33" s="45"/>
      <c r="MHX33" s="45"/>
      <c r="MHY33" s="45"/>
      <c r="MHZ33" s="45"/>
      <c r="MIA33" s="45"/>
      <c r="MIB33" s="45"/>
      <c r="MIC33" s="45"/>
      <c r="MID33" s="45"/>
      <c r="MIE33" s="45"/>
      <c r="MIF33" s="45"/>
      <c r="MIG33" s="45"/>
      <c r="MIH33" s="45"/>
      <c r="MII33" s="45"/>
      <c r="MIJ33" s="45"/>
      <c r="MIK33" s="45"/>
      <c r="MIL33" s="45"/>
      <c r="MIM33" s="45"/>
      <c r="MIN33" s="45"/>
      <c r="MIO33" s="45"/>
      <c r="MIP33" s="45"/>
      <c r="MIQ33" s="45"/>
      <c r="MIR33" s="45"/>
      <c r="MIS33" s="45"/>
      <c r="MIT33" s="45"/>
      <c r="MIU33" s="45"/>
      <c r="MIV33" s="45"/>
      <c r="MIW33" s="45"/>
      <c r="MIX33" s="45"/>
      <c r="MIY33" s="45"/>
      <c r="MIZ33" s="45"/>
      <c r="MJA33" s="45"/>
      <c r="MJB33" s="45"/>
      <c r="MJC33" s="45"/>
      <c r="MJD33" s="45"/>
      <c r="MJE33" s="45"/>
      <c r="MJF33" s="45"/>
      <c r="MJG33" s="45"/>
      <c r="MJH33" s="45"/>
      <c r="MJI33" s="45"/>
      <c r="MJJ33" s="45"/>
      <c r="MJK33" s="45"/>
      <c r="MJL33" s="45"/>
      <c r="MJM33" s="45"/>
      <c r="MJN33" s="45"/>
      <c r="MJO33" s="45"/>
      <c r="MJP33" s="45"/>
      <c r="MJQ33" s="45"/>
      <c r="MJR33" s="45"/>
      <c r="MJS33" s="45"/>
      <c r="MJT33" s="45"/>
      <c r="MJU33" s="45"/>
      <c r="MJV33" s="45"/>
      <c r="MJW33" s="45"/>
      <c r="MJX33" s="45"/>
      <c r="MJY33" s="45"/>
      <c r="MJZ33" s="45"/>
      <c r="MKA33" s="45"/>
      <c r="MKB33" s="45"/>
      <c r="MKC33" s="45"/>
      <c r="MKD33" s="45"/>
      <c r="MKE33" s="45"/>
      <c r="MKF33" s="45"/>
      <c r="MKG33" s="45"/>
      <c r="MKH33" s="45"/>
      <c r="MKI33" s="45"/>
      <c r="MKJ33" s="45"/>
      <c r="MKK33" s="45"/>
      <c r="MKL33" s="45"/>
      <c r="MKM33" s="45"/>
      <c r="MKN33" s="45"/>
      <c r="MKO33" s="45"/>
      <c r="MKP33" s="45"/>
      <c r="MKQ33" s="45"/>
      <c r="MKR33" s="45"/>
      <c r="MKS33" s="45"/>
      <c r="MKT33" s="45"/>
      <c r="MKU33" s="45"/>
      <c r="MKV33" s="45"/>
      <c r="MKW33" s="45"/>
      <c r="MKX33" s="45"/>
      <c r="MKY33" s="45"/>
      <c r="MKZ33" s="45"/>
      <c r="MLA33" s="45"/>
      <c r="MLB33" s="45"/>
      <c r="MLC33" s="45"/>
      <c r="MLD33" s="45"/>
      <c r="MLE33" s="45"/>
      <c r="MLF33" s="45"/>
      <c r="MLG33" s="45"/>
      <c r="MLH33" s="45"/>
      <c r="MLI33" s="45"/>
      <c r="MLJ33" s="45"/>
      <c r="MLK33" s="45"/>
      <c r="MLL33" s="45"/>
      <c r="MLM33" s="45"/>
      <c r="MLN33" s="45"/>
      <c r="MLO33" s="45"/>
      <c r="MLP33" s="45"/>
      <c r="MLQ33" s="45"/>
      <c r="MLR33" s="45"/>
      <c r="MLS33" s="45"/>
      <c r="MLT33" s="45"/>
      <c r="MLU33" s="45"/>
      <c r="MLV33" s="45"/>
      <c r="MLW33" s="45"/>
      <c r="MLX33" s="45"/>
      <c r="MLY33" s="45"/>
      <c r="MLZ33" s="45"/>
      <c r="MMA33" s="45"/>
      <c r="MMB33" s="45"/>
      <c r="MMC33" s="45"/>
      <c r="MMD33" s="45"/>
      <c r="MME33" s="45"/>
      <c r="MMF33" s="45"/>
      <c r="MMG33" s="45"/>
      <c r="MMH33" s="45"/>
      <c r="MMI33" s="45"/>
      <c r="MMJ33" s="45"/>
      <c r="MMK33" s="45"/>
      <c r="MML33" s="45"/>
      <c r="MMM33" s="45"/>
      <c r="MMN33" s="45"/>
      <c r="MMO33" s="45"/>
      <c r="MMP33" s="45"/>
      <c r="MMQ33" s="45"/>
      <c r="MMR33" s="45"/>
      <c r="MMS33" s="45"/>
      <c r="MMT33" s="45"/>
      <c r="MMU33" s="45"/>
      <c r="MMV33" s="45"/>
      <c r="MMW33" s="45"/>
      <c r="MMX33" s="45"/>
      <c r="MMY33" s="45"/>
      <c r="MMZ33" s="45"/>
      <c r="MNA33" s="45"/>
      <c r="MNB33" s="45"/>
      <c r="MNC33" s="45"/>
      <c r="MND33" s="45"/>
      <c r="MNE33" s="45"/>
      <c r="MNF33" s="45"/>
      <c r="MNG33" s="45"/>
      <c r="MNH33" s="45"/>
      <c r="MNI33" s="45"/>
      <c r="MNJ33" s="45"/>
      <c r="MNK33" s="45"/>
      <c r="MNL33" s="45"/>
      <c r="MNM33" s="45"/>
      <c r="MNN33" s="45"/>
      <c r="MNO33" s="45"/>
      <c r="MNP33" s="45"/>
      <c r="MNQ33" s="45"/>
      <c r="MNR33" s="45"/>
      <c r="MNS33" s="45"/>
      <c r="MNT33" s="45"/>
      <c r="MNU33" s="45"/>
      <c r="MNV33" s="45"/>
      <c r="MNW33" s="45"/>
      <c r="MNX33" s="45"/>
      <c r="MNY33" s="45"/>
      <c r="MNZ33" s="45"/>
      <c r="MOA33" s="45"/>
      <c r="MOB33" s="45"/>
      <c r="MOC33" s="45"/>
      <c r="MOD33" s="45"/>
      <c r="MOE33" s="45"/>
      <c r="MOF33" s="45"/>
      <c r="MOG33" s="45"/>
      <c r="MOH33" s="45"/>
      <c r="MOI33" s="45"/>
      <c r="MOJ33" s="45"/>
      <c r="MOK33" s="45"/>
      <c r="MOL33" s="45"/>
      <c r="MOM33" s="45"/>
      <c r="MON33" s="45"/>
      <c r="MOO33" s="45"/>
      <c r="MOP33" s="45"/>
      <c r="MOQ33" s="45"/>
      <c r="MOR33" s="45"/>
      <c r="MOS33" s="45"/>
      <c r="MOT33" s="45"/>
      <c r="MOU33" s="45"/>
      <c r="MOV33" s="45"/>
      <c r="MOW33" s="45"/>
      <c r="MOX33" s="45"/>
      <c r="MOY33" s="45"/>
      <c r="MOZ33" s="45"/>
      <c r="MPA33" s="45"/>
      <c r="MPB33" s="45"/>
      <c r="MPC33" s="45"/>
      <c r="MPD33" s="45"/>
      <c r="MPE33" s="45"/>
      <c r="MPF33" s="45"/>
      <c r="MPG33" s="45"/>
      <c r="MPH33" s="45"/>
      <c r="MPI33" s="45"/>
      <c r="MPJ33" s="45"/>
      <c r="MPK33" s="45"/>
      <c r="MPL33" s="45"/>
      <c r="MPM33" s="45"/>
      <c r="MPN33" s="45"/>
      <c r="MPO33" s="45"/>
      <c r="MPP33" s="45"/>
      <c r="MPQ33" s="45"/>
      <c r="MPR33" s="45"/>
      <c r="MPS33" s="45"/>
      <c r="MPT33" s="45"/>
      <c r="MPU33" s="45"/>
      <c r="MPV33" s="45"/>
      <c r="MPW33" s="45"/>
      <c r="MPX33" s="45"/>
      <c r="MPY33" s="45"/>
      <c r="MPZ33" s="45"/>
      <c r="MQA33" s="45"/>
      <c r="MQB33" s="45"/>
      <c r="MQC33" s="45"/>
      <c r="MQD33" s="45"/>
      <c r="MQE33" s="45"/>
      <c r="MQF33" s="45"/>
      <c r="MQG33" s="45"/>
      <c r="MQH33" s="45"/>
      <c r="MQI33" s="45"/>
      <c r="MQJ33" s="45"/>
      <c r="MQK33" s="45"/>
      <c r="MQL33" s="45"/>
      <c r="MQM33" s="45"/>
      <c r="MQN33" s="45"/>
      <c r="MQO33" s="45"/>
      <c r="MQP33" s="45"/>
      <c r="MQQ33" s="45"/>
      <c r="MQR33" s="45"/>
      <c r="MQS33" s="45"/>
      <c r="MQT33" s="45"/>
      <c r="MQU33" s="45"/>
      <c r="MQV33" s="45"/>
      <c r="MQW33" s="45"/>
      <c r="MQX33" s="45"/>
      <c r="MQY33" s="45"/>
      <c r="MQZ33" s="45"/>
      <c r="MRA33" s="45"/>
      <c r="MRB33" s="45"/>
      <c r="MRC33" s="45"/>
      <c r="MRD33" s="45"/>
      <c r="MRE33" s="45"/>
      <c r="MRF33" s="45"/>
      <c r="MRG33" s="45"/>
      <c r="MRH33" s="45"/>
      <c r="MRI33" s="45"/>
      <c r="MRJ33" s="45"/>
      <c r="MRK33" s="45"/>
      <c r="MRL33" s="45"/>
      <c r="MRM33" s="45"/>
      <c r="MRN33" s="45"/>
      <c r="MRO33" s="45"/>
      <c r="MRP33" s="45"/>
      <c r="MRQ33" s="45"/>
      <c r="MRR33" s="45"/>
      <c r="MRS33" s="45"/>
      <c r="MRT33" s="45"/>
      <c r="MRU33" s="45"/>
      <c r="MRV33" s="45"/>
      <c r="MRW33" s="45"/>
      <c r="MRX33" s="45"/>
      <c r="MRY33" s="45"/>
      <c r="MRZ33" s="45"/>
      <c r="MSA33" s="45"/>
      <c r="MSB33" s="45"/>
      <c r="MSC33" s="45"/>
      <c r="MSD33" s="45"/>
      <c r="MSE33" s="45"/>
      <c r="MSF33" s="45"/>
      <c r="MSG33" s="45"/>
      <c r="MSH33" s="45"/>
      <c r="MSI33" s="45"/>
      <c r="MSJ33" s="45"/>
      <c r="MSK33" s="45"/>
      <c r="MSL33" s="45"/>
      <c r="MSM33" s="45"/>
      <c r="MSN33" s="45"/>
      <c r="MSO33" s="45"/>
      <c r="MSP33" s="45"/>
      <c r="MSQ33" s="45"/>
      <c r="MSR33" s="45"/>
      <c r="MSS33" s="45"/>
      <c r="MST33" s="45"/>
      <c r="MSU33" s="45"/>
      <c r="MSV33" s="45"/>
      <c r="MSW33" s="45"/>
      <c r="MSX33" s="45"/>
      <c r="MSY33" s="45"/>
      <c r="MSZ33" s="45"/>
      <c r="MTA33" s="45"/>
      <c r="MTB33" s="45"/>
      <c r="MTC33" s="45"/>
      <c r="MTD33" s="45"/>
      <c r="MTE33" s="45"/>
      <c r="MTF33" s="45"/>
      <c r="MTG33" s="45"/>
      <c r="MTH33" s="45"/>
      <c r="MTI33" s="45"/>
      <c r="MTJ33" s="45"/>
      <c r="MTK33" s="45"/>
      <c r="MTL33" s="45"/>
      <c r="MTM33" s="45"/>
      <c r="MTN33" s="45"/>
      <c r="MTO33" s="45"/>
      <c r="MTP33" s="45"/>
      <c r="MTQ33" s="45"/>
      <c r="MTR33" s="45"/>
      <c r="MTS33" s="45"/>
      <c r="MTT33" s="45"/>
      <c r="MTU33" s="45"/>
      <c r="MTV33" s="45"/>
      <c r="MTW33" s="45"/>
      <c r="MTX33" s="45"/>
      <c r="MTY33" s="45"/>
      <c r="MTZ33" s="45"/>
      <c r="MUA33" s="45"/>
      <c r="MUB33" s="45"/>
      <c r="MUC33" s="45"/>
      <c r="MUD33" s="45"/>
      <c r="MUE33" s="45"/>
      <c r="MUF33" s="45"/>
      <c r="MUG33" s="45"/>
      <c r="MUH33" s="45"/>
      <c r="MUI33" s="45"/>
      <c r="MUJ33" s="45"/>
      <c r="MUK33" s="45"/>
      <c r="MUL33" s="45"/>
      <c r="MUM33" s="45"/>
      <c r="MUN33" s="45"/>
      <c r="MUO33" s="45"/>
      <c r="MUP33" s="45"/>
      <c r="MUQ33" s="45"/>
      <c r="MUR33" s="45"/>
      <c r="MUS33" s="45"/>
      <c r="MUT33" s="45"/>
      <c r="MUU33" s="45"/>
      <c r="MUV33" s="45"/>
      <c r="MUW33" s="45"/>
      <c r="MUX33" s="45"/>
      <c r="MUY33" s="45"/>
      <c r="MUZ33" s="45"/>
      <c r="MVA33" s="45"/>
      <c r="MVB33" s="45"/>
      <c r="MVC33" s="45"/>
      <c r="MVD33" s="45"/>
      <c r="MVE33" s="45"/>
      <c r="MVF33" s="45"/>
      <c r="MVG33" s="45"/>
      <c r="MVH33" s="45"/>
      <c r="MVI33" s="45"/>
      <c r="MVJ33" s="45"/>
      <c r="MVK33" s="45"/>
      <c r="MVL33" s="45"/>
      <c r="MVM33" s="45"/>
      <c r="MVN33" s="45"/>
      <c r="MVO33" s="45"/>
      <c r="MVP33" s="45"/>
      <c r="MVQ33" s="45"/>
      <c r="MVR33" s="45"/>
      <c r="MVS33" s="45"/>
      <c r="MVT33" s="45"/>
      <c r="MVU33" s="45"/>
      <c r="MVV33" s="45"/>
      <c r="MVW33" s="45"/>
      <c r="MVX33" s="45"/>
      <c r="MVY33" s="45"/>
      <c r="MVZ33" s="45"/>
      <c r="MWA33" s="45"/>
      <c r="MWB33" s="45"/>
      <c r="MWC33" s="45"/>
      <c r="MWD33" s="45"/>
      <c r="MWE33" s="45"/>
      <c r="MWF33" s="45"/>
      <c r="MWG33" s="45"/>
      <c r="MWH33" s="45"/>
      <c r="MWI33" s="45"/>
      <c r="MWJ33" s="45"/>
      <c r="MWK33" s="45"/>
      <c r="MWL33" s="45"/>
      <c r="MWM33" s="45"/>
      <c r="MWN33" s="45"/>
      <c r="MWO33" s="45"/>
      <c r="MWP33" s="45"/>
      <c r="MWQ33" s="45"/>
      <c r="MWR33" s="45"/>
      <c r="MWS33" s="45"/>
      <c r="MWT33" s="45"/>
      <c r="MWU33" s="45"/>
      <c r="MWV33" s="45"/>
      <c r="MWW33" s="45"/>
      <c r="MWX33" s="45"/>
      <c r="MWY33" s="45"/>
      <c r="MWZ33" s="45"/>
      <c r="MXA33" s="45"/>
      <c r="MXB33" s="45"/>
      <c r="MXC33" s="45"/>
      <c r="MXD33" s="45"/>
      <c r="MXE33" s="45"/>
      <c r="MXF33" s="45"/>
      <c r="MXG33" s="45"/>
      <c r="MXH33" s="45"/>
      <c r="MXI33" s="45"/>
      <c r="MXJ33" s="45"/>
      <c r="MXK33" s="45"/>
      <c r="MXL33" s="45"/>
      <c r="MXM33" s="45"/>
      <c r="MXN33" s="45"/>
      <c r="MXO33" s="45"/>
      <c r="MXP33" s="45"/>
      <c r="MXQ33" s="45"/>
      <c r="MXR33" s="45"/>
      <c r="MXS33" s="45"/>
      <c r="MXT33" s="45"/>
      <c r="MXU33" s="45"/>
      <c r="MXV33" s="45"/>
      <c r="MXW33" s="45"/>
      <c r="MXX33" s="45"/>
      <c r="MXY33" s="45"/>
      <c r="MXZ33" s="45"/>
      <c r="MYA33" s="45"/>
      <c r="MYB33" s="45"/>
      <c r="MYC33" s="45"/>
      <c r="MYD33" s="45"/>
      <c r="MYE33" s="45"/>
      <c r="MYF33" s="45"/>
      <c r="MYG33" s="45"/>
      <c r="MYH33" s="45"/>
      <c r="MYI33" s="45"/>
      <c r="MYJ33" s="45"/>
      <c r="MYK33" s="45"/>
      <c r="MYL33" s="45"/>
      <c r="MYM33" s="45"/>
      <c r="MYN33" s="45"/>
      <c r="MYO33" s="45"/>
      <c r="MYP33" s="45"/>
      <c r="MYQ33" s="45"/>
      <c r="MYR33" s="45"/>
      <c r="MYS33" s="45"/>
      <c r="MYT33" s="45"/>
      <c r="MYU33" s="45"/>
      <c r="MYV33" s="45"/>
      <c r="MYW33" s="45"/>
      <c r="MYX33" s="45"/>
      <c r="MYY33" s="45"/>
      <c r="MYZ33" s="45"/>
      <c r="MZA33" s="45"/>
      <c r="MZB33" s="45"/>
      <c r="MZC33" s="45"/>
      <c r="MZD33" s="45"/>
      <c r="MZE33" s="45"/>
      <c r="MZF33" s="45"/>
      <c r="MZG33" s="45"/>
      <c r="MZH33" s="45"/>
      <c r="MZI33" s="45"/>
      <c r="MZJ33" s="45"/>
      <c r="MZK33" s="45"/>
      <c r="MZL33" s="45"/>
      <c r="MZM33" s="45"/>
      <c r="MZN33" s="45"/>
      <c r="MZO33" s="45"/>
      <c r="MZP33" s="45"/>
      <c r="MZQ33" s="45"/>
      <c r="MZR33" s="45"/>
      <c r="MZS33" s="45"/>
      <c r="MZT33" s="45"/>
      <c r="MZU33" s="45"/>
      <c r="MZV33" s="45"/>
      <c r="MZW33" s="45"/>
      <c r="MZX33" s="45"/>
      <c r="MZY33" s="45"/>
      <c r="MZZ33" s="45"/>
      <c r="NAA33" s="45"/>
      <c r="NAB33" s="45"/>
      <c r="NAC33" s="45"/>
      <c r="NAD33" s="45"/>
      <c r="NAE33" s="45"/>
      <c r="NAF33" s="45"/>
      <c r="NAG33" s="45"/>
      <c r="NAH33" s="45"/>
      <c r="NAI33" s="45"/>
      <c r="NAJ33" s="45"/>
      <c r="NAK33" s="45"/>
      <c r="NAL33" s="45"/>
      <c r="NAM33" s="45"/>
      <c r="NAN33" s="45"/>
      <c r="NAO33" s="45"/>
      <c r="NAP33" s="45"/>
      <c r="NAQ33" s="45"/>
      <c r="NAR33" s="45"/>
      <c r="NAS33" s="45"/>
      <c r="NAT33" s="45"/>
      <c r="NAU33" s="45"/>
      <c r="NAV33" s="45"/>
      <c r="NAW33" s="45"/>
      <c r="NAX33" s="45"/>
      <c r="NAY33" s="45"/>
      <c r="NAZ33" s="45"/>
      <c r="NBA33" s="45"/>
      <c r="NBB33" s="45"/>
      <c r="NBC33" s="45"/>
      <c r="NBD33" s="45"/>
      <c r="NBE33" s="45"/>
      <c r="NBF33" s="45"/>
      <c r="NBG33" s="45"/>
      <c r="NBH33" s="45"/>
      <c r="NBI33" s="45"/>
      <c r="NBJ33" s="45"/>
      <c r="NBK33" s="45"/>
      <c r="NBL33" s="45"/>
      <c r="NBM33" s="45"/>
      <c r="NBN33" s="45"/>
      <c r="NBO33" s="45"/>
      <c r="NBP33" s="45"/>
      <c r="NBQ33" s="45"/>
      <c r="NBR33" s="45"/>
      <c r="NBS33" s="45"/>
      <c r="NBT33" s="45"/>
      <c r="NBU33" s="45"/>
      <c r="NBV33" s="45"/>
      <c r="NBW33" s="45"/>
      <c r="NBX33" s="45"/>
      <c r="NBY33" s="45"/>
      <c r="NBZ33" s="45"/>
      <c r="NCA33" s="45"/>
      <c r="NCB33" s="45"/>
      <c r="NCC33" s="45"/>
      <c r="NCD33" s="45"/>
      <c r="NCE33" s="45"/>
      <c r="NCF33" s="45"/>
      <c r="NCG33" s="45"/>
      <c r="NCH33" s="45"/>
      <c r="NCI33" s="45"/>
      <c r="NCJ33" s="45"/>
      <c r="NCK33" s="45"/>
      <c r="NCL33" s="45"/>
      <c r="NCM33" s="45"/>
      <c r="NCN33" s="45"/>
      <c r="NCO33" s="45"/>
      <c r="NCP33" s="45"/>
      <c r="NCQ33" s="45"/>
      <c r="NCR33" s="45"/>
      <c r="NCS33" s="45"/>
      <c r="NCT33" s="45"/>
      <c r="NCU33" s="45"/>
      <c r="NCV33" s="45"/>
      <c r="NCW33" s="45"/>
      <c r="NCX33" s="45"/>
      <c r="NCY33" s="45"/>
      <c r="NCZ33" s="45"/>
      <c r="NDA33" s="45"/>
      <c r="NDB33" s="45"/>
      <c r="NDC33" s="45"/>
      <c r="NDD33" s="45"/>
      <c r="NDE33" s="45"/>
      <c r="NDF33" s="45"/>
      <c r="NDG33" s="45"/>
      <c r="NDH33" s="45"/>
      <c r="NDI33" s="45"/>
      <c r="NDJ33" s="45"/>
      <c r="NDK33" s="45"/>
      <c r="NDL33" s="45"/>
      <c r="NDM33" s="45"/>
      <c r="NDN33" s="45"/>
      <c r="NDO33" s="45"/>
      <c r="NDP33" s="45"/>
      <c r="NDQ33" s="45"/>
      <c r="NDR33" s="45"/>
      <c r="NDS33" s="45"/>
      <c r="NDT33" s="45"/>
      <c r="NDU33" s="45"/>
      <c r="NDV33" s="45"/>
      <c r="NDW33" s="45"/>
      <c r="NDX33" s="45"/>
      <c r="NDY33" s="45"/>
      <c r="NDZ33" s="45"/>
      <c r="NEA33" s="45"/>
      <c r="NEB33" s="45"/>
      <c r="NEC33" s="45"/>
      <c r="NED33" s="45"/>
      <c r="NEE33" s="45"/>
      <c r="NEF33" s="45"/>
      <c r="NEG33" s="45"/>
      <c r="NEH33" s="45"/>
      <c r="NEI33" s="45"/>
      <c r="NEJ33" s="45"/>
      <c r="NEK33" s="45"/>
      <c r="NEL33" s="45"/>
      <c r="NEM33" s="45"/>
      <c r="NEN33" s="45"/>
      <c r="NEO33" s="45"/>
      <c r="NEP33" s="45"/>
      <c r="NEQ33" s="45"/>
      <c r="NER33" s="45"/>
      <c r="NES33" s="45"/>
      <c r="NET33" s="45"/>
      <c r="NEU33" s="45"/>
      <c r="NEV33" s="45"/>
      <c r="NEW33" s="45"/>
      <c r="NEX33" s="45"/>
      <c r="NEY33" s="45"/>
      <c r="NEZ33" s="45"/>
      <c r="NFA33" s="45"/>
      <c r="NFB33" s="45"/>
      <c r="NFC33" s="45"/>
      <c r="NFD33" s="45"/>
      <c r="NFE33" s="45"/>
      <c r="NFF33" s="45"/>
      <c r="NFG33" s="45"/>
      <c r="NFH33" s="45"/>
      <c r="NFI33" s="45"/>
      <c r="NFJ33" s="45"/>
      <c r="NFK33" s="45"/>
      <c r="NFL33" s="45"/>
      <c r="NFM33" s="45"/>
      <c r="NFN33" s="45"/>
      <c r="NFO33" s="45"/>
      <c r="NFP33" s="45"/>
      <c r="NFQ33" s="45"/>
      <c r="NFR33" s="45"/>
      <c r="NFS33" s="45"/>
      <c r="NFT33" s="45"/>
      <c r="NFU33" s="45"/>
      <c r="NFV33" s="45"/>
      <c r="NFW33" s="45"/>
      <c r="NFX33" s="45"/>
      <c r="NFY33" s="45"/>
      <c r="NFZ33" s="45"/>
      <c r="NGA33" s="45"/>
      <c r="NGB33" s="45"/>
      <c r="NGC33" s="45"/>
      <c r="NGD33" s="45"/>
      <c r="NGE33" s="45"/>
      <c r="NGF33" s="45"/>
      <c r="NGG33" s="45"/>
      <c r="NGH33" s="45"/>
      <c r="NGI33" s="45"/>
      <c r="NGJ33" s="45"/>
      <c r="NGK33" s="45"/>
      <c r="NGL33" s="45"/>
      <c r="NGM33" s="45"/>
      <c r="NGN33" s="45"/>
      <c r="NGO33" s="45"/>
      <c r="NGP33" s="45"/>
      <c r="NGQ33" s="45"/>
      <c r="NGR33" s="45"/>
      <c r="NGS33" s="45"/>
      <c r="NGT33" s="45"/>
      <c r="NGU33" s="45"/>
      <c r="NGV33" s="45"/>
      <c r="NGW33" s="45"/>
      <c r="NGX33" s="45"/>
      <c r="NGY33" s="45"/>
      <c r="NGZ33" s="45"/>
      <c r="NHA33" s="45"/>
      <c r="NHB33" s="45"/>
      <c r="NHC33" s="45"/>
      <c r="NHD33" s="45"/>
      <c r="NHE33" s="45"/>
      <c r="NHF33" s="45"/>
      <c r="NHG33" s="45"/>
      <c r="NHH33" s="45"/>
      <c r="NHI33" s="45"/>
      <c r="NHJ33" s="45"/>
      <c r="NHK33" s="45"/>
      <c r="NHL33" s="45"/>
      <c r="NHM33" s="45"/>
      <c r="NHN33" s="45"/>
      <c r="NHO33" s="45"/>
      <c r="NHP33" s="45"/>
      <c r="NHQ33" s="45"/>
      <c r="NHR33" s="45"/>
      <c r="NHS33" s="45"/>
      <c r="NHT33" s="45"/>
      <c r="NHU33" s="45"/>
      <c r="NHV33" s="45"/>
      <c r="NHW33" s="45"/>
      <c r="NHX33" s="45"/>
      <c r="NHY33" s="45"/>
      <c r="NHZ33" s="45"/>
      <c r="NIA33" s="45"/>
      <c r="NIB33" s="45"/>
      <c r="NIC33" s="45"/>
      <c r="NID33" s="45"/>
      <c r="NIE33" s="45"/>
      <c r="NIF33" s="45"/>
      <c r="NIG33" s="45"/>
      <c r="NIH33" s="45"/>
      <c r="NII33" s="45"/>
      <c r="NIJ33" s="45"/>
      <c r="NIK33" s="45"/>
      <c r="NIL33" s="45"/>
      <c r="NIM33" s="45"/>
      <c r="NIN33" s="45"/>
      <c r="NIO33" s="45"/>
      <c r="NIP33" s="45"/>
      <c r="NIQ33" s="45"/>
      <c r="NIR33" s="45"/>
      <c r="NIS33" s="45"/>
      <c r="NIT33" s="45"/>
      <c r="NIU33" s="45"/>
      <c r="NIV33" s="45"/>
      <c r="NIW33" s="45"/>
      <c r="NIX33" s="45"/>
      <c r="NIY33" s="45"/>
      <c r="NIZ33" s="45"/>
      <c r="NJA33" s="45"/>
      <c r="NJB33" s="45"/>
      <c r="NJC33" s="45"/>
      <c r="NJD33" s="45"/>
      <c r="NJE33" s="45"/>
      <c r="NJF33" s="45"/>
      <c r="NJG33" s="45"/>
      <c r="NJH33" s="45"/>
      <c r="NJI33" s="45"/>
      <c r="NJJ33" s="45"/>
      <c r="NJK33" s="45"/>
      <c r="NJL33" s="45"/>
      <c r="NJM33" s="45"/>
      <c r="NJN33" s="45"/>
      <c r="NJO33" s="45"/>
      <c r="NJP33" s="45"/>
      <c r="NJQ33" s="45"/>
      <c r="NJR33" s="45"/>
      <c r="NJS33" s="45"/>
      <c r="NJT33" s="45"/>
      <c r="NJU33" s="45"/>
      <c r="NJV33" s="45"/>
      <c r="NJW33" s="45"/>
      <c r="NJX33" s="45"/>
      <c r="NJY33" s="45"/>
      <c r="NJZ33" s="45"/>
      <c r="NKA33" s="45"/>
      <c r="NKB33" s="45"/>
      <c r="NKC33" s="45"/>
      <c r="NKD33" s="45"/>
      <c r="NKE33" s="45"/>
      <c r="NKF33" s="45"/>
      <c r="NKG33" s="45"/>
      <c r="NKH33" s="45"/>
      <c r="NKI33" s="45"/>
      <c r="NKJ33" s="45"/>
      <c r="NKK33" s="45"/>
      <c r="NKL33" s="45"/>
      <c r="NKM33" s="45"/>
      <c r="NKN33" s="45"/>
      <c r="NKO33" s="45"/>
      <c r="NKP33" s="45"/>
      <c r="NKQ33" s="45"/>
      <c r="NKR33" s="45"/>
      <c r="NKS33" s="45"/>
      <c r="NKT33" s="45"/>
      <c r="NKU33" s="45"/>
      <c r="NKV33" s="45"/>
      <c r="NKW33" s="45"/>
      <c r="NKX33" s="45"/>
      <c r="NKY33" s="45"/>
      <c r="NKZ33" s="45"/>
      <c r="NLA33" s="45"/>
      <c r="NLB33" s="45"/>
      <c r="NLC33" s="45"/>
      <c r="NLD33" s="45"/>
      <c r="NLE33" s="45"/>
      <c r="NLF33" s="45"/>
      <c r="NLG33" s="45"/>
      <c r="NLH33" s="45"/>
      <c r="NLI33" s="45"/>
      <c r="NLJ33" s="45"/>
      <c r="NLK33" s="45"/>
      <c r="NLL33" s="45"/>
      <c r="NLM33" s="45"/>
      <c r="NLN33" s="45"/>
      <c r="NLO33" s="45"/>
      <c r="NLP33" s="45"/>
      <c r="NLQ33" s="45"/>
      <c r="NLR33" s="45"/>
      <c r="NLS33" s="45"/>
      <c r="NLT33" s="45"/>
      <c r="NLU33" s="45"/>
      <c r="NLV33" s="45"/>
      <c r="NLW33" s="45"/>
      <c r="NLX33" s="45"/>
      <c r="NLY33" s="45"/>
      <c r="NLZ33" s="45"/>
      <c r="NMA33" s="45"/>
      <c r="NMB33" s="45"/>
      <c r="NMC33" s="45"/>
      <c r="NMD33" s="45"/>
      <c r="NME33" s="45"/>
      <c r="NMF33" s="45"/>
      <c r="NMG33" s="45"/>
      <c r="NMH33" s="45"/>
      <c r="NMI33" s="45"/>
      <c r="NMJ33" s="45"/>
      <c r="NMK33" s="45"/>
      <c r="NML33" s="45"/>
      <c r="NMM33" s="45"/>
      <c r="NMN33" s="45"/>
      <c r="NMO33" s="45"/>
      <c r="NMP33" s="45"/>
      <c r="NMQ33" s="45"/>
      <c r="NMR33" s="45"/>
      <c r="NMS33" s="45"/>
      <c r="NMT33" s="45"/>
      <c r="NMU33" s="45"/>
      <c r="NMV33" s="45"/>
      <c r="NMW33" s="45"/>
      <c r="NMX33" s="45"/>
      <c r="NMY33" s="45"/>
      <c r="NMZ33" s="45"/>
      <c r="NNA33" s="45"/>
      <c r="NNB33" s="45"/>
      <c r="NNC33" s="45"/>
      <c r="NND33" s="45"/>
      <c r="NNE33" s="45"/>
      <c r="NNF33" s="45"/>
      <c r="NNG33" s="45"/>
      <c r="NNH33" s="45"/>
      <c r="NNI33" s="45"/>
      <c r="NNJ33" s="45"/>
      <c r="NNK33" s="45"/>
      <c r="NNL33" s="45"/>
      <c r="NNM33" s="45"/>
      <c r="NNN33" s="45"/>
      <c r="NNO33" s="45"/>
      <c r="NNP33" s="45"/>
      <c r="NNQ33" s="45"/>
      <c r="NNR33" s="45"/>
      <c r="NNS33" s="45"/>
      <c r="NNT33" s="45"/>
      <c r="NNU33" s="45"/>
      <c r="NNV33" s="45"/>
      <c r="NNW33" s="45"/>
      <c r="NNX33" s="45"/>
      <c r="NNY33" s="45"/>
      <c r="NNZ33" s="45"/>
      <c r="NOA33" s="45"/>
      <c r="NOB33" s="45"/>
      <c r="NOC33" s="45"/>
      <c r="NOD33" s="45"/>
      <c r="NOE33" s="45"/>
      <c r="NOF33" s="45"/>
      <c r="NOG33" s="45"/>
      <c r="NOH33" s="45"/>
      <c r="NOI33" s="45"/>
      <c r="NOJ33" s="45"/>
      <c r="NOK33" s="45"/>
      <c r="NOL33" s="45"/>
      <c r="NOM33" s="45"/>
      <c r="NON33" s="45"/>
      <c r="NOO33" s="45"/>
      <c r="NOP33" s="45"/>
      <c r="NOQ33" s="45"/>
      <c r="NOR33" s="45"/>
      <c r="NOS33" s="45"/>
      <c r="NOT33" s="45"/>
      <c r="NOU33" s="45"/>
      <c r="NOV33" s="45"/>
      <c r="NOW33" s="45"/>
      <c r="NOX33" s="45"/>
      <c r="NOY33" s="45"/>
      <c r="NOZ33" s="45"/>
      <c r="NPA33" s="45"/>
      <c r="NPB33" s="45"/>
      <c r="NPC33" s="45"/>
      <c r="NPD33" s="45"/>
      <c r="NPE33" s="45"/>
      <c r="NPF33" s="45"/>
      <c r="NPG33" s="45"/>
      <c r="NPH33" s="45"/>
      <c r="NPI33" s="45"/>
      <c r="NPJ33" s="45"/>
      <c r="NPK33" s="45"/>
      <c r="NPL33" s="45"/>
      <c r="NPM33" s="45"/>
      <c r="NPN33" s="45"/>
      <c r="NPO33" s="45"/>
      <c r="NPP33" s="45"/>
      <c r="NPQ33" s="45"/>
      <c r="NPR33" s="45"/>
      <c r="NPS33" s="45"/>
      <c r="NPT33" s="45"/>
      <c r="NPU33" s="45"/>
      <c r="NPV33" s="45"/>
      <c r="NPW33" s="45"/>
      <c r="NPX33" s="45"/>
      <c r="NPY33" s="45"/>
      <c r="NPZ33" s="45"/>
      <c r="NQA33" s="45"/>
      <c r="NQB33" s="45"/>
      <c r="NQC33" s="45"/>
      <c r="NQD33" s="45"/>
      <c r="NQE33" s="45"/>
      <c r="NQF33" s="45"/>
      <c r="NQG33" s="45"/>
      <c r="NQH33" s="45"/>
      <c r="NQI33" s="45"/>
      <c r="NQJ33" s="45"/>
      <c r="NQK33" s="45"/>
      <c r="NQL33" s="45"/>
      <c r="NQM33" s="45"/>
      <c r="NQN33" s="45"/>
      <c r="NQO33" s="45"/>
      <c r="NQP33" s="45"/>
      <c r="NQQ33" s="45"/>
      <c r="NQR33" s="45"/>
      <c r="NQS33" s="45"/>
      <c r="NQT33" s="45"/>
      <c r="NQU33" s="45"/>
      <c r="NQV33" s="45"/>
      <c r="NQW33" s="45"/>
      <c r="NQX33" s="45"/>
      <c r="NQY33" s="45"/>
      <c r="NQZ33" s="45"/>
      <c r="NRA33" s="45"/>
      <c r="NRB33" s="45"/>
      <c r="NRC33" s="45"/>
      <c r="NRD33" s="45"/>
      <c r="NRE33" s="45"/>
      <c r="NRF33" s="45"/>
      <c r="NRG33" s="45"/>
      <c r="NRH33" s="45"/>
      <c r="NRI33" s="45"/>
      <c r="NRJ33" s="45"/>
      <c r="NRK33" s="45"/>
      <c r="NRL33" s="45"/>
      <c r="NRM33" s="45"/>
      <c r="NRN33" s="45"/>
      <c r="NRO33" s="45"/>
      <c r="NRP33" s="45"/>
      <c r="NRQ33" s="45"/>
      <c r="NRR33" s="45"/>
      <c r="NRS33" s="45"/>
      <c r="NRT33" s="45"/>
      <c r="NRU33" s="45"/>
      <c r="NRV33" s="45"/>
      <c r="NRW33" s="45"/>
      <c r="NRX33" s="45"/>
      <c r="NRY33" s="45"/>
      <c r="NRZ33" s="45"/>
      <c r="NSA33" s="45"/>
      <c r="NSB33" s="45"/>
      <c r="NSC33" s="45"/>
      <c r="NSD33" s="45"/>
      <c r="NSE33" s="45"/>
      <c r="NSF33" s="45"/>
      <c r="NSG33" s="45"/>
      <c r="NSH33" s="45"/>
      <c r="NSI33" s="45"/>
      <c r="NSJ33" s="45"/>
      <c r="NSK33" s="45"/>
      <c r="NSL33" s="45"/>
      <c r="NSM33" s="45"/>
      <c r="NSN33" s="45"/>
      <c r="NSO33" s="45"/>
      <c r="NSP33" s="45"/>
      <c r="NSQ33" s="45"/>
      <c r="NSR33" s="45"/>
      <c r="NSS33" s="45"/>
      <c r="NST33" s="45"/>
      <c r="NSU33" s="45"/>
      <c r="NSV33" s="45"/>
      <c r="NSW33" s="45"/>
      <c r="NSX33" s="45"/>
      <c r="NSY33" s="45"/>
      <c r="NSZ33" s="45"/>
      <c r="NTA33" s="45"/>
      <c r="NTB33" s="45"/>
      <c r="NTC33" s="45"/>
      <c r="NTD33" s="45"/>
      <c r="NTE33" s="45"/>
      <c r="NTF33" s="45"/>
      <c r="NTG33" s="45"/>
      <c r="NTH33" s="45"/>
      <c r="NTI33" s="45"/>
      <c r="NTJ33" s="45"/>
      <c r="NTK33" s="45"/>
      <c r="NTL33" s="45"/>
      <c r="NTM33" s="45"/>
      <c r="NTN33" s="45"/>
      <c r="NTO33" s="45"/>
      <c r="NTP33" s="45"/>
      <c r="NTQ33" s="45"/>
      <c r="NTR33" s="45"/>
      <c r="NTS33" s="45"/>
      <c r="NTT33" s="45"/>
      <c r="NTU33" s="45"/>
      <c r="NTV33" s="45"/>
      <c r="NTW33" s="45"/>
      <c r="NTX33" s="45"/>
      <c r="NTY33" s="45"/>
      <c r="NTZ33" s="45"/>
      <c r="NUA33" s="45"/>
      <c r="NUB33" s="45"/>
      <c r="NUC33" s="45"/>
      <c r="NUD33" s="45"/>
      <c r="NUE33" s="45"/>
      <c r="NUF33" s="45"/>
      <c r="NUG33" s="45"/>
      <c r="NUH33" s="45"/>
      <c r="NUI33" s="45"/>
      <c r="NUJ33" s="45"/>
      <c r="NUK33" s="45"/>
      <c r="NUL33" s="45"/>
      <c r="NUM33" s="45"/>
      <c r="NUN33" s="45"/>
      <c r="NUO33" s="45"/>
      <c r="NUP33" s="45"/>
      <c r="NUQ33" s="45"/>
      <c r="NUR33" s="45"/>
      <c r="NUS33" s="45"/>
      <c r="NUT33" s="45"/>
      <c r="NUU33" s="45"/>
      <c r="NUV33" s="45"/>
      <c r="NUW33" s="45"/>
      <c r="NUX33" s="45"/>
      <c r="NUY33" s="45"/>
      <c r="NUZ33" s="45"/>
      <c r="NVA33" s="45"/>
      <c r="NVB33" s="45"/>
      <c r="NVC33" s="45"/>
      <c r="NVD33" s="45"/>
      <c r="NVE33" s="45"/>
      <c r="NVF33" s="45"/>
      <c r="NVG33" s="45"/>
      <c r="NVH33" s="45"/>
      <c r="NVI33" s="45"/>
      <c r="NVJ33" s="45"/>
      <c r="NVK33" s="45"/>
      <c r="NVL33" s="45"/>
      <c r="NVM33" s="45"/>
      <c r="NVN33" s="45"/>
      <c r="NVO33" s="45"/>
      <c r="NVP33" s="45"/>
      <c r="NVQ33" s="45"/>
      <c r="NVR33" s="45"/>
      <c r="NVS33" s="45"/>
      <c r="NVT33" s="45"/>
      <c r="NVU33" s="45"/>
      <c r="NVV33" s="45"/>
      <c r="NVW33" s="45"/>
      <c r="NVX33" s="45"/>
      <c r="NVY33" s="45"/>
      <c r="NVZ33" s="45"/>
      <c r="NWA33" s="45"/>
      <c r="NWB33" s="45"/>
      <c r="NWC33" s="45"/>
      <c r="NWD33" s="45"/>
      <c r="NWE33" s="45"/>
      <c r="NWF33" s="45"/>
      <c r="NWG33" s="45"/>
      <c r="NWH33" s="45"/>
      <c r="NWI33" s="45"/>
      <c r="NWJ33" s="45"/>
      <c r="NWK33" s="45"/>
      <c r="NWL33" s="45"/>
      <c r="NWM33" s="45"/>
      <c r="NWN33" s="45"/>
      <c r="NWO33" s="45"/>
      <c r="NWP33" s="45"/>
      <c r="NWQ33" s="45"/>
      <c r="NWR33" s="45"/>
      <c r="NWS33" s="45"/>
      <c r="NWT33" s="45"/>
      <c r="NWU33" s="45"/>
      <c r="NWV33" s="45"/>
      <c r="NWW33" s="45"/>
      <c r="NWX33" s="45"/>
      <c r="NWY33" s="45"/>
      <c r="NWZ33" s="45"/>
      <c r="NXA33" s="45"/>
      <c r="NXB33" s="45"/>
      <c r="NXC33" s="45"/>
      <c r="NXD33" s="45"/>
      <c r="NXE33" s="45"/>
      <c r="NXF33" s="45"/>
      <c r="NXG33" s="45"/>
      <c r="NXH33" s="45"/>
      <c r="NXI33" s="45"/>
      <c r="NXJ33" s="45"/>
      <c r="NXK33" s="45"/>
      <c r="NXL33" s="45"/>
      <c r="NXM33" s="45"/>
      <c r="NXN33" s="45"/>
      <c r="NXO33" s="45"/>
      <c r="NXP33" s="45"/>
      <c r="NXQ33" s="45"/>
      <c r="NXR33" s="45"/>
      <c r="NXS33" s="45"/>
      <c r="NXT33" s="45"/>
      <c r="NXU33" s="45"/>
      <c r="NXV33" s="45"/>
      <c r="NXW33" s="45"/>
      <c r="NXX33" s="45"/>
      <c r="NXY33" s="45"/>
      <c r="NXZ33" s="45"/>
      <c r="NYA33" s="45"/>
      <c r="NYB33" s="45"/>
      <c r="NYC33" s="45"/>
      <c r="NYD33" s="45"/>
      <c r="NYE33" s="45"/>
      <c r="NYF33" s="45"/>
      <c r="NYG33" s="45"/>
      <c r="NYH33" s="45"/>
      <c r="NYI33" s="45"/>
      <c r="NYJ33" s="45"/>
      <c r="NYK33" s="45"/>
      <c r="NYL33" s="45"/>
      <c r="NYM33" s="45"/>
      <c r="NYN33" s="45"/>
      <c r="NYO33" s="45"/>
      <c r="NYP33" s="45"/>
      <c r="NYQ33" s="45"/>
      <c r="NYR33" s="45"/>
      <c r="NYS33" s="45"/>
      <c r="NYT33" s="45"/>
      <c r="NYU33" s="45"/>
      <c r="NYV33" s="45"/>
      <c r="NYW33" s="45"/>
      <c r="NYX33" s="45"/>
      <c r="NYY33" s="45"/>
      <c r="NYZ33" s="45"/>
      <c r="NZA33" s="45"/>
      <c r="NZB33" s="45"/>
      <c r="NZC33" s="45"/>
      <c r="NZD33" s="45"/>
      <c r="NZE33" s="45"/>
      <c r="NZF33" s="45"/>
      <c r="NZG33" s="45"/>
      <c r="NZH33" s="45"/>
      <c r="NZI33" s="45"/>
      <c r="NZJ33" s="45"/>
      <c r="NZK33" s="45"/>
      <c r="NZL33" s="45"/>
      <c r="NZM33" s="45"/>
      <c r="NZN33" s="45"/>
      <c r="NZO33" s="45"/>
      <c r="NZP33" s="45"/>
      <c r="NZQ33" s="45"/>
      <c r="NZR33" s="45"/>
      <c r="NZS33" s="45"/>
      <c r="NZT33" s="45"/>
      <c r="NZU33" s="45"/>
      <c r="NZV33" s="45"/>
      <c r="NZW33" s="45"/>
      <c r="NZX33" s="45"/>
      <c r="NZY33" s="45"/>
      <c r="NZZ33" s="45"/>
      <c r="OAA33" s="45"/>
      <c r="OAB33" s="45"/>
      <c r="OAC33" s="45"/>
      <c r="OAD33" s="45"/>
      <c r="OAE33" s="45"/>
      <c r="OAF33" s="45"/>
      <c r="OAG33" s="45"/>
      <c r="OAH33" s="45"/>
      <c r="OAI33" s="45"/>
      <c r="OAJ33" s="45"/>
      <c r="OAK33" s="45"/>
      <c r="OAL33" s="45"/>
      <c r="OAM33" s="45"/>
      <c r="OAN33" s="45"/>
      <c r="OAO33" s="45"/>
      <c r="OAP33" s="45"/>
      <c r="OAQ33" s="45"/>
      <c r="OAR33" s="45"/>
      <c r="OAS33" s="45"/>
      <c r="OAT33" s="45"/>
      <c r="OAU33" s="45"/>
      <c r="OAV33" s="45"/>
      <c r="OAW33" s="45"/>
      <c r="OAX33" s="45"/>
      <c r="OAY33" s="45"/>
      <c r="OAZ33" s="45"/>
      <c r="OBA33" s="45"/>
      <c r="OBB33" s="45"/>
      <c r="OBC33" s="45"/>
      <c r="OBD33" s="45"/>
      <c r="OBE33" s="45"/>
      <c r="OBF33" s="45"/>
      <c r="OBG33" s="45"/>
      <c r="OBH33" s="45"/>
      <c r="OBI33" s="45"/>
      <c r="OBJ33" s="45"/>
      <c r="OBK33" s="45"/>
      <c r="OBL33" s="45"/>
      <c r="OBM33" s="45"/>
      <c r="OBN33" s="45"/>
      <c r="OBO33" s="45"/>
      <c r="OBP33" s="45"/>
      <c r="OBQ33" s="45"/>
      <c r="OBR33" s="45"/>
      <c r="OBS33" s="45"/>
      <c r="OBT33" s="45"/>
      <c r="OBU33" s="45"/>
      <c r="OBV33" s="45"/>
      <c r="OBW33" s="45"/>
      <c r="OBX33" s="45"/>
      <c r="OBY33" s="45"/>
      <c r="OBZ33" s="45"/>
      <c r="OCA33" s="45"/>
      <c r="OCB33" s="45"/>
      <c r="OCC33" s="45"/>
      <c r="OCD33" s="45"/>
      <c r="OCE33" s="45"/>
      <c r="OCF33" s="45"/>
      <c r="OCG33" s="45"/>
      <c r="OCH33" s="45"/>
      <c r="OCI33" s="45"/>
      <c r="OCJ33" s="45"/>
      <c r="OCK33" s="45"/>
      <c r="OCL33" s="45"/>
      <c r="OCM33" s="45"/>
      <c r="OCN33" s="45"/>
      <c r="OCO33" s="45"/>
      <c r="OCP33" s="45"/>
      <c r="OCQ33" s="45"/>
      <c r="OCR33" s="45"/>
      <c r="OCS33" s="45"/>
      <c r="OCT33" s="45"/>
      <c r="OCU33" s="45"/>
      <c r="OCV33" s="45"/>
      <c r="OCW33" s="45"/>
      <c r="OCX33" s="45"/>
      <c r="OCY33" s="45"/>
      <c r="OCZ33" s="45"/>
      <c r="ODA33" s="45"/>
      <c r="ODB33" s="45"/>
      <c r="ODC33" s="45"/>
      <c r="ODD33" s="45"/>
      <c r="ODE33" s="45"/>
      <c r="ODF33" s="45"/>
      <c r="ODG33" s="45"/>
      <c r="ODH33" s="45"/>
      <c r="ODI33" s="45"/>
      <c r="ODJ33" s="45"/>
      <c r="ODK33" s="45"/>
      <c r="ODL33" s="45"/>
      <c r="ODM33" s="45"/>
      <c r="ODN33" s="45"/>
      <c r="ODO33" s="45"/>
      <c r="ODP33" s="45"/>
      <c r="ODQ33" s="45"/>
      <c r="ODR33" s="45"/>
      <c r="ODS33" s="45"/>
      <c r="ODT33" s="45"/>
      <c r="ODU33" s="45"/>
      <c r="ODV33" s="45"/>
      <c r="ODW33" s="45"/>
      <c r="ODX33" s="45"/>
      <c r="ODY33" s="45"/>
      <c r="ODZ33" s="45"/>
      <c r="OEA33" s="45"/>
      <c r="OEB33" s="45"/>
      <c r="OEC33" s="45"/>
      <c r="OED33" s="45"/>
      <c r="OEE33" s="45"/>
      <c r="OEF33" s="45"/>
      <c r="OEG33" s="45"/>
      <c r="OEH33" s="45"/>
      <c r="OEI33" s="45"/>
      <c r="OEJ33" s="45"/>
      <c r="OEK33" s="45"/>
      <c r="OEL33" s="45"/>
      <c r="OEM33" s="45"/>
      <c r="OEN33" s="45"/>
      <c r="OEO33" s="45"/>
      <c r="OEP33" s="45"/>
      <c r="OEQ33" s="45"/>
      <c r="OER33" s="45"/>
      <c r="OES33" s="45"/>
      <c r="OET33" s="45"/>
      <c r="OEU33" s="45"/>
      <c r="OEV33" s="45"/>
      <c r="OEW33" s="45"/>
      <c r="OEX33" s="45"/>
      <c r="OEY33" s="45"/>
      <c r="OEZ33" s="45"/>
      <c r="OFA33" s="45"/>
      <c r="OFB33" s="45"/>
      <c r="OFC33" s="45"/>
      <c r="OFD33" s="45"/>
      <c r="OFE33" s="45"/>
      <c r="OFF33" s="45"/>
      <c r="OFG33" s="45"/>
      <c r="OFH33" s="45"/>
      <c r="OFI33" s="45"/>
      <c r="OFJ33" s="45"/>
      <c r="OFK33" s="45"/>
      <c r="OFL33" s="45"/>
      <c r="OFM33" s="45"/>
      <c r="OFN33" s="45"/>
      <c r="OFO33" s="45"/>
      <c r="OFP33" s="45"/>
      <c r="OFQ33" s="45"/>
      <c r="OFR33" s="45"/>
      <c r="OFS33" s="45"/>
      <c r="OFT33" s="45"/>
      <c r="OFU33" s="45"/>
      <c r="OFV33" s="45"/>
      <c r="OFW33" s="45"/>
      <c r="OFX33" s="45"/>
      <c r="OFY33" s="45"/>
      <c r="OFZ33" s="45"/>
      <c r="OGA33" s="45"/>
      <c r="OGB33" s="45"/>
      <c r="OGC33" s="45"/>
      <c r="OGD33" s="45"/>
      <c r="OGE33" s="45"/>
      <c r="OGF33" s="45"/>
      <c r="OGG33" s="45"/>
      <c r="OGH33" s="45"/>
      <c r="OGI33" s="45"/>
      <c r="OGJ33" s="45"/>
      <c r="OGK33" s="45"/>
      <c r="OGL33" s="45"/>
      <c r="OGM33" s="45"/>
      <c r="OGN33" s="45"/>
      <c r="OGO33" s="45"/>
      <c r="OGP33" s="45"/>
      <c r="OGQ33" s="45"/>
      <c r="OGR33" s="45"/>
      <c r="OGS33" s="45"/>
      <c r="OGT33" s="45"/>
      <c r="OGU33" s="45"/>
      <c r="OGV33" s="45"/>
      <c r="OGW33" s="45"/>
      <c r="OGX33" s="45"/>
      <c r="OGY33" s="45"/>
      <c r="OGZ33" s="45"/>
      <c r="OHA33" s="45"/>
      <c r="OHB33" s="45"/>
      <c r="OHC33" s="45"/>
      <c r="OHD33" s="45"/>
      <c r="OHE33" s="45"/>
      <c r="OHF33" s="45"/>
      <c r="OHG33" s="45"/>
      <c r="OHH33" s="45"/>
      <c r="OHI33" s="45"/>
      <c r="OHJ33" s="45"/>
      <c r="OHK33" s="45"/>
      <c r="OHL33" s="45"/>
      <c r="OHM33" s="45"/>
      <c r="OHN33" s="45"/>
      <c r="OHO33" s="45"/>
      <c r="OHP33" s="45"/>
      <c r="OHQ33" s="45"/>
      <c r="OHR33" s="45"/>
      <c r="OHS33" s="45"/>
      <c r="OHT33" s="45"/>
      <c r="OHU33" s="45"/>
      <c r="OHV33" s="45"/>
      <c r="OHW33" s="45"/>
      <c r="OHX33" s="45"/>
      <c r="OHY33" s="45"/>
      <c r="OHZ33" s="45"/>
      <c r="OIA33" s="45"/>
      <c r="OIB33" s="45"/>
      <c r="OIC33" s="45"/>
      <c r="OID33" s="45"/>
      <c r="OIE33" s="45"/>
      <c r="OIF33" s="45"/>
      <c r="OIG33" s="45"/>
      <c r="OIH33" s="45"/>
      <c r="OII33" s="45"/>
      <c r="OIJ33" s="45"/>
      <c r="OIK33" s="45"/>
      <c r="OIL33" s="45"/>
      <c r="OIM33" s="45"/>
      <c r="OIN33" s="45"/>
      <c r="OIO33" s="45"/>
      <c r="OIP33" s="45"/>
      <c r="OIQ33" s="45"/>
      <c r="OIR33" s="45"/>
      <c r="OIS33" s="45"/>
      <c r="OIT33" s="45"/>
      <c r="OIU33" s="45"/>
      <c r="OIV33" s="45"/>
      <c r="OIW33" s="45"/>
      <c r="OIX33" s="45"/>
      <c r="OIY33" s="45"/>
      <c r="OIZ33" s="45"/>
      <c r="OJA33" s="45"/>
      <c r="OJB33" s="45"/>
      <c r="OJC33" s="45"/>
      <c r="OJD33" s="45"/>
      <c r="OJE33" s="45"/>
      <c r="OJF33" s="45"/>
      <c r="OJG33" s="45"/>
      <c r="OJH33" s="45"/>
      <c r="OJI33" s="45"/>
      <c r="OJJ33" s="45"/>
      <c r="OJK33" s="45"/>
      <c r="OJL33" s="45"/>
      <c r="OJM33" s="45"/>
      <c r="OJN33" s="45"/>
      <c r="OJO33" s="45"/>
      <c r="OJP33" s="45"/>
      <c r="OJQ33" s="45"/>
      <c r="OJR33" s="45"/>
      <c r="OJS33" s="45"/>
      <c r="OJT33" s="45"/>
      <c r="OJU33" s="45"/>
      <c r="OJV33" s="45"/>
      <c r="OJW33" s="45"/>
      <c r="OJX33" s="45"/>
      <c r="OJY33" s="45"/>
      <c r="OJZ33" s="45"/>
      <c r="OKA33" s="45"/>
      <c r="OKB33" s="45"/>
      <c r="OKC33" s="45"/>
      <c r="OKD33" s="45"/>
      <c r="OKE33" s="45"/>
      <c r="OKF33" s="45"/>
      <c r="OKG33" s="45"/>
      <c r="OKH33" s="45"/>
      <c r="OKI33" s="45"/>
      <c r="OKJ33" s="45"/>
      <c r="OKK33" s="45"/>
      <c r="OKL33" s="45"/>
      <c r="OKM33" s="45"/>
      <c r="OKN33" s="45"/>
      <c r="OKO33" s="45"/>
      <c r="OKP33" s="45"/>
      <c r="OKQ33" s="45"/>
      <c r="OKR33" s="45"/>
      <c r="OKS33" s="45"/>
      <c r="OKT33" s="45"/>
      <c r="OKU33" s="45"/>
      <c r="OKV33" s="45"/>
      <c r="OKW33" s="45"/>
      <c r="OKX33" s="45"/>
      <c r="OKY33" s="45"/>
      <c r="OKZ33" s="45"/>
      <c r="OLA33" s="45"/>
      <c r="OLB33" s="45"/>
      <c r="OLC33" s="45"/>
      <c r="OLD33" s="45"/>
      <c r="OLE33" s="45"/>
      <c r="OLF33" s="45"/>
      <c r="OLG33" s="45"/>
      <c r="OLH33" s="45"/>
      <c r="OLI33" s="45"/>
      <c r="OLJ33" s="45"/>
      <c r="OLK33" s="45"/>
      <c r="OLL33" s="45"/>
      <c r="OLM33" s="45"/>
      <c r="OLN33" s="45"/>
      <c r="OLO33" s="45"/>
      <c r="OLP33" s="45"/>
      <c r="OLQ33" s="45"/>
      <c r="OLR33" s="45"/>
      <c r="OLS33" s="45"/>
      <c r="OLT33" s="45"/>
      <c r="OLU33" s="45"/>
      <c r="OLV33" s="45"/>
      <c r="OLW33" s="45"/>
      <c r="OLX33" s="45"/>
      <c r="OLY33" s="45"/>
      <c r="OLZ33" s="45"/>
      <c r="OMA33" s="45"/>
      <c r="OMB33" s="45"/>
      <c r="OMC33" s="45"/>
      <c r="OMD33" s="45"/>
      <c r="OME33" s="45"/>
      <c r="OMF33" s="45"/>
      <c r="OMG33" s="45"/>
      <c r="OMH33" s="45"/>
      <c r="OMI33" s="45"/>
      <c r="OMJ33" s="45"/>
      <c r="OMK33" s="45"/>
      <c r="OML33" s="45"/>
      <c r="OMM33" s="45"/>
      <c r="OMN33" s="45"/>
      <c r="OMO33" s="45"/>
      <c r="OMP33" s="45"/>
      <c r="OMQ33" s="45"/>
      <c r="OMR33" s="45"/>
      <c r="OMS33" s="45"/>
      <c r="OMT33" s="45"/>
      <c r="OMU33" s="45"/>
      <c r="OMV33" s="45"/>
      <c r="OMW33" s="45"/>
      <c r="OMX33" s="45"/>
      <c r="OMY33" s="45"/>
      <c r="OMZ33" s="45"/>
      <c r="ONA33" s="45"/>
      <c r="ONB33" s="45"/>
      <c r="ONC33" s="45"/>
      <c r="OND33" s="45"/>
      <c r="ONE33" s="45"/>
      <c r="ONF33" s="45"/>
      <c r="ONG33" s="45"/>
      <c r="ONH33" s="45"/>
      <c r="ONI33" s="45"/>
      <c r="ONJ33" s="45"/>
      <c r="ONK33" s="45"/>
      <c r="ONL33" s="45"/>
      <c r="ONM33" s="45"/>
      <c r="ONN33" s="45"/>
      <c r="ONO33" s="45"/>
      <c r="ONP33" s="45"/>
      <c r="ONQ33" s="45"/>
      <c r="ONR33" s="45"/>
      <c r="ONS33" s="45"/>
      <c r="ONT33" s="45"/>
      <c r="ONU33" s="45"/>
      <c r="ONV33" s="45"/>
      <c r="ONW33" s="45"/>
      <c r="ONX33" s="45"/>
      <c r="ONY33" s="45"/>
      <c r="ONZ33" s="45"/>
      <c r="OOA33" s="45"/>
      <c r="OOB33" s="45"/>
      <c r="OOC33" s="45"/>
      <c r="OOD33" s="45"/>
      <c r="OOE33" s="45"/>
      <c r="OOF33" s="45"/>
      <c r="OOG33" s="45"/>
      <c r="OOH33" s="45"/>
      <c r="OOI33" s="45"/>
      <c r="OOJ33" s="45"/>
      <c r="OOK33" s="45"/>
      <c r="OOL33" s="45"/>
      <c r="OOM33" s="45"/>
      <c r="OON33" s="45"/>
      <c r="OOO33" s="45"/>
      <c r="OOP33" s="45"/>
      <c r="OOQ33" s="45"/>
      <c r="OOR33" s="45"/>
      <c r="OOS33" s="45"/>
      <c r="OOT33" s="45"/>
      <c r="OOU33" s="45"/>
      <c r="OOV33" s="45"/>
      <c r="OOW33" s="45"/>
      <c r="OOX33" s="45"/>
      <c r="OOY33" s="45"/>
      <c r="OOZ33" s="45"/>
      <c r="OPA33" s="45"/>
      <c r="OPB33" s="45"/>
      <c r="OPC33" s="45"/>
      <c r="OPD33" s="45"/>
      <c r="OPE33" s="45"/>
      <c r="OPF33" s="45"/>
      <c r="OPG33" s="45"/>
      <c r="OPH33" s="45"/>
      <c r="OPI33" s="45"/>
      <c r="OPJ33" s="45"/>
      <c r="OPK33" s="45"/>
      <c r="OPL33" s="45"/>
      <c r="OPM33" s="45"/>
      <c r="OPN33" s="45"/>
      <c r="OPO33" s="45"/>
      <c r="OPP33" s="45"/>
      <c r="OPQ33" s="45"/>
      <c r="OPR33" s="45"/>
      <c r="OPS33" s="45"/>
      <c r="OPT33" s="45"/>
      <c r="OPU33" s="45"/>
      <c r="OPV33" s="45"/>
      <c r="OPW33" s="45"/>
      <c r="OPX33" s="45"/>
      <c r="OPY33" s="45"/>
      <c r="OPZ33" s="45"/>
      <c r="OQA33" s="45"/>
      <c r="OQB33" s="45"/>
      <c r="OQC33" s="45"/>
      <c r="OQD33" s="45"/>
      <c r="OQE33" s="45"/>
      <c r="OQF33" s="45"/>
      <c r="OQG33" s="45"/>
      <c r="OQH33" s="45"/>
      <c r="OQI33" s="45"/>
      <c r="OQJ33" s="45"/>
      <c r="OQK33" s="45"/>
      <c r="OQL33" s="45"/>
      <c r="OQM33" s="45"/>
      <c r="OQN33" s="45"/>
      <c r="OQO33" s="45"/>
      <c r="OQP33" s="45"/>
      <c r="OQQ33" s="45"/>
      <c r="OQR33" s="45"/>
      <c r="OQS33" s="45"/>
      <c r="OQT33" s="45"/>
      <c r="OQU33" s="45"/>
      <c r="OQV33" s="45"/>
      <c r="OQW33" s="45"/>
      <c r="OQX33" s="45"/>
      <c r="OQY33" s="45"/>
      <c r="OQZ33" s="45"/>
      <c r="ORA33" s="45"/>
      <c r="ORB33" s="45"/>
      <c r="ORC33" s="45"/>
      <c r="ORD33" s="45"/>
      <c r="ORE33" s="45"/>
      <c r="ORF33" s="45"/>
      <c r="ORG33" s="45"/>
      <c r="ORH33" s="45"/>
      <c r="ORI33" s="45"/>
      <c r="ORJ33" s="45"/>
      <c r="ORK33" s="45"/>
      <c r="ORL33" s="45"/>
      <c r="ORM33" s="45"/>
      <c r="ORN33" s="45"/>
      <c r="ORO33" s="45"/>
      <c r="ORP33" s="45"/>
      <c r="ORQ33" s="45"/>
      <c r="ORR33" s="45"/>
      <c r="ORS33" s="45"/>
      <c r="ORT33" s="45"/>
      <c r="ORU33" s="45"/>
      <c r="ORV33" s="45"/>
      <c r="ORW33" s="45"/>
      <c r="ORX33" s="45"/>
      <c r="ORY33" s="45"/>
      <c r="ORZ33" s="45"/>
      <c r="OSA33" s="45"/>
      <c r="OSB33" s="45"/>
      <c r="OSC33" s="45"/>
      <c r="OSD33" s="45"/>
      <c r="OSE33" s="45"/>
      <c r="OSF33" s="45"/>
      <c r="OSG33" s="45"/>
      <c r="OSH33" s="45"/>
      <c r="OSI33" s="45"/>
      <c r="OSJ33" s="45"/>
      <c r="OSK33" s="45"/>
      <c r="OSL33" s="45"/>
      <c r="OSM33" s="45"/>
      <c r="OSN33" s="45"/>
      <c r="OSO33" s="45"/>
      <c r="OSP33" s="45"/>
      <c r="OSQ33" s="45"/>
      <c r="OSR33" s="45"/>
      <c r="OSS33" s="45"/>
      <c r="OST33" s="45"/>
      <c r="OSU33" s="45"/>
      <c r="OSV33" s="45"/>
      <c r="OSW33" s="45"/>
      <c r="OSX33" s="45"/>
      <c r="OSY33" s="45"/>
      <c r="OSZ33" s="45"/>
      <c r="OTA33" s="45"/>
      <c r="OTB33" s="45"/>
      <c r="OTC33" s="45"/>
      <c r="OTD33" s="45"/>
      <c r="OTE33" s="45"/>
      <c r="OTF33" s="45"/>
      <c r="OTG33" s="45"/>
      <c r="OTH33" s="45"/>
      <c r="OTI33" s="45"/>
      <c r="OTJ33" s="45"/>
      <c r="OTK33" s="45"/>
      <c r="OTL33" s="45"/>
      <c r="OTM33" s="45"/>
      <c r="OTN33" s="45"/>
      <c r="OTO33" s="45"/>
      <c r="OTP33" s="45"/>
      <c r="OTQ33" s="45"/>
      <c r="OTR33" s="45"/>
      <c r="OTS33" s="45"/>
      <c r="OTT33" s="45"/>
      <c r="OTU33" s="45"/>
      <c r="OTV33" s="45"/>
      <c r="OTW33" s="45"/>
      <c r="OTX33" s="45"/>
      <c r="OTY33" s="45"/>
      <c r="OTZ33" s="45"/>
      <c r="OUA33" s="45"/>
      <c r="OUB33" s="45"/>
      <c r="OUC33" s="45"/>
      <c r="OUD33" s="45"/>
      <c r="OUE33" s="45"/>
      <c r="OUF33" s="45"/>
      <c r="OUG33" s="45"/>
      <c r="OUH33" s="45"/>
      <c r="OUI33" s="45"/>
      <c r="OUJ33" s="45"/>
      <c r="OUK33" s="45"/>
      <c r="OUL33" s="45"/>
      <c r="OUM33" s="45"/>
      <c r="OUN33" s="45"/>
      <c r="OUO33" s="45"/>
      <c r="OUP33" s="45"/>
      <c r="OUQ33" s="45"/>
      <c r="OUR33" s="45"/>
      <c r="OUS33" s="45"/>
      <c r="OUT33" s="45"/>
      <c r="OUU33" s="45"/>
      <c r="OUV33" s="45"/>
      <c r="OUW33" s="45"/>
      <c r="OUX33" s="45"/>
      <c r="OUY33" s="45"/>
      <c r="OUZ33" s="45"/>
      <c r="OVA33" s="45"/>
      <c r="OVB33" s="45"/>
      <c r="OVC33" s="45"/>
      <c r="OVD33" s="45"/>
      <c r="OVE33" s="45"/>
      <c r="OVF33" s="45"/>
      <c r="OVG33" s="45"/>
      <c r="OVH33" s="45"/>
      <c r="OVI33" s="45"/>
      <c r="OVJ33" s="45"/>
      <c r="OVK33" s="45"/>
      <c r="OVL33" s="45"/>
      <c r="OVM33" s="45"/>
      <c r="OVN33" s="45"/>
      <c r="OVO33" s="45"/>
      <c r="OVP33" s="45"/>
      <c r="OVQ33" s="45"/>
      <c r="OVR33" s="45"/>
      <c r="OVS33" s="45"/>
      <c r="OVT33" s="45"/>
      <c r="OVU33" s="45"/>
      <c r="OVV33" s="45"/>
      <c r="OVW33" s="45"/>
      <c r="OVX33" s="45"/>
      <c r="OVY33" s="45"/>
      <c r="OVZ33" s="45"/>
      <c r="OWA33" s="45"/>
      <c r="OWB33" s="45"/>
      <c r="OWC33" s="45"/>
      <c r="OWD33" s="45"/>
      <c r="OWE33" s="45"/>
      <c r="OWF33" s="45"/>
      <c r="OWG33" s="45"/>
      <c r="OWH33" s="45"/>
      <c r="OWI33" s="45"/>
      <c r="OWJ33" s="45"/>
      <c r="OWK33" s="45"/>
      <c r="OWL33" s="45"/>
      <c r="OWM33" s="45"/>
      <c r="OWN33" s="45"/>
      <c r="OWO33" s="45"/>
      <c r="OWP33" s="45"/>
      <c r="OWQ33" s="45"/>
      <c r="OWR33" s="45"/>
      <c r="OWS33" s="45"/>
      <c r="OWT33" s="45"/>
      <c r="OWU33" s="45"/>
      <c r="OWV33" s="45"/>
      <c r="OWW33" s="45"/>
      <c r="OWX33" s="45"/>
      <c r="OWY33" s="45"/>
      <c r="OWZ33" s="45"/>
      <c r="OXA33" s="45"/>
      <c r="OXB33" s="45"/>
      <c r="OXC33" s="45"/>
      <c r="OXD33" s="45"/>
      <c r="OXE33" s="45"/>
      <c r="OXF33" s="45"/>
      <c r="OXG33" s="45"/>
      <c r="OXH33" s="45"/>
      <c r="OXI33" s="45"/>
      <c r="OXJ33" s="45"/>
      <c r="OXK33" s="45"/>
      <c r="OXL33" s="45"/>
      <c r="OXM33" s="45"/>
      <c r="OXN33" s="45"/>
      <c r="OXO33" s="45"/>
      <c r="OXP33" s="45"/>
      <c r="OXQ33" s="45"/>
      <c r="OXR33" s="45"/>
      <c r="OXS33" s="45"/>
      <c r="OXT33" s="45"/>
      <c r="OXU33" s="45"/>
      <c r="OXV33" s="45"/>
      <c r="OXW33" s="45"/>
      <c r="OXX33" s="45"/>
      <c r="OXY33" s="45"/>
      <c r="OXZ33" s="45"/>
      <c r="OYA33" s="45"/>
      <c r="OYB33" s="45"/>
      <c r="OYC33" s="45"/>
      <c r="OYD33" s="45"/>
      <c r="OYE33" s="45"/>
      <c r="OYF33" s="45"/>
      <c r="OYG33" s="45"/>
      <c r="OYH33" s="45"/>
      <c r="OYI33" s="45"/>
      <c r="OYJ33" s="45"/>
      <c r="OYK33" s="45"/>
      <c r="OYL33" s="45"/>
      <c r="OYM33" s="45"/>
      <c r="OYN33" s="45"/>
      <c r="OYO33" s="45"/>
      <c r="OYP33" s="45"/>
      <c r="OYQ33" s="45"/>
      <c r="OYR33" s="45"/>
      <c r="OYS33" s="45"/>
      <c r="OYT33" s="45"/>
      <c r="OYU33" s="45"/>
      <c r="OYV33" s="45"/>
      <c r="OYW33" s="45"/>
      <c r="OYX33" s="45"/>
      <c r="OYY33" s="45"/>
      <c r="OYZ33" s="45"/>
      <c r="OZA33" s="45"/>
      <c r="OZB33" s="45"/>
      <c r="OZC33" s="45"/>
      <c r="OZD33" s="45"/>
      <c r="OZE33" s="45"/>
      <c r="OZF33" s="45"/>
      <c r="OZG33" s="45"/>
      <c r="OZH33" s="45"/>
      <c r="OZI33" s="45"/>
      <c r="OZJ33" s="45"/>
      <c r="OZK33" s="45"/>
      <c r="OZL33" s="45"/>
      <c r="OZM33" s="45"/>
      <c r="OZN33" s="45"/>
      <c r="OZO33" s="45"/>
      <c r="OZP33" s="45"/>
      <c r="OZQ33" s="45"/>
      <c r="OZR33" s="45"/>
      <c r="OZS33" s="45"/>
      <c r="OZT33" s="45"/>
      <c r="OZU33" s="45"/>
      <c r="OZV33" s="45"/>
      <c r="OZW33" s="45"/>
      <c r="OZX33" s="45"/>
      <c r="OZY33" s="45"/>
      <c r="OZZ33" s="45"/>
      <c r="PAA33" s="45"/>
      <c r="PAB33" s="45"/>
      <c r="PAC33" s="45"/>
      <c r="PAD33" s="45"/>
      <c r="PAE33" s="45"/>
      <c r="PAF33" s="45"/>
      <c r="PAG33" s="45"/>
      <c r="PAH33" s="45"/>
      <c r="PAI33" s="45"/>
      <c r="PAJ33" s="45"/>
      <c r="PAK33" s="45"/>
      <c r="PAL33" s="45"/>
      <c r="PAM33" s="45"/>
      <c r="PAN33" s="45"/>
      <c r="PAO33" s="45"/>
      <c r="PAP33" s="45"/>
      <c r="PAQ33" s="45"/>
      <c r="PAR33" s="45"/>
      <c r="PAS33" s="45"/>
      <c r="PAT33" s="45"/>
      <c r="PAU33" s="45"/>
      <c r="PAV33" s="45"/>
      <c r="PAW33" s="45"/>
      <c r="PAX33" s="45"/>
      <c r="PAY33" s="45"/>
      <c r="PAZ33" s="45"/>
      <c r="PBA33" s="45"/>
      <c r="PBB33" s="45"/>
      <c r="PBC33" s="45"/>
      <c r="PBD33" s="45"/>
      <c r="PBE33" s="45"/>
      <c r="PBF33" s="45"/>
      <c r="PBG33" s="45"/>
      <c r="PBH33" s="45"/>
      <c r="PBI33" s="45"/>
      <c r="PBJ33" s="45"/>
      <c r="PBK33" s="45"/>
      <c r="PBL33" s="45"/>
      <c r="PBM33" s="45"/>
      <c r="PBN33" s="45"/>
      <c r="PBO33" s="45"/>
      <c r="PBP33" s="45"/>
      <c r="PBQ33" s="45"/>
      <c r="PBR33" s="45"/>
      <c r="PBS33" s="45"/>
      <c r="PBT33" s="45"/>
      <c r="PBU33" s="45"/>
      <c r="PBV33" s="45"/>
      <c r="PBW33" s="45"/>
      <c r="PBX33" s="45"/>
      <c r="PBY33" s="45"/>
      <c r="PBZ33" s="45"/>
      <c r="PCA33" s="45"/>
      <c r="PCB33" s="45"/>
      <c r="PCC33" s="45"/>
      <c r="PCD33" s="45"/>
      <c r="PCE33" s="45"/>
      <c r="PCF33" s="45"/>
      <c r="PCG33" s="45"/>
      <c r="PCH33" s="45"/>
      <c r="PCI33" s="45"/>
      <c r="PCJ33" s="45"/>
      <c r="PCK33" s="45"/>
      <c r="PCL33" s="45"/>
      <c r="PCM33" s="45"/>
      <c r="PCN33" s="45"/>
      <c r="PCO33" s="45"/>
      <c r="PCP33" s="45"/>
      <c r="PCQ33" s="45"/>
      <c r="PCR33" s="45"/>
      <c r="PCS33" s="45"/>
      <c r="PCT33" s="45"/>
      <c r="PCU33" s="45"/>
      <c r="PCV33" s="45"/>
      <c r="PCW33" s="45"/>
      <c r="PCX33" s="45"/>
      <c r="PCY33" s="45"/>
      <c r="PCZ33" s="45"/>
      <c r="PDA33" s="45"/>
      <c r="PDB33" s="45"/>
      <c r="PDC33" s="45"/>
      <c r="PDD33" s="45"/>
      <c r="PDE33" s="45"/>
      <c r="PDF33" s="45"/>
      <c r="PDG33" s="45"/>
      <c r="PDH33" s="45"/>
      <c r="PDI33" s="45"/>
      <c r="PDJ33" s="45"/>
      <c r="PDK33" s="45"/>
      <c r="PDL33" s="45"/>
      <c r="PDM33" s="45"/>
      <c r="PDN33" s="45"/>
      <c r="PDO33" s="45"/>
      <c r="PDP33" s="45"/>
      <c r="PDQ33" s="45"/>
      <c r="PDR33" s="45"/>
      <c r="PDS33" s="45"/>
      <c r="PDT33" s="45"/>
      <c r="PDU33" s="45"/>
      <c r="PDV33" s="45"/>
      <c r="PDW33" s="45"/>
      <c r="PDX33" s="45"/>
      <c r="PDY33" s="45"/>
      <c r="PDZ33" s="45"/>
      <c r="PEA33" s="45"/>
      <c r="PEB33" s="45"/>
      <c r="PEC33" s="45"/>
      <c r="PED33" s="45"/>
      <c r="PEE33" s="45"/>
      <c r="PEF33" s="45"/>
      <c r="PEG33" s="45"/>
      <c r="PEH33" s="45"/>
      <c r="PEI33" s="45"/>
      <c r="PEJ33" s="45"/>
      <c r="PEK33" s="45"/>
      <c r="PEL33" s="45"/>
      <c r="PEM33" s="45"/>
      <c r="PEN33" s="45"/>
      <c r="PEO33" s="45"/>
      <c r="PEP33" s="45"/>
      <c r="PEQ33" s="45"/>
      <c r="PER33" s="45"/>
      <c r="PES33" s="45"/>
      <c r="PET33" s="45"/>
      <c r="PEU33" s="45"/>
      <c r="PEV33" s="45"/>
      <c r="PEW33" s="45"/>
      <c r="PEX33" s="45"/>
      <c r="PEY33" s="45"/>
      <c r="PEZ33" s="45"/>
      <c r="PFA33" s="45"/>
      <c r="PFB33" s="45"/>
      <c r="PFC33" s="45"/>
      <c r="PFD33" s="45"/>
      <c r="PFE33" s="45"/>
      <c r="PFF33" s="45"/>
      <c r="PFG33" s="45"/>
      <c r="PFH33" s="45"/>
      <c r="PFI33" s="45"/>
      <c r="PFJ33" s="45"/>
      <c r="PFK33" s="45"/>
      <c r="PFL33" s="45"/>
      <c r="PFM33" s="45"/>
      <c r="PFN33" s="45"/>
      <c r="PFO33" s="45"/>
      <c r="PFP33" s="45"/>
      <c r="PFQ33" s="45"/>
      <c r="PFR33" s="45"/>
      <c r="PFS33" s="45"/>
      <c r="PFT33" s="45"/>
      <c r="PFU33" s="45"/>
      <c r="PFV33" s="45"/>
      <c r="PFW33" s="45"/>
      <c r="PFX33" s="45"/>
      <c r="PFY33" s="45"/>
      <c r="PFZ33" s="45"/>
      <c r="PGA33" s="45"/>
      <c r="PGB33" s="45"/>
      <c r="PGC33" s="45"/>
      <c r="PGD33" s="45"/>
      <c r="PGE33" s="45"/>
      <c r="PGF33" s="45"/>
      <c r="PGG33" s="45"/>
      <c r="PGH33" s="45"/>
      <c r="PGI33" s="45"/>
      <c r="PGJ33" s="45"/>
      <c r="PGK33" s="45"/>
      <c r="PGL33" s="45"/>
      <c r="PGM33" s="45"/>
      <c r="PGN33" s="45"/>
      <c r="PGO33" s="45"/>
      <c r="PGP33" s="45"/>
      <c r="PGQ33" s="45"/>
      <c r="PGR33" s="45"/>
      <c r="PGS33" s="45"/>
      <c r="PGT33" s="45"/>
      <c r="PGU33" s="45"/>
      <c r="PGV33" s="45"/>
      <c r="PGW33" s="45"/>
      <c r="PGX33" s="45"/>
      <c r="PGY33" s="45"/>
      <c r="PGZ33" s="45"/>
      <c r="PHA33" s="45"/>
      <c r="PHB33" s="45"/>
      <c r="PHC33" s="45"/>
      <c r="PHD33" s="45"/>
      <c r="PHE33" s="45"/>
      <c r="PHF33" s="45"/>
      <c r="PHG33" s="45"/>
      <c r="PHH33" s="45"/>
      <c r="PHI33" s="45"/>
      <c r="PHJ33" s="45"/>
      <c r="PHK33" s="45"/>
      <c r="PHL33" s="45"/>
      <c r="PHM33" s="45"/>
      <c r="PHN33" s="45"/>
      <c r="PHO33" s="45"/>
      <c r="PHP33" s="45"/>
      <c r="PHQ33" s="45"/>
      <c r="PHR33" s="45"/>
      <c r="PHS33" s="45"/>
      <c r="PHT33" s="45"/>
      <c r="PHU33" s="45"/>
      <c r="PHV33" s="45"/>
      <c r="PHW33" s="45"/>
      <c r="PHX33" s="45"/>
      <c r="PHY33" s="45"/>
      <c r="PHZ33" s="45"/>
      <c r="PIA33" s="45"/>
      <c r="PIB33" s="45"/>
      <c r="PIC33" s="45"/>
      <c r="PID33" s="45"/>
      <c r="PIE33" s="45"/>
      <c r="PIF33" s="45"/>
      <c r="PIG33" s="45"/>
      <c r="PIH33" s="45"/>
      <c r="PII33" s="45"/>
      <c r="PIJ33" s="45"/>
      <c r="PIK33" s="45"/>
      <c r="PIL33" s="45"/>
      <c r="PIM33" s="45"/>
      <c r="PIN33" s="45"/>
      <c r="PIO33" s="45"/>
      <c r="PIP33" s="45"/>
      <c r="PIQ33" s="45"/>
      <c r="PIR33" s="45"/>
      <c r="PIS33" s="45"/>
      <c r="PIT33" s="45"/>
      <c r="PIU33" s="45"/>
      <c r="PIV33" s="45"/>
      <c r="PIW33" s="45"/>
      <c r="PIX33" s="45"/>
      <c r="PIY33" s="45"/>
      <c r="PIZ33" s="45"/>
      <c r="PJA33" s="45"/>
      <c r="PJB33" s="45"/>
      <c r="PJC33" s="45"/>
      <c r="PJD33" s="45"/>
      <c r="PJE33" s="45"/>
      <c r="PJF33" s="45"/>
      <c r="PJG33" s="45"/>
      <c r="PJH33" s="45"/>
      <c r="PJI33" s="45"/>
      <c r="PJJ33" s="45"/>
      <c r="PJK33" s="45"/>
      <c r="PJL33" s="45"/>
      <c r="PJM33" s="45"/>
      <c r="PJN33" s="45"/>
      <c r="PJO33" s="45"/>
      <c r="PJP33" s="45"/>
      <c r="PJQ33" s="45"/>
      <c r="PJR33" s="45"/>
      <c r="PJS33" s="45"/>
      <c r="PJT33" s="45"/>
      <c r="PJU33" s="45"/>
      <c r="PJV33" s="45"/>
      <c r="PJW33" s="45"/>
      <c r="PJX33" s="45"/>
      <c r="PJY33" s="45"/>
      <c r="PJZ33" s="45"/>
      <c r="PKA33" s="45"/>
      <c r="PKB33" s="45"/>
      <c r="PKC33" s="45"/>
      <c r="PKD33" s="45"/>
      <c r="PKE33" s="45"/>
      <c r="PKF33" s="45"/>
      <c r="PKG33" s="45"/>
      <c r="PKH33" s="45"/>
      <c r="PKI33" s="45"/>
      <c r="PKJ33" s="45"/>
      <c r="PKK33" s="45"/>
      <c r="PKL33" s="45"/>
      <c r="PKM33" s="45"/>
      <c r="PKN33" s="45"/>
      <c r="PKO33" s="45"/>
      <c r="PKP33" s="45"/>
      <c r="PKQ33" s="45"/>
      <c r="PKR33" s="45"/>
      <c r="PKS33" s="45"/>
      <c r="PKT33" s="45"/>
      <c r="PKU33" s="45"/>
      <c r="PKV33" s="45"/>
      <c r="PKW33" s="45"/>
      <c r="PKX33" s="45"/>
      <c r="PKY33" s="45"/>
      <c r="PKZ33" s="45"/>
      <c r="PLA33" s="45"/>
      <c r="PLB33" s="45"/>
      <c r="PLC33" s="45"/>
      <c r="PLD33" s="45"/>
      <c r="PLE33" s="45"/>
      <c r="PLF33" s="45"/>
      <c r="PLG33" s="45"/>
      <c r="PLH33" s="45"/>
      <c r="PLI33" s="45"/>
      <c r="PLJ33" s="45"/>
      <c r="PLK33" s="45"/>
      <c r="PLL33" s="45"/>
      <c r="PLM33" s="45"/>
      <c r="PLN33" s="45"/>
      <c r="PLO33" s="45"/>
      <c r="PLP33" s="45"/>
      <c r="PLQ33" s="45"/>
      <c r="PLR33" s="45"/>
      <c r="PLS33" s="45"/>
      <c r="PLT33" s="45"/>
      <c r="PLU33" s="45"/>
      <c r="PLV33" s="45"/>
      <c r="PLW33" s="45"/>
      <c r="PLX33" s="45"/>
      <c r="PLY33" s="45"/>
      <c r="PLZ33" s="45"/>
      <c r="PMA33" s="45"/>
      <c r="PMB33" s="45"/>
      <c r="PMC33" s="45"/>
      <c r="PMD33" s="45"/>
      <c r="PME33" s="45"/>
      <c r="PMF33" s="45"/>
      <c r="PMG33" s="45"/>
      <c r="PMH33" s="45"/>
      <c r="PMI33" s="45"/>
      <c r="PMJ33" s="45"/>
      <c r="PMK33" s="45"/>
      <c r="PML33" s="45"/>
      <c r="PMM33" s="45"/>
      <c r="PMN33" s="45"/>
      <c r="PMO33" s="45"/>
      <c r="PMP33" s="45"/>
      <c r="PMQ33" s="45"/>
      <c r="PMR33" s="45"/>
      <c r="PMS33" s="45"/>
      <c r="PMT33" s="45"/>
      <c r="PMU33" s="45"/>
      <c r="PMV33" s="45"/>
      <c r="PMW33" s="45"/>
      <c r="PMX33" s="45"/>
      <c r="PMY33" s="45"/>
      <c r="PMZ33" s="45"/>
      <c r="PNA33" s="45"/>
      <c r="PNB33" s="45"/>
      <c r="PNC33" s="45"/>
      <c r="PND33" s="45"/>
      <c r="PNE33" s="45"/>
      <c r="PNF33" s="45"/>
      <c r="PNG33" s="45"/>
      <c r="PNH33" s="45"/>
      <c r="PNI33" s="45"/>
      <c r="PNJ33" s="45"/>
      <c r="PNK33" s="45"/>
      <c r="PNL33" s="45"/>
      <c r="PNM33" s="45"/>
      <c r="PNN33" s="45"/>
      <c r="PNO33" s="45"/>
      <c r="PNP33" s="45"/>
      <c r="PNQ33" s="45"/>
      <c r="PNR33" s="45"/>
      <c r="PNS33" s="45"/>
      <c r="PNT33" s="45"/>
      <c r="PNU33" s="45"/>
      <c r="PNV33" s="45"/>
      <c r="PNW33" s="45"/>
      <c r="PNX33" s="45"/>
      <c r="PNY33" s="45"/>
      <c r="PNZ33" s="45"/>
      <c r="POA33" s="45"/>
      <c r="POB33" s="45"/>
      <c r="POC33" s="45"/>
      <c r="POD33" s="45"/>
      <c r="POE33" s="45"/>
      <c r="POF33" s="45"/>
      <c r="POG33" s="45"/>
      <c r="POH33" s="45"/>
      <c r="POI33" s="45"/>
      <c r="POJ33" s="45"/>
      <c r="POK33" s="45"/>
      <c r="POL33" s="45"/>
      <c r="POM33" s="45"/>
      <c r="PON33" s="45"/>
      <c r="POO33" s="45"/>
      <c r="POP33" s="45"/>
      <c r="POQ33" s="45"/>
      <c r="POR33" s="45"/>
      <c r="POS33" s="45"/>
      <c r="POT33" s="45"/>
      <c r="POU33" s="45"/>
      <c r="POV33" s="45"/>
      <c r="POW33" s="45"/>
      <c r="POX33" s="45"/>
      <c r="POY33" s="45"/>
      <c r="POZ33" s="45"/>
      <c r="PPA33" s="45"/>
      <c r="PPB33" s="45"/>
      <c r="PPC33" s="45"/>
      <c r="PPD33" s="45"/>
      <c r="PPE33" s="45"/>
      <c r="PPF33" s="45"/>
      <c r="PPG33" s="45"/>
      <c r="PPH33" s="45"/>
      <c r="PPI33" s="45"/>
      <c r="PPJ33" s="45"/>
      <c r="PPK33" s="45"/>
      <c r="PPL33" s="45"/>
      <c r="PPM33" s="45"/>
      <c r="PPN33" s="45"/>
      <c r="PPO33" s="45"/>
      <c r="PPP33" s="45"/>
      <c r="PPQ33" s="45"/>
      <c r="PPR33" s="45"/>
      <c r="PPS33" s="45"/>
      <c r="PPT33" s="45"/>
      <c r="PPU33" s="45"/>
      <c r="PPV33" s="45"/>
      <c r="PPW33" s="45"/>
      <c r="PPX33" s="45"/>
      <c r="PPY33" s="45"/>
      <c r="PPZ33" s="45"/>
      <c r="PQA33" s="45"/>
      <c r="PQB33" s="45"/>
      <c r="PQC33" s="45"/>
      <c r="PQD33" s="45"/>
      <c r="PQE33" s="45"/>
      <c r="PQF33" s="45"/>
      <c r="PQG33" s="45"/>
      <c r="PQH33" s="45"/>
      <c r="PQI33" s="45"/>
      <c r="PQJ33" s="45"/>
      <c r="PQK33" s="45"/>
      <c r="PQL33" s="45"/>
      <c r="PQM33" s="45"/>
      <c r="PQN33" s="45"/>
      <c r="PQO33" s="45"/>
      <c r="PQP33" s="45"/>
      <c r="PQQ33" s="45"/>
      <c r="PQR33" s="45"/>
      <c r="PQS33" s="45"/>
      <c r="PQT33" s="45"/>
      <c r="PQU33" s="45"/>
      <c r="PQV33" s="45"/>
      <c r="PQW33" s="45"/>
      <c r="PQX33" s="45"/>
      <c r="PQY33" s="45"/>
      <c r="PQZ33" s="45"/>
      <c r="PRA33" s="45"/>
      <c r="PRB33" s="45"/>
      <c r="PRC33" s="45"/>
      <c r="PRD33" s="45"/>
      <c r="PRE33" s="45"/>
      <c r="PRF33" s="45"/>
      <c r="PRG33" s="45"/>
      <c r="PRH33" s="45"/>
      <c r="PRI33" s="45"/>
      <c r="PRJ33" s="45"/>
      <c r="PRK33" s="45"/>
      <c r="PRL33" s="45"/>
      <c r="PRM33" s="45"/>
      <c r="PRN33" s="45"/>
      <c r="PRO33" s="45"/>
      <c r="PRP33" s="45"/>
      <c r="PRQ33" s="45"/>
      <c r="PRR33" s="45"/>
      <c r="PRS33" s="45"/>
      <c r="PRT33" s="45"/>
      <c r="PRU33" s="45"/>
      <c r="PRV33" s="45"/>
      <c r="PRW33" s="45"/>
      <c r="PRX33" s="45"/>
      <c r="PRY33" s="45"/>
      <c r="PRZ33" s="45"/>
      <c r="PSA33" s="45"/>
      <c r="PSB33" s="45"/>
      <c r="PSC33" s="45"/>
      <c r="PSD33" s="45"/>
      <c r="PSE33" s="45"/>
      <c r="PSF33" s="45"/>
      <c r="PSG33" s="45"/>
      <c r="PSH33" s="45"/>
      <c r="PSI33" s="45"/>
      <c r="PSJ33" s="45"/>
      <c r="PSK33" s="45"/>
      <c r="PSL33" s="45"/>
      <c r="PSM33" s="45"/>
      <c r="PSN33" s="45"/>
      <c r="PSO33" s="45"/>
      <c r="PSP33" s="45"/>
      <c r="PSQ33" s="45"/>
      <c r="PSR33" s="45"/>
      <c r="PSS33" s="45"/>
      <c r="PST33" s="45"/>
      <c r="PSU33" s="45"/>
      <c r="PSV33" s="45"/>
      <c r="PSW33" s="45"/>
      <c r="PSX33" s="45"/>
      <c r="PSY33" s="45"/>
      <c r="PSZ33" s="45"/>
      <c r="PTA33" s="45"/>
      <c r="PTB33" s="45"/>
      <c r="PTC33" s="45"/>
      <c r="PTD33" s="45"/>
      <c r="PTE33" s="45"/>
      <c r="PTF33" s="45"/>
      <c r="PTG33" s="45"/>
      <c r="PTH33" s="45"/>
      <c r="PTI33" s="45"/>
      <c r="PTJ33" s="45"/>
      <c r="PTK33" s="45"/>
      <c r="PTL33" s="45"/>
      <c r="PTM33" s="45"/>
      <c r="PTN33" s="45"/>
      <c r="PTO33" s="45"/>
      <c r="PTP33" s="45"/>
      <c r="PTQ33" s="45"/>
      <c r="PTR33" s="45"/>
      <c r="PTS33" s="45"/>
      <c r="PTT33" s="45"/>
      <c r="PTU33" s="45"/>
      <c r="PTV33" s="45"/>
      <c r="PTW33" s="45"/>
      <c r="PTX33" s="45"/>
      <c r="PTY33" s="45"/>
      <c r="PTZ33" s="45"/>
      <c r="PUA33" s="45"/>
      <c r="PUB33" s="45"/>
      <c r="PUC33" s="45"/>
      <c r="PUD33" s="45"/>
      <c r="PUE33" s="45"/>
      <c r="PUF33" s="45"/>
      <c r="PUG33" s="45"/>
      <c r="PUH33" s="45"/>
      <c r="PUI33" s="45"/>
      <c r="PUJ33" s="45"/>
      <c r="PUK33" s="45"/>
      <c r="PUL33" s="45"/>
      <c r="PUM33" s="45"/>
      <c r="PUN33" s="45"/>
      <c r="PUO33" s="45"/>
      <c r="PUP33" s="45"/>
      <c r="PUQ33" s="45"/>
      <c r="PUR33" s="45"/>
      <c r="PUS33" s="45"/>
      <c r="PUT33" s="45"/>
      <c r="PUU33" s="45"/>
      <c r="PUV33" s="45"/>
      <c r="PUW33" s="45"/>
      <c r="PUX33" s="45"/>
      <c r="PUY33" s="45"/>
      <c r="PUZ33" s="45"/>
      <c r="PVA33" s="45"/>
      <c r="PVB33" s="45"/>
      <c r="PVC33" s="45"/>
      <c r="PVD33" s="45"/>
      <c r="PVE33" s="45"/>
      <c r="PVF33" s="45"/>
      <c r="PVG33" s="45"/>
      <c r="PVH33" s="45"/>
      <c r="PVI33" s="45"/>
      <c r="PVJ33" s="45"/>
      <c r="PVK33" s="45"/>
      <c r="PVL33" s="45"/>
      <c r="PVM33" s="45"/>
      <c r="PVN33" s="45"/>
      <c r="PVO33" s="45"/>
      <c r="PVP33" s="45"/>
      <c r="PVQ33" s="45"/>
      <c r="PVR33" s="45"/>
      <c r="PVS33" s="45"/>
      <c r="PVT33" s="45"/>
      <c r="PVU33" s="45"/>
      <c r="PVV33" s="45"/>
      <c r="PVW33" s="45"/>
      <c r="PVX33" s="45"/>
      <c r="PVY33" s="45"/>
      <c r="PVZ33" s="45"/>
      <c r="PWA33" s="45"/>
      <c r="PWB33" s="45"/>
      <c r="PWC33" s="45"/>
      <c r="PWD33" s="45"/>
      <c r="PWE33" s="45"/>
      <c r="PWF33" s="45"/>
      <c r="PWG33" s="45"/>
      <c r="PWH33" s="45"/>
      <c r="PWI33" s="45"/>
      <c r="PWJ33" s="45"/>
      <c r="PWK33" s="45"/>
      <c r="PWL33" s="45"/>
      <c r="PWM33" s="45"/>
      <c r="PWN33" s="45"/>
      <c r="PWO33" s="45"/>
      <c r="PWP33" s="45"/>
      <c r="PWQ33" s="45"/>
      <c r="PWR33" s="45"/>
      <c r="PWS33" s="45"/>
      <c r="PWT33" s="45"/>
      <c r="PWU33" s="45"/>
      <c r="PWV33" s="45"/>
      <c r="PWW33" s="45"/>
      <c r="PWX33" s="45"/>
      <c r="PWY33" s="45"/>
      <c r="PWZ33" s="45"/>
      <c r="PXA33" s="45"/>
      <c r="PXB33" s="45"/>
      <c r="PXC33" s="45"/>
      <c r="PXD33" s="45"/>
      <c r="PXE33" s="45"/>
      <c r="PXF33" s="45"/>
      <c r="PXG33" s="45"/>
      <c r="PXH33" s="45"/>
      <c r="PXI33" s="45"/>
      <c r="PXJ33" s="45"/>
      <c r="PXK33" s="45"/>
      <c r="PXL33" s="45"/>
      <c r="PXM33" s="45"/>
      <c r="PXN33" s="45"/>
      <c r="PXO33" s="45"/>
      <c r="PXP33" s="45"/>
      <c r="PXQ33" s="45"/>
      <c r="PXR33" s="45"/>
      <c r="PXS33" s="45"/>
      <c r="PXT33" s="45"/>
      <c r="PXU33" s="45"/>
      <c r="PXV33" s="45"/>
      <c r="PXW33" s="45"/>
      <c r="PXX33" s="45"/>
      <c r="PXY33" s="45"/>
      <c r="PXZ33" s="45"/>
      <c r="PYA33" s="45"/>
      <c r="PYB33" s="45"/>
      <c r="PYC33" s="45"/>
      <c r="PYD33" s="45"/>
      <c r="PYE33" s="45"/>
      <c r="PYF33" s="45"/>
      <c r="PYG33" s="45"/>
      <c r="PYH33" s="45"/>
      <c r="PYI33" s="45"/>
      <c r="PYJ33" s="45"/>
      <c r="PYK33" s="45"/>
      <c r="PYL33" s="45"/>
      <c r="PYM33" s="45"/>
      <c r="PYN33" s="45"/>
      <c r="PYO33" s="45"/>
      <c r="PYP33" s="45"/>
      <c r="PYQ33" s="45"/>
      <c r="PYR33" s="45"/>
      <c r="PYS33" s="45"/>
      <c r="PYT33" s="45"/>
      <c r="PYU33" s="45"/>
      <c r="PYV33" s="45"/>
      <c r="PYW33" s="45"/>
      <c r="PYX33" s="45"/>
      <c r="PYY33" s="45"/>
      <c r="PYZ33" s="45"/>
      <c r="PZA33" s="45"/>
      <c r="PZB33" s="45"/>
      <c r="PZC33" s="45"/>
      <c r="PZD33" s="45"/>
      <c r="PZE33" s="45"/>
      <c r="PZF33" s="45"/>
      <c r="PZG33" s="45"/>
      <c r="PZH33" s="45"/>
      <c r="PZI33" s="45"/>
      <c r="PZJ33" s="45"/>
      <c r="PZK33" s="45"/>
      <c r="PZL33" s="45"/>
      <c r="PZM33" s="45"/>
      <c r="PZN33" s="45"/>
      <c r="PZO33" s="45"/>
      <c r="PZP33" s="45"/>
      <c r="PZQ33" s="45"/>
      <c r="PZR33" s="45"/>
      <c r="PZS33" s="45"/>
      <c r="PZT33" s="45"/>
      <c r="PZU33" s="45"/>
      <c r="PZV33" s="45"/>
      <c r="PZW33" s="45"/>
      <c r="PZX33" s="45"/>
      <c r="PZY33" s="45"/>
      <c r="PZZ33" s="45"/>
      <c r="QAA33" s="45"/>
      <c r="QAB33" s="45"/>
      <c r="QAC33" s="45"/>
      <c r="QAD33" s="45"/>
      <c r="QAE33" s="45"/>
      <c r="QAF33" s="45"/>
      <c r="QAG33" s="45"/>
      <c r="QAH33" s="45"/>
      <c r="QAI33" s="45"/>
      <c r="QAJ33" s="45"/>
      <c r="QAK33" s="45"/>
      <c r="QAL33" s="45"/>
      <c r="QAM33" s="45"/>
      <c r="QAN33" s="45"/>
      <c r="QAO33" s="45"/>
      <c r="QAP33" s="45"/>
      <c r="QAQ33" s="45"/>
      <c r="QAR33" s="45"/>
      <c r="QAS33" s="45"/>
      <c r="QAT33" s="45"/>
      <c r="QAU33" s="45"/>
      <c r="QAV33" s="45"/>
      <c r="QAW33" s="45"/>
      <c r="QAX33" s="45"/>
      <c r="QAY33" s="45"/>
      <c r="QAZ33" s="45"/>
      <c r="QBA33" s="45"/>
      <c r="QBB33" s="45"/>
      <c r="QBC33" s="45"/>
      <c r="QBD33" s="45"/>
      <c r="QBE33" s="45"/>
      <c r="QBF33" s="45"/>
      <c r="QBG33" s="45"/>
      <c r="QBH33" s="45"/>
      <c r="QBI33" s="45"/>
      <c r="QBJ33" s="45"/>
      <c r="QBK33" s="45"/>
      <c r="QBL33" s="45"/>
      <c r="QBM33" s="45"/>
      <c r="QBN33" s="45"/>
      <c r="QBO33" s="45"/>
      <c r="QBP33" s="45"/>
      <c r="QBQ33" s="45"/>
      <c r="QBR33" s="45"/>
      <c r="QBS33" s="45"/>
      <c r="QBT33" s="45"/>
      <c r="QBU33" s="45"/>
      <c r="QBV33" s="45"/>
      <c r="QBW33" s="45"/>
      <c r="QBX33" s="45"/>
      <c r="QBY33" s="45"/>
      <c r="QBZ33" s="45"/>
      <c r="QCA33" s="45"/>
      <c r="QCB33" s="45"/>
      <c r="QCC33" s="45"/>
      <c r="QCD33" s="45"/>
      <c r="QCE33" s="45"/>
      <c r="QCF33" s="45"/>
      <c r="QCG33" s="45"/>
      <c r="QCH33" s="45"/>
      <c r="QCI33" s="45"/>
      <c r="QCJ33" s="45"/>
      <c r="QCK33" s="45"/>
      <c r="QCL33" s="45"/>
      <c r="QCM33" s="45"/>
      <c r="QCN33" s="45"/>
      <c r="QCO33" s="45"/>
      <c r="QCP33" s="45"/>
      <c r="QCQ33" s="45"/>
      <c r="QCR33" s="45"/>
      <c r="QCS33" s="45"/>
      <c r="QCT33" s="45"/>
      <c r="QCU33" s="45"/>
      <c r="QCV33" s="45"/>
      <c r="QCW33" s="45"/>
      <c r="QCX33" s="45"/>
      <c r="QCY33" s="45"/>
      <c r="QCZ33" s="45"/>
      <c r="QDA33" s="45"/>
      <c r="QDB33" s="45"/>
      <c r="QDC33" s="45"/>
      <c r="QDD33" s="45"/>
      <c r="QDE33" s="45"/>
      <c r="QDF33" s="45"/>
      <c r="QDG33" s="45"/>
      <c r="QDH33" s="45"/>
      <c r="QDI33" s="45"/>
      <c r="QDJ33" s="45"/>
      <c r="QDK33" s="45"/>
      <c r="QDL33" s="45"/>
      <c r="QDM33" s="45"/>
      <c r="QDN33" s="45"/>
      <c r="QDO33" s="45"/>
      <c r="QDP33" s="45"/>
      <c r="QDQ33" s="45"/>
      <c r="QDR33" s="45"/>
      <c r="QDS33" s="45"/>
      <c r="QDT33" s="45"/>
      <c r="QDU33" s="45"/>
      <c r="QDV33" s="45"/>
      <c r="QDW33" s="45"/>
      <c r="QDX33" s="45"/>
      <c r="QDY33" s="45"/>
      <c r="QDZ33" s="45"/>
      <c r="QEA33" s="45"/>
      <c r="QEB33" s="45"/>
      <c r="QEC33" s="45"/>
      <c r="QED33" s="45"/>
      <c r="QEE33" s="45"/>
      <c r="QEF33" s="45"/>
      <c r="QEG33" s="45"/>
      <c r="QEH33" s="45"/>
      <c r="QEI33" s="45"/>
      <c r="QEJ33" s="45"/>
      <c r="QEK33" s="45"/>
      <c r="QEL33" s="45"/>
      <c r="QEM33" s="45"/>
      <c r="QEN33" s="45"/>
      <c r="QEO33" s="45"/>
      <c r="QEP33" s="45"/>
      <c r="QEQ33" s="45"/>
      <c r="QER33" s="45"/>
      <c r="QES33" s="45"/>
      <c r="QET33" s="45"/>
      <c r="QEU33" s="45"/>
      <c r="QEV33" s="45"/>
      <c r="QEW33" s="45"/>
      <c r="QEX33" s="45"/>
      <c r="QEY33" s="45"/>
      <c r="QEZ33" s="45"/>
      <c r="QFA33" s="45"/>
      <c r="QFB33" s="45"/>
      <c r="QFC33" s="45"/>
      <c r="QFD33" s="45"/>
      <c r="QFE33" s="45"/>
      <c r="QFF33" s="45"/>
      <c r="QFG33" s="45"/>
      <c r="QFH33" s="45"/>
      <c r="QFI33" s="45"/>
      <c r="QFJ33" s="45"/>
      <c r="QFK33" s="45"/>
      <c r="QFL33" s="45"/>
      <c r="QFM33" s="45"/>
      <c r="QFN33" s="45"/>
      <c r="QFO33" s="45"/>
      <c r="QFP33" s="45"/>
      <c r="QFQ33" s="45"/>
      <c r="QFR33" s="45"/>
      <c r="QFS33" s="45"/>
      <c r="QFT33" s="45"/>
      <c r="QFU33" s="45"/>
      <c r="QFV33" s="45"/>
      <c r="QFW33" s="45"/>
      <c r="QFX33" s="45"/>
      <c r="QFY33" s="45"/>
      <c r="QFZ33" s="45"/>
      <c r="QGA33" s="45"/>
      <c r="QGB33" s="45"/>
      <c r="QGC33" s="45"/>
      <c r="QGD33" s="45"/>
      <c r="QGE33" s="45"/>
      <c r="QGF33" s="45"/>
      <c r="QGG33" s="45"/>
      <c r="QGH33" s="45"/>
      <c r="QGI33" s="45"/>
      <c r="QGJ33" s="45"/>
      <c r="QGK33" s="45"/>
      <c r="QGL33" s="45"/>
      <c r="QGM33" s="45"/>
      <c r="QGN33" s="45"/>
      <c r="QGO33" s="45"/>
      <c r="QGP33" s="45"/>
      <c r="QGQ33" s="45"/>
      <c r="QGR33" s="45"/>
      <c r="QGS33" s="45"/>
      <c r="QGT33" s="45"/>
      <c r="QGU33" s="45"/>
      <c r="QGV33" s="45"/>
      <c r="QGW33" s="45"/>
      <c r="QGX33" s="45"/>
      <c r="QGY33" s="45"/>
      <c r="QGZ33" s="45"/>
      <c r="QHA33" s="45"/>
      <c r="QHB33" s="45"/>
      <c r="QHC33" s="45"/>
      <c r="QHD33" s="45"/>
      <c r="QHE33" s="45"/>
      <c r="QHF33" s="45"/>
      <c r="QHG33" s="45"/>
      <c r="QHH33" s="45"/>
      <c r="QHI33" s="45"/>
      <c r="QHJ33" s="45"/>
      <c r="QHK33" s="45"/>
      <c r="QHL33" s="45"/>
      <c r="QHM33" s="45"/>
      <c r="QHN33" s="45"/>
      <c r="QHO33" s="45"/>
      <c r="QHP33" s="45"/>
      <c r="QHQ33" s="45"/>
      <c r="QHR33" s="45"/>
      <c r="QHS33" s="45"/>
      <c r="QHT33" s="45"/>
      <c r="QHU33" s="45"/>
      <c r="QHV33" s="45"/>
      <c r="QHW33" s="45"/>
      <c r="QHX33" s="45"/>
      <c r="QHY33" s="45"/>
      <c r="QHZ33" s="45"/>
      <c r="QIA33" s="45"/>
      <c r="QIB33" s="45"/>
      <c r="QIC33" s="45"/>
      <c r="QID33" s="45"/>
      <c r="QIE33" s="45"/>
      <c r="QIF33" s="45"/>
      <c r="QIG33" s="45"/>
      <c r="QIH33" s="45"/>
      <c r="QII33" s="45"/>
      <c r="QIJ33" s="45"/>
      <c r="QIK33" s="45"/>
      <c r="QIL33" s="45"/>
      <c r="QIM33" s="45"/>
      <c r="QIN33" s="45"/>
      <c r="QIO33" s="45"/>
      <c r="QIP33" s="45"/>
      <c r="QIQ33" s="45"/>
      <c r="QIR33" s="45"/>
      <c r="QIS33" s="45"/>
      <c r="QIT33" s="45"/>
      <c r="QIU33" s="45"/>
      <c r="QIV33" s="45"/>
      <c r="QIW33" s="45"/>
      <c r="QIX33" s="45"/>
      <c r="QIY33" s="45"/>
      <c r="QIZ33" s="45"/>
      <c r="QJA33" s="45"/>
      <c r="QJB33" s="45"/>
      <c r="QJC33" s="45"/>
      <c r="QJD33" s="45"/>
      <c r="QJE33" s="45"/>
      <c r="QJF33" s="45"/>
      <c r="QJG33" s="45"/>
      <c r="QJH33" s="45"/>
      <c r="QJI33" s="45"/>
      <c r="QJJ33" s="45"/>
      <c r="QJK33" s="45"/>
      <c r="QJL33" s="45"/>
      <c r="QJM33" s="45"/>
      <c r="QJN33" s="45"/>
      <c r="QJO33" s="45"/>
      <c r="QJP33" s="45"/>
      <c r="QJQ33" s="45"/>
      <c r="QJR33" s="45"/>
      <c r="QJS33" s="45"/>
      <c r="QJT33" s="45"/>
      <c r="QJU33" s="45"/>
      <c r="QJV33" s="45"/>
      <c r="QJW33" s="45"/>
      <c r="QJX33" s="45"/>
      <c r="QJY33" s="45"/>
      <c r="QJZ33" s="45"/>
      <c r="QKA33" s="45"/>
      <c r="QKB33" s="45"/>
      <c r="QKC33" s="45"/>
      <c r="QKD33" s="45"/>
      <c r="QKE33" s="45"/>
      <c r="QKF33" s="45"/>
      <c r="QKG33" s="45"/>
      <c r="QKH33" s="45"/>
      <c r="QKI33" s="45"/>
      <c r="QKJ33" s="45"/>
      <c r="QKK33" s="45"/>
      <c r="QKL33" s="45"/>
      <c r="QKM33" s="45"/>
      <c r="QKN33" s="45"/>
      <c r="QKO33" s="45"/>
      <c r="QKP33" s="45"/>
      <c r="QKQ33" s="45"/>
      <c r="QKR33" s="45"/>
      <c r="QKS33" s="45"/>
      <c r="QKT33" s="45"/>
      <c r="QKU33" s="45"/>
      <c r="QKV33" s="45"/>
      <c r="QKW33" s="45"/>
      <c r="QKX33" s="45"/>
      <c r="QKY33" s="45"/>
      <c r="QKZ33" s="45"/>
      <c r="QLA33" s="45"/>
      <c r="QLB33" s="45"/>
      <c r="QLC33" s="45"/>
      <c r="QLD33" s="45"/>
      <c r="QLE33" s="45"/>
      <c r="QLF33" s="45"/>
      <c r="QLG33" s="45"/>
      <c r="QLH33" s="45"/>
      <c r="QLI33" s="45"/>
      <c r="QLJ33" s="45"/>
      <c r="QLK33" s="45"/>
      <c r="QLL33" s="45"/>
      <c r="QLM33" s="45"/>
      <c r="QLN33" s="45"/>
      <c r="QLO33" s="45"/>
      <c r="QLP33" s="45"/>
      <c r="QLQ33" s="45"/>
      <c r="QLR33" s="45"/>
      <c r="QLS33" s="45"/>
      <c r="QLT33" s="45"/>
      <c r="QLU33" s="45"/>
      <c r="QLV33" s="45"/>
      <c r="QLW33" s="45"/>
      <c r="QLX33" s="45"/>
      <c r="QLY33" s="45"/>
      <c r="QLZ33" s="45"/>
      <c r="QMA33" s="45"/>
      <c r="QMB33" s="45"/>
      <c r="QMC33" s="45"/>
      <c r="QMD33" s="45"/>
      <c r="QME33" s="45"/>
      <c r="QMF33" s="45"/>
      <c r="QMG33" s="45"/>
      <c r="QMH33" s="45"/>
      <c r="QMI33" s="45"/>
      <c r="QMJ33" s="45"/>
      <c r="QMK33" s="45"/>
      <c r="QML33" s="45"/>
      <c r="QMM33" s="45"/>
      <c r="QMN33" s="45"/>
      <c r="QMO33" s="45"/>
      <c r="QMP33" s="45"/>
      <c r="QMQ33" s="45"/>
      <c r="QMR33" s="45"/>
      <c r="QMS33" s="45"/>
      <c r="QMT33" s="45"/>
      <c r="QMU33" s="45"/>
      <c r="QMV33" s="45"/>
      <c r="QMW33" s="45"/>
      <c r="QMX33" s="45"/>
      <c r="QMY33" s="45"/>
      <c r="QMZ33" s="45"/>
      <c r="QNA33" s="45"/>
      <c r="QNB33" s="45"/>
      <c r="QNC33" s="45"/>
      <c r="QND33" s="45"/>
      <c r="QNE33" s="45"/>
      <c r="QNF33" s="45"/>
      <c r="QNG33" s="45"/>
      <c r="QNH33" s="45"/>
      <c r="QNI33" s="45"/>
      <c r="QNJ33" s="45"/>
      <c r="QNK33" s="45"/>
      <c r="QNL33" s="45"/>
      <c r="QNM33" s="45"/>
      <c r="QNN33" s="45"/>
      <c r="QNO33" s="45"/>
      <c r="QNP33" s="45"/>
      <c r="QNQ33" s="45"/>
      <c r="QNR33" s="45"/>
      <c r="QNS33" s="45"/>
      <c r="QNT33" s="45"/>
      <c r="QNU33" s="45"/>
      <c r="QNV33" s="45"/>
      <c r="QNW33" s="45"/>
      <c r="QNX33" s="45"/>
      <c r="QNY33" s="45"/>
      <c r="QNZ33" s="45"/>
      <c r="QOA33" s="45"/>
      <c r="QOB33" s="45"/>
      <c r="QOC33" s="45"/>
      <c r="QOD33" s="45"/>
      <c r="QOE33" s="45"/>
      <c r="QOF33" s="45"/>
      <c r="QOG33" s="45"/>
      <c r="QOH33" s="45"/>
      <c r="QOI33" s="45"/>
      <c r="QOJ33" s="45"/>
      <c r="QOK33" s="45"/>
      <c r="QOL33" s="45"/>
      <c r="QOM33" s="45"/>
      <c r="QON33" s="45"/>
      <c r="QOO33" s="45"/>
      <c r="QOP33" s="45"/>
      <c r="QOQ33" s="45"/>
      <c r="QOR33" s="45"/>
      <c r="QOS33" s="45"/>
      <c r="QOT33" s="45"/>
      <c r="QOU33" s="45"/>
      <c r="QOV33" s="45"/>
      <c r="QOW33" s="45"/>
      <c r="QOX33" s="45"/>
      <c r="QOY33" s="45"/>
      <c r="QOZ33" s="45"/>
      <c r="QPA33" s="45"/>
      <c r="QPB33" s="45"/>
      <c r="QPC33" s="45"/>
      <c r="QPD33" s="45"/>
      <c r="QPE33" s="45"/>
      <c r="QPF33" s="45"/>
      <c r="QPG33" s="45"/>
      <c r="QPH33" s="45"/>
      <c r="QPI33" s="45"/>
      <c r="QPJ33" s="45"/>
      <c r="QPK33" s="45"/>
      <c r="QPL33" s="45"/>
      <c r="QPM33" s="45"/>
      <c r="QPN33" s="45"/>
      <c r="QPO33" s="45"/>
      <c r="QPP33" s="45"/>
      <c r="QPQ33" s="45"/>
      <c r="QPR33" s="45"/>
      <c r="QPS33" s="45"/>
      <c r="QPT33" s="45"/>
      <c r="QPU33" s="45"/>
      <c r="QPV33" s="45"/>
      <c r="QPW33" s="45"/>
      <c r="QPX33" s="45"/>
      <c r="QPY33" s="45"/>
      <c r="QPZ33" s="45"/>
      <c r="QQA33" s="45"/>
      <c r="QQB33" s="45"/>
      <c r="QQC33" s="45"/>
      <c r="QQD33" s="45"/>
      <c r="QQE33" s="45"/>
      <c r="QQF33" s="45"/>
      <c r="QQG33" s="45"/>
      <c r="QQH33" s="45"/>
      <c r="QQI33" s="45"/>
      <c r="QQJ33" s="45"/>
      <c r="QQK33" s="45"/>
      <c r="QQL33" s="45"/>
      <c r="QQM33" s="45"/>
      <c r="QQN33" s="45"/>
      <c r="QQO33" s="45"/>
      <c r="QQP33" s="45"/>
      <c r="QQQ33" s="45"/>
      <c r="QQR33" s="45"/>
      <c r="QQS33" s="45"/>
      <c r="QQT33" s="45"/>
      <c r="QQU33" s="45"/>
      <c r="QQV33" s="45"/>
      <c r="QQW33" s="45"/>
      <c r="QQX33" s="45"/>
      <c r="QQY33" s="45"/>
      <c r="QQZ33" s="45"/>
      <c r="QRA33" s="45"/>
      <c r="QRB33" s="45"/>
      <c r="QRC33" s="45"/>
      <c r="QRD33" s="45"/>
      <c r="QRE33" s="45"/>
      <c r="QRF33" s="45"/>
      <c r="QRG33" s="45"/>
      <c r="QRH33" s="45"/>
      <c r="QRI33" s="45"/>
      <c r="QRJ33" s="45"/>
      <c r="QRK33" s="45"/>
      <c r="QRL33" s="45"/>
      <c r="QRM33" s="45"/>
      <c r="QRN33" s="45"/>
      <c r="QRO33" s="45"/>
      <c r="QRP33" s="45"/>
      <c r="QRQ33" s="45"/>
      <c r="QRR33" s="45"/>
      <c r="QRS33" s="45"/>
      <c r="QRT33" s="45"/>
      <c r="QRU33" s="45"/>
      <c r="QRV33" s="45"/>
      <c r="QRW33" s="45"/>
      <c r="QRX33" s="45"/>
      <c r="QRY33" s="45"/>
      <c r="QRZ33" s="45"/>
      <c r="QSA33" s="45"/>
      <c r="QSB33" s="45"/>
      <c r="QSC33" s="45"/>
      <c r="QSD33" s="45"/>
      <c r="QSE33" s="45"/>
      <c r="QSF33" s="45"/>
      <c r="QSG33" s="45"/>
      <c r="QSH33" s="45"/>
      <c r="QSI33" s="45"/>
      <c r="QSJ33" s="45"/>
      <c r="QSK33" s="45"/>
      <c r="QSL33" s="45"/>
      <c r="QSM33" s="45"/>
      <c r="QSN33" s="45"/>
      <c r="QSO33" s="45"/>
      <c r="QSP33" s="45"/>
      <c r="QSQ33" s="45"/>
      <c r="QSR33" s="45"/>
      <c r="QSS33" s="45"/>
      <c r="QST33" s="45"/>
      <c r="QSU33" s="45"/>
      <c r="QSV33" s="45"/>
      <c r="QSW33" s="45"/>
      <c r="QSX33" s="45"/>
      <c r="QSY33" s="45"/>
      <c r="QSZ33" s="45"/>
      <c r="QTA33" s="45"/>
      <c r="QTB33" s="45"/>
      <c r="QTC33" s="45"/>
      <c r="QTD33" s="45"/>
      <c r="QTE33" s="45"/>
      <c r="QTF33" s="45"/>
      <c r="QTG33" s="45"/>
      <c r="QTH33" s="45"/>
      <c r="QTI33" s="45"/>
      <c r="QTJ33" s="45"/>
      <c r="QTK33" s="45"/>
      <c r="QTL33" s="45"/>
      <c r="QTM33" s="45"/>
      <c r="QTN33" s="45"/>
      <c r="QTO33" s="45"/>
      <c r="QTP33" s="45"/>
      <c r="QTQ33" s="45"/>
      <c r="QTR33" s="45"/>
      <c r="QTS33" s="45"/>
      <c r="QTT33" s="45"/>
      <c r="QTU33" s="45"/>
      <c r="QTV33" s="45"/>
      <c r="QTW33" s="45"/>
      <c r="QTX33" s="45"/>
      <c r="QTY33" s="45"/>
      <c r="QTZ33" s="45"/>
      <c r="QUA33" s="45"/>
      <c r="QUB33" s="45"/>
      <c r="QUC33" s="45"/>
      <c r="QUD33" s="45"/>
      <c r="QUE33" s="45"/>
      <c r="QUF33" s="45"/>
      <c r="QUG33" s="45"/>
      <c r="QUH33" s="45"/>
      <c r="QUI33" s="45"/>
      <c r="QUJ33" s="45"/>
      <c r="QUK33" s="45"/>
      <c r="QUL33" s="45"/>
      <c r="QUM33" s="45"/>
      <c r="QUN33" s="45"/>
      <c r="QUO33" s="45"/>
      <c r="QUP33" s="45"/>
      <c r="QUQ33" s="45"/>
      <c r="QUR33" s="45"/>
      <c r="QUS33" s="45"/>
      <c r="QUT33" s="45"/>
      <c r="QUU33" s="45"/>
      <c r="QUV33" s="45"/>
      <c r="QUW33" s="45"/>
      <c r="QUX33" s="45"/>
      <c r="QUY33" s="45"/>
      <c r="QUZ33" s="45"/>
      <c r="QVA33" s="45"/>
      <c r="QVB33" s="45"/>
      <c r="QVC33" s="45"/>
      <c r="QVD33" s="45"/>
      <c r="QVE33" s="45"/>
      <c r="QVF33" s="45"/>
      <c r="QVG33" s="45"/>
      <c r="QVH33" s="45"/>
      <c r="QVI33" s="45"/>
      <c r="QVJ33" s="45"/>
      <c r="QVK33" s="45"/>
      <c r="QVL33" s="45"/>
      <c r="QVM33" s="45"/>
      <c r="QVN33" s="45"/>
      <c r="QVO33" s="45"/>
      <c r="QVP33" s="45"/>
      <c r="QVQ33" s="45"/>
      <c r="QVR33" s="45"/>
      <c r="QVS33" s="45"/>
      <c r="QVT33" s="45"/>
      <c r="QVU33" s="45"/>
      <c r="QVV33" s="45"/>
      <c r="QVW33" s="45"/>
      <c r="QVX33" s="45"/>
      <c r="QVY33" s="45"/>
      <c r="QVZ33" s="45"/>
      <c r="QWA33" s="45"/>
      <c r="QWB33" s="45"/>
      <c r="QWC33" s="45"/>
      <c r="QWD33" s="45"/>
      <c r="QWE33" s="45"/>
      <c r="QWF33" s="45"/>
      <c r="QWG33" s="45"/>
      <c r="QWH33" s="45"/>
      <c r="QWI33" s="45"/>
      <c r="QWJ33" s="45"/>
      <c r="QWK33" s="45"/>
      <c r="QWL33" s="45"/>
      <c r="QWM33" s="45"/>
      <c r="QWN33" s="45"/>
      <c r="QWO33" s="45"/>
      <c r="QWP33" s="45"/>
      <c r="QWQ33" s="45"/>
      <c r="QWR33" s="45"/>
      <c r="QWS33" s="45"/>
      <c r="QWT33" s="45"/>
      <c r="QWU33" s="45"/>
      <c r="QWV33" s="45"/>
      <c r="QWW33" s="45"/>
      <c r="QWX33" s="45"/>
      <c r="QWY33" s="45"/>
      <c r="QWZ33" s="45"/>
      <c r="QXA33" s="45"/>
      <c r="QXB33" s="45"/>
      <c r="QXC33" s="45"/>
      <c r="QXD33" s="45"/>
      <c r="QXE33" s="45"/>
      <c r="QXF33" s="45"/>
      <c r="QXG33" s="45"/>
      <c r="QXH33" s="45"/>
      <c r="QXI33" s="45"/>
      <c r="QXJ33" s="45"/>
      <c r="QXK33" s="45"/>
      <c r="QXL33" s="45"/>
      <c r="QXM33" s="45"/>
      <c r="QXN33" s="45"/>
      <c r="QXO33" s="45"/>
      <c r="QXP33" s="45"/>
      <c r="QXQ33" s="45"/>
      <c r="QXR33" s="45"/>
      <c r="QXS33" s="45"/>
      <c r="QXT33" s="45"/>
      <c r="QXU33" s="45"/>
      <c r="QXV33" s="45"/>
      <c r="QXW33" s="45"/>
      <c r="QXX33" s="45"/>
      <c r="QXY33" s="45"/>
      <c r="QXZ33" s="45"/>
      <c r="QYA33" s="45"/>
      <c r="QYB33" s="45"/>
      <c r="QYC33" s="45"/>
      <c r="QYD33" s="45"/>
      <c r="QYE33" s="45"/>
      <c r="QYF33" s="45"/>
      <c r="QYG33" s="45"/>
      <c r="QYH33" s="45"/>
      <c r="QYI33" s="45"/>
      <c r="QYJ33" s="45"/>
      <c r="QYK33" s="45"/>
      <c r="QYL33" s="45"/>
      <c r="QYM33" s="45"/>
      <c r="QYN33" s="45"/>
      <c r="QYO33" s="45"/>
      <c r="QYP33" s="45"/>
      <c r="QYQ33" s="45"/>
      <c r="QYR33" s="45"/>
      <c r="QYS33" s="45"/>
      <c r="QYT33" s="45"/>
      <c r="QYU33" s="45"/>
      <c r="QYV33" s="45"/>
      <c r="QYW33" s="45"/>
      <c r="QYX33" s="45"/>
      <c r="QYY33" s="45"/>
      <c r="QYZ33" s="45"/>
      <c r="QZA33" s="45"/>
      <c r="QZB33" s="45"/>
      <c r="QZC33" s="45"/>
      <c r="QZD33" s="45"/>
      <c r="QZE33" s="45"/>
      <c r="QZF33" s="45"/>
      <c r="QZG33" s="45"/>
      <c r="QZH33" s="45"/>
      <c r="QZI33" s="45"/>
      <c r="QZJ33" s="45"/>
      <c r="QZK33" s="45"/>
      <c r="QZL33" s="45"/>
      <c r="QZM33" s="45"/>
      <c r="QZN33" s="45"/>
      <c r="QZO33" s="45"/>
      <c r="QZP33" s="45"/>
      <c r="QZQ33" s="45"/>
      <c r="QZR33" s="45"/>
      <c r="QZS33" s="45"/>
      <c r="QZT33" s="45"/>
      <c r="QZU33" s="45"/>
      <c r="QZV33" s="45"/>
      <c r="QZW33" s="45"/>
      <c r="QZX33" s="45"/>
      <c r="QZY33" s="45"/>
      <c r="QZZ33" s="45"/>
      <c r="RAA33" s="45"/>
      <c r="RAB33" s="45"/>
      <c r="RAC33" s="45"/>
      <c r="RAD33" s="45"/>
      <c r="RAE33" s="45"/>
      <c r="RAF33" s="45"/>
      <c r="RAG33" s="45"/>
      <c r="RAH33" s="45"/>
      <c r="RAI33" s="45"/>
      <c r="RAJ33" s="45"/>
      <c r="RAK33" s="45"/>
      <c r="RAL33" s="45"/>
      <c r="RAM33" s="45"/>
      <c r="RAN33" s="45"/>
      <c r="RAO33" s="45"/>
      <c r="RAP33" s="45"/>
      <c r="RAQ33" s="45"/>
      <c r="RAR33" s="45"/>
      <c r="RAS33" s="45"/>
      <c r="RAT33" s="45"/>
      <c r="RAU33" s="45"/>
      <c r="RAV33" s="45"/>
      <c r="RAW33" s="45"/>
      <c r="RAX33" s="45"/>
      <c r="RAY33" s="45"/>
      <c r="RAZ33" s="45"/>
      <c r="RBA33" s="45"/>
      <c r="RBB33" s="45"/>
      <c r="RBC33" s="45"/>
      <c r="RBD33" s="45"/>
      <c r="RBE33" s="45"/>
      <c r="RBF33" s="45"/>
      <c r="RBG33" s="45"/>
      <c r="RBH33" s="45"/>
      <c r="RBI33" s="45"/>
      <c r="RBJ33" s="45"/>
      <c r="RBK33" s="45"/>
      <c r="RBL33" s="45"/>
      <c r="RBM33" s="45"/>
      <c r="RBN33" s="45"/>
      <c r="RBO33" s="45"/>
      <c r="RBP33" s="45"/>
      <c r="RBQ33" s="45"/>
      <c r="RBR33" s="45"/>
      <c r="RBS33" s="45"/>
      <c r="RBT33" s="45"/>
      <c r="RBU33" s="45"/>
      <c r="RBV33" s="45"/>
      <c r="RBW33" s="45"/>
      <c r="RBX33" s="45"/>
      <c r="RBY33" s="45"/>
      <c r="RBZ33" s="45"/>
      <c r="RCA33" s="45"/>
      <c r="RCB33" s="45"/>
      <c r="RCC33" s="45"/>
      <c r="RCD33" s="45"/>
      <c r="RCE33" s="45"/>
      <c r="RCF33" s="45"/>
      <c r="RCG33" s="45"/>
      <c r="RCH33" s="45"/>
      <c r="RCI33" s="45"/>
      <c r="RCJ33" s="45"/>
      <c r="RCK33" s="45"/>
      <c r="RCL33" s="45"/>
      <c r="RCM33" s="45"/>
      <c r="RCN33" s="45"/>
      <c r="RCO33" s="45"/>
      <c r="RCP33" s="45"/>
      <c r="RCQ33" s="45"/>
      <c r="RCR33" s="45"/>
      <c r="RCS33" s="45"/>
      <c r="RCT33" s="45"/>
      <c r="RCU33" s="45"/>
      <c r="RCV33" s="45"/>
      <c r="RCW33" s="45"/>
      <c r="RCX33" s="45"/>
      <c r="RCY33" s="45"/>
      <c r="RCZ33" s="45"/>
      <c r="RDA33" s="45"/>
      <c r="RDB33" s="45"/>
      <c r="RDC33" s="45"/>
      <c r="RDD33" s="45"/>
      <c r="RDE33" s="45"/>
      <c r="RDF33" s="45"/>
      <c r="RDG33" s="45"/>
      <c r="RDH33" s="45"/>
      <c r="RDI33" s="45"/>
      <c r="RDJ33" s="45"/>
      <c r="RDK33" s="45"/>
      <c r="RDL33" s="45"/>
      <c r="RDM33" s="45"/>
      <c r="RDN33" s="45"/>
      <c r="RDO33" s="45"/>
      <c r="RDP33" s="45"/>
      <c r="RDQ33" s="45"/>
      <c r="RDR33" s="45"/>
      <c r="RDS33" s="45"/>
      <c r="RDT33" s="45"/>
      <c r="RDU33" s="45"/>
      <c r="RDV33" s="45"/>
      <c r="RDW33" s="45"/>
      <c r="RDX33" s="45"/>
      <c r="RDY33" s="45"/>
      <c r="RDZ33" s="45"/>
      <c r="REA33" s="45"/>
      <c r="REB33" s="45"/>
      <c r="REC33" s="45"/>
      <c r="RED33" s="45"/>
      <c r="REE33" s="45"/>
      <c r="REF33" s="45"/>
      <c r="REG33" s="45"/>
      <c r="REH33" s="45"/>
      <c r="REI33" s="45"/>
      <c r="REJ33" s="45"/>
      <c r="REK33" s="45"/>
      <c r="REL33" s="45"/>
      <c r="REM33" s="45"/>
      <c r="REN33" s="45"/>
      <c r="REO33" s="45"/>
      <c r="REP33" s="45"/>
      <c r="REQ33" s="45"/>
      <c r="RER33" s="45"/>
      <c r="RES33" s="45"/>
      <c r="RET33" s="45"/>
      <c r="REU33" s="45"/>
      <c r="REV33" s="45"/>
      <c r="REW33" s="45"/>
      <c r="REX33" s="45"/>
      <c r="REY33" s="45"/>
      <c r="REZ33" s="45"/>
      <c r="RFA33" s="45"/>
      <c r="RFB33" s="45"/>
      <c r="RFC33" s="45"/>
      <c r="RFD33" s="45"/>
      <c r="RFE33" s="45"/>
      <c r="RFF33" s="45"/>
      <c r="RFG33" s="45"/>
      <c r="RFH33" s="45"/>
      <c r="RFI33" s="45"/>
      <c r="RFJ33" s="45"/>
      <c r="RFK33" s="45"/>
      <c r="RFL33" s="45"/>
      <c r="RFM33" s="45"/>
      <c r="RFN33" s="45"/>
      <c r="RFO33" s="45"/>
      <c r="RFP33" s="45"/>
      <c r="RFQ33" s="45"/>
      <c r="RFR33" s="45"/>
      <c r="RFS33" s="45"/>
      <c r="RFT33" s="45"/>
      <c r="RFU33" s="45"/>
      <c r="RFV33" s="45"/>
      <c r="RFW33" s="45"/>
      <c r="RFX33" s="45"/>
      <c r="RFY33" s="45"/>
      <c r="RFZ33" s="45"/>
      <c r="RGA33" s="45"/>
      <c r="RGB33" s="45"/>
      <c r="RGC33" s="45"/>
      <c r="RGD33" s="45"/>
      <c r="RGE33" s="45"/>
      <c r="RGF33" s="45"/>
      <c r="RGG33" s="45"/>
      <c r="RGH33" s="45"/>
      <c r="RGI33" s="45"/>
      <c r="RGJ33" s="45"/>
      <c r="RGK33" s="45"/>
      <c r="RGL33" s="45"/>
      <c r="RGM33" s="45"/>
      <c r="RGN33" s="45"/>
      <c r="RGO33" s="45"/>
      <c r="RGP33" s="45"/>
      <c r="RGQ33" s="45"/>
      <c r="RGR33" s="45"/>
      <c r="RGS33" s="45"/>
      <c r="RGT33" s="45"/>
      <c r="RGU33" s="45"/>
      <c r="RGV33" s="45"/>
      <c r="RGW33" s="45"/>
      <c r="RGX33" s="45"/>
      <c r="RGY33" s="45"/>
      <c r="RGZ33" s="45"/>
      <c r="RHA33" s="45"/>
      <c r="RHB33" s="45"/>
      <c r="RHC33" s="45"/>
      <c r="RHD33" s="45"/>
      <c r="RHE33" s="45"/>
      <c r="RHF33" s="45"/>
      <c r="RHG33" s="45"/>
      <c r="RHH33" s="45"/>
      <c r="RHI33" s="45"/>
      <c r="RHJ33" s="45"/>
      <c r="RHK33" s="45"/>
      <c r="RHL33" s="45"/>
      <c r="RHM33" s="45"/>
      <c r="RHN33" s="45"/>
      <c r="RHO33" s="45"/>
      <c r="RHP33" s="45"/>
      <c r="RHQ33" s="45"/>
      <c r="RHR33" s="45"/>
      <c r="RHS33" s="45"/>
      <c r="RHT33" s="45"/>
      <c r="RHU33" s="45"/>
      <c r="RHV33" s="45"/>
      <c r="RHW33" s="45"/>
      <c r="RHX33" s="45"/>
      <c r="RHY33" s="45"/>
      <c r="RHZ33" s="45"/>
      <c r="RIA33" s="45"/>
      <c r="RIB33" s="45"/>
      <c r="RIC33" s="45"/>
      <c r="RID33" s="45"/>
      <c r="RIE33" s="45"/>
      <c r="RIF33" s="45"/>
      <c r="RIG33" s="45"/>
      <c r="RIH33" s="45"/>
      <c r="RII33" s="45"/>
      <c r="RIJ33" s="45"/>
      <c r="RIK33" s="45"/>
      <c r="RIL33" s="45"/>
      <c r="RIM33" s="45"/>
      <c r="RIN33" s="45"/>
      <c r="RIO33" s="45"/>
      <c r="RIP33" s="45"/>
      <c r="RIQ33" s="45"/>
      <c r="RIR33" s="45"/>
      <c r="RIS33" s="45"/>
      <c r="RIT33" s="45"/>
      <c r="RIU33" s="45"/>
      <c r="RIV33" s="45"/>
      <c r="RIW33" s="45"/>
      <c r="RIX33" s="45"/>
      <c r="RIY33" s="45"/>
      <c r="RIZ33" s="45"/>
      <c r="RJA33" s="45"/>
      <c r="RJB33" s="45"/>
      <c r="RJC33" s="45"/>
      <c r="RJD33" s="45"/>
      <c r="RJE33" s="45"/>
      <c r="RJF33" s="45"/>
      <c r="RJG33" s="45"/>
      <c r="RJH33" s="45"/>
      <c r="RJI33" s="45"/>
      <c r="RJJ33" s="45"/>
      <c r="RJK33" s="45"/>
      <c r="RJL33" s="45"/>
      <c r="RJM33" s="45"/>
      <c r="RJN33" s="45"/>
      <c r="RJO33" s="45"/>
      <c r="RJP33" s="45"/>
      <c r="RJQ33" s="45"/>
      <c r="RJR33" s="45"/>
      <c r="RJS33" s="45"/>
      <c r="RJT33" s="45"/>
      <c r="RJU33" s="45"/>
      <c r="RJV33" s="45"/>
      <c r="RJW33" s="45"/>
      <c r="RJX33" s="45"/>
      <c r="RJY33" s="45"/>
      <c r="RJZ33" s="45"/>
      <c r="RKA33" s="45"/>
      <c r="RKB33" s="45"/>
      <c r="RKC33" s="45"/>
      <c r="RKD33" s="45"/>
      <c r="RKE33" s="45"/>
      <c r="RKF33" s="45"/>
      <c r="RKG33" s="45"/>
      <c r="RKH33" s="45"/>
      <c r="RKI33" s="45"/>
      <c r="RKJ33" s="45"/>
      <c r="RKK33" s="45"/>
      <c r="RKL33" s="45"/>
      <c r="RKM33" s="45"/>
      <c r="RKN33" s="45"/>
      <c r="RKO33" s="45"/>
      <c r="RKP33" s="45"/>
      <c r="RKQ33" s="45"/>
      <c r="RKR33" s="45"/>
      <c r="RKS33" s="45"/>
      <c r="RKT33" s="45"/>
      <c r="RKU33" s="45"/>
      <c r="RKV33" s="45"/>
      <c r="RKW33" s="45"/>
      <c r="RKX33" s="45"/>
      <c r="RKY33" s="45"/>
      <c r="RKZ33" s="45"/>
      <c r="RLA33" s="45"/>
      <c r="RLB33" s="45"/>
      <c r="RLC33" s="45"/>
      <c r="RLD33" s="45"/>
      <c r="RLE33" s="45"/>
      <c r="RLF33" s="45"/>
      <c r="RLG33" s="45"/>
      <c r="RLH33" s="45"/>
      <c r="RLI33" s="45"/>
      <c r="RLJ33" s="45"/>
      <c r="RLK33" s="45"/>
      <c r="RLL33" s="45"/>
      <c r="RLM33" s="45"/>
      <c r="RLN33" s="45"/>
      <c r="RLO33" s="45"/>
      <c r="RLP33" s="45"/>
      <c r="RLQ33" s="45"/>
      <c r="RLR33" s="45"/>
      <c r="RLS33" s="45"/>
      <c r="RLT33" s="45"/>
      <c r="RLU33" s="45"/>
      <c r="RLV33" s="45"/>
      <c r="RLW33" s="45"/>
      <c r="RLX33" s="45"/>
      <c r="RLY33" s="45"/>
      <c r="RLZ33" s="45"/>
      <c r="RMA33" s="45"/>
      <c r="RMB33" s="45"/>
      <c r="RMC33" s="45"/>
      <c r="RMD33" s="45"/>
      <c r="RME33" s="45"/>
      <c r="RMF33" s="45"/>
      <c r="RMG33" s="45"/>
      <c r="RMH33" s="45"/>
      <c r="RMI33" s="45"/>
      <c r="RMJ33" s="45"/>
      <c r="RMK33" s="45"/>
      <c r="RML33" s="45"/>
      <c r="RMM33" s="45"/>
      <c r="RMN33" s="45"/>
      <c r="RMO33" s="45"/>
      <c r="RMP33" s="45"/>
      <c r="RMQ33" s="45"/>
      <c r="RMR33" s="45"/>
      <c r="RMS33" s="45"/>
      <c r="RMT33" s="45"/>
      <c r="RMU33" s="45"/>
      <c r="RMV33" s="45"/>
      <c r="RMW33" s="45"/>
      <c r="RMX33" s="45"/>
      <c r="RMY33" s="45"/>
      <c r="RMZ33" s="45"/>
      <c r="RNA33" s="45"/>
      <c r="RNB33" s="45"/>
      <c r="RNC33" s="45"/>
      <c r="RND33" s="45"/>
      <c r="RNE33" s="45"/>
      <c r="RNF33" s="45"/>
      <c r="RNG33" s="45"/>
      <c r="RNH33" s="45"/>
      <c r="RNI33" s="45"/>
      <c r="RNJ33" s="45"/>
      <c r="RNK33" s="45"/>
      <c r="RNL33" s="45"/>
      <c r="RNM33" s="45"/>
      <c r="RNN33" s="45"/>
      <c r="RNO33" s="45"/>
      <c r="RNP33" s="45"/>
      <c r="RNQ33" s="45"/>
      <c r="RNR33" s="45"/>
      <c r="RNS33" s="45"/>
      <c r="RNT33" s="45"/>
      <c r="RNU33" s="45"/>
      <c r="RNV33" s="45"/>
      <c r="RNW33" s="45"/>
      <c r="RNX33" s="45"/>
      <c r="RNY33" s="45"/>
      <c r="RNZ33" s="45"/>
      <c r="ROA33" s="45"/>
      <c r="ROB33" s="45"/>
      <c r="ROC33" s="45"/>
      <c r="ROD33" s="45"/>
      <c r="ROE33" s="45"/>
      <c r="ROF33" s="45"/>
      <c r="ROG33" s="45"/>
      <c r="ROH33" s="45"/>
      <c r="ROI33" s="45"/>
      <c r="ROJ33" s="45"/>
      <c r="ROK33" s="45"/>
      <c r="ROL33" s="45"/>
      <c r="ROM33" s="45"/>
      <c r="RON33" s="45"/>
      <c r="ROO33" s="45"/>
      <c r="ROP33" s="45"/>
      <c r="ROQ33" s="45"/>
      <c r="ROR33" s="45"/>
      <c r="ROS33" s="45"/>
      <c r="ROT33" s="45"/>
      <c r="ROU33" s="45"/>
      <c r="ROV33" s="45"/>
      <c r="ROW33" s="45"/>
      <c r="ROX33" s="45"/>
      <c r="ROY33" s="45"/>
      <c r="ROZ33" s="45"/>
      <c r="RPA33" s="45"/>
      <c r="RPB33" s="45"/>
      <c r="RPC33" s="45"/>
      <c r="RPD33" s="45"/>
      <c r="RPE33" s="45"/>
      <c r="RPF33" s="45"/>
      <c r="RPG33" s="45"/>
      <c r="RPH33" s="45"/>
      <c r="RPI33" s="45"/>
      <c r="RPJ33" s="45"/>
      <c r="RPK33" s="45"/>
      <c r="RPL33" s="45"/>
      <c r="RPM33" s="45"/>
      <c r="RPN33" s="45"/>
      <c r="RPO33" s="45"/>
      <c r="RPP33" s="45"/>
      <c r="RPQ33" s="45"/>
      <c r="RPR33" s="45"/>
      <c r="RPS33" s="45"/>
      <c r="RPT33" s="45"/>
      <c r="RPU33" s="45"/>
      <c r="RPV33" s="45"/>
      <c r="RPW33" s="45"/>
      <c r="RPX33" s="45"/>
      <c r="RPY33" s="45"/>
      <c r="RPZ33" s="45"/>
      <c r="RQA33" s="45"/>
      <c r="RQB33" s="45"/>
      <c r="RQC33" s="45"/>
      <c r="RQD33" s="45"/>
      <c r="RQE33" s="45"/>
      <c r="RQF33" s="45"/>
      <c r="RQG33" s="45"/>
      <c r="RQH33" s="45"/>
      <c r="RQI33" s="45"/>
      <c r="RQJ33" s="45"/>
      <c r="RQK33" s="45"/>
      <c r="RQL33" s="45"/>
      <c r="RQM33" s="45"/>
      <c r="RQN33" s="45"/>
      <c r="RQO33" s="45"/>
      <c r="RQP33" s="45"/>
      <c r="RQQ33" s="45"/>
      <c r="RQR33" s="45"/>
      <c r="RQS33" s="45"/>
      <c r="RQT33" s="45"/>
      <c r="RQU33" s="45"/>
      <c r="RQV33" s="45"/>
      <c r="RQW33" s="45"/>
      <c r="RQX33" s="45"/>
      <c r="RQY33" s="45"/>
      <c r="RQZ33" s="45"/>
      <c r="RRA33" s="45"/>
      <c r="RRB33" s="45"/>
      <c r="RRC33" s="45"/>
      <c r="RRD33" s="45"/>
      <c r="RRE33" s="45"/>
      <c r="RRF33" s="45"/>
      <c r="RRG33" s="45"/>
      <c r="RRH33" s="45"/>
      <c r="RRI33" s="45"/>
      <c r="RRJ33" s="45"/>
      <c r="RRK33" s="45"/>
      <c r="RRL33" s="45"/>
      <c r="RRM33" s="45"/>
      <c r="RRN33" s="45"/>
      <c r="RRO33" s="45"/>
      <c r="RRP33" s="45"/>
      <c r="RRQ33" s="45"/>
      <c r="RRR33" s="45"/>
      <c r="RRS33" s="45"/>
      <c r="RRT33" s="45"/>
      <c r="RRU33" s="45"/>
      <c r="RRV33" s="45"/>
      <c r="RRW33" s="45"/>
      <c r="RRX33" s="45"/>
      <c r="RRY33" s="45"/>
      <c r="RRZ33" s="45"/>
      <c r="RSA33" s="45"/>
      <c r="RSB33" s="45"/>
      <c r="RSC33" s="45"/>
      <c r="RSD33" s="45"/>
      <c r="RSE33" s="45"/>
      <c r="RSF33" s="45"/>
      <c r="RSG33" s="45"/>
      <c r="RSH33" s="45"/>
      <c r="RSI33" s="45"/>
      <c r="RSJ33" s="45"/>
      <c r="RSK33" s="45"/>
      <c r="RSL33" s="45"/>
      <c r="RSM33" s="45"/>
      <c r="RSN33" s="45"/>
      <c r="RSO33" s="45"/>
      <c r="RSP33" s="45"/>
      <c r="RSQ33" s="45"/>
      <c r="RSR33" s="45"/>
      <c r="RSS33" s="45"/>
      <c r="RST33" s="45"/>
      <c r="RSU33" s="45"/>
      <c r="RSV33" s="45"/>
      <c r="RSW33" s="45"/>
      <c r="RSX33" s="45"/>
      <c r="RSY33" s="45"/>
      <c r="RSZ33" s="45"/>
      <c r="RTA33" s="45"/>
      <c r="RTB33" s="45"/>
      <c r="RTC33" s="45"/>
      <c r="RTD33" s="45"/>
      <c r="RTE33" s="45"/>
      <c r="RTF33" s="45"/>
      <c r="RTG33" s="45"/>
      <c r="RTH33" s="45"/>
      <c r="RTI33" s="45"/>
      <c r="RTJ33" s="45"/>
      <c r="RTK33" s="45"/>
      <c r="RTL33" s="45"/>
      <c r="RTM33" s="45"/>
      <c r="RTN33" s="45"/>
      <c r="RTO33" s="45"/>
      <c r="RTP33" s="45"/>
      <c r="RTQ33" s="45"/>
      <c r="RTR33" s="45"/>
      <c r="RTS33" s="45"/>
      <c r="RTT33" s="45"/>
      <c r="RTU33" s="45"/>
      <c r="RTV33" s="45"/>
      <c r="RTW33" s="45"/>
      <c r="RTX33" s="45"/>
      <c r="RTY33" s="45"/>
      <c r="RTZ33" s="45"/>
      <c r="RUA33" s="45"/>
      <c r="RUB33" s="45"/>
      <c r="RUC33" s="45"/>
      <c r="RUD33" s="45"/>
      <c r="RUE33" s="45"/>
      <c r="RUF33" s="45"/>
      <c r="RUG33" s="45"/>
      <c r="RUH33" s="45"/>
      <c r="RUI33" s="45"/>
      <c r="RUJ33" s="45"/>
      <c r="RUK33" s="45"/>
      <c r="RUL33" s="45"/>
      <c r="RUM33" s="45"/>
      <c r="RUN33" s="45"/>
      <c r="RUO33" s="45"/>
      <c r="RUP33" s="45"/>
      <c r="RUQ33" s="45"/>
      <c r="RUR33" s="45"/>
      <c r="RUS33" s="45"/>
      <c r="RUT33" s="45"/>
      <c r="RUU33" s="45"/>
      <c r="RUV33" s="45"/>
      <c r="RUW33" s="45"/>
      <c r="RUX33" s="45"/>
      <c r="RUY33" s="45"/>
      <c r="RUZ33" s="45"/>
      <c r="RVA33" s="45"/>
      <c r="RVB33" s="45"/>
      <c r="RVC33" s="45"/>
      <c r="RVD33" s="45"/>
      <c r="RVE33" s="45"/>
      <c r="RVF33" s="45"/>
      <c r="RVG33" s="45"/>
      <c r="RVH33" s="45"/>
      <c r="RVI33" s="45"/>
      <c r="RVJ33" s="45"/>
      <c r="RVK33" s="45"/>
      <c r="RVL33" s="45"/>
      <c r="RVM33" s="45"/>
      <c r="RVN33" s="45"/>
      <c r="RVO33" s="45"/>
      <c r="RVP33" s="45"/>
      <c r="RVQ33" s="45"/>
      <c r="RVR33" s="45"/>
      <c r="RVS33" s="45"/>
      <c r="RVT33" s="45"/>
      <c r="RVU33" s="45"/>
      <c r="RVV33" s="45"/>
      <c r="RVW33" s="45"/>
      <c r="RVX33" s="45"/>
      <c r="RVY33" s="45"/>
      <c r="RVZ33" s="45"/>
      <c r="RWA33" s="45"/>
      <c r="RWB33" s="45"/>
      <c r="RWC33" s="45"/>
      <c r="RWD33" s="45"/>
      <c r="RWE33" s="45"/>
      <c r="RWF33" s="45"/>
      <c r="RWG33" s="45"/>
      <c r="RWH33" s="45"/>
      <c r="RWI33" s="45"/>
      <c r="RWJ33" s="45"/>
      <c r="RWK33" s="45"/>
      <c r="RWL33" s="45"/>
      <c r="RWM33" s="45"/>
      <c r="RWN33" s="45"/>
      <c r="RWO33" s="45"/>
      <c r="RWP33" s="45"/>
      <c r="RWQ33" s="45"/>
      <c r="RWR33" s="45"/>
      <c r="RWS33" s="45"/>
      <c r="RWT33" s="45"/>
      <c r="RWU33" s="45"/>
      <c r="RWV33" s="45"/>
      <c r="RWW33" s="45"/>
      <c r="RWX33" s="45"/>
      <c r="RWY33" s="45"/>
      <c r="RWZ33" s="45"/>
      <c r="RXA33" s="45"/>
      <c r="RXB33" s="45"/>
      <c r="RXC33" s="45"/>
      <c r="RXD33" s="45"/>
      <c r="RXE33" s="45"/>
      <c r="RXF33" s="45"/>
      <c r="RXG33" s="45"/>
      <c r="RXH33" s="45"/>
      <c r="RXI33" s="45"/>
      <c r="RXJ33" s="45"/>
      <c r="RXK33" s="45"/>
      <c r="RXL33" s="45"/>
      <c r="RXM33" s="45"/>
      <c r="RXN33" s="45"/>
      <c r="RXO33" s="45"/>
      <c r="RXP33" s="45"/>
      <c r="RXQ33" s="45"/>
      <c r="RXR33" s="45"/>
      <c r="RXS33" s="45"/>
      <c r="RXT33" s="45"/>
      <c r="RXU33" s="45"/>
      <c r="RXV33" s="45"/>
      <c r="RXW33" s="45"/>
      <c r="RXX33" s="45"/>
      <c r="RXY33" s="45"/>
      <c r="RXZ33" s="45"/>
      <c r="RYA33" s="45"/>
      <c r="RYB33" s="45"/>
      <c r="RYC33" s="45"/>
      <c r="RYD33" s="45"/>
      <c r="RYE33" s="45"/>
      <c r="RYF33" s="45"/>
      <c r="RYG33" s="45"/>
      <c r="RYH33" s="45"/>
      <c r="RYI33" s="45"/>
      <c r="RYJ33" s="45"/>
      <c r="RYK33" s="45"/>
      <c r="RYL33" s="45"/>
      <c r="RYM33" s="45"/>
      <c r="RYN33" s="45"/>
      <c r="RYO33" s="45"/>
      <c r="RYP33" s="45"/>
      <c r="RYQ33" s="45"/>
      <c r="RYR33" s="45"/>
      <c r="RYS33" s="45"/>
      <c r="RYT33" s="45"/>
      <c r="RYU33" s="45"/>
      <c r="RYV33" s="45"/>
      <c r="RYW33" s="45"/>
      <c r="RYX33" s="45"/>
      <c r="RYY33" s="45"/>
      <c r="RYZ33" s="45"/>
      <c r="RZA33" s="45"/>
      <c r="RZB33" s="45"/>
      <c r="RZC33" s="45"/>
      <c r="RZD33" s="45"/>
      <c r="RZE33" s="45"/>
      <c r="RZF33" s="45"/>
      <c r="RZG33" s="45"/>
      <c r="RZH33" s="45"/>
      <c r="RZI33" s="45"/>
      <c r="RZJ33" s="45"/>
      <c r="RZK33" s="45"/>
      <c r="RZL33" s="45"/>
      <c r="RZM33" s="45"/>
      <c r="RZN33" s="45"/>
      <c r="RZO33" s="45"/>
      <c r="RZP33" s="45"/>
      <c r="RZQ33" s="45"/>
      <c r="RZR33" s="45"/>
      <c r="RZS33" s="45"/>
      <c r="RZT33" s="45"/>
      <c r="RZU33" s="45"/>
      <c r="RZV33" s="45"/>
      <c r="RZW33" s="45"/>
      <c r="RZX33" s="45"/>
      <c r="RZY33" s="45"/>
      <c r="RZZ33" s="45"/>
      <c r="SAA33" s="45"/>
      <c r="SAB33" s="45"/>
      <c r="SAC33" s="45"/>
      <c r="SAD33" s="45"/>
      <c r="SAE33" s="45"/>
      <c r="SAF33" s="45"/>
      <c r="SAG33" s="45"/>
      <c r="SAH33" s="45"/>
      <c r="SAI33" s="45"/>
      <c r="SAJ33" s="45"/>
      <c r="SAK33" s="45"/>
      <c r="SAL33" s="45"/>
      <c r="SAM33" s="45"/>
      <c r="SAN33" s="45"/>
      <c r="SAO33" s="45"/>
      <c r="SAP33" s="45"/>
      <c r="SAQ33" s="45"/>
      <c r="SAR33" s="45"/>
      <c r="SAS33" s="45"/>
      <c r="SAT33" s="45"/>
      <c r="SAU33" s="45"/>
      <c r="SAV33" s="45"/>
      <c r="SAW33" s="45"/>
      <c r="SAX33" s="45"/>
      <c r="SAY33" s="45"/>
      <c r="SAZ33" s="45"/>
      <c r="SBA33" s="45"/>
      <c r="SBB33" s="45"/>
      <c r="SBC33" s="45"/>
      <c r="SBD33" s="45"/>
      <c r="SBE33" s="45"/>
      <c r="SBF33" s="45"/>
      <c r="SBG33" s="45"/>
      <c r="SBH33" s="45"/>
      <c r="SBI33" s="45"/>
      <c r="SBJ33" s="45"/>
      <c r="SBK33" s="45"/>
      <c r="SBL33" s="45"/>
      <c r="SBM33" s="45"/>
      <c r="SBN33" s="45"/>
      <c r="SBO33" s="45"/>
      <c r="SBP33" s="45"/>
      <c r="SBQ33" s="45"/>
      <c r="SBR33" s="45"/>
      <c r="SBS33" s="45"/>
      <c r="SBT33" s="45"/>
      <c r="SBU33" s="45"/>
      <c r="SBV33" s="45"/>
      <c r="SBW33" s="45"/>
      <c r="SBX33" s="45"/>
      <c r="SBY33" s="45"/>
      <c r="SBZ33" s="45"/>
      <c r="SCA33" s="45"/>
      <c r="SCB33" s="45"/>
      <c r="SCC33" s="45"/>
      <c r="SCD33" s="45"/>
      <c r="SCE33" s="45"/>
      <c r="SCF33" s="45"/>
      <c r="SCG33" s="45"/>
      <c r="SCH33" s="45"/>
      <c r="SCI33" s="45"/>
      <c r="SCJ33" s="45"/>
      <c r="SCK33" s="45"/>
      <c r="SCL33" s="45"/>
      <c r="SCM33" s="45"/>
      <c r="SCN33" s="45"/>
      <c r="SCO33" s="45"/>
      <c r="SCP33" s="45"/>
      <c r="SCQ33" s="45"/>
      <c r="SCR33" s="45"/>
      <c r="SCS33" s="45"/>
      <c r="SCT33" s="45"/>
      <c r="SCU33" s="45"/>
      <c r="SCV33" s="45"/>
      <c r="SCW33" s="45"/>
      <c r="SCX33" s="45"/>
      <c r="SCY33" s="45"/>
      <c r="SCZ33" s="45"/>
      <c r="SDA33" s="45"/>
      <c r="SDB33" s="45"/>
      <c r="SDC33" s="45"/>
      <c r="SDD33" s="45"/>
      <c r="SDE33" s="45"/>
      <c r="SDF33" s="45"/>
      <c r="SDG33" s="45"/>
      <c r="SDH33" s="45"/>
      <c r="SDI33" s="45"/>
      <c r="SDJ33" s="45"/>
      <c r="SDK33" s="45"/>
      <c r="SDL33" s="45"/>
      <c r="SDM33" s="45"/>
      <c r="SDN33" s="45"/>
      <c r="SDO33" s="45"/>
      <c r="SDP33" s="45"/>
      <c r="SDQ33" s="45"/>
      <c r="SDR33" s="45"/>
      <c r="SDS33" s="45"/>
      <c r="SDT33" s="45"/>
      <c r="SDU33" s="45"/>
      <c r="SDV33" s="45"/>
      <c r="SDW33" s="45"/>
      <c r="SDX33" s="45"/>
      <c r="SDY33" s="45"/>
      <c r="SDZ33" s="45"/>
      <c r="SEA33" s="45"/>
      <c r="SEB33" s="45"/>
      <c r="SEC33" s="45"/>
      <c r="SED33" s="45"/>
      <c r="SEE33" s="45"/>
      <c r="SEF33" s="45"/>
      <c r="SEG33" s="45"/>
      <c r="SEH33" s="45"/>
      <c r="SEI33" s="45"/>
      <c r="SEJ33" s="45"/>
      <c r="SEK33" s="45"/>
      <c r="SEL33" s="45"/>
      <c r="SEM33" s="45"/>
      <c r="SEN33" s="45"/>
      <c r="SEO33" s="45"/>
      <c r="SEP33" s="45"/>
      <c r="SEQ33" s="45"/>
      <c r="SER33" s="45"/>
      <c r="SES33" s="45"/>
      <c r="SET33" s="45"/>
      <c r="SEU33" s="45"/>
      <c r="SEV33" s="45"/>
      <c r="SEW33" s="45"/>
      <c r="SEX33" s="45"/>
      <c r="SEY33" s="45"/>
      <c r="SEZ33" s="45"/>
      <c r="SFA33" s="45"/>
      <c r="SFB33" s="45"/>
      <c r="SFC33" s="45"/>
      <c r="SFD33" s="45"/>
      <c r="SFE33" s="45"/>
      <c r="SFF33" s="45"/>
      <c r="SFG33" s="45"/>
      <c r="SFH33" s="45"/>
      <c r="SFI33" s="45"/>
      <c r="SFJ33" s="45"/>
      <c r="SFK33" s="45"/>
      <c r="SFL33" s="45"/>
      <c r="SFM33" s="45"/>
      <c r="SFN33" s="45"/>
      <c r="SFO33" s="45"/>
      <c r="SFP33" s="45"/>
      <c r="SFQ33" s="45"/>
      <c r="SFR33" s="45"/>
      <c r="SFS33" s="45"/>
      <c r="SFT33" s="45"/>
      <c r="SFU33" s="45"/>
      <c r="SFV33" s="45"/>
      <c r="SFW33" s="45"/>
      <c r="SFX33" s="45"/>
      <c r="SFY33" s="45"/>
      <c r="SFZ33" s="45"/>
      <c r="SGA33" s="45"/>
      <c r="SGB33" s="45"/>
      <c r="SGC33" s="45"/>
      <c r="SGD33" s="45"/>
      <c r="SGE33" s="45"/>
      <c r="SGF33" s="45"/>
      <c r="SGG33" s="45"/>
      <c r="SGH33" s="45"/>
      <c r="SGI33" s="45"/>
      <c r="SGJ33" s="45"/>
      <c r="SGK33" s="45"/>
      <c r="SGL33" s="45"/>
      <c r="SGM33" s="45"/>
      <c r="SGN33" s="45"/>
      <c r="SGO33" s="45"/>
      <c r="SGP33" s="45"/>
      <c r="SGQ33" s="45"/>
      <c r="SGR33" s="45"/>
      <c r="SGS33" s="45"/>
      <c r="SGT33" s="45"/>
      <c r="SGU33" s="45"/>
      <c r="SGV33" s="45"/>
      <c r="SGW33" s="45"/>
      <c r="SGX33" s="45"/>
      <c r="SGY33" s="45"/>
      <c r="SGZ33" s="45"/>
      <c r="SHA33" s="45"/>
      <c r="SHB33" s="45"/>
      <c r="SHC33" s="45"/>
      <c r="SHD33" s="45"/>
      <c r="SHE33" s="45"/>
      <c r="SHF33" s="45"/>
      <c r="SHG33" s="45"/>
      <c r="SHH33" s="45"/>
      <c r="SHI33" s="45"/>
      <c r="SHJ33" s="45"/>
      <c r="SHK33" s="45"/>
      <c r="SHL33" s="45"/>
      <c r="SHM33" s="45"/>
      <c r="SHN33" s="45"/>
      <c r="SHO33" s="45"/>
      <c r="SHP33" s="45"/>
      <c r="SHQ33" s="45"/>
      <c r="SHR33" s="45"/>
      <c r="SHS33" s="45"/>
      <c r="SHT33" s="45"/>
      <c r="SHU33" s="45"/>
      <c r="SHV33" s="45"/>
      <c r="SHW33" s="45"/>
      <c r="SHX33" s="45"/>
      <c r="SHY33" s="45"/>
      <c r="SHZ33" s="45"/>
      <c r="SIA33" s="45"/>
      <c r="SIB33" s="45"/>
      <c r="SIC33" s="45"/>
      <c r="SID33" s="45"/>
      <c r="SIE33" s="45"/>
      <c r="SIF33" s="45"/>
      <c r="SIG33" s="45"/>
      <c r="SIH33" s="45"/>
      <c r="SII33" s="45"/>
      <c r="SIJ33" s="45"/>
      <c r="SIK33" s="45"/>
      <c r="SIL33" s="45"/>
      <c r="SIM33" s="45"/>
      <c r="SIN33" s="45"/>
      <c r="SIO33" s="45"/>
      <c r="SIP33" s="45"/>
      <c r="SIQ33" s="45"/>
      <c r="SIR33" s="45"/>
      <c r="SIS33" s="45"/>
      <c r="SIT33" s="45"/>
      <c r="SIU33" s="45"/>
      <c r="SIV33" s="45"/>
      <c r="SIW33" s="45"/>
      <c r="SIX33" s="45"/>
      <c r="SIY33" s="45"/>
      <c r="SIZ33" s="45"/>
      <c r="SJA33" s="45"/>
      <c r="SJB33" s="45"/>
      <c r="SJC33" s="45"/>
      <c r="SJD33" s="45"/>
      <c r="SJE33" s="45"/>
      <c r="SJF33" s="45"/>
      <c r="SJG33" s="45"/>
      <c r="SJH33" s="45"/>
      <c r="SJI33" s="45"/>
      <c r="SJJ33" s="45"/>
      <c r="SJK33" s="45"/>
      <c r="SJL33" s="45"/>
      <c r="SJM33" s="45"/>
      <c r="SJN33" s="45"/>
      <c r="SJO33" s="45"/>
      <c r="SJP33" s="45"/>
      <c r="SJQ33" s="45"/>
      <c r="SJR33" s="45"/>
      <c r="SJS33" s="45"/>
      <c r="SJT33" s="45"/>
      <c r="SJU33" s="45"/>
      <c r="SJV33" s="45"/>
      <c r="SJW33" s="45"/>
      <c r="SJX33" s="45"/>
      <c r="SJY33" s="45"/>
      <c r="SJZ33" s="45"/>
      <c r="SKA33" s="45"/>
      <c r="SKB33" s="45"/>
      <c r="SKC33" s="45"/>
      <c r="SKD33" s="45"/>
      <c r="SKE33" s="45"/>
      <c r="SKF33" s="45"/>
      <c r="SKG33" s="45"/>
      <c r="SKH33" s="45"/>
      <c r="SKI33" s="45"/>
      <c r="SKJ33" s="45"/>
      <c r="SKK33" s="45"/>
      <c r="SKL33" s="45"/>
      <c r="SKM33" s="45"/>
      <c r="SKN33" s="45"/>
      <c r="SKO33" s="45"/>
      <c r="SKP33" s="45"/>
      <c r="SKQ33" s="45"/>
      <c r="SKR33" s="45"/>
      <c r="SKS33" s="45"/>
      <c r="SKT33" s="45"/>
      <c r="SKU33" s="45"/>
      <c r="SKV33" s="45"/>
      <c r="SKW33" s="45"/>
      <c r="SKX33" s="45"/>
      <c r="SKY33" s="45"/>
      <c r="SKZ33" s="45"/>
      <c r="SLA33" s="45"/>
      <c r="SLB33" s="45"/>
      <c r="SLC33" s="45"/>
      <c r="SLD33" s="45"/>
      <c r="SLE33" s="45"/>
      <c r="SLF33" s="45"/>
      <c r="SLG33" s="45"/>
      <c r="SLH33" s="45"/>
      <c r="SLI33" s="45"/>
      <c r="SLJ33" s="45"/>
      <c r="SLK33" s="45"/>
      <c r="SLL33" s="45"/>
      <c r="SLM33" s="45"/>
      <c r="SLN33" s="45"/>
      <c r="SLO33" s="45"/>
      <c r="SLP33" s="45"/>
      <c r="SLQ33" s="45"/>
      <c r="SLR33" s="45"/>
      <c r="SLS33" s="45"/>
      <c r="SLT33" s="45"/>
      <c r="SLU33" s="45"/>
      <c r="SLV33" s="45"/>
      <c r="SLW33" s="45"/>
      <c r="SLX33" s="45"/>
      <c r="SLY33" s="45"/>
      <c r="SLZ33" s="45"/>
      <c r="SMA33" s="45"/>
      <c r="SMB33" s="45"/>
      <c r="SMC33" s="45"/>
      <c r="SMD33" s="45"/>
      <c r="SME33" s="45"/>
      <c r="SMF33" s="45"/>
      <c r="SMG33" s="45"/>
      <c r="SMH33" s="45"/>
      <c r="SMI33" s="45"/>
      <c r="SMJ33" s="45"/>
      <c r="SMK33" s="45"/>
      <c r="SML33" s="45"/>
      <c r="SMM33" s="45"/>
      <c r="SMN33" s="45"/>
      <c r="SMO33" s="45"/>
      <c r="SMP33" s="45"/>
      <c r="SMQ33" s="45"/>
      <c r="SMR33" s="45"/>
      <c r="SMS33" s="45"/>
      <c r="SMT33" s="45"/>
      <c r="SMU33" s="45"/>
      <c r="SMV33" s="45"/>
      <c r="SMW33" s="45"/>
      <c r="SMX33" s="45"/>
      <c r="SMY33" s="45"/>
      <c r="SMZ33" s="45"/>
      <c r="SNA33" s="45"/>
      <c r="SNB33" s="45"/>
      <c r="SNC33" s="45"/>
      <c r="SND33" s="45"/>
      <c r="SNE33" s="45"/>
      <c r="SNF33" s="45"/>
      <c r="SNG33" s="45"/>
      <c r="SNH33" s="45"/>
      <c r="SNI33" s="45"/>
      <c r="SNJ33" s="45"/>
      <c r="SNK33" s="45"/>
      <c r="SNL33" s="45"/>
      <c r="SNM33" s="45"/>
      <c r="SNN33" s="45"/>
      <c r="SNO33" s="45"/>
      <c r="SNP33" s="45"/>
      <c r="SNQ33" s="45"/>
      <c r="SNR33" s="45"/>
      <c r="SNS33" s="45"/>
      <c r="SNT33" s="45"/>
      <c r="SNU33" s="45"/>
      <c r="SNV33" s="45"/>
      <c r="SNW33" s="45"/>
      <c r="SNX33" s="45"/>
      <c r="SNY33" s="45"/>
      <c r="SNZ33" s="45"/>
      <c r="SOA33" s="45"/>
      <c r="SOB33" s="45"/>
      <c r="SOC33" s="45"/>
      <c r="SOD33" s="45"/>
      <c r="SOE33" s="45"/>
      <c r="SOF33" s="45"/>
      <c r="SOG33" s="45"/>
      <c r="SOH33" s="45"/>
      <c r="SOI33" s="45"/>
      <c r="SOJ33" s="45"/>
      <c r="SOK33" s="45"/>
      <c r="SOL33" s="45"/>
      <c r="SOM33" s="45"/>
      <c r="SON33" s="45"/>
      <c r="SOO33" s="45"/>
      <c r="SOP33" s="45"/>
      <c r="SOQ33" s="45"/>
      <c r="SOR33" s="45"/>
      <c r="SOS33" s="45"/>
      <c r="SOT33" s="45"/>
      <c r="SOU33" s="45"/>
      <c r="SOV33" s="45"/>
      <c r="SOW33" s="45"/>
      <c r="SOX33" s="45"/>
      <c r="SOY33" s="45"/>
      <c r="SOZ33" s="45"/>
      <c r="SPA33" s="45"/>
      <c r="SPB33" s="45"/>
      <c r="SPC33" s="45"/>
      <c r="SPD33" s="45"/>
      <c r="SPE33" s="45"/>
      <c r="SPF33" s="45"/>
      <c r="SPG33" s="45"/>
      <c r="SPH33" s="45"/>
      <c r="SPI33" s="45"/>
      <c r="SPJ33" s="45"/>
      <c r="SPK33" s="45"/>
      <c r="SPL33" s="45"/>
      <c r="SPM33" s="45"/>
      <c r="SPN33" s="45"/>
      <c r="SPO33" s="45"/>
      <c r="SPP33" s="45"/>
      <c r="SPQ33" s="45"/>
      <c r="SPR33" s="45"/>
      <c r="SPS33" s="45"/>
      <c r="SPT33" s="45"/>
      <c r="SPU33" s="45"/>
      <c r="SPV33" s="45"/>
      <c r="SPW33" s="45"/>
      <c r="SPX33" s="45"/>
      <c r="SPY33" s="45"/>
      <c r="SPZ33" s="45"/>
      <c r="SQA33" s="45"/>
      <c r="SQB33" s="45"/>
      <c r="SQC33" s="45"/>
      <c r="SQD33" s="45"/>
      <c r="SQE33" s="45"/>
      <c r="SQF33" s="45"/>
      <c r="SQG33" s="45"/>
      <c r="SQH33" s="45"/>
      <c r="SQI33" s="45"/>
      <c r="SQJ33" s="45"/>
      <c r="SQK33" s="45"/>
      <c r="SQL33" s="45"/>
      <c r="SQM33" s="45"/>
      <c r="SQN33" s="45"/>
      <c r="SQO33" s="45"/>
      <c r="SQP33" s="45"/>
      <c r="SQQ33" s="45"/>
      <c r="SQR33" s="45"/>
      <c r="SQS33" s="45"/>
      <c r="SQT33" s="45"/>
      <c r="SQU33" s="45"/>
      <c r="SQV33" s="45"/>
      <c r="SQW33" s="45"/>
      <c r="SQX33" s="45"/>
      <c r="SQY33" s="45"/>
      <c r="SQZ33" s="45"/>
      <c r="SRA33" s="45"/>
      <c r="SRB33" s="45"/>
      <c r="SRC33" s="45"/>
      <c r="SRD33" s="45"/>
      <c r="SRE33" s="45"/>
      <c r="SRF33" s="45"/>
      <c r="SRG33" s="45"/>
      <c r="SRH33" s="45"/>
      <c r="SRI33" s="45"/>
      <c r="SRJ33" s="45"/>
      <c r="SRK33" s="45"/>
      <c r="SRL33" s="45"/>
      <c r="SRM33" s="45"/>
      <c r="SRN33" s="45"/>
      <c r="SRO33" s="45"/>
      <c r="SRP33" s="45"/>
      <c r="SRQ33" s="45"/>
      <c r="SRR33" s="45"/>
      <c r="SRS33" s="45"/>
      <c r="SRT33" s="45"/>
      <c r="SRU33" s="45"/>
      <c r="SRV33" s="45"/>
      <c r="SRW33" s="45"/>
      <c r="SRX33" s="45"/>
      <c r="SRY33" s="45"/>
      <c r="SRZ33" s="45"/>
      <c r="SSA33" s="45"/>
      <c r="SSB33" s="45"/>
      <c r="SSC33" s="45"/>
      <c r="SSD33" s="45"/>
      <c r="SSE33" s="45"/>
      <c r="SSF33" s="45"/>
      <c r="SSG33" s="45"/>
      <c r="SSH33" s="45"/>
      <c r="SSI33" s="45"/>
      <c r="SSJ33" s="45"/>
      <c r="SSK33" s="45"/>
      <c r="SSL33" s="45"/>
      <c r="SSM33" s="45"/>
      <c r="SSN33" s="45"/>
      <c r="SSO33" s="45"/>
      <c r="SSP33" s="45"/>
      <c r="SSQ33" s="45"/>
      <c r="SSR33" s="45"/>
      <c r="SSS33" s="45"/>
      <c r="SST33" s="45"/>
      <c r="SSU33" s="45"/>
      <c r="SSV33" s="45"/>
      <c r="SSW33" s="45"/>
      <c r="SSX33" s="45"/>
      <c r="SSY33" s="45"/>
      <c r="SSZ33" s="45"/>
      <c r="STA33" s="45"/>
      <c r="STB33" s="45"/>
      <c r="STC33" s="45"/>
      <c r="STD33" s="45"/>
      <c r="STE33" s="45"/>
      <c r="STF33" s="45"/>
      <c r="STG33" s="45"/>
      <c r="STH33" s="45"/>
      <c r="STI33" s="45"/>
      <c r="STJ33" s="45"/>
      <c r="STK33" s="45"/>
      <c r="STL33" s="45"/>
      <c r="STM33" s="45"/>
      <c r="STN33" s="45"/>
      <c r="STO33" s="45"/>
      <c r="STP33" s="45"/>
      <c r="STQ33" s="45"/>
      <c r="STR33" s="45"/>
      <c r="STS33" s="45"/>
      <c r="STT33" s="45"/>
      <c r="STU33" s="45"/>
      <c r="STV33" s="45"/>
      <c r="STW33" s="45"/>
      <c r="STX33" s="45"/>
      <c r="STY33" s="45"/>
      <c r="STZ33" s="45"/>
      <c r="SUA33" s="45"/>
      <c r="SUB33" s="45"/>
      <c r="SUC33" s="45"/>
      <c r="SUD33" s="45"/>
      <c r="SUE33" s="45"/>
      <c r="SUF33" s="45"/>
      <c r="SUG33" s="45"/>
      <c r="SUH33" s="45"/>
      <c r="SUI33" s="45"/>
      <c r="SUJ33" s="45"/>
      <c r="SUK33" s="45"/>
      <c r="SUL33" s="45"/>
      <c r="SUM33" s="45"/>
      <c r="SUN33" s="45"/>
      <c r="SUO33" s="45"/>
      <c r="SUP33" s="45"/>
      <c r="SUQ33" s="45"/>
      <c r="SUR33" s="45"/>
      <c r="SUS33" s="45"/>
      <c r="SUT33" s="45"/>
      <c r="SUU33" s="45"/>
      <c r="SUV33" s="45"/>
      <c r="SUW33" s="45"/>
      <c r="SUX33" s="45"/>
      <c r="SUY33" s="45"/>
      <c r="SUZ33" s="45"/>
      <c r="SVA33" s="45"/>
      <c r="SVB33" s="45"/>
      <c r="SVC33" s="45"/>
      <c r="SVD33" s="45"/>
      <c r="SVE33" s="45"/>
      <c r="SVF33" s="45"/>
      <c r="SVG33" s="45"/>
      <c r="SVH33" s="45"/>
      <c r="SVI33" s="45"/>
      <c r="SVJ33" s="45"/>
      <c r="SVK33" s="45"/>
      <c r="SVL33" s="45"/>
      <c r="SVM33" s="45"/>
      <c r="SVN33" s="45"/>
      <c r="SVO33" s="45"/>
      <c r="SVP33" s="45"/>
      <c r="SVQ33" s="45"/>
      <c r="SVR33" s="45"/>
      <c r="SVS33" s="45"/>
      <c r="SVT33" s="45"/>
      <c r="SVU33" s="45"/>
      <c r="SVV33" s="45"/>
      <c r="SVW33" s="45"/>
      <c r="SVX33" s="45"/>
      <c r="SVY33" s="45"/>
      <c r="SVZ33" s="45"/>
      <c r="SWA33" s="45"/>
      <c r="SWB33" s="45"/>
      <c r="SWC33" s="45"/>
      <c r="SWD33" s="45"/>
      <c r="SWE33" s="45"/>
      <c r="SWF33" s="45"/>
      <c r="SWG33" s="45"/>
      <c r="SWH33" s="45"/>
      <c r="SWI33" s="45"/>
      <c r="SWJ33" s="45"/>
      <c r="SWK33" s="45"/>
      <c r="SWL33" s="45"/>
      <c r="SWM33" s="45"/>
      <c r="SWN33" s="45"/>
      <c r="SWO33" s="45"/>
      <c r="SWP33" s="45"/>
      <c r="SWQ33" s="45"/>
      <c r="SWR33" s="45"/>
      <c r="SWS33" s="45"/>
      <c r="SWT33" s="45"/>
      <c r="SWU33" s="45"/>
      <c r="SWV33" s="45"/>
      <c r="SWW33" s="45"/>
      <c r="SWX33" s="45"/>
      <c r="SWY33" s="45"/>
      <c r="SWZ33" s="45"/>
      <c r="SXA33" s="45"/>
      <c r="SXB33" s="45"/>
      <c r="SXC33" s="45"/>
      <c r="SXD33" s="45"/>
      <c r="SXE33" s="45"/>
      <c r="SXF33" s="45"/>
      <c r="SXG33" s="45"/>
      <c r="SXH33" s="45"/>
      <c r="SXI33" s="45"/>
      <c r="SXJ33" s="45"/>
      <c r="SXK33" s="45"/>
      <c r="SXL33" s="45"/>
      <c r="SXM33" s="45"/>
      <c r="SXN33" s="45"/>
      <c r="SXO33" s="45"/>
      <c r="SXP33" s="45"/>
      <c r="SXQ33" s="45"/>
      <c r="SXR33" s="45"/>
      <c r="SXS33" s="45"/>
      <c r="SXT33" s="45"/>
      <c r="SXU33" s="45"/>
      <c r="SXV33" s="45"/>
      <c r="SXW33" s="45"/>
      <c r="SXX33" s="45"/>
      <c r="SXY33" s="45"/>
      <c r="SXZ33" s="45"/>
      <c r="SYA33" s="45"/>
      <c r="SYB33" s="45"/>
      <c r="SYC33" s="45"/>
      <c r="SYD33" s="45"/>
      <c r="SYE33" s="45"/>
      <c r="SYF33" s="45"/>
      <c r="SYG33" s="45"/>
      <c r="SYH33" s="45"/>
      <c r="SYI33" s="45"/>
      <c r="SYJ33" s="45"/>
      <c r="SYK33" s="45"/>
      <c r="SYL33" s="45"/>
      <c r="SYM33" s="45"/>
      <c r="SYN33" s="45"/>
      <c r="SYO33" s="45"/>
      <c r="SYP33" s="45"/>
      <c r="SYQ33" s="45"/>
      <c r="SYR33" s="45"/>
      <c r="SYS33" s="45"/>
      <c r="SYT33" s="45"/>
      <c r="SYU33" s="45"/>
      <c r="SYV33" s="45"/>
      <c r="SYW33" s="45"/>
      <c r="SYX33" s="45"/>
      <c r="SYY33" s="45"/>
      <c r="SYZ33" s="45"/>
      <c r="SZA33" s="45"/>
      <c r="SZB33" s="45"/>
      <c r="SZC33" s="45"/>
      <c r="SZD33" s="45"/>
      <c r="SZE33" s="45"/>
      <c r="SZF33" s="45"/>
      <c r="SZG33" s="45"/>
      <c r="SZH33" s="45"/>
      <c r="SZI33" s="45"/>
      <c r="SZJ33" s="45"/>
      <c r="SZK33" s="45"/>
      <c r="SZL33" s="45"/>
      <c r="SZM33" s="45"/>
      <c r="SZN33" s="45"/>
      <c r="SZO33" s="45"/>
      <c r="SZP33" s="45"/>
      <c r="SZQ33" s="45"/>
      <c r="SZR33" s="45"/>
      <c r="SZS33" s="45"/>
      <c r="SZT33" s="45"/>
      <c r="SZU33" s="45"/>
      <c r="SZV33" s="45"/>
      <c r="SZW33" s="45"/>
      <c r="SZX33" s="45"/>
      <c r="SZY33" s="45"/>
      <c r="SZZ33" s="45"/>
      <c r="TAA33" s="45"/>
      <c r="TAB33" s="45"/>
      <c r="TAC33" s="45"/>
      <c r="TAD33" s="45"/>
      <c r="TAE33" s="45"/>
      <c r="TAF33" s="45"/>
      <c r="TAG33" s="45"/>
      <c r="TAH33" s="45"/>
      <c r="TAI33" s="45"/>
      <c r="TAJ33" s="45"/>
      <c r="TAK33" s="45"/>
      <c r="TAL33" s="45"/>
      <c r="TAM33" s="45"/>
      <c r="TAN33" s="45"/>
      <c r="TAO33" s="45"/>
      <c r="TAP33" s="45"/>
      <c r="TAQ33" s="45"/>
      <c r="TAR33" s="45"/>
      <c r="TAS33" s="45"/>
      <c r="TAT33" s="45"/>
      <c r="TAU33" s="45"/>
      <c r="TAV33" s="45"/>
      <c r="TAW33" s="45"/>
      <c r="TAX33" s="45"/>
      <c r="TAY33" s="45"/>
      <c r="TAZ33" s="45"/>
      <c r="TBA33" s="45"/>
      <c r="TBB33" s="45"/>
      <c r="TBC33" s="45"/>
      <c r="TBD33" s="45"/>
      <c r="TBE33" s="45"/>
      <c r="TBF33" s="45"/>
      <c r="TBG33" s="45"/>
      <c r="TBH33" s="45"/>
      <c r="TBI33" s="45"/>
      <c r="TBJ33" s="45"/>
      <c r="TBK33" s="45"/>
      <c r="TBL33" s="45"/>
      <c r="TBM33" s="45"/>
      <c r="TBN33" s="45"/>
      <c r="TBO33" s="45"/>
      <c r="TBP33" s="45"/>
      <c r="TBQ33" s="45"/>
      <c r="TBR33" s="45"/>
      <c r="TBS33" s="45"/>
      <c r="TBT33" s="45"/>
      <c r="TBU33" s="45"/>
      <c r="TBV33" s="45"/>
      <c r="TBW33" s="45"/>
      <c r="TBX33" s="45"/>
      <c r="TBY33" s="45"/>
      <c r="TBZ33" s="45"/>
      <c r="TCA33" s="45"/>
      <c r="TCB33" s="45"/>
      <c r="TCC33" s="45"/>
      <c r="TCD33" s="45"/>
      <c r="TCE33" s="45"/>
      <c r="TCF33" s="45"/>
      <c r="TCG33" s="45"/>
      <c r="TCH33" s="45"/>
      <c r="TCI33" s="45"/>
      <c r="TCJ33" s="45"/>
      <c r="TCK33" s="45"/>
      <c r="TCL33" s="45"/>
      <c r="TCM33" s="45"/>
      <c r="TCN33" s="45"/>
      <c r="TCO33" s="45"/>
      <c r="TCP33" s="45"/>
      <c r="TCQ33" s="45"/>
      <c r="TCR33" s="45"/>
      <c r="TCS33" s="45"/>
      <c r="TCT33" s="45"/>
      <c r="TCU33" s="45"/>
      <c r="TCV33" s="45"/>
      <c r="TCW33" s="45"/>
      <c r="TCX33" s="45"/>
      <c r="TCY33" s="45"/>
      <c r="TCZ33" s="45"/>
      <c r="TDA33" s="45"/>
      <c r="TDB33" s="45"/>
      <c r="TDC33" s="45"/>
      <c r="TDD33" s="45"/>
      <c r="TDE33" s="45"/>
      <c r="TDF33" s="45"/>
      <c r="TDG33" s="45"/>
      <c r="TDH33" s="45"/>
      <c r="TDI33" s="45"/>
      <c r="TDJ33" s="45"/>
      <c r="TDK33" s="45"/>
      <c r="TDL33" s="45"/>
      <c r="TDM33" s="45"/>
      <c r="TDN33" s="45"/>
      <c r="TDO33" s="45"/>
      <c r="TDP33" s="45"/>
      <c r="TDQ33" s="45"/>
      <c r="TDR33" s="45"/>
      <c r="TDS33" s="45"/>
      <c r="TDT33" s="45"/>
      <c r="TDU33" s="45"/>
      <c r="TDV33" s="45"/>
      <c r="TDW33" s="45"/>
      <c r="TDX33" s="45"/>
      <c r="TDY33" s="45"/>
      <c r="TDZ33" s="45"/>
      <c r="TEA33" s="45"/>
      <c r="TEB33" s="45"/>
      <c r="TEC33" s="45"/>
      <c r="TED33" s="45"/>
      <c r="TEE33" s="45"/>
      <c r="TEF33" s="45"/>
      <c r="TEG33" s="45"/>
      <c r="TEH33" s="45"/>
      <c r="TEI33" s="45"/>
      <c r="TEJ33" s="45"/>
      <c r="TEK33" s="45"/>
      <c r="TEL33" s="45"/>
      <c r="TEM33" s="45"/>
      <c r="TEN33" s="45"/>
      <c r="TEO33" s="45"/>
      <c r="TEP33" s="45"/>
      <c r="TEQ33" s="45"/>
      <c r="TER33" s="45"/>
      <c r="TES33" s="45"/>
      <c r="TET33" s="45"/>
      <c r="TEU33" s="45"/>
      <c r="TEV33" s="45"/>
      <c r="TEW33" s="45"/>
      <c r="TEX33" s="45"/>
      <c r="TEY33" s="45"/>
      <c r="TEZ33" s="45"/>
      <c r="TFA33" s="45"/>
      <c r="TFB33" s="45"/>
      <c r="TFC33" s="45"/>
      <c r="TFD33" s="45"/>
      <c r="TFE33" s="45"/>
      <c r="TFF33" s="45"/>
      <c r="TFG33" s="45"/>
      <c r="TFH33" s="45"/>
      <c r="TFI33" s="45"/>
      <c r="TFJ33" s="45"/>
      <c r="TFK33" s="45"/>
      <c r="TFL33" s="45"/>
      <c r="TFM33" s="45"/>
      <c r="TFN33" s="45"/>
      <c r="TFO33" s="45"/>
      <c r="TFP33" s="45"/>
      <c r="TFQ33" s="45"/>
      <c r="TFR33" s="45"/>
      <c r="TFS33" s="45"/>
      <c r="TFT33" s="45"/>
      <c r="TFU33" s="45"/>
      <c r="TFV33" s="45"/>
      <c r="TFW33" s="45"/>
      <c r="TFX33" s="45"/>
      <c r="TFY33" s="45"/>
      <c r="TFZ33" s="45"/>
      <c r="TGA33" s="45"/>
      <c r="TGB33" s="45"/>
      <c r="TGC33" s="45"/>
      <c r="TGD33" s="45"/>
      <c r="TGE33" s="45"/>
      <c r="TGF33" s="45"/>
      <c r="TGG33" s="45"/>
      <c r="TGH33" s="45"/>
      <c r="TGI33" s="45"/>
      <c r="TGJ33" s="45"/>
      <c r="TGK33" s="45"/>
      <c r="TGL33" s="45"/>
      <c r="TGM33" s="45"/>
      <c r="TGN33" s="45"/>
      <c r="TGO33" s="45"/>
      <c r="TGP33" s="45"/>
      <c r="TGQ33" s="45"/>
      <c r="TGR33" s="45"/>
      <c r="TGS33" s="45"/>
      <c r="TGT33" s="45"/>
      <c r="TGU33" s="45"/>
      <c r="TGV33" s="45"/>
      <c r="TGW33" s="45"/>
      <c r="TGX33" s="45"/>
      <c r="TGY33" s="45"/>
      <c r="TGZ33" s="45"/>
      <c r="THA33" s="45"/>
      <c r="THB33" s="45"/>
      <c r="THC33" s="45"/>
      <c r="THD33" s="45"/>
      <c r="THE33" s="45"/>
      <c r="THF33" s="45"/>
      <c r="THG33" s="45"/>
      <c r="THH33" s="45"/>
      <c r="THI33" s="45"/>
      <c r="THJ33" s="45"/>
      <c r="THK33" s="45"/>
      <c r="THL33" s="45"/>
      <c r="THM33" s="45"/>
      <c r="THN33" s="45"/>
      <c r="THO33" s="45"/>
      <c r="THP33" s="45"/>
      <c r="THQ33" s="45"/>
      <c r="THR33" s="45"/>
      <c r="THS33" s="45"/>
      <c r="THT33" s="45"/>
      <c r="THU33" s="45"/>
      <c r="THV33" s="45"/>
      <c r="THW33" s="45"/>
      <c r="THX33" s="45"/>
      <c r="THY33" s="45"/>
      <c r="THZ33" s="45"/>
      <c r="TIA33" s="45"/>
      <c r="TIB33" s="45"/>
      <c r="TIC33" s="45"/>
      <c r="TID33" s="45"/>
      <c r="TIE33" s="45"/>
      <c r="TIF33" s="45"/>
      <c r="TIG33" s="45"/>
      <c r="TIH33" s="45"/>
      <c r="TII33" s="45"/>
      <c r="TIJ33" s="45"/>
      <c r="TIK33" s="45"/>
      <c r="TIL33" s="45"/>
      <c r="TIM33" s="45"/>
      <c r="TIN33" s="45"/>
      <c r="TIO33" s="45"/>
      <c r="TIP33" s="45"/>
      <c r="TIQ33" s="45"/>
      <c r="TIR33" s="45"/>
      <c r="TIS33" s="45"/>
      <c r="TIT33" s="45"/>
      <c r="TIU33" s="45"/>
      <c r="TIV33" s="45"/>
      <c r="TIW33" s="45"/>
      <c r="TIX33" s="45"/>
      <c r="TIY33" s="45"/>
      <c r="TIZ33" s="45"/>
      <c r="TJA33" s="45"/>
      <c r="TJB33" s="45"/>
      <c r="TJC33" s="45"/>
      <c r="TJD33" s="45"/>
      <c r="TJE33" s="45"/>
      <c r="TJF33" s="45"/>
      <c r="TJG33" s="45"/>
      <c r="TJH33" s="45"/>
      <c r="TJI33" s="45"/>
      <c r="TJJ33" s="45"/>
      <c r="TJK33" s="45"/>
      <c r="TJL33" s="45"/>
      <c r="TJM33" s="45"/>
      <c r="TJN33" s="45"/>
      <c r="TJO33" s="45"/>
      <c r="TJP33" s="45"/>
      <c r="TJQ33" s="45"/>
      <c r="TJR33" s="45"/>
      <c r="TJS33" s="45"/>
      <c r="TJT33" s="45"/>
      <c r="TJU33" s="45"/>
      <c r="TJV33" s="45"/>
      <c r="TJW33" s="45"/>
      <c r="TJX33" s="45"/>
      <c r="TJY33" s="45"/>
      <c r="TJZ33" s="45"/>
      <c r="TKA33" s="45"/>
      <c r="TKB33" s="45"/>
      <c r="TKC33" s="45"/>
      <c r="TKD33" s="45"/>
      <c r="TKE33" s="45"/>
      <c r="TKF33" s="45"/>
      <c r="TKG33" s="45"/>
      <c r="TKH33" s="45"/>
      <c r="TKI33" s="45"/>
      <c r="TKJ33" s="45"/>
      <c r="TKK33" s="45"/>
      <c r="TKL33" s="45"/>
      <c r="TKM33" s="45"/>
      <c r="TKN33" s="45"/>
      <c r="TKO33" s="45"/>
      <c r="TKP33" s="45"/>
      <c r="TKQ33" s="45"/>
      <c r="TKR33" s="45"/>
      <c r="TKS33" s="45"/>
      <c r="TKT33" s="45"/>
      <c r="TKU33" s="45"/>
      <c r="TKV33" s="45"/>
      <c r="TKW33" s="45"/>
      <c r="TKX33" s="45"/>
      <c r="TKY33" s="45"/>
      <c r="TKZ33" s="45"/>
      <c r="TLA33" s="45"/>
      <c r="TLB33" s="45"/>
      <c r="TLC33" s="45"/>
      <c r="TLD33" s="45"/>
      <c r="TLE33" s="45"/>
      <c r="TLF33" s="45"/>
      <c r="TLG33" s="45"/>
      <c r="TLH33" s="45"/>
      <c r="TLI33" s="45"/>
      <c r="TLJ33" s="45"/>
      <c r="TLK33" s="45"/>
      <c r="TLL33" s="45"/>
      <c r="TLM33" s="45"/>
      <c r="TLN33" s="45"/>
      <c r="TLO33" s="45"/>
      <c r="TLP33" s="45"/>
      <c r="TLQ33" s="45"/>
      <c r="TLR33" s="45"/>
      <c r="TLS33" s="45"/>
      <c r="TLT33" s="45"/>
      <c r="TLU33" s="45"/>
      <c r="TLV33" s="45"/>
      <c r="TLW33" s="45"/>
      <c r="TLX33" s="45"/>
      <c r="TLY33" s="45"/>
      <c r="TLZ33" s="45"/>
      <c r="TMA33" s="45"/>
      <c r="TMB33" s="45"/>
      <c r="TMC33" s="45"/>
      <c r="TMD33" s="45"/>
      <c r="TME33" s="45"/>
      <c r="TMF33" s="45"/>
      <c r="TMG33" s="45"/>
      <c r="TMH33" s="45"/>
      <c r="TMI33" s="45"/>
      <c r="TMJ33" s="45"/>
      <c r="TMK33" s="45"/>
      <c r="TML33" s="45"/>
      <c r="TMM33" s="45"/>
      <c r="TMN33" s="45"/>
      <c r="TMO33" s="45"/>
      <c r="TMP33" s="45"/>
      <c r="TMQ33" s="45"/>
      <c r="TMR33" s="45"/>
      <c r="TMS33" s="45"/>
      <c r="TMT33" s="45"/>
      <c r="TMU33" s="45"/>
      <c r="TMV33" s="45"/>
      <c r="TMW33" s="45"/>
      <c r="TMX33" s="45"/>
      <c r="TMY33" s="45"/>
      <c r="TMZ33" s="45"/>
      <c r="TNA33" s="45"/>
      <c r="TNB33" s="45"/>
      <c r="TNC33" s="45"/>
      <c r="TND33" s="45"/>
      <c r="TNE33" s="45"/>
      <c r="TNF33" s="45"/>
      <c r="TNG33" s="45"/>
      <c r="TNH33" s="45"/>
      <c r="TNI33" s="45"/>
      <c r="TNJ33" s="45"/>
      <c r="TNK33" s="45"/>
      <c r="TNL33" s="45"/>
      <c r="TNM33" s="45"/>
      <c r="TNN33" s="45"/>
      <c r="TNO33" s="45"/>
      <c r="TNP33" s="45"/>
      <c r="TNQ33" s="45"/>
      <c r="TNR33" s="45"/>
      <c r="TNS33" s="45"/>
      <c r="TNT33" s="45"/>
      <c r="TNU33" s="45"/>
      <c r="TNV33" s="45"/>
      <c r="TNW33" s="45"/>
      <c r="TNX33" s="45"/>
      <c r="TNY33" s="45"/>
      <c r="TNZ33" s="45"/>
      <c r="TOA33" s="45"/>
      <c r="TOB33" s="45"/>
      <c r="TOC33" s="45"/>
      <c r="TOD33" s="45"/>
      <c r="TOE33" s="45"/>
      <c r="TOF33" s="45"/>
      <c r="TOG33" s="45"/>
      <c r="TOH33" s="45"/>
      <c r="TOI33" s="45"/>
      <c r="TOJ33" s="45"/>
      <c r="TOK33" s="45"/>
      <c r="TOL33" s="45"/>
      <c r="TOM33" s="45"/>
      <c r="TON33" s="45"/>
      <c r="TOO33" s="45"/>
      <c r="TOP33" s="45"/>
      <c r="TOQ33" s="45"/>
      <c r="TOR33" s="45"/>
      <c r="TOS33" s="45"/>
      <c r="TOT33" s="45"/>
      <c r="TOU33" s="45"/>
      <c r="TOV33" s="45"/>
      <c r="TOW33" s="45"/>
      <c r="TOX33" s="45"/>
      <c r="TOY33" s="45"/>
      <c r="TOZ33" s="45"/>
      <c r="TPA33" s="45"/>
      <c r="TPB33" s="45"/>
      <c r="TPC33" s="45"/>
      <c r="TPD33" s="45"/>
      <c r="TPE33" s="45"/>
      <c r="TPF33" s="45"/>
      <c r="TPG33" s="45"/>
      <c r="TPH33" s="45"/>
      <c r="TPI33" s="45"/>
      <c r="TPJ33" s="45"/>
      <c r="TPK33" s="45"/>
      <c r="TPL33" s="45"/>
      <c r="TPM33" s="45"/>
      <c r="TPN33" s="45"/>
      <c r="TPO33" s="45"/>
      <c r="TPP33" s="45"/>
      <c r="TPQ33" s="45"/>
      <c r="TPR33" s="45"/>
      <c r="TPS33" s="45"/>
      <c r="TPT33" s="45"/>
      <c r="TPU33" s="45"/>
      <c r="TPV33" s="45"/>
      <c r="TPW33" s="45"/>
      <c r="TPX33" s="45"/>
      <c r="TPY33" s="45"/>
      <c r="TPZ33" s="45"/>
      <c r="TQA33" s="45"/>
      <c r="TQB33" s="45"/>
      <c r="TQC33" s="45"/>
      <c r="TQD33" s="45"/>
      <c r="TQE33" s="45"/>
      <c r="TQF33" s="45"/>
      <c r="TQG33" s="45"/>
      <c r="TQH33" s="45"/>
      <c r="TQI33" s="45"/>
      <c r="TQJ33" s="45"/>
      <c r="TQK33" s="45"/>
      <c r="TQL33" s="45"/>
      <c r="TQM33" s="45"/>
      <c r="TQN33" s="45"/>
      <c r="TQO33" s="45"/>
      <c r="TQP33" s="45"/>
      <c r="TQQ33" s="45"/>
      <c r="TQR33" s="45"/>
      <c r="TQS33" s="45"/>
      <c r="TQT33" s="45"/>
      <c r="TQU33" s="45"/>
      <c r="TQV33" s="45"/>
      <c r="TQW33" s="45"/>
      <c r="TQX33" s="45"/>
      <c r="TQY33" s="45"/>
      <c r="TQZ33" s="45"/>
      <c r="TRA33" s="45"/>
      <c r="TRB33" s="45"/>
      <c r="TRC33" s="45"/>
      <c r="TRD33" s="45"/>
      <c r="TRE33" s="45"/>
      <c r="TRF33" s="45"/>
      <c r="TRG33" s="45"/>
      <c r="TRH33" s="45"/>
      <c r="TRI33" s="45"/>
      <c r="TRJ33" s="45"/>
      <c r="TRK33" s="45"/>
      <c r="TRL33" s="45"/>
      <c r="TRM33" s="45"/>
      <c r="TRN33" s="45"/>
      <c r="TRO33" s="45"/>
      <c r="TRP33" s="45"/>
      <c r="TRQ33" s="45"/>
      <c r="TRR33" s="45"/>
      <c r="TRS33" s="45"/>
      <c r="TRT33" s="45"/>
      <c r="TRU33" s="45"/>
      <c r="TRV33" s="45"/>
      <c r="TRW33" s="45"/>
      <c r="TRX33" s="45"/>
      <c r="TRY33" s="45"/>
      <c r="TRZ33" s="45"/>
      <c r="TSA33" s="45"/>
      <c r="TSB33" s="45"/>
      <c r="TSC33" s="45"/>
      <c r="TSD33" s="45"/>
      <c r="TSE33" s="45"/>
      <c r="TSF33" s="45"/>
      <c r="TSG33" s="45"/>
      <c r="TSH33" s="45"/>
      <c r="TSI33" s="45"/>
      <c r="TSJ33" s="45"/>
      <c r="TSK33" s="45"/>
      <c r="TSL33" s="45"/>
      <c r="TSM33" s="45"/>
      <c r="TSN33" s="45"/>
      <c r="TSO33" s="45"/>
      <c r="TSP33" s="45"/>
      <c r="TSQ33" s="45"/>
      <c r="TSR33" s="45"/>
      <c r="TSS33" s="45"/>
      <c r="TST33" s="45"/>
      <c r="TSU33" s="45"/>
      <c r="TSV33" s="45"/>
      <c r="TSW33" s="45"/>
      <c r="TSX33" s="45"/>
      <c r="TSY33" s="45"/>
      <c r="TSZ33" s="45"/>
      <c r="TTA33" s="45"/>
      <c r="TTB33" s="45"/>
      <c r="TTC33" s="45"/>
      <c r="TTD33" s="45"/>
      <c r="TTE33" s="45"/>
      <c r="TTF33" s="45"/>
      <c r="TTG33" s="45"/>
      <c r="TTH33" s="45"/>
      <c r="TTI33" s="45"/>
      <c r="TTJ33" s="45"/>
      <c r="TTK33" s="45"/>
      <c r="TTL33" s="45"/>
      <c r="TTM33" s="45"/>
      <c r="TTN33" s="45"/>
      <c r="TTO33" s="45"/>
      <c r="TTP33" s="45"/>
      <c r="TTQ33" s="45"/>
      <c r="TTR33" s="45"/>
      <c r="TTS33" s="45"/>
      <c r="TTT33" s="45"/>
      <c r="TTU33" s="45"/>
      <c r="TTV33" s="45"/>
      <c r="TTW33" s="45"/>
      <c r="TTX33" s="45"/>
      <c r="TTY33" s="45"/>
      <c r="TTZ33" s="45"/>
      <c r="TUA33" s="45"/>
      <c r="TUB33" s="45"/>
      <c r="TUC33" s="45"/>
      <c r="TUD33" s="45"/>
      <c r="TUE33" s="45"/>
      <c r="TUF33" s="45"/>
      <c r="TUG33" s="45"/>
      <c r="TUH33" s="45"/>
      <c r="TUI33" s="45"/>
      <c r="TUJ33" s="45"/>
      <c r="TUK33" s="45"/>
      <c r="TUL33" s="45"/>
      <c r="TUM33" s="45"/>
      <c r="TUN33" s="45"/>
      <c r="TUO33" s="45"/>
      <c r="TUP33" s="45"/>
      <c r="TUQ33" s="45"/>
      <c r="TUR33" s="45"/>
      <c r="TUS33" s="45"/>
      <c r="TUT33" s="45"/>
      <c r="TUU33" s="45"/>
      <c r="TUV33" s="45"/>
      <c r="TUW33" s="45"/>
      <c r="TUX33" s="45"/>
      <c r="TUY33" s="45"/>
      <c r="TUZ33" s="45"/>
      <c r="TVA33" s="45"/>
      <c r="TVB33" s="45"/>
      <c r="TVC33" s="45"/>
      <c r="TVD33" s="45"/>
      <c r="TVE33" s="45"/>
      <c r="TVF33" s="45"/>
      <c r="TVG33" s="45"/>
      <c r="TVH33" s="45"/>
      <c r="TVI33" s="45"/>
      <c r="TVJ33" s="45"/>
      <c r="TVK33" s="45"/>
      <c r="TVL33" s="45"/>
      <c r="TVM33" s="45"/>
      <c r="TVN33" s="45"/>
      <c r="TVO33" s="45"/>
      <c r="TVP33" s="45"/>
      <c r="TVQ33" s="45"/>
      <c r="TVR33" s="45"/>
      <c r="TVS33" s="45"/>
      <c r="TVT33" s="45"/>
      <c r="TVU33" s="45"/>
      <c r="TVV33" s="45"/>
      <c r="TVW33" s="45"/>
      <c r="TVX33" s="45"/>
      <c r="TVY33" s="45"/>
      <c r="TVZ33" s="45"/>
      <c r="TWA33" s="45"/>
      <c r="TWB33" s="45"/>
      <c r="TWC33" s="45"/>
      <c r="TWD33" s="45"/>
      <c r="TWE33" s="45"/>
      <c r="TWF33" s="45"/>
      <c r="TWG33" s="45"/>
      <c r="TWH33" s="45"/>
      <c r="TWI33" s="45"/>
      <c r="TWJ33" s="45"/>
      <c r="TWK33" s="45"/>
      <c r="TWL33" s="45"/>
      <c r="TWM33" s="45"/>
      <c r="TWN33" s="45"/>
      <c r="TWO33" s="45"/>
      <c r="TWP33" s="45"/>
      <c r="TWQ33" s="45"/>
      <c r="TWR33" s="45"/>
      <c r="TWS33" s="45"/>
      <c r="TWT33" s="45"/>
      <c r="TWU33" s="45"/>
      <c r="TWV33" s="45"/>
      <c r="TWW33" s="45"/>
      <c r="TWX33" s="45"/>
      <c r="TWY33" s="45"/>
      <c r="TWZ33" s="45"/>
      <c r="TXA33" s="45"/>
      <c r="TXB33" s="45"/>
      <c r="TXC33" s="45"/>
      <c r="TXD33" s="45"/>
      <c r="TXE33" s="45"/>
      <c r="TXF33" s="45"/>
      <c r="TXG33" s="45"/>
      <c r="TXH33" s="45"/>
      <c r="TXI33" s="45"/>
      <c r="TXJ33" s="45"/>
      <c r="TXK33" s="45"/>
      <c r="TXL33" s="45"/>
      <c r="TXM33" s="45"/>
      <c r="TXN33" s="45"/>
      <c r="TXO33" s="45"/>
      <c r="TXP33" s="45"/>
      <c r="TXQ33" s="45"/>
      <c r="TXR33" s="45"/>
      <c r="TXS33" s="45"/>
      <c r="TXT33" s="45"/>
      <c r="TXU33" s="45"/>
      <c r="TXV33" s="45"/>
      <c r="TXW33" s="45"/>
      <c r="TXX33" s="45"/>
      <c r="TXY33" s="45"/>
      <c r="TXZ33" s="45"/>
      <c r="TYA33" s="45"/>
      <c r="TYB33" s="45"/>
      <c r="TYC33" s="45"/>
      <c r="TYD33" s="45"/>
      <c r="TYE33" s="45"/>
      <c r="TYF33" s="45"/>
      <c r="TYG33" s="45"/>
      <c r="TYH33" s="45"/>
      <c r="TYI33" s="45"/>
      <c r="TYJ33" s="45"/>
      <c r="TYK33" s="45"/>
      <c r="TYL33" s="45"/>
      <c r="TYM33" s="45"/>
      <c r="TYN33" s="45"/>
      <c r="TYO33" s="45"/>
      <c r="TYP33" s="45"/>
      <c r="TYQ33" s="45"/>
      <c r="TYR33" s="45"/>
      <c r="TYS33" s="45"/>
      <c r="TYT33" s="45"/>
      <c r="TYU33" s="45"/>
      <c r="TYV33" s="45"/>
      <c r="TYW33" s="45"/>
      <c r="TYX33" s="45"/>
      <c r="TYY33" s="45"/>
      <c r="TYZ33" s="45"/>
      <c r="TZA33" s="45"/>
      <c r="TZB33" s="45"/>
      <c r="TZC33" s="45"/>
      <c r="TZD33" s="45"/>
      <c r="TZE33" s="45"/>
      <c r="TZF33" s="45"/>
      <c r="TZG33" s="45"/>
      <c r="TZH33" s="45"/>
      <c r="TZI33" s="45"/>
      <c r="TZJ33" s="45"/>
      <c r="TZK33" s="45"/>
      <c r="TZL33" s="45"/>
      <c r="TZM33" s="45"/>
      <c r="TZN33" s="45"/>
      <c r="TZO33" s="45"/>
      <c r="TZP33" s="45"/>
      <c r="TZQ33" s="45"/>
      <c r="TZR33" s="45"/>
      <c r="TZS33" s="45"/>
      <c r="TZT33" s="45"/>
      <c r="TZU33" s="45"/>
      <c r="TZV33" s="45"/>
      <c r="TZW33" s="45"/>
      <c r="TZX33" s="45"/>
      <c r="TZY33" s="45"/>
      <c r="TZZ33" s="45"/>
      <c r="UAA33" s="45"/>
      <c r="UAB33" s="45"/>
      <c r="UAC33" s="45"/>
      <c r="UAD33" s="45"/>
      <c r="UAE33" s="45"/>
      <c r="UAF33" s="45"/>
      <c r="UAG33" s="45"/>
      <c r="UAH33" s="45"/>
      <c r="UAI33" s="45"/>
      <c r="UAJ33" s="45"/>
      <c r="UAK33" s="45"/>
      <c r="UAL33" s="45"/>
      <c r="UAM33" s="45"/>
      <c r="UAN33" s="45"/>
      <c r="UAO33" s="45"/>
      <c r="UAP33" s="45"/>
      <c r="UAQ33" s="45"/>
      <c r="UAR33" s="45"/>
      <c r="UAS33" s="45"/>
      <c r="UAT33" s="45"/>
      <c r="UAU33" s="45"/>
      <c r="UAV33" s="45"/>
      <c r="UAW33" s="45"/>
      <c r="UAX33" s="45"/>
      <c r="UAY33" s="45"/>
      <c r="UAZ33" s="45"/>
      <c r="UBA33" s="45"/>
      <c r="UBB33" s="45"/>
      <c r="UBC33" s="45"/>
      <c r="UBD33" s="45"/>
      <c r="UBE33" s="45"/>
      <c r="UBF33" s="45"/>
      <c r="UBG33" s="45"/>
      <c r="UBH33" s="45"/>
      <c r="UBI33" s="45"/>
      <c r="UBJ33" s="45"/>
      <c r="UBK33" s="45"/>
      <c r="UBL33" s="45"/>
      <c r="UBM33" s="45"/>
      <c r="UBN33" s="45"/>
      <c r="UBO33" s="45"/>
      <c r="UBP33" s="45"/>
      <c r="UBQ33" s="45"/>
      <c r="UBR33" s="45"/>
      <c r="UBS33" s="45"/>
      <c r="UBT33" s="45"/>
      <c r="UBU33" s="45"/>
      <c r="UBV33" s="45"/>
      <c r="UBW33" s="45"/>
      <c r="UBX33" s="45"/>
      <c r="UBY33" s="45"/>
      <c r="UBZ33" s="45"/>
      <c r="UCA33" s="45"/>
      <c r="UCB33" s="45"/>
      <c r="UCC33" s="45"/>
      <c r="UCD33" s="45"/>
      <c r="UCE33" s="45"/>
      <c r="UCF33" s="45"/>
      <c r="UCG33" s="45"/>
      <c r="UCH33" s="45"/>
      <c r="UCI33" s="45"/>
      <c r="UCJ33" s="45"/>
      <c r="UCK33" s="45"/>
      <c r="UCL33" s="45"/>
      <c r="UCM33" s="45"/>
      <c r="UCN33" s="45"/>
      <c r="UCO33" s="45"/>
      <c r="UCP33" s="45"/>
      <c r="UCQ33" s="45"/>
      <c r="UCR33" s="45"/>
      <c r="UCS33" s="45"/>
      <c r="UCT33" s="45"/>
      <c r="UCU33" s="45"/>
      <c r="UCV33" s="45"/>
      <c r="UCW33" s="45"/>
      <c r="UCX33" s="45"/>
      <c r="UCY33" s="45"/>
      <c r="UCZ33" s="45"/>
      <c r="UDA33" s="45"/>
      <c r="UDB33" s="45"/>
      <c r="UDC33" s="45"/>
      <c r="UDD33" s="45"/>
      <c r="UDE33" s="45"/>
      <c r="UDF33" s="45"/>
      <c r="UDG33" s="45"/>
      <c r="UDH33" s="45"/>
      <c r="UDI33" s="45"/>
      <c r="UDJ33" s="45"/>
      <c r="UDK33" s="45"/>
      <c r="UDL33" s="45"/>
      <c r="UDM33" s="45"/>
      <c r="UDN33" s="45"/>
      <c r="UDO33" s="45"/>
      <c r="UDP33" s="45"/>
      <c r="UDQ33" s="45"/>
      <c r="UDR33" s="45"/>
      <c r="UDS33" s="45"/>
      <c r="UDT33" s="45"/>
      <c r="UDU33" s="45"/>
      <c r="UDV33" s="45"/>
      <c r="UDW33" s="45"/>
      <c r="UDX33" s="45"/>
      <c r="UDY33" s="45"/>
      <c r="UDZ33" s="45"/>
      <c r="UEA33" s="45"/>
      <c r="UEB33" s="45"/>
      <c r="UEC33" s="45"/>
      <c r="UED33" s="45"/>
      <c r="UEE33" s="45"/>
      <c r="UEF33" s="45"/>
      <c r="UEG33" s="45"/>
      <c r="UEH33" s="45"/>
      <c r="UEI33" s="45"/>
      <c r="UEJ33" s="45"/>
      <c r="UEK33" s="45"/>
      <c r="UEL33" s="45"/>
      <c r="UEM33" s="45"/>
      <c r="UEN33" s="45"/>
      <c r="UEO33" s="45"/>
      <c r="UEP33" s="45"/>
      <c r="UEQ33" s="45"/>
      <c r="UER33" s="45"/>
      <c r="UES33" s="45"/>
      <c r="UET33" s="45"/>
      <c r="UEU33" s="45"/>
      <c r="UEV33" s="45"/>
      <c r="UEW33" s="45"/>
      <c r="UEX33" s="45"/>
      <c r="UEY33" s="45"/>
      <c r="UEZ33" s="45"/>
      <c r="UFA33" s="45"/>
      <c r="UFB33" s="45"/>
      <c r="UFC33" s="45"/>
      <c r="UFD33" s="45"/>
      <c r="UFE33" s="45"/>
      <c r="UFF33" s="45"/>
      <c r="UFG33" s="45"/>
      <c r="UFH33" s="45"/>
      <c r="UFI33" s="45"/>
      <c r="UFJ33" s="45"/>
      <c r="UFK33" s="45"/>
      <c r="UFL33" s="45"/>
      <c r="UFM33" s="45"/>
      <c r="UFN33" s="45"/>
      <c r="UFO33" s="45"/>
      <c r="UFP33" s="45"/>
      <c r="UFQ33" s="45"/>
      <c r="UFR33" s="45"/>
      <c r="UFS33" s="45"/>
      <c r="UFT33" s="45"/>
      <c r="UFU33" s="45"/>
      <c r="UFV33" s="45"/>
      <c r="UFW33" s="45"/>
      <c r="UFX33" s="45"/>
      <c r="UFY33" s="45"/>
      <c r="UFZ33" s="45"/>
      <c r="UGA33" s="45"/>
      <c r="UGB33" s="45"/>
      <c r="UGC33" s="45"/>
      <c r="UGD33" s="45"/>
      <c r="UGE33" s="45"/>
      <c r="UGF33" s="45"/>
      <c r="UGG33" s="45"/>
      <c r="UGH33" s="45"/>
      <c r="UGI33" s="45"/>
      <c r="UGJ33" s="45"/>
      <c r="UGK33" s="45"/>
      <c r="UGL33" s="45"/>
      <c r="UGM33" s="45"/>
      <c r="UGN33" s="45"/>
      <c r="UGO33" s="45"/>
      <c r="UGP33" s="45"/>
      <c r="UGQ33" s="45"/>
      <c r="UGR33" s="45"/>
      <c r="UGS33" s="45"/>
      <c r="UGT33" s="45"/>
      <c r="UGU33" s="45"/>
      <c r="UGV33" s="45"/>
      <c r="UGW33" s="45"/>
      <c r="UGX33" s="45"/>
      <c r="UGY33" s="45"/>
      <c r="UGZ33" s="45"/>
      <c r="UHA33" s="45"/>
      <c r="UHB33" s="45"/>
      <c r="UHC33" s="45"/>
      <c r="UHD33" s="45"/>
      <c r="UHE33" s="45"/>
      <c r="UHF33" s="45"/>
      <c r="UHG33" s="45"/>
      <c r="UHH33" s="45"/>
      <c r="UHI33" s="45"/>
      <c r="UHJ33" s="45"/>
      <c r="UHK33" s="45"/>
      <c r="UHL33" s="45"/>
      <c r="UHM33" s="45"/>
      <c r="UHN33" s="45"/>
      <c r="UHO33" s="45"/>
      <c r="UHP33" s="45"/>
      <c r="UHQ33" s="45"/>
      <c r="UHR33" s="45"/>
      <c r="UHS33" s="45"/>
      <c r="UHT33" s="45"/>
      <c r="UHU33" s="45"/>
      <c r="UHV33" s="45"/>
      <c r="UHW33" s="45"/>
      <c r="UHX33" s="45"/>
      <c r="UHY33" s="45"/>
      <c r="UHZ33" s="45"/>
      <c r="UIA33" s="45"/>
      <c r="UIB33" s="45"/>
      <c r="UIC33" s="45"/>
      <c r="UID33" s="45"/>
      <c r="UIE33" s="45"/>
      <c r="UIF33" s="45"/>
      <c r="UIG33" s="45"/>
      <c r="UIH33" s="45"/>
      <c r="UII33" s="45"/>
      <c r="UIJ33" s="45"/>
      <c r="UIK33" s="45"/>
      <c r="UIL33" s="45"/>
      <c r="UIM33" s="45"/>
      <c r="UIN33" s="45"/>
      <c r="UIO33" s="45"/>
      <c r="UIP33" s="45"/>
      <c r="UIQ33" s="45"/>
      <c r="UIR33" s="45"/>
      <c r="UIS33" s="45"/>
      <c r="UIT33" s="45"/>
      <c r="UIU33" s="45"/>
      <c r="UIV33" s="45"/>
      <c r="UIW33" s="45"/>
      <c r="UIX33" s="45"/>
      <c r="UIY33" s="45"/>
      <c r="UIZ33" s="45"/>
      <c r="UJA33" s="45"/>
      <c r="UJB33" s="45"/>
      <c r="UJC33" s="45"/>
      <c r="UJD33" s="45"/>
      <c r="UJE33" s="45"/>
      <c r="UJF33" s="45"/>
      <c r="UJG33" s="45"/>
      <c r="UJH33" s="45"/>
      <c r="UJI33" s="45"/>
      <c r="UJJ33" s="45"/>
      <c r="UJK33" s="45"/>
      <c r="UJL33" s="45"/>
      <c r="UJM33" s="45"/>
      <c r="UJN33" s="45"/>
      <c r="UJO33" s="45"/>
      <c r="UJP33" s="45"/>
      <c r="UJQ33" s="45"/>
      <c r="UJR33" s="45"/>
      <c r="UJS33" s="45"/>
      <c r="UJT33" s="45"/>
      <c r="UJU33" s="45"/>
      <c r="UJV33" s="45"/>
      <c r="UJW33" s="45"/>
      <c r="UJX33" s="45"/>
      <c r="UJY33" s="45"/>
      <c r="UJZ33" s="45"/>
      <c r="UKA33" s="45"/>
      <c r="UKB33" s="45"/>
      <c r="UKC33" s="45"/>
      <c r="UKD33" s="45"/>
      <c r="UKE33" s="45"/>
      <c r="UKF33" s="45"/>
      <c r="UKG33" s="45"/>
      <c r="UKH33" s="45"/>
      <c r="UKI33" s="45"/>
      <c r="UKJ33" s="45"/>
      <c r="UKK33" s="45"/>
      <c r="UKL33" s="45"/>
      <c r="UKM33" s="45"/>
      <c r="UKN33" s="45"/>
      <c r="UKO33" s="45"/>
      <c r="UKP33" s="45"/>
      <c r="UKQ33" s="45"/>
      <c r="UKR33" s="45"/>
      <c r="UKS33" s="45"/>
      <c r="UKT33" s="45"/>
      <c r="UKU33" s="45"/>
      <c r="UKV33" s="45"/>
      <c r="UKW33" s="45"/>
      <c r="UKX33" s="45"/>
      <c r="UKY33" s="45"/>
      <c r="UKZ33" s="45"/>
      <c r="ULA33" s="45"/>
      <c r="ULB33" s="45"/>
      <c r="ULC33" s="45"/>
      <c r="ULD33" s="45"/>
      <c r="ULE33" s="45"/>
      <c r="ULF33" s="45"/>
      <c r="ULG33" s="45"/>
      <c r="ULH33" s="45"/>
      <c r="ULI33" s="45"/>
      <c r="ULJ33" s="45"/>
      <c r="ULK33" s="45"/>
      <c r="ULL33" s="45"/>
      <c r="ULM33" s="45"/>
      <c r="ULN33" s="45"/>
      <c r="ULO33" s="45"/>
      <c r="ULP33" s="45"/>
      <c r="ULQ33" s="45"/>
      <c r="ULR33" s="45"/>
      <c r="ULS33" s="45"/>
      <c r="ULT33" s="45"/>
      <c r="ULU33" s="45"/>
      <c r="ULV33" s="45"/>
      <c r="ULW33" s="45"/>
      <c r="ULX33" s="45"/>
      <c r="ULY33" s="45"/>
      <c r="ULZ33" s="45"/>
      <c r="UMA33" s="45"/>
      <c r="UMB33" s="45"/>
      <c r="UMC33" s="45"/>
      <c r="UMD33" s="45"/>
      <c r="UME33" s="45"/>
      <c r="UMF33" s="45"/>
      <c r="UMG33" s="45"/>
      <c r="UMH33" s="45"/>
      <c r="UMI33" s="45"/>
      <c r="UMJ33" s="45"/>
      <c r="UMK33" s="45"/>
      <c r="UML33" s="45"/>
      <c r="UMM33" s="45"/>
      <c r="UMN33" s="45"/>
      <c r="UMO33" s="45"/>
      <c r="UMP33" s="45"/>
      <c r="UMQ33" s="45"/>
      <c r="UMR33" s="45"/>
      <c r="UMS33" s="45"/>
      <c r="UMT33" s="45"/>
      <c r="UMU33" s="45"/>
      <c r="UMV33" s="45"/>
      <c r="UMW33" s="45"/>
      <c r="UMX33" s="45"/>
      <c r="UMY33" s="45"/>
      <c r="UMZ33" s="45"/>
      <c r="UNA33" s="45"/>
      <c r="UNB33" s="45"/>
      <c r="UNC33" s="45"/>
      <c r="UND33" s="45"/>
      <c r="UNE33" s="45"/>
      <c r="UNF33" s="45"/>
      <c r="UNG33" s="45"/>
      <c r="UNH33" s="45"/>
      <c r="UNI33" s="45"/>
      <c r="UNJ33" s="45"/>
      <c r="UNK33" s="45"/>
      <c r="UNL33" s="45"/>
      <c r="UNM33" s="45"/>
      <c r="UNN33" s="45"/>
      <c r="UNO33" s="45"/>
      <c r="UNP33" s="45"/>
      <c r="UNQ33" s="45"/>
      <c r="UNR33" s="45"/>
      <c r="UNS33" s="45"/>
      <c r="UNT33" s="45"/>
      <c r="UNU33" s="45"/>
      <c r="UNV33" s="45"/>
      <c r="UNW33" s="45"/>
      <c r="UNX33" s="45"/>
      <c r="UNY33" s="45"/>
      <c r="UNZ33" s="45"/>
      <c r="UOA33" s="45"/>
      <c r="UOB33" s="45"/>
      <c r="UOC33" s="45"/>
      <c r="UOD33" s="45"/>
      <c r="UOE33" s="45"/>
      <c r="UOF33" s="45"/>
      <c r="UOG33" s="45"/>
      <c r="UOH33" s="45"/>
      <c r="UOI33" s="45"/>
      <c r="UOJ33" s="45"/>
      <c r="UOK33" s="45"/>
      <c r="UOL33" s="45"/>
      <c r="UOM33" s="45"/>
      <c r="UON33" s="45"/>
      <c r="UOO33" s="45"/>
      <c r="UOP33" s="45"/>
      <c r="UOQ33" s="45"/>
      <c r="UOR33" s="45"/>
      <c r="UOS33" s="45"/>
      <c r="UOT33" s="45"/>
      <c r="UOU33" s="45"/>
      <c r="UOV33" s="45"/>
      <c r="UOW33" s="45"/>
      <c r="UOX33" s="45"/>
      <c r="UOY33" s="45"/>
      <c r="UOZ33" s="45"/>
      <c r="UPA33" s="45"/>
      <c r="UPB33" s="45"/>
      <c r="UPC33" s="45"/>
      <c r="UPD33" s="45"/>
      <c r="UPE33" s="45"/>
      <c r="UPF33" s="45"/>
      <c r="UPG33" s="45"/>
      <c r="UPH33" s="45"/>
      <c r="UPI33" s="45"/>
      <c r="UPJ33" s="45"/>
      <c r="UPK33" s="45"/>
      <c r="UPL33" s="45"/>
      <c r="UPM33" s="45"/>
      <c r="UPN33" s="45"/>
      <c r="UPO33" s="45"/>
      <c r="UPP33" s="45"/>
      <c r="UPQ33" s="45"/>
      <c r="UPR33" s="45"/>
      <c r="UPS33" s="45"/>
      <c r="UPT33" s="45"/>
      <c r="UPU33" s="45"/>
      <c r="UPV33" s="45"/>
      <c r="UPW33" s="45"/>
      <c r="UPX33" s="45"/>
      <c r="UPY33" s="45"/>
      <c r="UPZ33" s="45"/>
      <c r="UQA33" s="45"/>
      <c r="UQB33" s="45"/>
      <c r="UQC33" s="45"/>
      <c r="UQD33" s="45"/>
      <c r="UQE33" s="45"/>
      <c r="UQF33" s="45"/>
      <c r="UQG33" s="45"/>
      <c r="UQH33" s="45"/>
      <c r="UQI33" s="45"/>
      <c r="UQJ33" s="45"/>
      <c r="UQK33" s="45"/>
      <c r="UQL33" s="45"/>
      <c r="UQM33" s="45"/>
      <c r="UQN33" s="45"/>
      <c r="UQO33" s="45"/>
      <c r="UQP33" s="45"/>
      <c r="UQQ33" s="45"/>
      <c r="UQR33" s="45"/>
      <c r="UQS33" s="45"/>
      <c r="UQT33" s="45"/>
      <c r="UQU33" s="45"/>
      <c r="UQV33" s="45"/>
      <c r="UQW33" s="45"/>
      <c r="UQX33" s="45"/>
      <c r="UQY33" s="45"/>
      <c r="UQZ33" s="45"/>
      <c r="URA33" s="45"/>
      <c r="URB33" s="45"/>
      <c r="URC33" s="45"/>
      <c r="URD33" s="45"/>
      <c r="URE33" s="45"/>
      <c r="URF33" s="45"/>
      <c r="URG33" s="45"/>
      <c r="URH33" s="45"/>
      <c r="URI33" s="45"/>
      <c r="URJ33" s="45"/>
      <c r="URK33" s="45"/>
      <c r="URL33" s="45"/>
      <c r="URM33" s="45"/>
      <c r="URN33" s="45"/>
      <c r="URO33" s="45"/>
      <c r="URP33" s="45"/>
      <c r="URQ33" s="45"/>
      <c r="URR33" s="45"/>
      <c r="URS33" s="45"/>
      <c r="URT33" s="45"/>
      <c r="URU33" s="45"/>
      <c r="URV33" s="45"/>
      <c r="URW33" s="45"/>
      <c r="URX33" s="45"/>
      <c r="URY33" s="45"/>
      <c r="URZ33" s="45"/>
      <c r="USA33" s="45"/>
      <c r="USB33" s="45"/>
      <c r="USC33" s="45"/>
      <c r="USD33" s="45"/>
      <c r="USE33" s="45"/>
      <c r="USF33" s="45"/>
      <c r="USG33" s="45"/>
      <c r="USH33" s="45"/>
      <c r="USI33" s="45"/>
      <c r="USJ33" s="45"/>
      <c r="USK33" s="45"/>
      <c r="USL33" s="45"/>
      <c r="USM33" s="45"/>
      <c r="USN33" s="45"/>
      <c r="USO33" s="45"/>
      <c r="USP33" s="45"/>
      <c r="USQ33" s="45"/>
      <c r="USR33" s="45"/>
      <c r="USS33" s="45"/>
      <c r="UST33" s="45"/>
      <c r="USU33" s="45"/>
      <c r="USV33" s="45"/>
      <c r="USW33" s="45"/>
      <c r="USX33" s="45"/>
      <c r="USY33" s="45"/>
      <c r="USZ33" s="45"/>
      <c r="UTA33" s="45"/>
      <c r="UTB33" s="45"/>
      <c r="UTC33" s="45"/>
      <c r="UTD33" s="45"/>
      <c r="UTE33" s="45"/>
      <c r="UTF33" s="45"/>
      <c r="UTG33" s="45"/>
      <c r="UTH33" s="45"/>
      <c r="UTI33" s="45"/>
      <c r="UTJ33" s="45"/>
      <c r="UTK33" s="45"/>
      <c r="UTL33" s="45"/>
      <c r="UTM33" s="45"/>
      <c r="UTN33" s="45"/>
      <c r="UTO33" s="45"/>
      <c r="UTP33" s="45"/>
      <c r="UTQ33" s="45"/>
      <c r="UTR33" s="45"/>
      <c r="UTS33" s="45"/>
      <c r="UTT33" s="45"/>
      <c r="UTU33" s="45"/>
      <c r="UTV33" s="45"/>
      <c r="UTW33" s="45"/>
      <c r="UTX33" s="45"/>
      <c r="UTY33" s="45"/>
      <c r="UTZ33" s="45"/>
      <c r="UUA33" s="45"/>
      <c r="UUB33" s="45"/>
      <c r="UUC33" s="45"/>
      <c r="UUD33" s="45"/>
      <c r="UUE33" s="45"/>
      <c r="UUF33" s="45"/>
      <c r="UUG33" s="45"/>
      <c r="UUH33" s="45"/>
      <c r="UUI33" s="45"/>
      <c r="UUJ33" s="45"/>
      <c r="UUK33" s="45"/>
      <c r="UUL33" s="45"/>
      <c r="UUM33" s="45"/>
      <c r="UUN33" s="45"/>
      <c r="UUO33" s="45"/>
      <c r="UUP33" s="45"/>
      <c r="UUQ33" s="45"/>
      <c r="UUR33" s="45"/>
      <c r="UUS33" s="45"/>
      <c r="UUT33" s="45"/>
      <c r="UUU33" s="45"/>
      <c r="UUV33" s="45"/>
      <c r="UUW33" s="45"/>
      <c r="UUX33" s="45"/>
      <c r="UUY33" s="45"/>
      <c r="UUZ33" s="45"/>
      <c r="UVA33" s="45"/>
      <c r="UVB33" s="45"/>
      <c r="UVC33" s="45"/>
      <c r="UVD33" s="45"/>
      <c r="UVE33" s="45"/>
      <c r="UVF33" s="45"/>
      <c r="UVG33" s="45"/>
      <c r="UVH33" s="45"/>
      <c r="UVI33" s="45"/>
      <c r="UVJ33" s="45"/>
      <c r="UVK33" s="45"/>
      <c r="UVL33" s="45"/>
      <c r="UVM33" s="45"/>
      <c r="UVN33" s="45"/>
      <c r="UVO33" s="45"/>
      <c r="UVP33" s="45"/>
      <c r="UVQ33" s="45"/>
      <c r="UVR33" s="45"/>
      <c r="UVS33" s="45"/>
      <c r="UVT33" s="45"/>
      <c r="UVU33" s="45"/>
      <c r="UVV33" s="45"/>
      <c r="UVW33" s="45"/>
      <c r="UVX33" s="45"/>
      <c r="UVY33" s="45"/>
      <c r="UVZ33" s="45"/>
      <c r="UWA33" s="45"/>
      <c r="UWB33" s="45"/>
      <c r="UWC33" s="45"/>
      <c r="UWD33" s="45"/>
      <c r="UWE33" s="45"/>
      <c r="UWF33" s="45"/>
      <c r="UWG33" s="45"/>
      <c r="UWH33" s="45"/>
      <c r="UWI33" s="45"/>
      <c r="UWJ33" s="45"/>
      <c r="UWK33" s="45"/>
      <c r="UWL33" s="45"/>
      <c r="UWM33" s="45"/>
      <c r="UWN33" s="45"/>
      <c r="UWO33" s="45"/>
      <c r="UWP33" s="45"/>
      <c r="UWQ33" s="45"/>
      <c r="UWR33" s="45"/>
      <c r="UWS33" s="45"/>
      <c r="UWT33" s="45"/>
      <c r="UWU33" s="45"/>
      <c r="UWV33" s="45"/>
      <c r="UWW33" s="45"/>
      <c r="UWX33" s="45"/>
      <c r="UWY33" s="45"/>
      <c r="UWZ33" s="45"/>
      <c r="UXA33" s="45"/>
      <c r="UXB33" s="45"/>
      <c r="UXC33" s="45"/>
      <c r="UXD33" s="45"/>
      <c r="UXE33" s="45"/>
      <c r="UXF33" s="45"/>
      <c r="UXG33" s="45"/>
      <c r="UXH33" s="45"/>
      <c r="UXI33" s="45"/>
      <c r="UXJ33" s="45"/>
      <c r="UXK33" s="45"/>
      <c r="UXL33" s="45"/>
      <c r="UXM33" s="45"/>
      <c r="UXN33" s="45"/>
      <c r="UXO33" s="45"/>
      <c r="UXP33" s="45"/>
      <c r="UXQ33" s="45"/>
      <c r="UXR33" s="45"/>
      <c r="UXS33" s="45"/>
      <c r="UXT33" s="45"/>
      <c r="UXU33" s="45"/>
      <c r="UXV33" s="45"/>
      <c r="UXW33" s="45"/>
      <c r="UXX33" s="45"/>
      <c r="UXY33" s="45"/>
      <c r="UXZ33" s="45"/>
      <c r="UYA33" s="45"/>
      <c r="UYB33" s="45"/>
      <c r="UYC33" s="45"/>
      <c r="UYD33" s="45"/>
      <c r="UYE33" s="45"/>
      <c r="UYF33" s="45"/>
      <c r="UYG33" s="45"/>
      <c r="UYH33" s="45"/>
      <c r="UYI33" s="45"/>
      <c r="UYJ33" s="45"/>
      <c r="UYK33" s="45"/>
      <c r="UYL33" s="45"/>
      <c r="UYM33" s="45"/>
      <c r="UYN33" s="45"/>
      <c r="UYO33" s="45"/>
      <c r="UYP33" s="45"/>
      <c r="UYQ33" s="45"/>
      <c r="UYR33" s="45"/>
      <c r="UYS33" s="45"/>
      <c r="UYT33" s="45"/>
      <c r="UYU33" s="45"/>
      <c r="UYV33" s="45"/>
      <c r="UYW33" s="45"/>
      <c r="UYX33" s="45"/>
      <c r="UYY33" s="45"/>
      <c r="UYZ33" s="45"/>
      <c r="UZA33" s="45"/>
      <c r="UZB33" s="45"/>
      <c r="UZC33" s="45"/>
      <c r="UZD33" s="45"/>
      <c r="UZE33" s="45"/>
      <c r="UZF33" s="45"/>
      <c r="UZG33" s="45"/>
      <c r="UZH33" s="45"/>
      <c r="UZI33" s="45"/>
      <c r="UZJ33" s="45"/>
      <c r="UZK33" s="45"/>
      <c r="UZL33" s="45"/>
      <c r="UZM33" s="45"/>
      <c r="UZN33" s="45"/>
      <c r="UZO33" s="45"/>
      <c r="UZP33" s="45"/>
      <c r="UZQ33" s="45"/>
      <c r="UZR33" s="45"/>
      <c r="UZS33" s="45"/>
      <c r="UZT33" s="45"/>
      <c r="UZU33" s="45"/>
      <c r="UZV33" s="45"/>
      <c r="UZW33" s="45"/>
      <c r="UZX33" s="45"/>
      <c r="UZY33" s="45"/>
      <c r="UZZ33" s="45"/>
      <c r="VAA33" s="45"/>
      <c r="VAB33" s="45"/>
      <c r="VAC33" s="45"/>
      <c r="VAD33" s="45"/>
      <c r="VAE33" s="45"/>
      <c r="VAF33" s="45"/>
      <c r="VAG33" s="45"/>
      <c r="VAH33" s="45"/>
      <c r="VAI33" s="45"/>
      <c r="VAJ33" s="45"/>
      <c r="VAK33" s="45"/>
      <c r="VAL33" s="45"/>
      <c r="VAM33" s="45"/>
      <c r="VAN33" s="45"/>
      <c r="VAO33" s="45"/>
      <c r="VAP33" s="45"/>
      <c r="VAQ33" s="45"/>
      <c r="VAR33" s="45"/>
      <c r="VAS33" s="45"/>
      <c r="VAT33" s="45"/>
      <c r="VAU33" s="45"/>
      <c r="VAV33" s="45"/>
      <c r="VAW33" s="45"/>
      <c r="VAX33" s="45"/>
      <c r="VAY33" s="45"/>
      <c r="VAZ33" s="45"/>
      <c r="VBA33" s="45"/>
      <c r="VBB33" s="45"/>
      <c r="VBC33" s="45"/>
      <c r="VBD33" s="45"/>
      <c r="VBE33" s="45"/>
      <c r="VBF33" s="45"/>
      <c r="VBG33" s="45"/>
      <c r="VBH33" s="45"/>
      <c r="VBI33" s="45"/>
      <c r="VBJ33" s="45"/>
      <c r="VBK33" s="45"/>
      <c r="VBL33" s="45"/>
      <c r="VBM33" s="45"/>
      <c r="VBN33" s="45"/>
      <c r="VBO33" s="45"/>
      <c r="VBP33" s="45"/>
      <c r="VBQ33" s="45"/>
      <c r="VBR33" s="45"/>
      <c r="VBS33" s="45"/>
      <c r="VBT33" s="45"/>
      <c r="VBU33" s="45"/>
      <c r="VBV33" s="45"/>
      <c r="VBW33" s="45"/>
      <c r="VBX33" s="45"/>
      <c r="VBY33" s="45"/>
      <c r="VBZ33" s="45"/>
      <c r="VCA33" s="45"/>
      <c r="VCB33" s="45"/>
      <c r="VCC33" s="45"/>
      <c r="VCD33" s="45"/>
      <c r="VCE33" s="45"/>
      <c r="VCF33" s="45"/>
      <c r="VCG33" s="45"/>
      <c r="VCH33" s="45"/>
      <c r="VCI33" s="45"/>
      <c r="VCJ33" s="45"/>
      <c r="VCK33" s="45"/>
      <c r="VCL33" s="45"/>
      <c r="VCM33" s="45"/>
      <c r="VCN33" s="45"/>
      <c r="VCO33" s="45"/>
      <c r="VCP33" s="45"/>
      <c r="VCQ33" s="45"/>
      <c r="VCR33" s="45"/>
      <c r="VCS33" s="45"/>
      <c r="VCT33" s="45"/>
      <c r="VCU33" s="45"/>
      <c r="VCV33" s="45"/>
      <c r="VCW33" s="45"/>
      <c r="VCX33" s="45"/>
      <c r="VCY33" s="45"/>
      <c r="VCZ33" s="45"/>
      <c r="VDA33" s="45"/>
      <c r="VDB33" s="45"/>
      <c r="VDC33" s="45"/>
      <c r="VDD33" s="45"/>
      <c r="VDE33" s="45"/>
      <c r="VDF33" s="45"/>
      <c r="VDG33" s="45"/>
      <c r="VDH33" s="45"/>
      <c r="VDI33" s="45"/>
      <c r="VDJ33" s="45"/>
      <c r="VDK33" s="45"/>
      <c r="VDL33" s="45"/>
      <c r="VDM33" s="45"/>
      <c r="VDN33" s="45"/>
      <c r="VDO33" s="45"/>
      <c r="VDP33" s="45"/>
      <c r="VDQ33" s="45"/>
      <c r="VDR33" s="45"/>
      <c r="VDS33" s="45"/>
      <c r="VDT33" s="45"/>
      <c r="VDU33" s="45"/>
      <c r="VDV33" s="45"/>
      <c r="VDW33" s="45"/>
      <c r="VDX33" s="45"/>
      <c r="VDY33" s="45"/>
      <c r="VDZ33" s="45"/>
      <c r="VEA33" s="45"/>
      <c r="VEB33" s="45"/>
      <c r="VEC33" s="45"/>
      <c r="VED33" s="45"/>
      <c r="VEE33" s="45"/>
      <c r="VEF33" s="45"/>
      <c r="VEG33" s="45"/>
      <c r="VEH33" s="45"/>
      <c r="VEI33" s="45"/>
      <c r="VEJ33" s="45"/>
      <c r="VEK33" s="45"/>
      <c r="VEL33" s="45"/>
      <c r="VEM33" s="45"/>
      <c r="VEN33" s="45"/>
      <c r="VEO33" s="45"/>
      <c r="VEP33" s="45"/>
      <c r="VEQ33" s="45"/>
      <c r="VER33" s="45"/>
      <c r="VES33" s="45"/>
      <c r="VET33" s="45"/>
      <c r="VEU33" s="45"/>
      <c r="VEV33" s="45"/>
      <c r="VEW33" s="45"/>
      <c r="VEX33" s="45"/>
      <c r="VEY33" s="45"/>
      <c r="VEZ33" s="45"/>
      <c r="VFA33" s="45"/>
      <c r="VFB33" s="45"/>
      <c r="VFC33" s="45"/>
      <c r="VFD33" s="45"/>
      <c r="VFE33" s="45"/>
      <c r="VFF33" s="45"/>
      <c r="VFG33" s="45"/>
      <c r="VFH33" s="45"/>
      <c r="VFI33" s="45"/>
      <c r="VFJ33" s="45"/>
      <c r="VFK33" s="45"/>
      <c r="VFL33" s="45"/>
      <c r="VFM33" s="45"/>
      <c r="VFN33" s="45"/>
      <c r="VFO33" s="45"/>
      <c r="VFP33" s="45"/>
      <c r="VFQ33" s="45"/>
      <c r="VFR33" s="45"/>
      <c r="VFS33" s="45"/>
      <c r="VFT33" s="45"/>
      <c r="VFU33" s="45"/>
      <c r="VFV33" s="45"/>
      <c r="VFW33" s="45"/>
      <c r="VFX33" s="45"/>
      <c r="VFY33" s="45"/>
      <c r="VFZ33" s="45"/>
      <c r="VGA33" s="45"/>
      <c r="VGB33" s="45"/>
      <c r="VGC33" s="45"/>
      <c r="VGD33" s="45"/>
      <c r="VGE33" s="45"/>
      <c r="VGF33" s="45"/>
      <c r="VGG33" s="45"/>
      <c r="VGH33" s="45"/>
      <c r="VGI33" s="45"/>
      <c r="VGJ33" s="45"/>
      <c r="VGK33" s="45"/>
      <c r="VGL33" s="45"/>
      <c r="VGM33" s="45"/>
      <c r="VGN33" s="45"/>
      <c r="VGO33" s="45"/>
      <c r="VGP33" s="45"/>
      <c r="VGQ33" s="45"/>
      <c r="VGR33" s="45"/>
      <c r="VGS33" s="45"/>
      <c r="VGT33" s="45"/>
      <c r="VGU33" s="45"/>
      <c r="VGV33" s="45"/>
      <c r="VGW33" s="45"/>
      <c r="VGX33" s="45"/>
      <c r="VGY33" s="45"/>
      <c r="VGZ33" s="45"/>
      <c r="VHA33" s="45"/>
      <c r="VHB33" s="45"/>
      <c r="VHC33" s="45"/>
      <c r="VHD33" s="45"/>
      <c r="VHE33" s="45"/>
      <c r="VHF33" s="45"/>
      <c r="VHG33" s="45"/>
      <c r="VHH33" s="45"/>
      <c r="VHI33" s="45"/>
      <c r="VHJ33" s="45"/>
      <c r="VHK33" s="45"/>
      <c r="VHL33" s="45"/>
      <c r="VHM33" s="45"/>
      <c r="VHN33" s="45"/>
      <c r="VHO33" s="45"/>
      <c r="VHP33" s="45"/>
      <c r="VHQ33" s="45"/>
      <c r="VHR33" s="45"/>
      <c r="VHS33" s="45"/>
      <c r="VHT33" s="45"/>
      <c r="VHU33" s="45"/>
      <c r="VHV33" s="45"/>
      <c r="VHW33" s="45"/>
      <c r="VHX33" s="45"/>
      <c r="VHY33" s="45"/>
      <c r="VHZ33" s="45"/>
      <c r="VIA33" s="45"/>
      <c r="VIB33" s="45"/>
      <c r="VIC33" s="45"/>
      <c r="VID33" s="45"/>
      <c r="VIE33" s="45"/>
      <c r="VIF33" s="45"/>
      <c r="VIG33" s="45"/>
      <c r="VIH33" s="45"/>
      <c r="VII33" s="45"/>
      <c r="VIJ33" s="45"/>
      <c r="VIK33" s="45"/>
      <c r="VIL33" s="45"/>
      <c r="VIM33" s="45"/>
      <c r="VIN33" s="45"/>
      <c r="VIO33" s="45"/>
      <c r="VIP33" s="45"/>
      <c r="VIQ33" s="45"/>
      <c r="VIR33" s="45"/>
      <c r="VIS33" s="45"/>
      <c r="VIT33" s="45"/>
      <c r="VIU33" s="45"/>
      <c r="VIV33" s="45"/>
      <c r="VIW33" s="45"/>
      <c r="VIX33" s="45"/>
      <c r="VIY33" s="45"/>
      <c r="VIZ33" s="45"/>
      <c r="VJA33" s="45"/>
      <c r="VJB33" s="45"/>
      <c r="VJC33" s="45"/>
      <c r="VJD33" s="45"/>
      <c r="VJE33" s="45"/>
      <c r="VJF33" s="45"/>
      <c r="VJG33" s="45"/>
      <c r="VJH33" s="45"/>
      <c r="VJI33" s="45"/>
      <c r="VJJ33" s="45"/>
      <c r="VJK33" s="45"/>
      <c r="VJL33" s="45"/>
      <c r="VJM33" s="45"/>
      <c r="VJN33" s="45"/>
      <c r="VJO33" s="45"/>
      <c r="VJP33" s="45"/>
      <c r="VJQ33" s="45"/>
      <c r="VJR33" s="45"/>
      <c r="VJS33" s="45"/>
      <c r="VJT33" s="45"/>
      <c r="VJU33" s="45"/>
      <c r="VJV33" s="45"/>
      <c r="VJW33" s="45"/>
      <c r="VJX33" s="45"/>
      <c r="VJY33" s="45"/>
      <c r="VJZ33" s="45"/>
      <c r="VKA33" s="45"/>
      <c r="VKB33" s="45"/>
      <c r="VKC33" s="45"/>
      <c r="VKD33" s="45"/>
      <c r="VKE33" s="45"/>
      <c r="VKF33" s="45"/>
      <c r="VKG33" s="45"/>
      <c r="VKH33" s="45"/>
      <c r="VKI33" s="45"/>
      <c r="VKJ33" s="45"/>
      <c r="VKK33" s="45"/>
      <c r="VKL33" s="45"/>
      <c r="VKM33" s="45"/>
      <c r="VKN33" s="45"/>
      <c r="VKO33" s="45"/>
      <c r="VKP33" s="45"/>
      <c r="VKQ33" s="45"/>
      <c r="VKR33" s="45"/>
      <c r="VKS33" s="45"/>
      <c r="VKT33" s="45"/>
      <c r="VKU33" s="45"/>
      <c r="VKV33" s="45"/>
      <c r="VKW33" s="45"/>
      <c r="VKX33" s="45"/>
      <c r="VKY33" s="45"/>
      <c r="VKZ33" s="45"/>
      <c r="VLA33" s="45"/>
      <c r="VLB33" s="45"/>
      <c r="VLC33" s="45"/>
      <c r="VLD33" s="45"/>
      <c r="VLE33" s="45"/>
      <c r="VLF33" s="45"/>
      <c r="VLG33" s="45"/>
      <c r="VLH33" s="45"/>
      <c r="VLI33" s="45"/>
      <c r="VLJ33" s="45"/>
      <c r="VLK33" s="45"/>
      <c r="VLL33" s="45"/>
      <c r="VLM33" s="45"/>
      <c r="VLN33" s="45"/>
      <c r="VLO33" s="45"/>
      <c r="VLP33" s="45"/>
      <c r="VLQ33" s="45"/>
      <c r="VLR33" s="45"/>
      <c r="VLS33" s="45"/>
      <c r="VLT33" s="45"/>
      <c r="VLU33" s="45"/>
      <c r="VLV33" s="45"/>
      <c r="VLW33" s="45"/>
      <c r="VLX33" s="45"/>
      <c r="VLY33" s="45"/>
      <c r="VLZ33" s="45"/>
      <c r="VMA33" s="45"/>
      <c r="VMB33" s="45"/>
      <c r="VMC33" s="45"/>
      <c r="VMD33" s="45"/>
      <c r="VME33" s="45"/>
      <c r="VMF33" s="45"/>
      <c r="VMG33" s="45"/>
      <c r="VMH33" s="45"/>
      <c r="VMI33" s="45"/>
      <c r="VMJ33" s="45"/>
      <c r="VMK33" s="45"/>
      <c r="VML33" s="45"/>
      <c r="VMM33" s="45"/>
      <c r="VMN33" s="45"/>
      <c r="VMO33" s="45"/>
      <c r="VMP33" s="45"/>
      <c r="VMQ33" s="45"/>
      <c r="VMR33" s="45"/>
      <c r="VMS33" s="45"/>
      <c r="VMT33" s="45"/>
      <c r="VMU33" s="45"/>
      <c r="VMV33" s="45"/>
      <c r="VMW33" s="45"/>
      <c r="VMX33" s="45"/>
      <c r="VMY33" s="45"/>
      <c r="VMZ33" s="45"/>
      <c r="VNA33" s="45"/>
      <c r="VNB33" s="45"/>
      <c r="VNC33" s="45"/>
      <c r="VND33" s="45"/>
      <c r="VNE33" s="45"/>
      <c r="VNF33" s="45"/>
      <c r="VNG33" s="45"/>
      <c r="VNH33" s="45"/>
      <c r="VNI33" s="45"/>
      <c r="VNJ33" s="45"/>
      <c r="VNK33" s="45"/>
      <c r="VNL33" s="45"/>
      <c r="VNM33" s="45"/>
      <c r="VNN33" s="45"/>
      <c r="VNO33" s="45"/>
      <c r="VNP33" s="45"/>
      <c r="VNQ33" s="45"/>
      <c r="VNR33" s="45"/>
      <c r="VNS33" s="45"/>
      <c r="VNT33" s="45"/>
      <c r="VNU33" s="45"/>
      <c r="VNV33" s="45"/>
      <c r="VNW33" s="45"/>
      <c r="VNX33" s="45"/>
      <c r="VNY33" s="45"/>
      <c r="VNZ33" s="45"/>
      <c r="VOA33" s="45"/>
      <c r="VOB33" s="45"/>
      <c r="VOC33" s="45"/>
      <c r="VOD33" s="45"/>
      <c r="VOE33" s="45"/>
      <c r="VOF33" s="45"/>
      <c r="VOG33" s="45"/>
      <c r="VOH33" s="45"/>
      <c r="VOI33" s="45"/>
      <c r="VOJ33" s="45"/>
      <c r="VOK33" s="45"/>
      <c r="VOL33" s="45"/>
      <c r="VOM33" s="45"/>
      <c r="VON33" s="45"/>
      <c r="VOO33" s="45"/>
      <c r="VOP33" s="45"/>
      <c r="VOQ33" s="45"/>
      <c r="VOR33" s="45"/>
      <c r="VOS33" s="45"/>
      <c r="VOT33" s="45"/>
      <c r="VOU33" s="45"/>
      <c r="VOV33" s="45"/>
      <c r="VOW33" s="45"/>
      <c r="VOX33" s="45"/>
      <c r="VOY33" s="45"/>
      <c r="VOZ33" s="45"/>
      <c r="VPA33" s="45"/>
      <c r="VPB33" s="45"/>
      <c r="VPC33" s="45"/>
      <c r="VPD33" s="45"/>
      <c r="VPE33" s="45"/>
      <c r="VPF33" s="45"/>
      <c r="VPG33" s="45"/>
      <c r="VPH33" s="45"/>
      <c r="VPI33" s="45"/>
      <c r="VPJ33" s="45"/>
      <c r="VPK33" s="45"/>
      <c r="VPL33" s="45"/>
      <c r="VPM33" s="45"/>
      <c r="VPN33" s="45"/>
      <c r="VPO33" s="45"/>
      <c r="VPP33" s="45"/>
      <c r="VPQ33" s="45"/>
      <c r="VPR33" s="45"/>
      <c r="VPS33" s="45"/>
      <c r="VPT33" s="45"/>
      <c r="VPU33" s="45"/>
      <c r="VPV33" s="45"/>
      <c r="VPW33" s="45"/>
      <c r="VPX33" s="45"/>
      <c r="VPY33" s="45"/>
      <c r="VPZ33" s="45"/>
      <c r="VQA33" s="45"/>
      <c r="VQB33" s="45"/>
      <c r="VQC33" s="45"/>
      <c r="VQD33" s="45"/>
      <c r="VQE33" s="45"/>
      <c r="VQF33" s="45"/>
      <c r="VQG33" s="45"/>
      <c r="VQH33" s="45"/>
      <c r="VQI33" s="45"/>
      <c r="VQJ33" s="45"/>
      <c r="VQK33" s="45"/>
      <c r="VQL33" s="45"/>
      <c r="VQM33" s="45"/>
      <c r="VQN33" s="45"/>
      <c r="VQO33" s="45"/>
      <c r="VQP33" s="45"/>
      <c r="VQQ33" s="45"/>
      <c r="VQR33" s="45"/>
      <c r="VQS33" s="45"/>
      <c r="VQT33" s="45"/>
      <c r="VQU33" s="45"/>
      <c r="VQV33" s="45"/>
      <c r="VQW33" s="45"/>
      <c r="VQX33" s="45"/>
      <c r="VQY33" s="45"/>
      <c r="VQZ33" s="45"/>
      <c r="VRA33" s="45"/>
      <c r="VRB33" s="45"/>
      <c r="VRC33" s="45"/>
      <c r="VRD33" s="45"/>
      <c r="VRE33" s="45"/>
      <c r="VRF33" s="45"/>
      <c r="VRG33" s="45"/>
      <c r="VRH33" s="45"/>
      <c r="VRI33" s="45"/>
      <c r="VRJ33" s="45"/>
      <c r="VRK33" s="45"/>
      <c r="VRL33" s="45"/>
      <c r="VRM33" s="45"/>
      <c r="VRN33" s="45"/>
      <c r="VRO33" s="45"/>
      <c r="VRP33" s="45"/>
      <c r="VRQ33" s="45"/>
      <c r="VRR33" s="45"/>
      <c r="VRS33" s="45"/>
      <c r="VRT33" s="45"/>
      <c r="VRU33" s="45"/>
      <c r="VRV33" s="45"/>
      <c r="VRW33" s="45"/>
      <c r="VRX33" s="45"/>
      <c r="VRY33" s="45"/>
      <c r="VRZ33" s="45"/>
      <c r="VSA33" s="45"/>
      <c r="VSB33" s="45"/>
      <c r="VSC33" s="45"/>
      <c r="VSD33" s="45"/>
      <c r="VSE33" s="45"/>
      <c r="VSF33" s="45"/>
      <c r="VSG33" s="45"/>
      <c r="VSH33" s="45"/>
      <c r="VSI33" s="45"/>
      <c r="VSJ33" s="45"/>
      <c r="VSK33" s="45"/>
      <c r="VSL33" s="45"/>
      <c r="VSM33" s="45"/>
      <c r="VSN33" s="45"/>
      <c r="VSO33" s="45"/>
      <c r="VSP33" s="45"/>
      <c r="VSQ33" s="45"/>
      <c r="VSR33" s="45"/>
      <c r="VSS33" s="45"/>
      <c r="VST33" s="45"/>
      <c r="VSU33" s="45"/>
      <c r="VSV33" s="45"/>
      <c r="VSW33" s="45"/>
      <c r="VSX33" s="45"/>
      <c r="VSY33" s="45"/>
      <c r="VSZ33" s="45"/>
      <c r="VTA33" s="45"/>
      <c r="VTB33" s="45"/>
      <c r="VTC33" s="45"/>
      <c r="VTD33" s="45"/>
      <c r="VTE33" s="45"/>
      <c r="VTF33" s="45"/>
      <c r="VTG33" s="45"/>
      <c r="VTH33" s="45"/>
      <c r="VTI33" s="45"/>
      <c r="VTJ33" s="45"/>
      <c r="VTK33" s="45"/>
      <c r="VTL33" s="45"/>
      <c r="VTM33" s="45"/>
      <c r="VTN33" s="45"/>
      <c r="VTO33" s="45"/>
      <c r="VTP33" s="45"/>
      <c r="VTQ33" s="45"/>
      <c r="VTR33" s="45"/>
      <c r="VTS33" s="45"/>
      <c r="VTT33" s="45"/>
      <c r="VTU33" s="45"/>
      <c r="VTV33" s="45"/>
      <c r="VTW33" s="45"/>
      <c r="VTX33" s="45"/>
      <c r="VTY33" s="45"/>
      <c r="VTZ33" s="45"/>
      <c r="VUA33" s="45"/>
      <c r="VUB33" s="45"/>
      <c r="VUC33" s="45"/>
      <c r="VUD33" s="45"/>
      <c r="VUE33" s="45"/>
      <c r="VUF33" s="45"/>
      <c r="VUG33" s="45"/>
      <c r="VUH33" s="45"/>
      <c r="VUI33" s="45"/>
      <c r="VUJ33" s="45"/>
      <c r="VUK33" s="45"/>
      <c r="VUL33" s="45"/>
      <c r="VUM33" s="45"/>
      <c r="VUN33" s="45"/>
      <c r="VUO33" s="45"/>
      <c r="VUP33" s="45"/>
      <c r="VUQ33" s="45"/>
      <c r="VUR33" s="45"/>
      <c r="VUS33" s="45"/>
      <c r="VUT33" s="45"/>
      <c r="VUU33" s="45"/>
      <c r="VUV33" s="45"/>
      <c r="VUW33" s="45"/>
      <c r="VUX33" s="45"/>
      <c r="VUY33" s="45"/>
      <c r="VUZ33" s="45"/>
      <c r="VVA33" s="45"/>
      <c r="VVB33" s="45"/>
      <c r="VVC33" s="45"/>
      <c r="VVD33" s="45"/>
      <c r="VVE33" s="45"/>
      <c r="VVF33" s="45"/>
      <c r="VVG33" s="45"/>
      <c r="VVH33" s="45"/>
      <c r="VVI33" s="45"/>
      <c r="VVJ33" s="45"/>
      <c r="VVK33" s="45"/>
      <c r="VVL33" s="45"/>
      <c r="VVM33" s="45"/>
      <c r="VVN33" s="45"/>
      <c r="VVO33" s="45"/>
      <c r="VVP33" s="45"/>
      <c r="VVQ33" s="45"/>
      <c r="VVR33" s="45"/>
      <c r="VVS33" s="45"/>
      <c r="VVT33" s="45"/>
      <c r="VVU33" s="45"/>
      <c r="VVV33" s="45"/>
      <c r="VVW33" s="45"/>
      <c r="VVX33" s="45"/>
      <c r="VVY33" s="45"/>
      <c r="VVZ33" s="45"/>
      <c r="VWA33" s="45"/>
      <c r="VWB33" s="45"/>
      <c r="VWC33" s="45"/>
      <c r="VWD33" s="45"/>
      <c r="VWE33" s="45"/>
      <c r="VWF33" s="45"/>
      <c r="VWG33" s="45"/>
      <c r="VWH33" s="45"/>
      <c r="VWI33" s="45"/>
      <c r="VWJ33" s="45"/>
      <c r="VWK33" s="45"/>
      <c r="VWL33" s="45"/>
      <c r="VWM33" s="45"/>
      <c r="VWN33" s="45"/>
      <c r="VWO33" s="45"/>
      <c r="VWP33" s="45"/>
      <c r="VWQ33" s="45"/>
      <c r="VWR33" s="45"/>
      <c r="VWS33" s="45"/>
      <c r="VWT33" s="45"/>
      <c r="VWU33" s="45"/>
      <c r="VWV33" s="45"/>
      <c r="VWW33" s="45"/>
      <c r="VWX33" s="45"/>
      <c r="VWY33" s="45"/>
      <c r="VWZ33" s="45"/>
      <c r="VXA33" s="45"/>
      <c r="VXB33" s="45"/>
      <c r="VXC33" s="45"/>
      <c r="VXD33" s="45"/>
      <c r="VXE33" s="45"/>
      <c r="VXF33" s="45"/>
      <c r="VXG33" s="45"/>
      <c r="VXH33" s="45"/>
      <c r="VXI33" s="45"/>
      <c r="VXJ33" s="45"/>
      <c r="VXK33" s="45"/>
      <c r="VXL33" s="45"/>
      <c r="VXM33" s="45"/>
      <c r="VXN33" s="45"/>
      <c r="VXO33" s="45"/>
      <c r="VXP33" s="45"/>
      <c r="VXQ33" s="45"/>
      <c r="VXR33" s="45"/>
      <c r="VXS33" s="45"/>
      <c r="VXT33" s="45"/>
      <c r="VXU33" s="45"/>
      <c r="VXV33" s="45"/>
      <c r="VXW33" s="45"/>
      <c r="VXX33" s="45"/>
      <c r="VXY33" s="45"/>
      <c r="VXZ33" s="45"/>
      <c r="VYA33" s="45"/>
      <c r="VYB33" s="45"/>
      <c r="VYC33" s="45"/>
      <c r="VYD33" s="45"/>
      <c r="VYE33" s="45"/>
      <c r="VYF33" s="45"/>
      <c r="VYG33" s="45"/>
      <c r="VYH33" s="45"/>
      <c r="VYI33" s="45"/>
      <c r="VYJ33" s="45"/>
      <c r="VYK33" s="45"/>
      <c r="VYL33" s="45"/>
      <c r="VYM33" s="45"/>
      <c r="VYN33" s="45"/>
      <c r="VYO33" s="45"/>
      <c r="VYP33" s="45"/>
      <c r="VYQ33" s="45"/>
      <c r="VYR33" s="45"/>
      <c r="VYS33" s="45"/>
      <c r="VYT33" s="45"/>
      <c r="VYU33" s="45"/>
      <c r="VYV33" s="45"/>
      <c r="VYW33" s="45"/>
      <c r="VYX33" s="45"/>
      <c r="VYY33" s="45"/>
      <c r="VYZ33" s="45"/>
      <c r="VZA33" s="45"/>
      <c r="VZB33" s="45"/>
      <c r="VZC33" s="45"/>
      <c r="VZD33" s="45"/>
      <c r="VZE33" s="45"/>
      <c r="VZF33" s="45"/>
      <c r="VZG33" s="45"/>
      <c r="VZH33" s="45"/>
      <c r="VZI33" s="45"/>
      <c r="VZJ33" s="45"/>
      <c r="VZK33" s="45"/>
      <c r="VZL33" s="45"/>
      <c r="VZM33" s="45"/>
      <c r="VZN33" s="45"/>
      <c r="VZO33" s="45"/>
      <c r="VZP33" s="45"/>
      <c r="VZQ33" s="45"/>
      <c r="VZR33" s="45"/>
      <c r="VZS33" s="45"/>
      <c r="VZT33" s="45"/>
      <c r="VZU33" s="45"/>
      <c r="VZV33" s="45"/>
      <c r="VZW33" s="45"/>
      <c r="VZX33" s="45"/>
      <c r="VZY33" s="45"/>
      <c r="VZZ33" s="45"/>
      <c r="WAA33" s="45"/>
      <c r="WAB33" s="45"/>
      <c r="WAC33" s="45"/>
      <c r="WAD33" s="45"/>
      <c r="WAE33" s="45"/>
      <c r="WAF33" s="45"/>
      <c r="WAG33" s="45"/>
      <c r="WAH33" s="45"/>
      <c r="WAI33" s="45"/>
      <c r="WAJ33" s="45"/>
      <c r="WAK33" s="45"/>
      <c r="WAL33" s="45"/>
      <c r="WAM33" s="45"/>
      <c r="WAN33" s="45"/>
      <c r="WAO33" s="45"/>
      <c r="WAP33" s="45"/>
      <c r="WAQ33" s="45"/>
      <c r="WAR33" s="45"/>
      <c r="WAS33" s="45"/>
      <c r="WAT33" s="45"/>
      <c r="WAU33" s="45"/>
      <c r="WAV33" s="45"/>
      <c r="WAW33" s="45"/>
      <c r="WAX33" s="45"/>
      <c r="WAY33" s="45"/>
      <c r="WAZ33" s="45"/>
      <c r="WBA33" s="45"/>
      <c r="WBB33" s="45"/>
      <c r="WBC33" s="45"/>
      <c r="WBD33" s="45"/>
      <c r="WBE33" s="45"/>
      <c r="WBF33" s="45"/>
      <c r="WBG33" s="45"/>
      <c r="WBH33" s="45"/>
      <c r="WBI33" s="45"/>
      <c r="WBJ33" s="45"/>
      <c r="WBK33" s="45"/>
      <c r="WBL33" s="45"/>
      <c r="WBM33" s="45"/>
      <c r="WBN33" s="45"/>
      <c r="WBO33" s="45"/>
      <c r="WBP33" s="45"/>
      <c r="WBQ33" s="45"/>
      <c r="WBR33" s="45"/>
      <c r="WBS33" s="45"/>
      <c r="WBT33" s="45"/>
      <c r="WBU33" s="45"/>
      <c r="WBV33" s="45"/>
      <c r="WBW33" s="45"/>
      <c r="WBX33" s="45"/>
      <c r="WBY33" s="45"/>
      <c r="WBZ33" s="45"/>
      <c r="WCA33" s="45"/>
      <c r="WCB33" s="45"/>
      <c r="WCC33" s="45"/>
      <c r="WCD33" s="45"/>
      <c r="WCE33" s="45"/>
      <c r="WCF33" s="45"/>
      <c r="WCG33" s="45"/>
      <c r="WCH33" s="45"/>
      <c r="WCI33" s="45"/>
      <c r="WCJ33" s="45"/>
      <c r="WCK33" s="45"/>
      <c r="WCL33" s="45"/>
      <c r="WCM33" s="45"/>
      <c r="WCN33" s="45"/>
      <c r="WCO33" s="45"/>
      <c r="WCP33" s="45"/>
      <c r="WCQ33" s="45"/>
      <c r="WCR33" s="45"/>
      <c r="WCS33" s="45"/>
      <c r="WCT33" s="45"/>
      <c r="WCU33" s="45"/>
      <c r="WCV33" s="45"/>
      <c r="WCW33" s="45"/>
      <c r="WCX33" s="45"/>
      <c r="WCY33" s="45"/>
      <c r="WCZ33" s="45"/>
      <c r="WDA33" s="45"/>
      <c r="WDB33" s="45"/>
      <c r="WDC33" s="45"/>
      <c r="WDD33" s="45"/>
      <c r="WDE33" s="45"/>
      <c r="WDF33" s="45"/>
      <c r="WDG33" s="45"/>
      <c r="WDH33" s="45"/>
      <c r="WDI33" s="45"/>
      <c r="WDJ33" s="45"/>
      <c r="WDK33" s="45"/>
      <c r="WDL33" s="45"/>
      <c r="WDM33" s="45"/>
      <c r="WDN33" s="45"/>
      <c r="WDO33" s="45"/>
      <c r="WDP33" s="45"/>
      <c r="WDQ33" s="45"/>
      <c r="WDR33" s="45"/>
      <c r="WDS33" s="45"/>
      <c r="WDT33" s="45"/>
      <c r="WDU33" s="45"/>
      <c r="WDV33" s="45"/>
      <c r="WDW33" s="45"/>
      <c r="WDX33" s="45"/>
      <c r="WDY33" s="45"/>
      <c r="WDZ33" s="45"/>
      <c r="WEA33" s="45"/>
      <c r="WEB33" s="45"/>
      <c r="WEC33" s="45"/>
      <c r="WED33" s="45"/>
      <c r="WEE33" s="45"/>
      <c r="WEF33" s="45"/>
      <c r="WEG33" s="45"/>
      <c r="WEH33" s="45"/>
      <c r="WEI33" s="45"/>
      <c r="WEJ33" s="45"/>
      <c r="WEK33" s="45"/>
      <c r="WEL33" s="45"/>
      <c r="WEM33" s="45"/>
      <c r="WEN33" s="45"/>
      <c r="WEO33" s="45"/>
      <c r="WEP33" s="45"/>
      <c r="WEQ33" s="45"/>
      <c r="WER33" s="45"/>
      <c r="WES33" s="45"/>
      <c r="WET33" s="45"/>
      <c r="WEU33" s="45"/>
      <c r="WEV33" s="45"/>
      <c r="WEW33" s="45"/>
      <c r="WEX33" s="45"/>
      <c r="WEY33" s="45"/>
      <c r="WEZ33" s="45"/>
      <c r="WFA33" s="45"/>
      <c r="WFB33" s="45"/>
      <c r="WFC33" s="45"/>
      <c r="WFD33" s="45"/>
      <c r="WFE33" s="45"/>
      <c r="WFF33" s="45"/>
      <c r="WFG33" s="45"/>
      <c r="WFH33" s="45"/>
      <c r="WFI33" s="45"/>
      <c r="WFJ33" s="45"/>
      <c r="WFK33" s="45"/>
      <c r="WFL33" s="45"/>
      <c r="WFM33" s="45"/>
      <c r="WFN33" s="45"/>
      <c r="WFO33" s="45"/>
      <c r="WFP33" s="45"/>
      <c r="WFQ33" s="45"/>
      <c r="WFR33" s="45"/>
      <c r="WFS33" s="45"/>
      <c r="WFT33" s="45"/>
      <c r="WFU33" s="45"/>
      <c r="WFV33" s="45"/>
      <c r="WFW33" s="45"/>
      <c r="WFX33" s="45"/>
      <c r="WFY33" s="45"/>
      <c r="WFZ33" s="45"/>
      <c r="WGA33" s="45"/>
      <c r="WGB33" s="45"/>
      <c r="WGC33" s="45"/>
      <c r="WGD33" s="45"/>
      <c r="WGE33" s="45"/>
      <c r="WGF33" s="45"/>
      <c r="WGG33" s="45"/>
      <c r="WGH33" s="45"/>
      <c r="WGI33" s="45"/>
      <c r="WGJ33" s="45"/>
      <c r="WGK33" s="45"/>
      <c r="WGL33" s="45"/>
      <c r="WGM33" s="45"/>
      <c r="WGN33" s="45"/>
      <c r="WGO33" s="45"/>
      <c r="WGP33" s="45"/>
      <c r="WGQ33" s="45"/>
      <c r="WGR33" s="45"/>
      <c r="WGS33" s="45"/>
      <c r="WGT33" s="45"/>
      <c r="WGU33" s="45"/>
      <c r="WGV33" s="45"/>
      <c r="WGW33" s="45"/>
      <c r="WGX33" s="45"/>
      <c r="WGY33" s="45"/>
      <c r="WGZ33" s="45"/>
      <c r="WHA33" s="45"/>
      <c r="WHB33" s="45"/>
      <c r="WHC33" s="45"/>
      <c r="WHD33" s="45"/>
      <c r="WHE33" s="45"/>
      <c r="WHF33" s="45"/>
      <c r="WHG33" s="45"/>
      <c r="WHH33" s="45"/>
      <c r="WHI33" s="45"/>
      <c r="WHJ33" s="45"/>
      <c r="WHK33" s="45"/>
      <c r="WHL33" s="45"/>
      <c r="WHM33" s="45"/>
      <c r="WHN33" s="45"/>
      <c r="WHO33" s="45"/>
      <c r="WHP33" s="45"/>
      <c r="WHQ33" s="45"/>
      <c r="WHR33" s="45"/>
      <c r="WHS33" s="45"/>
      <c r="WHT33" s="45"/>
      <c r="WHU33" s="45"/>
      <c r="WHV33" s="45"/>
      <c r="WHW33" s="45"/>
      <c r="WHX33" s="45"/>
      <c r="WHY33" s="45"/>
      <c r="WHZ33" s="45"/>
      <c r="WIA33" s="45"/>
      <c r="WIB33" s="45"/>
      <c r="WIC33" s="45"/>
      <c r="WID33" s="45"/>
      <c r="WIE33" s="45"/>
      <c r="WIF33" s="45"/>
      <c r="WIG33" s="45"/>
      <c r="WIH33" s="45"/>
      <c r="WII33" s="45"/>
      <c r="WIJ33" s="45"/>
      <c r="WIK33" s="45"/>
      <c r="WIL33" s="45"/>
      <c r="WIM33" s="45"/>
      <c r="WIN33" s="45"/>
      <c r="WIO33" s="45"/>
      <c r="WIP33" s="45"/>
      <c r="WIQ33" s="45"/>
      <c r="WIR33" s="45"/>
      <c r="WIS33" s="45"/>
      <c r="WIT33" s="45"/>
      <c r="WIU33" s="45"/>
      <c r="WIV33" s="45"/>
      <c r="WIW33" s="45"/>
      <c r="WIX33" s="45"/>
      <c r="WIY33" s="45"/>
      <c r="WIZ33" s="45"/>
      <c r="WJA33" s="45"/>
      <c r="WJB33" s="45"/>
      <c r="WJC33" s="45"/>
      <c r="WJD33" s="45"/>
      <c r="WJE33" s="45"/>
      <c r="WJF33" s="45"/>
      <c r="WJG33" s="45"/>
      <c r="WJH33" s="45"/>
      <c r="WJI33" s="45"/>
      <c r="WJJ33" s="45"/>
      <c r="WJK33" s="45"/>
      <c r="WJL33" s="45"/>
      <c r="WJM33" s="45"/>
      <c r="WJN33" s="45"/>
      <c r="WJO33" s="45"/>
      <c r="WJP33" s="45"/>
      <c r="WJQ33" s="45"/>
      <c r="WJR33" s="45"/>
      <c r="WJS33" s="45"/>
      <c r="WJT33" s="45"/>
      <c r="WJU33" s="45"/>
      <c r="WJV33" s="45"/>
      <c r="WJW33" s="45"/>
      <c r="WJX33" s="45"/>
      <c r="WJY33" s="45"/>
      <c r="WJZ33" s="45"/>
      <c r="WKA33" s="45"/>
      <c r="WKB33" s="45"/>
      <c r="WKC33" s="45"/>
      <c r="WKD33" s="45"/>
      <c r="WKE33" s="45"/>
      <c r="WKF33" s="45"/>
      <c r="WKG33" s="45"/>
      <c r="WKH33" s="45"/>
      <c r="WKI33" s="45"/>
      <c r="WKJ33" s="45"/>
      <c r="WKK33" s="45"/>
      <c r="WKL33" s="45"/>
      <c r="WKM33" s="45"/>
      <c r="WKN33" s="45"/>
      <c r="WKO33" s="45"/>
      <c r="WKP33" s="45"/>
      <c r="WKQ33" s="45"/>
      <c r="WKR33" s="45"/>
      <c r="WKS33" s="45"/>
      <c r="WKT33" s="45"/>
      <c r="WKU33" s="45"/>
      <c r="WKV33" s="45"/>
      <c r="WKW33" s="45"/>
      <c r="WKX33" s="45"/>
      <c r="WKY33" s="45"/>
      <c r="WKZ33" s="45"/>
      <c r="WLA33" s="45"/>
      <c r="WLB33" s="45"/>
      <c r="WLC33" s="45"/>
      <c r="WLD33" s="45"/>
      <c r="WLE33" s="45"/>
      <c r="WLF33" s="45"/>
      <c r="WLG33" s="45"/>
      <c r="WLH33" s="45"/>
      <c r="WLI33" s="45"/>
      <c r="WLJ33" s="45"/>
      <c r="WLK33" s="45"/>
      <c r="WLL33" s="45"/>
      <c r="WLM33" s="45"/>
      <c r="WLN33" s="45"/>
      <c r="WLO33" s="45"/>
      <c r="WLP33" s="45"/>
      <c r="WLQ33" s="45"/>
      <c r="WLR33" s="45"/>
      <c r="WLS33" s="45"/>
      <c r="WLT33" s="45"/>
      <c r="WLU33" s="45"/>
      <c r="WLV33" s="45"/>
      <c r="WLW33" s="45"/>
      <c r="WLX33" s="45"/>
      <c r="WLY33" s="45"/>
      <c r="WLZ33" s="45"/>
      <c r="WMA33" s="45"/>
      <c r="WMB33" s="45"/>
      <c r="WMC33" s="45"/>
      <c r="WMD33" s="45"/>
      <c r="WME33" s="45"/>
      <c r="WMF33" s="45"/>
      <c r="WMG33" s="45"/>
      <c r="WMH33" s="45"/>
      <c r="WMI33" s="45"/>
      <c r="WMJ33" s="45"/>
      <c r="WMK33" s="45"/>
      <c r="WML33" s="45"/>
      <c r="WMM33" s="45"/>
      <c r="WMN33" s="45"/>
      <c r="WMO33" s="45"/>
      <c r="WMP33" s="45"/>
      <c r="WMQ33" s="45"/>
      <c r="WMR33" s="45"/>
      <c r="WMS33" s="45"/>
      <c r="WMT33" s="45"/>
      <c r="WMU33" s="45"/>
      <c r="WMV33" s="45"/>
      <c r="WMW33" s="45"/>
      <c r="WMX33" s="45"/>
      <c r="WMY33" s="45"/>
      <c r="WMZ33" s="45"/>
      <c r="WNA33" s="45"/>
      <c r="WNB33" s="45"/>
      <c r="WNC33" s="45"/>
      <c r="WND33" s="45"/>
      <c r="WNE33" s="45"/>
      <c r="WNF33" s="45"/>
      <c r="WNG33" s="45"/>
      <c r="WNH33" s="45"/>
      <c r="WNI33" s="45"/>
      <c r="WNJ33" s="45"/>
      <c r="WNK33" s="45"/>
      <c r="WNL33" s="45"/>
      <c r="WNM33" s="45"/>
      <c r="WNN33" s="45"/>
      <c r="WNO33" s="45"/>
      <c r="WNP33" s="45"/>
      <c r="WNQ33" s="45"/>
      <c r="WNR33" s="45"/>
      <c r="WNS33" s="45"/>
      <c r="WNT33" s="45"/>
      <c r="WNU33" s="45"/>
      <c r="WNV33" s="45"/>
      <c r="WNW33" s="45"/>
      <c r="WNX33" s="45"/>
      <c r="WNY33" s="45"/>
      <c r="WNZ33" s="45"/>
      <c r="WOA33" s="45"/>
      <c r="WOB33" s="45"/>
      <c r="WOC33" s="45"/>
      <c r="WOD33" s="45"/>
      <c r="WOE33" s="45"/>
      <c r="WOF33" s="45"/>
      <c r="WOG33" s="45"/>
      <c r="WOH33" s="45"/>
      <c r="WOI33" s="45"/>
      <c r="WOJ33" s="45"/>
      <c r="WOK33" s="45"/>
      <c r="WOL33" s="45"/>
      <c r="WOM33" s="45"/>
      <c r="WON33" s="45"/>
      <c r="WOO33" s="45"/>
      <c r="WOP33" s="45"/>
      <c r="WOQ33" s="45"/>
      <c r="WOR33" s="45"/>
      <c r="WOS33" s="45"/>
      <c r="WOT33" s="45"/>
      <c r="WOU33" s="45"/>
      <c r="WOV33" s="45"/>
      <c r="WOW33" s="45"/>
      <c r="WOX33" s="45"/>
      <c r="WOY33" s="45"/>
      <c r="WOZ33" s="45"/>
      <c r="WPA33" s="45"/>
      <c r="WPB33" s="45"/>
      <c r="WPC33" s="45"/>
      <c r="WPD33" s="45"/>
      <c r="WPE33" s="45"/>
      <c r="WPF33" s="45"/>
      <c r="WPG33" s="45"/>
      <c r="WPH33" s="45"/>
      <c r="WPI33" s="45"/>
      <c r="WPJ33" s="45"/>
      <c r="WPK33" s="45"/>
      <c r="WPL33" s="45"/>
      <c r="WPM33" s="45"/>
      <c r="WPN33" s="45"/>
      <c r="WPO33" s="45"/>
      <c r="WPP33" s="45"/>
      <c r="WPQ33" s="45"/>
      <c r="WPR33" s="45"/>
      <c r="WPS33" s="45"/>
      <c r="WPT33" s="45"/>
      <c r="WPU33" s="45"/>
      <c r="WPV33" s="45"/>
      <c r="WPW33" s="45"/>
      <c r="WPX33" s="45"/>
      <c r="WPY33" s="45"/>
      <c r="WPZ33" s="45"/>
      <c r="WQA33" s="45"/>
      <c r="WQB33" s="45"/>
      <c r="WQC33" s="45"/>
      <c r="WQD33" s="45"/>
      <c r="WQE33" s="45"/>
      <c r="WQF33" s="45"/>
      <c r="WQG33" s="45"/>
      <c r="WQH33" s="45"/>
      <c r="WQI33" s="45"/>
      <c r="WQJ33" s="45"/>
      <c r="WQK33" s="45"/>
      <c r="WQL33" s="45"/>
      <c r="WQM33" s="45"/>
      <c r="WQN33" s="45"/>
      <c r="WQO33" s="45"/>
      <c r="WQP33" s="45"/>
      <c r="WQQ33" s="45"/>
      <c r="WQR33" s="45"/>
      <c r="WQS33" s="45"/>
      <c r="WQT33" s="45"/>
      <c r="WQU33" s="45"/>
      <c r="WQV33" s="45"/>
      <c r="WQW33" s="45"/>
      <c r="WQX33" s="45"/>
      <c r="WQY33" s="45"/>
      <c r="WQZ33" s="45"/>
      <c r="WRA33" s="45"/>
      <c r="WRB33" s="45"/>
      <c r="WRC33" s="45"/>
      <c r="WRD33" s="45"/>
      <c r="WRE33" s="45"/>
      <c r="WRF33" s="45"/>
      <c r="WRG33" s="45"/>
      <c r="WRH33" s="45"/>
      <c r="WRI33" s="45"/>
      <c r="WRJ33" s="45"/>
      <c r="WRK33" s="45"/>
      <c r="WRL33" s="45"/>
      <c r="WRM33" s="45"/>
      <c r="WRN33" s="45"/>
      <c r="WRO33" s="45"/>
      <c r="WRP33" s="45"/>
      <c r="WRQ33" s="45"/>
      <c r="WRR33" s="45"/>
      <c r="WRS33" s="45"/>
      <c r="WRT33" s="45"/>
      <c r="WRU33" s="45"/>
      <c r="WRV33" s="45"/>
      <c r="WRW33" s="45"/>
      <c r="WRX33" s="45"/>
      <c r="WRY33" s="45"/>
      <c r="WRZ33" s="45"/>
      <c r="WSA33" s="45"/>
      <c r="WSB33" s="45"/>
      <c r="WSC33" s="45"/>
      <c r="WSD33" s="45"/>
      <c r="WSE33" s="45"/>
      <c r="WSF33" s="45"/>
      <c r="WSG33" s="45"/>
      <c r="WSH33" s="45"/>
      <c r="WSI33" s="45"/>
      <c r="WSJ33" s="45"/>
      <c r="WSK33" s="45"/>
      <c r="WSL33" s="45"/>
      <c r="WSM33" s="45"/>
      <c r="WSN33" s="45"/>
      <c r="WSO33" s="45"/>
      <c r="WSP33" s="45"/>
      <c r="WSQ33" s="45"/>
      <c r="WSR33" s="45"/>
      <c r="WSS33" s="45"/>
      <c r="WST33" s="45"/>
      <c r="WSU33" s="45"/>
      <c r="WSV33" s="45"/>
      <c r="WSW33" s="45"/>
      <c r="WSX33" s="45"/>
      <c r="WSY33" s="45"/>
      <c r="WSZ33" s="45"/>
      <c r="WTA33" s="45"/>
      <c r="WTB33" s="45"/>
      <c r="WTC33" s="45"/>
      <c r="WTD33" s="45"/>
      <c r="WTE33" s="45"/>
      <c r="WTF33" s="45"/>
      <c r="WTG33" s="45"/>
      <c r="WTH33" s="45"/>
      <c r="WTI33" s="45"/>
      <c r="WTJ33" s="45"/>
      <c r="WTK33" s="45"/>
      <c r="WTL33" s="45"/>
      <c r="WTM33" s="45"/>
      <c r="WTN33" s="45"/>
      <c r="WTO33" s="45"/>
      <c r="WTP33" s="45"/>
      <c r="WTQ33" s="45"/>
      <c r="WTR33" s="45"/>
      <c r="WTS33" s="45"/>
      <c r="WTT33" s="45"/>
      <c r="WTU33" s="45"/>
      <c r="WTV33" s="45"/>
      <c r="WTW33" s="45"/>
      <c r="WTX33" s="45"/>
      <c r="WTY33" s="45"/>
      <c r="WTZ33" s="45"/>
      <c r="WUA33" s="45"/>
      <c r="WUB33" s="45"/>
      <c r="WUC33" s="45"/>
      <c r="WUD33" s="45"/>
      <c r="WUE33" s="45"/>
      <c r="WUF33" s="45"/>
      <c r="WUG33" s="45"/>
      <c r="WUH33" s="45"/>
      <c r="WUI33" s="45"/>
      <c r="WUJ33" s="45"/>
      <c r="WUK33" s="45"/>
      <c r="WUL33" s="45"/>
      <c r="WUM33" s="45"/>
      <c r="WUN33" s="45"/>
      <c r="WUO33" s="45"/>
      <c r="WUP33" s="45"/>
      <c r="WUQ33" s="45"/>
      <c r="WUR33" s="45"/>
      <c r="WUS33" s="45"/>
      <c r="WUT33" s="45"/>
      <c r="WUU33" s="45"/>
      <c r="WUV33" s="45"/>
      <c r="WUW33" s="45"/>
      <c r="WUX33" s="45"/>
      <c r="WUY33" s="45"/>
      <c r="WUZ33" s="45"/>
      <c r="WVA33" s="45"/>
      <c r="WVB33" s="45"/>
      <c r="WVC33" s="45"/>
      <c r="WVD33" s="45"/>
      <c r="WVE33" s="45"/>
      <c r="WVF33" s="45"/>
      <c r="WVG33" s="45"/>
      <c r="WVH33" s="45"/>
      <c r="WVI33" s="45"/>
      <c r="WVJ33" s="45"/>
      <c r="WVK33" s="45"/>
      <c r="WVL33" s="45"/>
      <c r="WVM33" s="45"/>
      <c r="WVN33" s="45"/>
      <c r="WVO33" s="45"/>
      <c r="WVP33" s="45"/>
      <c r="WVQ33" s="45"/>
      <c r="WVR33" s="45"/>
      <c r="WVS33" s="45"/>
      <c r="WVT33" s="45"/>
      <c r="WVU33" s="45"/>
      <c r="WVV33" s="45"/>
      <c r="WVW33" s="45"/>
      <c r="WVX33" s="45"/>
      <c r="WVY33" s="45"/>
      <c r="WVZ33" s="45"/>
      <c r="WWA33" s="45"/>
      <c r="WWB33" s="45"/>
      <c r="WWC33" s="45"/>
      <c r="WWD33" s="45"/>
      <c r="WWE33" s="45"/>
      <c r="WWF33" s="45"/>
      <c r="WWG33" s="45"/>
      <c r="WWH33" s="45"/>
      <c r="WWI33" s="45"/>
      <c r="WWJ33" s="45"/>
      <c r="WWK33" s="45"/>
      <c r="WWL33" s="45"/>
      <c r="WWM33" s="45"/>
      <c r="WWN33" s="45"/>
      <c r="WWO33" s="45"/>
      <c r="WWP33" s="45"/>
      <c r="WWQ33" s="45"/>
      <c r="WWR33" s="45"/>
      <c r="WWS33" s="45"/>
      <c r="WWT33" s="45"/>
      <c r="WWU33" s="45"/>
      <c r="WWV33" s="45"/>
      <c r="WWW33" s="45"/>
      <c r="WWX33" s="45"/>
      <c r="WWY33" s="45"/>
      <c r="WWZ33" s="45"/>
      <c r="WXA33" s="45"/>
      <c r="WXB33" s="45"/>
      <c r="WXC33" s="45"/>
      <c r="WXD33" s="45"/>
      <c r="WXE33" s="45"/>
      <c r="WXF33" s="45"/>
      <c r="WXG33" s="45"/>
      <c r="WXH33" s="45"/>
      <c r="WXI33" s="45"/>
      <c r="WXJ33" s="45"/>
      <c r="WXK33" s="45"/>
      <c r="WXL33" s="45"/>
      <c r="WXM33" s="45"/>
      <c r="WXN33" s="45"/>
      <c r="WXO33" s="45"/>
      <c r="WXP33" s="45"/>
      <c r="WXQ33" s="45"/>
      <c r="WXR33" s="45"/>
      <c r="WXS33" s="45"/>
      <c r="WXT33" s="45"/>
      <c r="WXU33" s="45"/>
      <c r="WXV33" s="45"/>
      <c r="WXW33" s="45"/>
      <c r="WXX33" s="45"/>
      <c r="WXY33" s="45"/>
      <c r="WXZ33" s="45"/>
      <c r="WYA33" s="45"/>
      <c r="WYB33" s="45"/>
      <c r="WYC33" s="45"/>
      <c r="WYD33" s="45"/>
      <c r="WYE33" s="45"/>
      <c r="WYF33" s="45"/>
      <c r="WYG33" s="45"/>
      <c r="WYH33" s="45"/>
      <c r="WYI33" s="45"/>
      <c r="WYJ33" s="45"/>
      <c r="WYK33" s="45"/>
      <c r="WYL33" s="45"/>
      <c r="WYM33" s="45"/>
      <c r="WYN33" s="45"/>
      <c r="WYO33" s="45"/>
      <c r="WYP33" s="45"/>
      <c r="WYQ33" s="45"/>
      <c r="WYR33" s="45"/>
      <c r="WYS33" s="45"/>
      <c r="WYT33" s="45"/>
      <c r="WYU33" s="45"/>
      <c r="WYV33" s="45"/>
      <c r="WYW33" s="45"/>
      <c r="WYX33" s="45"/>
      <c r="WYY33" s="45"/>
      <c r="WYZ33" s="45"/>
      <c r="WZA33" s="45"/>
      <c r="WZB33" s="45"/>
      <c r="WZC33" s="45"/>
      <c r="WZD33" s="45"/>
      <c r="WZE33" s="45"/>
      <c r="WZF33" s="45"/>
      <c r="WZG33" s="45"/>
      <c r="WZH33" s="45"/>
      <c r="WZI33" s="45"/>
      <c r="WZJ33" s="45"/>
      <c r="WZK33" s="45"/>
      <c r="WZL33" s="45"/>
      <c r="WZM33" s="45"/>
      <c r="WZN33" s="45"/>
      <c r="WZO33" s="45"/>
      <c r="WZP33" s="45"/>
      <c r="WZQ33" s="45"/>
      <c r="WZR33" s="45"/>
      <c r="WZS33" s="45"/>
      <c r="WZT33" s="45"/>
      <c r="WZU33" s="45"/>
      <c r="WZV33" s="45"/>
      <c r="WZW33" s="45"/>
      <c r="WZX33" s="45"/>
      <c r="WZY33" s="45"/>
      <c r="WZZ33" s="45"/>
      <c r="XAA33" s="45"/>
      <c r="XAB33" s="45"/>
      <c r="XAC33" s="45"/>
      <c r="XAD33" s="45"/>
      <c r="XAE33" s="45"/>
      <c r="XAF33" s="45"/>
      <c r="XAG33" s="45"/>
      <c r="XAH33" s="45"/>
      <c r="XAI33" s="45"/>
      <c r="XAJ33" s="45"/>
      <c r="XAK33" s="45"/>
      <c r="XAL33" s="45"/>
      <c r="XAM33" s="45"/>
      <c r="XAN33" s="45"/>
      <c r="XAO33" s="45"/>
      <c r="XAP33" s="45"/>
      <c r="XAQ33" s="45"/>
      <c r="XAR33" s="45"/>
      <c r="XAS33" s="45"/>
      <c r="XAT33" s="45"/>
      <c r="XAU33" s="45"/>
      <c r="XAV33" s="45"/>
      <c r="XAW33" s="45"/>
      <c r="XAX33" s="45"/>
      <c r="XAY33" s="45"/>
      <c r="XAZ33" s="45"/>
      <c r="XBA33" s="45"/>
      <c r="XBB33" s="45"/>
      <c r="XBC33" s="45"/>
      <c r="XBD33" s="45"/>
      <c r="XBE33" s="45"/>
      <c r="XBF33" s="45"/>
      <c r="XBG33" s="45"/>
      <c r="XBH33" s="45"/>
      <c r="XBI33" s="45"/>
      <c r="XBJ33" s="45"/>
      <c r="XBK33" s="45"/>
      <c r="XBL33" s="45"/>
      <c r="XBM33" s="45"/>
      <c r="XBN33" s="45"/>
      <c r="XBO33" s="45"/>
      <c r="XBP33" s="45"/>
      <c r="XBQ33" s="45"/>
      <c r="XBR33" s="45"/>
      <c r="XBS33" s="45"/>
      <c r="XBT33" s="45"/>
      <c r="XBU33" s="45"/>
      <c r="XBV33" s="45"/>
      <c r="XBW33" s="45"/>
      <c r="XBX33" s="45"/>
      <c r="XBY33" s="45"/>
      <c r="XBZ33" s="45"/>
      <c r="XCA33" s="45"/>
      <c r="XCB33" s="45"/>
      <c r="XCC33" s="45"/>
      <c r="XCD33" s="45"/>
      <c r="XCE33" s="45"/>
      <c r="XCF33" s="45"/>
      <c r="XCG33" s="45"/>
      <c r="XCH33" s="45"/>
      <c r="XCI33" s="45"/>
      <c r="XCJ33" s="45"/>
      <c r="XCK33" s="45"/>
      <c r="XCL33" s="45"/>
      <c r="XCM33" s="45"/>
      <c r="XCN33" s="45"/>
      <c r="XCO33" s="45"/>
      <c r="XCP33" s="45"/>
      <c r="XCQ33" s="45"/>
      <c r="XCR33" s="45"/>
      <c r="XCS33" s="45"/>
      <c r="XCT33" s="45"/>
      <c r="XCU33" s="45"/>
      <c r="XCV33" s="45"/>
      <c r="XCW33" s="45"/>
      <c r="XCX33" s="45"/>
      <c r="XCY33" s="45"/>
      <c r="XCZ33" s="45"/>
      <c r="XDA33" s="45"/>
      <c r="XDB33" s="45"/>
      <c r="XDC33" s="45"/>
      <c r="XDD33" s="45"/>
      <c r="XDE33" s="45"/>
      <c r="XDF33" s="45"/>
      <c r="XDG33" s="45"/>
      <c r="XDH33" s="45"/>
      <c r="XDI33" s="45"/>
      <c r="XDJ33" s="45"/>
      <c r="XDK33" s="45"/>
      <c r="XDL33" s="45"/>
      <c r="XDM33" s="45"/>
      <c r="XDN33" s="45"/>
      <c r="XDO33" s="45"/>
      <c r="XDP33" s="45"/>
      <c r="XDQ33" s="45"/>
      <c r="XDR33" s="45"/>
      <c r="XDS33" s="45"/>
      <c r="XDT33" s="45"/>
      <c r="XDU33" s="45"/>
      <c r="XDV33" s="45"/>
      <c r="XDW33" s="45"/>
      <c r="XDX33" s="45"/>
      <c r="XDY33" s="45"/>
      <c r="XDZ33" s="45"/>
      <c r="XEA33" s="45"/>
      <c r="XEB33" s="45"/>
      <c r="XEC33" s="45"/>
      <c r="XED33" s="45"/>
      <c r="XEE33" s="45"/>
      <c r="XEF33" s="45"/>
      <c r="XEG33" s="45"/>
      <c r="XEH33" s="45"/>
      <c r="XEI33" s="45"/>
      <c r="XEJ33" s="45"/>
      <c r="XEK33" s="45"/>
      <c r="XEL33" s="45"/>
      <c r="XEM33" s="45"/>
      <c r="XEN33" s="45"/>
      <c r="XEO33" s="45"/>
      <c r="XEP33" s="45"/>
      <c r="XEQ33" s="45"/>
      <c r="XER33" s="45"/>
      <c r="XES33" s="45"/>
      <c r="XET33" s="45"/>
      <c r="XEU33" s="45"/>
      <c r="XEV33" s="45"/>
      <c r="XEW33" s="45"/>
      <c r="XEX33" s="45"/>
      <c r="XEY33" s="45"/>
      <c r="XEZ33" s="45"/>
      <c r="XFA33" s="45"/>
      <c r="XFB33" s="45"/>
      <c r="XFC33" s="45"/>
      <c r="XFD33" s="45"/>
    </row>
  </sheetData>
  <mergeCells count="7">
    <mergeCell ref="A2:G2"/>
    <mergeCell ref="F3:G3"/>
    <mergeCell ref="B4:D4"/>
    <mergeCell ref="E4:G4"/>
    <mergeCell ref="A13:G13"/>
    <mergeCell ref="A14:G14"/>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A15" sqref="A15:C15"/>
    </sheetView>
  </sheetViews>
  <sheetFormatPr defaultColWidth="10" defaultRowHeight="14.4" outlineLevelCol="6"/>
  <cols>
    <col min="1" max="1" width="62.2521739130435" style="45" customWidth="1"/>
    <col min="2" max="3" width="28.6347826086957" style="45" customWidth="1"/>
    <col min="4" max="4" width="9.76521739130435" style="45" customWidth="1"/>
    <col min="5" max="16384" width="10" style="45"/>
  </cols>
  <sheetData>
    <row r="1" s="45" customFormat="1" ht="23" customHeight="1"/>
    <row r="2" s="45" customFormat="1" ht="14.3" customHeight="1" spans="1:1">
      <c r="A2" s="79"/>
    </row>
    <row r="3" s="45" customFormat="1" ht="28.6" customHeight="1" spans="1:3">
      <c r="A3" s="74" t="s">
        <v>1967</v>
      </c>
      <c r="B3" s="74"/>
      <c r="C3" s="74"/>
    </row>
    <row r="4" s="45" customFormat="1" ht="27" customHeight="1" spans="1:3">
      <c r="A4" s="84"/>
      <c r="B4" s="84"/>
      <c r="C4" s="85" t="s">
        <v>1951</v>
      </c>
    </row>
    <row r="5" s="87" customFormat="1" ht="24" customHeight="1" spans="1:3">
      <c r="A5" s="89" t="s">
        <v>1968</v>
      </c>
      <c r="B5" s="89" t="s">
        <v>1908</v>
      </c>
      <c r="C5" s="89" t="s">
        <v>1969</v>
      </c>
    </row>
    <row r="6" s="87" customFormat="1" ht="32" customHeight="1" spans="1:3">
      <c r="A6" s="81" t="s">
        <v>1970</v>
      </c>
      <c r="B6" s="86">
        <v>28.14</v>
      </c>
      <c r="C6" s="86">
        <v>28.14</v>
      </c>
    </row>
    <row r="7" s="87" customFormat="1" ht="32" customHeight="1" spans="1:3">
      <c r="A7" s="81" t="s">
        <v>1971</v>
      </c>
      <c r="B7" s="86">
        <v>29.31</v>
      </c>
      <c r="C7" s="86">
        <v>29.31</v>
      </c>
    </row>
    <row r="8" s="87" customFormat="1" ht="32" customHeight="1" spans="1:3">
      <c r="A8" s="81" t="s">
        <v>1972</v>
      </c>
      <c r="B8" s="86">
        <v>17.59</v>
      </c>
      <c r="C8" s="86">
        <v>17.59</v>
      </c>
    </row>
    <row r="9" s="87" customFormat="1" ht="30" customHeight="1" spans="1:3">
      <c r="A9" s="81" t="s">
        <v>1973</v>
      </c>
      <c r="B9" s="86"/>
      <c r="C9" s="86"/>
    </row>
    <row r="10" s="87" customFormat="1" ht="32" customHeight="1" spans="1:3">
      <c r="A10" s="81" t="s">
        <v>1974</v>
      </c>
      <c r="B10" s="86">
        <v>17.59</v>
      </c>
      <c r="C10" s="86">
        <v>17.59</v>
      </c>
    </row>
    <row r="11" s="87" customFormat="1" ht="32" customHeight="1" spans="1:3">
      <c r="A11" s="81" t="s">
        <v>1975</v>
      </c>
      <c r="B11" s="86">
        <v>18.48</v>
      </c>
      <c r="C11" s="86">
        <v>18.48</v>
      </c>
    </row>
    <row r="12" s="87" customFormat="1" ht="32" customHeight="1" spans="1:3">
      <c r="A12" s="81" t="s">
        <v>1976</v>
      </c>
      <c r="B12" s="86">
        <v>27.25</v>
      </c>
      <c r="C12" s="86">
        <v>27.25</v>
      </c>
    </row>
    <row r="13" s="87" customFormat="1" ht="32" customHeight="1" spans="1:3">
      <c r="A13" s="81" t="s">
        <v>1977</v>
      </c>
      <c r="B13" s="86"/>
      <c r="C13" s="86"/>
    </row>
    <row r="14" s="87" customFormat="1" ht="32" customHeight="1" spans="1:3">
      <c r="A14" s="81" t="s">
        <v>1978</v>
      </c>
      <c r="B14" s="86">
        <v>29.31</v>
      </c>
      <c r="C14" s="86">
        <v>29.31</v>
      </c>
    </row>
    <row r="15" s="88" customFormat="1" ht="69" customHeight="1" spans="1:7">
      <c r="A15" s="90" t="s">
        <v>1979</v>
      </c>
      <c r="B15" s="90"/>
      <c r="C15" s="90"/>
      <c r="D15" s="91"/>
      <c r="E15" s="91"/>
      <c r="F15" s="91"/>
      <c r="G15" s="91"/>
    </row>
    <row r="16" s="45" customFormat="1" spans="1:3">
      <c r="A16" s="84"/>
      <c r="B16" s="84"/>
      <c r="C16" s="84"/>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B1" sqref="A$1:C$1048576"/>
    </sheetView>
  </sheetViews>
  <sheetFormatPr defaultColWidth="10" defaultRowHeight="14.4" outlineLevelCol="6"/>
  <cols>
    <col min="1" max="1" width="60" style="45" customWidth="1"/>
    <col min="2" max="3" width="25.6347826086957" style="45" customWidth="1"/>
    <col min="4" max="4" width="9.76521739130435" style="45" customWidth="1"/>
    <col min="5" max="16384" width="10" style="45"/>
  </cols>
  <sheetData>
    <row r="1" s="45" customFormat="1" ht="23" customHeight="1"/>
    <row r="2" s="45" customFormat="1" ht="14.3" customHeight="1" spans="1:1">
      <c r="A2" s="79"/>
    </row>
    <row r="3" s="45" customFormat="1" ht="28.6" customHeight="1" spans="1:3">
      <c r="A3" s="74" t="s">
        <v>1980</v>
      </c>
      <c r="B3" s="74"/>
      <c r="C3" s="74"/>
    </row>
    <row r="4" s="45" customFormat="1" ht="27" customHeight="1" spans="1:3">
      <c r="A4" s="84"/>
      <c r="B4" s="84"/>
      <c r="C4" s="85" t="s">
        <v>1951</v>
      </c>
    </row>
    <row r="5" s="45" customFormat="1" ht="24" customHeight="1" spans="1:3">
      <c r="A5" s="52" t="s">
        <v>1968</v>
      </c>
      <c r="B5" s="52" t="s">
        <v>1908</v>
      </c>
      <c r="C5" s="52" t="s">
        <v>1969</v>
      </c>
    </row>
    <row r="6" s="45" customFormat="1" ht="32" customHeight="1" spans="1:3">
      <c r="A6" s="81" t="s">
        <v>1970</v>
      </c>
      <c r="B6" s="86">
        <v>28.14</v>
      </c>
      <c r="C6" s="86">
        <v>28.14</v>
      </c>
    </row>
    <row r="7" s="45" customFormat="1" ht="32" customHeight="1" spans="1:3">
      <c r="A7" s="81" t="s">
        <v>1971</v>
      </c>
      <c r="B7" s="86">
        <v>29.31</v>
      </c>
      <c r="C7" s="86">
        <v>29.31</v>
      </c>
    </row>
    <row r="8" s="45" customFormat="1" ht="32" customHeight="1" spans="1:3">
      <c r="A8" s="81" t="s">
        <v>1972</v>
      </c>
      <c r="B8" s="86">
        <v>17.59</v>
      </c>
      <c r="C8" s="86">
        <v>17.59</v>
      </c>
    </row>
    <row r="9" s="45" customFormat="1" ht="32" customHeight="1" spans="1:3">
      <c r="A9" s="81" t="s">
        <v>1973</v>
      </c>
      <c r="B9" s="86"/>
      <c r="C9" s="86"/>
    </row>
    <row r="10" s="45" customFormat="1" ht="32" customHeight="1" spans="1:3">
      <c r="A10" s="81" t="s">
        <v>1974</v>
      </c>
      <c r="B10" s="86">
        <v>17.59</v>
      </c>
      <c r="C10" s="86">
        <v>17.59</v>
      </c>
    </row>
    <row r="11" s="45" customFormat="1" ht="32" customHeight="1" spans="1:3">
      <c r="A11" s="81" t="s">
        <v>1975</v>
      </c>
      <c r="B11" s="86">
        <v>18.48</v>
      </c>
      <c r="C11" s="86">
        <v>18.48</v>
      </c>
    </row>
    <row r="12" s="45" customFormat="1" ht="32" customHeight="1" spans="1:3">
      <c r="A12" s="81" t="s">
        <v>1976</v>
      </c>
      <c r="B12" s="86">
        <v>27.25</v>
      </c>
      <c r="C12" s="86">
        <v>27.25</v>
      </c>
    </row>
    <row r="13" s="45" customFormat="1" ht="32" customHeight="1" spans="1:3">
      <c r="A13" s="81" t="s">
        <v>1977</v>
      </c>
      <c r="B13" s="86"/>
      <c r="C13" s="86"/>
    </row>
    <row r="14" s="45" customFormat="1" ht="32" customHeight="1" spans="1:3">
      <c r="A14" s="81" t="s">
        <v>1978</v>
      </c>
      <c r="B14" s="86">
        <v>29.31</v>
      </c>
      <c r="C14" s="86">
        <v>29.31</v>
      </c>
    </row>
    <row r="15" s="47" customFormat="1" ht="69" customHeight="1" spans="1:7">
      <c r="A15" s="57" t="s">
        <v>1981</v>
      </c>
      <c r="B15" s="57"/>
      <c r="C15" s="57"/>
      <c r="D15" s="78"/>
      <c r="E15" s="78"/>
      <c r="F15" s="78"/>
      <c r="G15" s="78"/>
    </row>
    <row r="16" s="45" customFormat="1" spans="1:3">
      <c r="A16" s="84"/>
      <c r="B16" s="84"/>
      <c r="C16" s="84"/>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B1" sqref="A$1:C$1048576"/>
    </sheetView>
  </sheetViews>
  <sheetFormatPr defaultColWidth="10" defaultRowHeight="14.4" outlineLevelCol="2"/>
  <cols>
    <col min="1" max="1" width="60.504347826087" style="45" customWidth="1"/>
    <col min="2" max="3" width="25.6347826086957" style="45" customWidth="1"/>
    <col min="4" max="4" width="9.76521739130435" style="45" customWidth="1"/>
    <col min="5" max="16384" width="10" style="45"/>
  </cols>
  <sheetData>
    <row r="1" s="45" customFormat="1" ht="24" customHeight="1"/>
    <row r="2" s="45" customFormat="1" ht="14.3" customHeight="1" spans="1:1">
      <c r="A2" s="79"/>
    </row>
    <row r="3" s="45" customFormat="1" ht="28.6" customHeight="1" spans="1:3">
      <c r="A3" s="74" t="s">
        <v>1982</v>
      </c>
      <c r="B3" s="74"/>
      <c r="C3" s="74"/>
    </row>
    <row r="4" s="45" customFormat="1" ht="25" customHeight="1" spans="1:3">
      <c r="A4" s="84"/>
      <c r="B4" s="84"/>
      <c r="C4" s="85" t="s">
        <v>1951</v>
      </c>
    </row>
    <row r="5" s="45" customFormat="1" ht="32" customHeight="1" spans="1:3">
      <c r="A5" s="52" t="s">
        <v>1968</v>
      </c>
      <c r="B5" s="52" t="s">
        <v>1908</v>
      </c>
      <c r="C5" s="52" t="s">
        <v>1969</v>
      </c>
    </row>
    <row r="6" s="45" customFormat="1" ht="32" customHeight="1" spans="1:3">
      <c r="A6" s="81" t="s">
        <v>1983</v>
      </c>
      <c r="B6" s="82">
        <v>38.53</v>
      </c>
      <c r="C6" s="82">
        <v>38.53</v>
      </c>
    </row>
    <row r="7" s="45" customFormat="1" ht="32" customHeight="1" spans="1:3">
      <c r="A7" s="81" t="s">
        <v>1984</v>
      </c>
      <c r="B7" s="82">
        <v>43.46</v>
      </c>
      <c r="C7" s="82">
        <v>43.46</v>
      </c>
    </row>
    <row r="8" s="45" customFormat="1" ht="32" customHeight="1" spans="1:3">
      <c r="A8" s="81" t="s">
        <v>1985</v>
      </c>
      <c r="B8" s="82">
        <v>4.39</v>
      </c>
      <c r="C8" s="82">
        <v>4.39</v>
      </c>
    </row>
    <row r="9" s="45" customFormat="1" ht="32" customHeight="1" spans="1:3">
      <c r="A9" s="81" t="s">
        <v>1986</v>
      </c>
      <c r="B9" s="82">
        <v>0</v>
      </c>
      <c r="C9" s="82">
        <v>0</v>
      </c>
    </row>
    <row r="10" s="45" customFormat="1" ht="32" customHeight="1" spans="1:3">
      <c r="A10" s="81" t="s">
        <v>1987</v>
      </c>
      <c r="B10" s="82">
        <v>42.92</v>
      </c>
      <c r="C10" s="82">
        <v>42.92</v>
      </c>
    </row>
    <row r="11" s="45" customFormat="1" ht="32" customHeight="1" spans="1:3">
      <c r="A11" s="81" t="s">
        <v>1988</v>
      </c>
      <c r="B11" s="82">
        <v>0</v>
      </c>
      <c r="C11" s="82">
        <v>0</v>
      </c>
    </row>
    <row r="12" s="45" customFormat="1" ht="32" customHeight="1" spans="1:3">
      <c r="A12" s="81" t="s">
        <v>1989</v>
      </c>
      <c r="B12" s="82">
        <v>43.46</v>
      </c>
      <c r="C12" s="82">
        <v>43.46</v>
      </c>
    </row>
    <row r="13" s="47" customFormat="1" ht="72" customHeight="1" spans="1:3">
      <c r="A13" s="57" t="s">
        <v>1990</v>
      </c>
      <c r="B13" s="57"/>
      <c r="C13" s="57"/>
    </row>
    <row r="14" s="45" customFormat="1" ht="31" customHeight="1" spans="1:3">
      <c r="A14" s="83"/>
      <c r="B14" s="83"/>
      <c r="C14" s="83"/>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B11" sqref="B11"/>
    </sheetView>
  </sheetViews>
  <sheetFormatPr defaultColWidth="10" defaultRowHeight="14.4" outlineLevelCol="2"/>
  <cols>
    <col min="1" max="1" width="59.3739130434783" style="45" customWidth="1"/>
    <col min="2" max="3" width="25.6347826086957" style="45" customWidth="1"/>
    <col min="4" max="4" width="9.76521739130435" style="45" customWidth="1"/>
    <col min="5" max="16384" width="10" style="45"/>
  </cols>
  <sheetData>
    <row r="1" s="45" customFormat="1" ht="24" customHeight="1"/>
    <row r="2" s="45" customFormat="1" ht="14.3" customHeight="1" spans="1:1">
      <c r="A2" s="79"/>
    </row>
    <row r="3" s="45" customFormat="1" ht="28.6" customHeight="1" spans="1:3">
      <c r="A3" s="74" t="s">
        <v>1991</v>
      </c>
      <c r="B3" s="74"/>
      <c r="C3" s="74"/>
    </row>
    <row r="4" s="46" customFormat="1" ht="25" customHeight="1" spans="1:3">
      <c r="A4" s="80"/>
      <c r="B4" s="80"/>
      <c r="C4" s="62" t="s">
        <v>1951</v>
      </c>
    </row>
    <row r="5" s="46" customFormat="1" ht="32" customHeight="1" spans="1:3">
      <c r="A5" s="52" t="s">
        <v>1968</v>
      </c>
      <c r="B5" s="52" t="s">
        <v>1908</v>
      </c>
      <c r="C5" s="52" t="s">
        <v>1969</v>
      </c>
    </row>
    <row r="6" s="46" customFormat="1" ht="32" customHeight="1" spans="1:3">
      <c r="A6" s="81" t="s">
        <v>1983</v>
      </c>
      <c r="B6" s="82">
        <v>38.53</v>
      </c>
      <c r="C6" s="82">
        <v>38.53</v>
      </c>
    </row>
    <row r="7" s="46" customFormat="1" ht="32" customHeight="1" spans="1:3">
      <c r="A7" s="81" t="s">
        <v>1984</v>
      </c>
      <c r="B7" s="82">
        <v>43.46</v>
      </c>
      <c r="C7" s="82">
        <v>43.46</v>
      </c>
    </row>
    <row r="8" s="46" customFormat="1" ht="32" customHeight="1" spans="1:3">
      <c r="A8" s="81" t="s">
        <v>1985</v>
      </c>
      <c r="B8" s="82">
        <v>4.39</v>
      </c>
      <c r="C8" s="82">
        <v>4.39</v>
      </c>
    </row>
    <row r="9" s="46" customFormat="1" ht="32" customHeight="1" spans="1:3">
      <c r="A9" s="81" t="s">
        <v>1986</v>
      </c>
      <c r="B9" s="82">
        <v>0</v>
      </c>
      <c r="C9" s="82">
        <v>0</v>
      </c>
    </row>
    <row r="10" s="46" customFormat="1" ht="32" customHeight="1" spans="1:3">
      <c r="A10" s="81" t="s">
        <v>1987</v>
      </c>
      <c r="B10" s="82">
        <v>42.92</v>
      </c>
      <c r="C10" s="82">
        <v>42.92</v>
      </c>
    </row>
    <row r="11" s="46" customFormat="1" ht="32" customHeight="1" spans="1:3">
      <c r="A11" s="81" t="s">
        <v>1988</v>
      </c>
      <c r="B11" s="82">
        <v>0</v>
      </c>
      <c r="C11" s="82">
        <v>0</v>
      </c>
    </row>
    <row r="12" s="46" customFormat="1" ht="32" customHeight="1" spans="1:3">
      <c r="A12" s="81" t="s">
        <v>1989</v>
      </c>
      <c r="B12" s="82">
        <v>43.46</v>
      </c>
      <c r="C12" s="82">
        <v>43.46</v>
      </c>
    </row>
    <row r="13" s="47" customFormat="1" ht="65" customHeight="1" spans="1:3">
      <c r="A13" s="57" t="s">
        <v>1992</v>
      </c>
      <c r="B13" s="57"/>
      <c r="C13" s="57"/>
    </row>
    <row r="14" s="45" customFormat="1" ht="31" customHeight="1" spans="1:3">
      <c r="A14" s="83"/>
      <c r="B14" s="83"/>
      <c r="C14" s="83"/>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G16" sqref="G16"/>
    </sheetView>
  </sheetViews>
  <sheetFormatPr defaultColWidth="10" defaultRowHeight="14.4" outlineLevelCol="3"/>
  <cols>
    <col min="1" max="1" width="36" style="45" customWidth="1"/>
    <col min="2" max="4" width="15.6347826086957" style="45" customWidth="1"/>
    <col min="5" max="5" width="9.76521739130435" style="45" customWidth="1"/>
    <col min="6" max="16384" width="10" style="45"/>
  </cols>
  <sheetData>
    <row r="1" s="45" customFormat="1" ht="22" customHeight="1"/>
    <row r="2" s="45" customFormat="1" ht="14.3" customHeight="1" spans="1:1">
      <c r="A2" s="73"/>
    </row>
    <row r="3" s="45" customFormat="1" ht="63" customHeight="1" spans="1:4">
      <c r="A3" s="74" t="s">
        <v>1993</v>
      </c>
      <c r="B3" s="74"/>
      <c r="C3" s="74"/>
      <c r="D3" s="74"/>
    </row>
    <row r="4" s="46" customFormat="1" ht="30" customHeight="1" spans="4:4">
      <c r="D4" s="62" t="s">
        <v>1951</v>
      </c>
    </row>
    <row r="5" s="46" customFormat="1" ht="25" customHeight="1" spans="1:4">
      <c r="A5" s="52" t="s">
        <v>1968</v>
      </c>
      <c r="B5" s="52" t="s">
        <v>1994</v>
      </c>
      <c r="C5" s="52" t="s">
        <v>1995</v>
      </c>
      <c r="D5" s="52" t="s">
        <v>1996</v>
      </c>
    </row>
    <row r="6" s="46" customFormat="1" ht="25" customHeight="1" spans="1:4">
      <c r="A6" s="75" t="s">
        <v>1997</v>
      </c>
      <c r="B6" s="54" t="s">
        <v>1998</v>
      </c>
      <c r="C6" s="76">
        <f>C7+C9</f>
        <v>21.98</v>
      </c>
      <c r="D6" s="76">
        <f>D7+D9</f>
        <v>21.98</v>
      </c>
    </row>
    <row r="7" s="46" customFormat="1" ht="25" customHeight="1" spans="1:4">
      <c r="A7" s="77" t="s">
        <v>1999</v>
      </c>
      <c r="B7" s="54" t="s">
        <v>1959</v>
      </c>
      <c r="C7" s="76">
        <v>17.59</v>
      </c>
      <c r="D7" s="76">
        <v>17.59</v>
      </c>
    </row>
    <row r="8" s="46" customFormat="1" ht="25" customHeight="1" spans="1:4">
      <c r="A8" s="77" t="s">
        <v>2000</v>
      </c>
      <c r="B8" s="54" t="s">
        <v>1960</v>
      </c>
      <c r="C8" s="76">
        <v>17.59</v>
      </c>
      <c r="D8" s="76">
        <v>17.59</v>
      </c>
    </row>
    <row r="9" s="46" customFormat="1" ht="25" customHeight="1" spans="1:4">
      <c r="A9" s="77" t="s">
        <v>2001</v>
      </c>
      <c r="B9" s="54" t="s">
        <v>2002</v>
      </c>
      <c r="C9" s="76">
        <v>4.39</v>
      </c>
      <c r="D9" s="76">
        <v>4.39</v>
      </c>
    </row>
    <row r="10" s="46" customFormat="1" ht="25" customHeight="1" spans="1:4">
      <c r="A10" s="77" t="s">
        <v>2000</v>
      </c>
      <c r="B10" s="54" t="s">
        <v>1962</v>
      </c>
      <c r="C10" s="76">
        <v>0</v>
      </c>
      <c r="D10" s="76">
        <v>0</v>
      </c>
    </row>
    <row r="11" s="46" customFormat="1" ht="25" customHeight="1" spans="1:4">
      <c r="A11" s="75" t="s">
        <v>2003</v>
      </c>
      <c r="B11" s="54" t="s">
        <v>2004</v>
      </c>
      <c r="C11" s="76">
        <v>18.48</v>
      </c>
      <c r="D11" s="76">
        <v>18.48</v>
      </c>
    </row>
    <row r="12" s="46" customFormat="1" ht="25" customHeight="1" spans="1:4">
      <c r="A12" s="77" t="s">
        <v>1999</v>
      </c>
      <c r="B12" s="54" t="s">
        <v>2005</v>
      </c>
      <c r="C12" s="76">
        <v>18.48</v>
      </c>
      <c r="D12" s="76">
        <v>18.48</v>
      </c>
    </row>
    <row r="13" s="46" customFormat="1" ht="25" customHeight="1" spans="1:4">
      <c r="A13" s="77" t="s">
        <v>2001</v>
      </c>
      <c r="B13" s="54" t="s">
        <v>2006</v>
      </c>
      <c r="C13" s="76">
        <v>0</v>
      </c>
      <c r="D13" s="76">
        <v>0</v>
      </c>
    </row>
    <row r="14" s="46" customFormat="1" ht="25" customHeight="1" spans="1:4">
      <c r="A14" s="75" t="s">
        <v>2007</v>
      </c>
      <c r="B14" s="54" t="s">
        <v>2008</v>
      </c>
      <c r="C14" s="76">
        <v>2.12</v>
      </c>
      <c r="D14" s="76">
        <v>2.12</v>
      </c>
    </row>
    <row r="15" s="46" customFormat="1" ht="25" customHeight="1" spans="1:4">
      <c r="A15" s="77" t="s">
        <v>1999</v>
      </c>
      <c r="B15" s="54" t="s">
        <v>2009</v>
      </c>
      <c r="C15" s="76">
        <v>0.93</v>
      </c>
      <c r="D15" s="76">
        <v>0.93</v>
      </c>
    </row>
    <row r="16" s="46" customFormat="1" ht="25" customHeight="1" spans="1:4">
      <c r="A16" s="77" t="s">
        <v>2001</v>
      </c>
      <c r="B16" s="54" t="s">
        <v>2010</v>
      </c>
      <c r="C16" s="76">
        <v>1.19</v>
      </c>
      <c r="D16" s="76">
        <v>1.19</v>
      </c>
    </row>
    <row r="17" s="46" customFormat="1" ht="25" customHeight="1" spans="1:4">
      <c r="A17" s="75" t="s">
        <v>2011</v>
      </c>
      <c r="B17" s="54" t="s">
        <v>2012</v>
      </c>
      <c r="C17" s="76">
        <v>0</v>
      </c>
      <c r="D17" s="76">
        <v>0</v>
      </c>
    </row>
    <row r="18" s="46" customFormat="1" ht="25" customHeight="1" spans="1:4">
      <c r="A18" s="77" t="s">
        <v>1999</v>
      </c>
      <c r="B18" s="54" t="s">
        <v>2013</v>
      </c>
      <c r="C18" s="76">
        <v>0</v>
      </c>
      <c r="D18" s="76">
        <v>0</v>
      </c>
    </row>
    <row r="19" s="46" customFormat="1" ht="25" customHeight="1" spans="1:4">
      <c r="A19" s="77" t="s">
        <v>2014</v>
      </c>
      <c r="B19" s="54"/>
      <c r="C19" s="76">
        <v>0</v>
      </c>
      <c r="D19" s="76">
        <v>0</v>
      </c>
    </row>
    <row r="20" s="46" customFormat="1" ht="25" customHeight="1" spans="1:4">
      <c r="A20" s="77" t="s">
        <v>2015</v>
      </c>
      <c r="B20" s="54" t="s">
        <v>2016</v>
      </c>
      <c r="C20" s="76">
        <v>0</v>
      </c>
      <c r="D20" s="76">
        <v>0</v>
      </c>
    </row>
    <row r="21" s="46" customFormat="1" ht="25" customHeight="1" spans="1:4">
      <c r="A21" s="77" t="s">
        <v>2001</v>
      </c>
      <c r="B21" s="54" t="s">
        <v>2017</v>
      </c>
      <c r="C21" s="76">
        <v>0</v>
      </c>
      <c r="D21" s="76">
        <v>0</v>
      </c>
    </row>
    <row r="22" s="46" customFormat="1" ht="25" customHeight="1" spans="1:4">
      <c r="A22" s="77" t="s">
        <v>2014</v>
      </c>
      <c r="B22" s="54"/>
      <c r="C22" s="76">
        <v>0</v>
      </c>
      <c r="D22" s="76">
        <v>0</v>
      </c>
    </row>
    <row r="23" s="46" customFormat="1" ht="25" customHeight="1" spans="1:4">
      <c r="A23" s="77" t="s">
        <v>2018</v>
      </c>
      <c r="B23" s="54" t="s">
        <v>2019</v>
      </c>
      <c r="C23" s="76">
        <v>0</v>
      </c>
      <c r="D23" s="76">
        <v>0</v>
      </c>
    </row>
    <row r="24" s="46" customFormat="1" ht="25" customHeight="1" spans="1:4">
      <c r="A24" s="75" t="s">
        <v>2020</v>
      </c>
      <c r="B24" s="54" t="s">
        <v>2021</v>
      </c>
      <c r="C24" s="76">
        <v>1.9</v>
      </c>
      <c r="D24" s="76">
        <v>1.9</v>
      </c>
    </row>
    <row r="25" s="46" customFormat="1" ht="25" customHeight="1" spans="1:4">
      <c r="A25" s="77" t="s">
        <v>1999</v>
      </c>
      <c r="B25" s="54" t="s">
        <v>2022</v>
      </c>
      <c r="C25" s="76">
        <v>0.63</v>
      </c>
      <c r="D25" s="76">
        <v>0.63</v>
      </c>
    </row>
    <row r="26" s="46" customFormat="1" ht="25" customHeight="1" spans="1:4">
      <c r="A26" s="77" t="s">
        <v>2001</v>
      </c>
      <c r="B26" s="54" t="s">
        <v>2023</v>
      </c>
      <c r="C26" s="76">
        <v>1.27</v>
      </c>
      <c r="D26" s="76">
        <v>1.27</v>
      </c>
    </row>
    <row r="27" s="47" customFormat="1" ht="70" customHeight="1" spans="1:4">
      <c r="A27" s="78" t="s">
        <v>2024</v>
      </c>
      <c r="B27" s="78"/>
      <c r="C27" s="78"/>
      <c r="D27" s="78"/>
    </row>
    <row r="28" s="45" customFormat="1" ht="25" customHeight="1" spans="1:4">
      <c r="A28" s="79"/>
      <c r="B28" s="79"/>
      <c r="C28" s="79"/>
      <c r="D28" s="79"/>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F44"/>
  <sheetViews>
    <sheetView showGridLines="0" showZeros="0" tabSelected="1" view="pageBreakPreview" zoomScaleNormal="90" topLeftCell="B1" workbookViewId="0">
      <pane ySplit="3" topLeftCell="A33" activePane="bottomLeft" state="frozen"/>
      <selection/>
      <selection pane="bottomLeft" activeCell="D33" sqref="C33:D33"/>
    </sheetView>
  </sheetViews>
  <sheetFormatPr defaultColWidth="9" defaultRowHeight="15.55" outlineLevelCol="5"/>
  <cols>
    <col min="1" max="1" width="14.504347826087" style="189" customWidth="1"/>
    <col min="2" max="2" width="50.7478260869565" style="189" customWidth="1"/>
    <col min="3" max="5" width="20.6347826086957" style="189" customWidth="1"/>
    <col min="6" max="16384" width="9" style="285"/>
  </cols>
  <sheetData>
    <row r="1" s="484" customFormat="1" ht="45" customHeight="1" spans="1:6">
      <c r="A1" s="449"/>
      <c r="B1" s="449" t="s">
        <v>130</v>
      </c>
      <c r="C1" s="449"/>
      <c r="D1" s="449"/>
      <c r="E1" s="449"/>
      <c r="F1" s="442"/>
    </row>
    <row r="2" ht="18.95" customHeight="1" spans="2:5">
      <c r="B2" s="488"/>
      <c r="C2" s="357"/>
      <c r="D2" s="357"/>
      <c r="E2" s="452" t="s">
        <v>2</v>
      </c>
    </row>
    <row r="3" s="485" customFormat="1" ht="45" customHeight="1" spans="1:6">
      <c r="A3" s="489" t="s">
        <v>3</v>
      </c>
      <c r="B3" s="360" t="s">
        <v>4</v>
      </c>
      <c r="C3" s="209" t="s">
        <v>131</v>
      </c>
      <c r="D3" s="209" t="s">
        <v>6</v>
      </c>
      <c r="E3" s="209" t="s">
        <v>132</v>
      </c>
      <c r="F3" s="291" t="s">
        <v>8</v>
      </c>
    </row>
    <row r="4" ht="32.1" customHeight="1" spans="1:6">
      <c r="A4" s="490" t="s">
        <v>9</v>
      </c>
      <c r="B4" s="491" t="s">
        <v>10</v>
      </c>
      <c r="C4" s="129">
        <f>SUM(C5:C19)</f>
        <v>301699</v>
      </c>
      <c r="D4" s="129">
        <f>SUM(D5:D19)</f>
        <v>283742</v>
      </c>
      <c r="E4" s="257">
        <f t="shared" ref="E4:E40" si="0">IF(C4&gt;0,D4/C4-1,IF(C4&lt;0,-(D4/C4-1),""))</f>
        <v>-0.06</v>
      </c>
      <c r="F4" s="295" t="str">
        <f t="shared" ref="F4:F40" si="1">IF(LEN(A4)=3,"是",IF(B4&lt;&gt;"",IF(SUM(C4:D4)&lt;&gt;0,"是","否"),"是"))</f>
        <v>是</v>
      </c>
    </row>
    <row r="5" ht="32.1" customHeight="1" spans="1:6">
      <c r="A5" s="366" t="s">
        <v>11</v>
      </c>
      <c r="B5" s="492" t="s">
        <v>12</v>
      </c>
      <c r="C5" s="368">
        <v>88336</v>
      </c>
      <c r="D5" s="385">
        <v>78398</v>
      </c>
      <c r="E5" s="257">
        <f t="shared" si="0"/>
        <v>-0.113</v>
      </c>
      <c r="F5" s="295" t="str">
        <f t="shared" si="1"/>
        <v>是</v>
      </c>
    </row>
    <row r="6" ht="32.1" customHeight="1" spans="1:6">
      <c r="A6" s="366" t="s">
        <v>13</v>
      </c>
      <c r="B6" s="492" t="s">
        <v>14</v>
      </c>
      <c r="C6" s="368">
        <v>22600</v>
      </c>
      <c r="D6" s="385">
        <v>24802</v>
      </c>
      <c r="E6" s="257">
        <f t="shared" si="0"/>
        <v>0.097</v>
      </c>
      <c r="F6" s="295" t="str">
        <f t="shared" si="1"/>
        <v>是</v>
      </c>
    </row>
    <row r="7" ht="32.1" customHeight="1" spans="1:6">
      <c r="A7" s="366" t="s">
        <v>15</v>
      </c>
      <c r="B7" s="492" t="s">
        <v>16</v>
      </c>
      <c r="C7" s="368">
        <v>9657</v>
      </c>
      <c r="D7" s="385">
        <v>8846</v>
      </c>
      <c r="E7" s="257">
        <f t="shared" si="0"/>
        <v>-0.084</v>
      </c>
      <c r="F7" s="295" t="str">
        <f t="shared" si="1"/>
        <v>是</v>
      </c>
    </row>
    <row r="8" customFormat="1" ht="32.1" customHeight="1" spans="1:6">
      <c r="A8" s="493" t="s">
        <v>17</v>
      </c>
      <c r="B8" s="494" t="s">
        <v>18</v>
      </c>
      <c r="C8" s="368">
        <v>9900</v>
      </c>
      <c r="D8" s="385">
        <v>10283</v>
      </c>
      <c r="E8" s="257">
        <f t="shared" si="0"/>
        <v>0.039</v>
      </c>
      <c r="F8" s="295" t="str">
        <f t="shared" si="1"/>
        <v>是</v>
      </c>
    </row>
    <row r="9" ht="32.1" customHeight="1" spans="1:6">
      <c r="A9" s="366" t="s">
        <v>19</v>
      </c>
      <c r="B9" s="492" t="s">
        <v>20</v>
      </c>
      <c r="C9" s="368">
        <v>40698</v>
      </c>
      <c r="D9" s="385">
        <v>35710</v>
      </c>
      <c r="E9" s="257">
        <f t="shared" si="0"/>
        <v>-0.123</v>
      </c>
      <c r="F9" s="295" t="str">
        <f t="shared" si="1"/>
        <v>是</v>
      </c>
    </row>
    <row r="10" customFormat="1" ht="32.1" customHeight="1" spans="1:6">
      <c r="A10" s="493" t="s">
        <v>21</v>
      </c>
      <c r="B10" s="494" t="s">
        <v>22</v>
      </c>
      <c r="C10" s="368">
        <v>22200</v>
      </c>
      <c r="D10" s="385">
        <v>21962</v>
      </c>
      <c r="E10" s="257">
        <f t="shared" si="0"/>
        <v>-0.011</v>
      </c>
      <c r="F10" s="295" t="str">
        <f t="shared" si="1"/>
        <v>是</v>
      </c>
    </row>
    <row r="11" customFormat="1" ht="32.1" customHeight="1" spans="1:6">
      <c r="A11" s="493" t="s">
        <v>23</v>
      </c>
      <c r="B11" s="494" t="s">
        <v>24</v>
      </c>
      <c r="C11" s="368">
        <v>18300</v>
      </c>
      <c r="D11" s="385">
        <v>13900</v>
      </c>
      <c r="E11" s="257">
        <f t="shared" si="0"/>
        <v>-0.24</v>
      </c>
      <c r="F11" s="295" t="str">
        <f t="shared" si="1"/>
        <v>是</v>
      </c>
    </row>
    <row r="12" customFormat="1" ht="32.1" customHeight="1" spans="1:6">
      <c r="A12" s="493" t="s">
        <v>25</v>
      </c>
      <c r="B12" s="494" t="s">
        <v>26</v>
      </c>
      <c r="C12" s="368">
        <v>6200</v>
      </c>
      <c r="D12" s="385">
        <v>6251</v>
      </c>
      <c r="E12" s="257">
        <f t="shared" si="0"/>
        <v>0.008</v>
      </c>
      <c r="F12" s="295" t="str">
        <f t="shared" si="1"/>
        <v>是</v>
      </c>
    </row>
    <row r="13" customFormat="1" ht="32.1" customHeight="1" spans="1:6">
      <c r="A13" s="493" t="s">
        <v>27</v>
      </c>
      <c r="B13" s="494" t="s">
        <v>28</v>
      </c>
      <c r="C13" s="368">
        <v>44062</v>
      </c>
      <c r="D13" s="385">
        <v>46900</v>
      </c>
      <c r="E13" s="257">
        <f t="shared" si="0"/>
        <v>0.064</v>
      </c>
      <c r="F13" s="295" t="str">
        <f t="shared" si="1"/>
        <v>是</v>
      </c>
    </row>
    <row r="14" customFormat="1" ht="32.1" customHeight="1" spans="1:6">
      <c r="A14" s="493" t="s">
        <v>29</v>
      </c>
      <c r="B14" s="494" t="s">
        <v>30</v>
      </c>
      <c r="C14" s="368">
        <v>14989</v>
      </c>
      <c r="D14" s="385">
        <v>13449</v>
      </c>
      <c r="E14" s="257">
        <f t="shared" si="0"/>
        <v>-0.103</v>
      </c>
      <c r="F14" s="295" t="str">
        <f t="shared" si="1"/>
        <v>是</v>
      </c>
    </row>
    <row r="15" ht="32.1" customHeight="1" spans="1:6">
      <c r="A15" s="366" t="s">
        <v>31</v>
      </c>
      <c r="B15" s="492" t="s">
        <v>32</v>
      </c>
      <c r="C15" s="368">
        <v>319</v>
      </c>
      <c r="D15" s="385">
        <v>1220</v>
      </c>
      <c r="E15" s="257">
        <f t="shared" si="0"/>
        <v>2.824</v>
      </c>
      <c r="F15" s="295" t="str">
        <f t="shared" si="1"/>
        <v>是</v>
      </c>
    </row>
    <row r="16" customFormat="1" ht="32.1" customHeight="1" spans="1:6">
      <c r="A16" s="493" t="s">
        <v>33</v>
      </c>
      <c r="B16" s="494" t="s">
        <v>34</v>
      </c>
      <c r="C16" s="368">
        <v>24000</v>
      </c>
      <c r="D16" s="385">
        <v>21600</v>
      </c>
      <c r="E16" s="257">
        <f t="shared" si="0"/>
        <v>-0.1</v>
      </c>
      <c r="F16" s="295" t="str">
        <f t="shared" si="1"/>
        <v>是</v>
      </c>
    </row>
    <row r="17" customFormat="1" ht="32.1" customHeight="1" spans="1:6">
      <c r="A17" s="493" t="s">
        <v>35</v>
      </c>
      <c r="B17" s="494" t="s">
        <v>36</v>
      </c>
      <c r="C17" s="285"/>
      <c r="D17" s="385"/>
      <c r="E17" s="257" t="str">
        <f t="shared" si="0"/>
        <v/>
      </c>
      <c r="F17" s="295" t="str">
        <f t="shared" si="1"/>
        <v>否</v>
      </c>
    </row>
    <row r="18" customFormat="1" ht="32.1" customHeight="1" spans="1:6">
      <c r="A18" s="493" t="s">
        <v>37</v>
      </c>
      <c r="B18" s="494" t="s">
        <v>38</v>
      </c>
      <c r="C18" s="368">
        <v>438</v>
      </c>
      <c r="D18" s="385">
        <v>412</v>
      </c>
      <c r="E18" s="257">
        <f t="shared" si="0"/>
        <v>-0.059</v>
      </c>
      <c r="F18" s="295" t="str">
        <f t="shared" si="1"/>
        <v>是</v>
      </c>
    </row>
    <row r="19" customFormat="1" ht="32.1" customHeight="1" spans="1:6">
      <c r="A19" s="539" t="s">
        <v>133</v>
      </c>
      <c r="B19" s="494" t="s">
        <v>40</v>
      </c>
      <c r="C19" s="368"/>
      <c r="D19" s="385">
        <v>9</v>
      </c>
      <c r="E19" s="257" t="str">
        <f t="shared" si="0"/>
        <v/>
      </c>
      <c r="F19" s="295" t="str">
        <f t="shared" si="1"/>
        <v>是</v>
      </c>
    </row>
    <row r="20" ht="32.1" customHeight="1" spans="1:6">
      <c r="A20" s="364" t="s">
        <v>41</v>
      </c>
      <c r="B20" s="491" t="s">
        <v>42</v>
      </c>
      <c r="C20" s="129">
        <f>SUM(C21:C28)</f>
        <v>49886</v>
      </c>
      <c r="D20" s="129">
        <f>SUM(D21:D28)</f>
        <v>43394</v>
      </c>
      <c r="E20" s="257">
        <f t="shared" si="0"/>
        <v>-0.13</v>
      </c>
      <c r="F20" s="295" t="str">
        <f t="shared" si="1"/>
        <v>是</v>
      </c>
    </row>
    <row r="21" ht="32.1" customHeight="1" spans="1:6">
      <c r="A21" s="495" t="s">
        <v>43</v>
      </c>
      <c r="B21" s="492" t="s">
        <v>44</v>
      </c>
      <c r="C21" s="368">
        <v>21675</v>
      </c>
      <c r="D21" s="385">
        <v>21000</v>
      </c>
      <c r="E21" s="257">
        <f t="shared" si="0"/>
        <v>-0.031</v>
      </c>
      <c r="F21" s="295" t="str">
        <f t="shared" si="1"/>
        <v>是</v>
      </c>
    </row>
    <row r="22" ht="32.1" customHeight="1" spans="1:6">
      <c r="A22" s="366" t="s">
        <v>45</v>
      </c>
      <c r="B22" s="496" t="s">
        <v>46</v>
      </c>
      <c r="C22" s="368">
        <v>3587</v>
      </c>
      <c r="D22" s="385">
        <v>3073</v>
      </c>
      <c r="E22" s="257">
        <f t="shared" si="0"/>
        <v>-0.143</v>
      </c>
      <c r="F22" s="295" t="str">
        <f t="shared" si="1"/>
        <v>是</v>
      </c>
    </row>
    <row r="23" ht="32.1" customHeight="1" spans="1:6">
      <c r="A23" s="366" t="s">
        <v>47</v>
      </c>
      <c r="B23" s="492" t="s">
        <v>48</v>
      </c>
      <c r="C23" s="368">
        <v>5431</v>
      </c>
      <c r="D23" s="385">
        <v>5000</v>
      </c>
      <c r="E23" s="257">
        <f t="shared" si="0"/>
        <v>-0.079</v>
      </c>
      <c r="F23" s="295" t="str">
        <f t="shared" si="1"/>
        <v>是</v>
      </c>
    </row>
    <row r="24" ht="32.1" customHeight="1" spans="1:6">
      <c r="A24" s="366" t="s">
        <v>49</v>
      </c>
      <c r="B24" s="492" t="s">
        <v>50</v>
      </c>
      <c r="C24" s="368">
        <v>0</v>
      </c>
      <c r="D24" s="385"/>
      <c r="E24" s="257" t="str">
        <f t="shared" si="0"/>
        <v/>
      </c>
      <c r="F24" s="295" t="str">
        <f t="shared" si="1"/>
        <v>否</v>
      </c>
    </row>
    <row r="25" ht="32.1" customHeight="1" spans="1:6">
      <c r="A25" s="366" t="s">
        <v>51</v>
      </c>
      <c r="B25" s="492" t="s">
        <v>52</v>
      </c>
      <c r="C25" s="368">
        <v>16288</v>
      </c>
      <c r="D25" s="497">
        <v>12060</v>
      </c>
      <c r="E25" s="257">
        <f t="shared" si="0"/>
        <v>-0.26</v>
      </c>
      <c r="F25" s="295" t="str">
        <f t="shared" si="1"/>
        <v>是</v>
      </c>
    </row>
    <row r="26" customFormat="1" ht="32.1" customHeight="1" spans="1:6">
      <c r="A26" s="493" t="s">
        <v>53</v>
      </c>
      <c r="B26" s="494" t="s">
        <v>54</v>
      </c>
      <c r="C26" s="368"/>
      <c r="D26" s="385"/>
      <c r="E26" s="257" t="str">
        <f t="shared" si="0"/>
        <v/>
      </c>
      <c r="F26" s="295" t="str">
        <f t="shared" si="1"/>
        <v>否</v>
      </c>
    </row>
    <row r="27" ht="32.1" customHeight="1" spans="1:6">
      <c r="A27" s="366" t="s">
        <v>55</v>
      </c>
      <c r="B27" s="492" t="s">
        <v>56</v>
      </c>
      <c r="C27" s="368">
        <v>1855</v>
      </c>
      <c r="D27" s="497">
        <v>1761</v>
      </c>
      <c r="E27" s="257">
        <f t="shared" si="0"/>
        <v>-0.051</v>
      </c>
      <c r="F27" s="295" t="str">
        <f t="shared" si="1"/>
        <v>是</v>
      </c>
    </row>
    <row r="28" ht="32.1" customHeight="1" spans="1:6">
      <c r="A28" s="366" t="s">
        <v>57</v>
      </c>
      <c r="B28" s="492" t="s">
        <v>58</v>
      </c>
      <c r="C28" s="368">
        <v>1050</v>
      </c>
      <c r="D28" s="497">
        <v>500</v>
      </c>
      <c r="E28" s="257">
        <f t="shared" si="0"/>
        <v>-0.524</v>
      </c>
      <c r="F28" s="295" t="str">
        <f t="shared" si="1"/>
        <v>是</v>
      </c>
    </row>
    <row r="29" ht="32.1" customHeight="1" spans="1:6">
      <c r="A29" s="366"/>
      <c r="B29" s="492"/>
      <c r="C29" s="150"/>
      <c r="D29" s="368"/>
      <c r="E29" s="257" t="str">
        <f t="shared" si="0"/>
        <v/>
      </c>
      <c r="F29" s="295" t="str">
        <f t="shared" si="1"/>
        <v>是</v>
      </c>
    </row>
    <row r="30" s="356" customFormat="1" ht="32.1" customHeight="1" spans="1:6">
      <c r="A30" s="498"/>
      <c r="B30" s="499" t="s">
        <v>134</v>
      </c>
      <c r="C30" s="129">
        <f>C4+C20</f>
        <v>351585</v>
      </c>
      <c r="D30" s="129">
        <f>D4+D20</f>
        <v>327136</v>
      </c>
      <c r="E30" s="257">
        <f t="shared" si="0"/>
        <v>-0.07</v>
      </c>
      <c r="F30" s="295" t="str">
        <f t="shared" si="1"/>
        <v>是</v>
      </c>
    </row>
    <row r="31" ht="32.1" customHeight="1" spans="1:6">
      <c r="A31" s="364">
        <v>105</v>
      </c>
      <c r="B31" s="219" t="s">
        <v>60</v>
      </c>
      <c r="C31" s="465">
        <v>165900</v>
      </c>
      <c r="D31" s="500">
        <v>0</v>
      </c>
      <c r="E31" s="257">
        <f t="shared" si="0"/>
        <v>-1</v>
      </c>
      <c r="F31" s="295" t="str">
        <f t="shared" si="1"/>
        <v>是</v>
      </c>
    </row>
    <row r="32" ht="32.1" customHeight="1" spans="1:6">
      <c r="A32" s="501">
        <v>110</v>
      </c>
      <c r="B32" s="502" t="s">
        <v>61</v>
      </c>
      <c r="C32" s="129">
        <f>SUM(C33:C39)</f>
        <v>319087</v>
      </c>
      <c r="D32" s="129">
        <f>SUM(D33:D39)</f>
        <v>338783</v>
      </c>
      <c r="E32" s="257">
        <f t="shared" ref="E32:E40" si="2">IF(C32&gt;0,D32/C32-1,IF(C32&lt;0,-(D32/C32-1),""))</f>
        <v>0.062</v>
      </c>
      <c r="F32" s="295" t="str">
        <f t="shared" si="1"/>
        <v>是</v>
      </c>
    </row>
    <row r="33" ht="32.1" customHeight="1" spans="1:6">
      <c r="A33" s="391">
        <v>11001</v>
      </c>
      <c r="B33" s="343" t="s">
        <v>62</v>
      </c>
      <c r="C33" s="497">
        <v>45339</v>
      </c>
      <c r="D33" s="497">
        <v>45339</v>
      </c>
      <c r="E33" s="257">
        <f t="shared" si="2"/>
        <v>0</v>
      </c>
      <c r="F33" s="295" t="str">
        <f t="shared" si="1"/>
        <v>是</v>
      </c>
    </row>
    <row r="34" ht="32.1" customHeight="1" spans="1:6">
      <c r="A34" s="391"/>
      <c r="B34" s="343" t="s">
        <v>63</v>
      </c>
      <c r="C34" s="385">
        <v>135035</v>
      </c>
      <c r="D34" s="385">
        <v>142196</v>
      </c>
      <c r="E34" s="257">
        <f t="shared" si="2"/>
        <v>0.053</v>
      </c>
      <c r="F34" s="295" t="str">
        <f t="shared" si="1"/>
        <v>是</v>
      </c>
    </row>
    <row r="35" ht="32.1" customHeight="1" spans="1:6">
      <c r="A35" s="391">
        <v>11006</v>
      </c>
      <c r="B35" s="343" t="s">
        <v>135</v>
      </c>
      <c r="E35" s="257" t="str">
        <f t="shared" si="2"/>
        <v/>
      </c>
      <c r="F35" s="295" t="str">
        <f t="shared" si="1"/>
        <v>否</v>
      </c>
    </row>
    <row r="36" ht="32.1" customHeight="1" spans="1:6">
      <c r="A36" s="391">
        <v>11008</v>
      </c>
      <c r="B36" s="343" t="s">
        <v>64</v>
      </c>
      <c r="C36" s="385">
        <v>43469</v>
      </c>
      <c r="D36" s="385">
        <v>16529</v>
      </c>
      <c r="E36" s="257">
        <f t="shared" si="2"/>
        <v>-0.62</v>
      </c>
      <c r="F36" s="295" t="str">
        <f t="shared" si="1"/>
        <v>是</v>
      </c>
    </row>
    <row r="37" ht="32.1" customHeight="1" spans="1:6">
      <c r="A37" s="391">
        <v>11009</v>
      </c>
      <c r="B37" s="343" t="s">
        <v>65</v>
      </c>
      <c r="C37" s="385">
        <v>92244</v>
      </c>
      <c r="D37" s="385">
        <v>134719</v>
      </c>
      <c r="E37" s="257">
        <f t="shared" si="2"/>
        <v>0.46</v>
      </c>
      <c r="F37" s="295" t="str">
        <f t="shared" si="1"/>
        <v>是</v>
      </c>
    </row>
    <row r="38" s="486" customFormat="1" ht="32.1" customHeight="1" spans="1:6">
      <c r="A38" s="503">
        <v>11013</v>
      </c>
      <c r="B38" s="504" t="s">
        <v>66</v>
      </c>
      <c r="C38" s="385"/>
      <c r="D38" s="385"/>
      <c r="E38" s="257" t="str">
        <f t="shared" si="2"/>
        <v/>
      </c>
      <c r="F38" s="295" t="str">
        <f t="shared" si="1"/>
        <v>否</v>
      </c>
    </row>
    <row r="39" s="487" customFormat="1" ht="32.1" customHeight="1" spans="1:6">
      <c r="A39" s="391">
        <v>11015</v>
      </c>
      <c r="B39" s="347" t="s">
        <v>67</v>
      </c>
      <c r="C39" s="385">
        <v>3000</v>
      </c>
      <c r="D39" s="385">
        <v>0</v>
      </c>
      <c r="E39" s="257">
        <f t="shared" si="2"/>
        <v>-1</v>
      </c>
      <c r="F39" s="295" t="str">
        <f t="shared" si="1"/>
        <v>是</v>
      </c>
    </row>
    <row r="40" ht="32.1" customHeight="1" spans="1:6">
      <c r="A40" s="505"/>
      <c r="B40" s="506" t="s">
        <v>68</v>
      </c>
      <c r="C40" s="129">
        <f>C32+C31+C30</f>
        <v>836572</v>
      </c>
      <c r="D40" s="129">
        <f>D32+D31+D30</f>
        <v>665919</v>
      </c>
      <c r="E40" s="257">
        <f t="shared" si="2"/>
        <v>-0.204</v>
      </c>
      <c r="F40" s="295" t="str">
        <f t="shared" si="1"/>
        <v>是</v>
      </c>
    </row>
    <row r="41" spans="4:4">
      <c r="D41" s="507"/>
    </row>
    <row r="42" spans="4:4">
      <c r="D42" s="507"/>
    </row>
    <row r="43" spans="4:4">
      <c r="D43" s="507"/>
    </row>
    <row r="44" spans="4:4">
      <c r="D44" s="507"/>
    </row>
  </sheetData>
  <mergeCells count="1">
    <mergeCell ref="B1:E1"/>
  </mergeCells>
  <conditionalFormatting sqref="E2">
    <cfRule type="cellIs" dxfId="0" priority="64" stopIfTrue="1" operator="lessThanOrEqual">
      <formula>-1</formula>
    </cfRule>
  </conditionalFormatting>
  <conditionalFormatting sqref="C4:D4">
    <cfRule type="expression" dxfId="1" priority="25" stopIfTrue="1">
      <formula>"len($A:$A)=3"</formula>
    </cfRule>
    <cfRule type="expression" dxfId="1" priority="24" stopIfTrue="1">
      <formula>"len($A:$A)=3"</formula>
    </cfRule>
  </conditionalFormatting>
  <conditionalFormatting sqref="A31:B31">
    <cfRule type="expression" dxfId="1" priority="70" stopIfTrue="1">
      <formula>"len($A:$A)=3"</formula>
    </cfRule>
  </conditionalFormatting>
  <conditionalFormatting sqref="C32:D32">
    <cfRule type="expression" dxfId="1" priority="22" stopIfTrue="1">
      <formula>"len($A:$A)=3"</formula>
    </cfRule>
    <cfRule type="expression" dxfId="1" priority="21" stopIfTrue="1">
      <formula>"len($A:$A)=3"</formula>
    </cfRule>
  </conditionalFormatting>
  <conditionalFormatting sqref="C34">
    <cfRule type="expression" dxfId="1" priority="13" stopIfTrue="1">
      <formula>"len($A:$A)=3"</formula>
    </cfRule>
    <cfRule type="expression" dxfId="1" priority="11" stopIfTrue="1">
      <formula>"len($A:$A)=3"</formula>
    </cfRule>
    <cfRule type="expression" dxfId="1" priority="10" stopIfTrue="1">
      <formula>"len($A:$A)=3"</formula>
    </cfRule>
  </conditionalFormatting>
  <conditionalFormatting sqref="D34">
    <cfRule type="expression" dxfId="1" priority="7" stopIfTrue="1">
      <formula>"len($A:$A)=3"</formula>
    </cfRule>
    <cfRule type="expression" dxfId="1" priority="6" stopIfTrue="1">
      <formula>"len($A:$A)=3"</formula>
    </cfRule>
    <cfRule type="expression" dxfId="1" priority="4" stopIfTrue="1">
      <formula>"len($A:$A)=3"</formula>
    </cfRule>
    <cfRule type="expression" dxfId="1" priority="2" stopIfTrue="1">
      <formula>"len($A:$A)=3"</formula>
    </cfRule>
  </conditionalFormatting>
  <conditionalFormatting sqref="C36">
    <cfRule type="expression" dxfId="1" priority="15" stopIfTrue="1">
      <formula>"len($A:$A)=3"</formula>
    </cfRule>
  </conditionalFormatting>
  <conditionalFormatting sqref="D36">
    <cfRule type="expression" dxfId="1" priority="8" stopIfTrue="1">
      <formula>"len($A:$A)=3"</formula>
    </cfRule>
  </conditionalFormatting>
  <conditionalFormatting sqref="C39">
    <cfRule type="expression" dxfId="1" priority="12" stopIfTrue="1">
      <formula>"len($A:$A)=3"</formula>
    </cfRule>
  </conditionalFormatting>
  <conditionalFormatting sqref="D39">
    <cfRule type="expression" dxfId="1" priority="3" stopIfTrue="1">
      <formula>"len($A:$A)=3"</formula>
    </cfRule>
  </conditionalFormatting>
  <conditionalFormatting sqref="B4:B6">
    <cfRule type="expression" dxfId="1" priority="63" stopIfTrue="1">
      <formula>"len($A:$A)=3"</formula>
    </cfRule>
  </conditionalFormatting>
  <conditionalFormatting sqref="B7:B8">
    <cfRule type="expression" dxfId="1" priority="62" stopIfTrue="1">
      <formula>"len($A:$A)=3"</formula>
    </cfRule>
  </conditionalFormatting>
  <conditionalFormatting sqref="B38:B39">
    <cfRule type="expression" dxfId="1" priority="38" stopIfTrue="1">
      <formula>"len($A:$A)=3"</formula>
    </cfRule>
    <cfRule type="expression" dxfId="1" priority="39" stopIfTrue="1">
      <formula>"len($A:$A)=3"</formula>
    </cfRule>
  </conditionalFormatting>
  <conditionalFormatting sqref="C36:C37">
    <cfRule type="expression" dxfId="1" priority="9" stopIfTrue="1">
      <formula>"len($A:$A)=3"</formula>
    </cfRule>
  </conditionalFormatting>
  <conditionalFormatting sqref="C38:C39">
    <cfRule type="expression" dxfId="1" priority="14" stopIfTrue="1">
      <formula>"len($A:$A)=3"</formula>
    </cfRule>
  </conditionalFormatting>
  <conditionalFormatting sqref="D5:D6">
    <cfRule type="expression" dxfId="1" priority="19" stopIfTrue="1">
      <formula>"len($A:$A)=3"</formula>
    </cfRule>
  </conditionalFormatting>
  <conditionalFormatting sqref="D5:D19">
    <cfRule type="expression" dxfId="1" priority="17" stopIfTrue="1">
      <formula>"len($A:$A)=3"</formula>
    </cfRule>
  </conditionalFormatting>
  <conditionalFormatting sqref="D7:D8">
    <cfRule type="expression" dxfId="1" priority="18" stopIfTrue="1">
      <formula>"len($A:$A)=3"</formula>
    </cfRule>
  </conditionalFormatting>
  <conditionalFormatting sqref="D36:D37">
    <cfRule type="expression" dxfId="1" priority="1" stopIfTrue="1">
      <formula>"len($A:$A)=3"</formula>
    </cfRule>
  </conditionalFormatting>
  <conditionalFormatting sqref="D38:D39">
    <cfRule type="expression" dxfId="1" priority="5" stopIfTrue="1">
      <formula>"len($A:$A)=3"</formula>
    </cfRule>
  </conditionalFormatting>
  <conditionalFormatting sqref="F4:F58">
    <cfRule type="cellIs" dxfId="2" priority="54" stopIfTrue="1" operator="lessThan">
      <formula>0</formula>
    </cfRule>
  </conditionalFormatting>
  <conditionalFormatting sqref="A4:B28">
    <cfRule type="expression" dxfId="1" priority="60" stopIfTrue="1">
      <formula>"len($A:$A)=3"</formula>
    </cfRule>
  </conditionalFormatting>
  <conditionalFormatting sqref="C20 D20">
    <cfRule type="expression" dxfId="1" priority="20" stopIfTrue="1">
      <formula>"len($A:$A)=3"</formula>
    </cfRule>
  </conditionalFormatting>
  <conditionalFormatting sqref="D21:D24 D26">
    <cfRule type="expression" dxfId="1" priority="16" stopIfTrue="1">
      <formula>"len($A:$A)=3"</formula>
    </cfRule>
  </conditionalFormatting>
  <conditionalFormatting sqref="A29:C29 D41:D44 B40 B41:C58">
    <cfRule type="expression" dxfId="1" priority="71" stopIfTrue="1">
      <formula>"len($A:$A)=3"</formula>
    </cfRule>
  </conditionalFormatting>
  <conditionalFormatting sqref="B29:C29 B31">
    <cfRule type="expression" dxfId="1" priority="83" stopIfTrue="1">
      <formula>"len($A:$A)=3"</formula>
    </cfRule>
  </conditionalFormatting>
  <conditionalFormatting sqref="A32:B32 A35:B35">
    <cfRule type="expression" dxfId="1" priority="43" stopIfTrue="1">
      <formula>"len($A:$A)=3"</formula>
    </cfRule>
  </conditionalFormatting>
  <conditionalFormatting sqref="B32:B34 B39">
    <cfRule type="expression" dxfId="1" priority="44" stopIfTrue="1">
      <formula>"len($A:$A)=3"</formula>
    </cfRule>
  </conditionalFormatting>
  <conditionalFormatting sqref="A33:B34">
    <cfRule type="expression" dxfId="1" priority="42" stopIfTrue="1">
      <formula>"len($A:$A)=3"</formula>
    </cfRule>
  </conditionalFormatting>
  <conditionalFormatting sqref="A36:B44">
    <cfRule type="expression" dxfId="1" priority="40" stopIfTrue="1">
      <formula>"len($A:$A)=3"</formula>
    </cfRule>
  </conditionalFormatting>
  <conditionalFormatting sqref="A38:B39">
    <cfRule type="expression" dxfId="1" priority="37" stopIfTrue="1">
      <formula>"len($A:$A)=3"</formula>
    </cfRule>
  </conditionalFormatting>
  <conditionalFormatting sqref="C40 D40">
    <cfRule type="expression" dxfId="1" priority="23"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B16" sqref="B16"/>
    </sheetView>
  </sheetViews>
  <sheetFormatPr defaultColWidth="8.88695652173913" defaultRowHeight="14.4" outlineLevelCol="5"/>
  <cols>
    <col min="1" max="1" width="8.88695652173913" style="45"/>
    <col min="2" max="2" width="49.3739130434783" style="45" customWidth="1"/>
    <col min="3" max="3" width="20.6347826086957" style="45" customWidth="1"/>
    <col min="4" max="5" width="20.6347826086957" style="58" customWidth="1"/>
    <col min="6" max="6" width="20.6347826086957" style="45" customWidth="1"/>
    <col min="7" max="16384" width="8.88695652173913" style="45"/>
  </cols>
  <sheetData>
    <row r="1" s="45" customFormat="1" spans="1:5">
      <c r="A1" s="59"/>
      <c r="D1" s="58"/>
      <c r="E1" s="58"/>
    </row>
    <row r="2" s="45" customFormat="1" ht="45" customHeight="1" spans="1:6">
      <c r="A2" s="48" t="s">
        <v>2025</v>
      </c>
      <c r="B2" s="48"/>
      <c r="C2" s="48"/>
      <c r="D2" s="60"/>
      <c r="E2" s="60"/>
      <c r="F2" s="48"/>
    </row>
    <row r="3" s="46" customFormat="1" ht="18" customHeight="1" spans="2:6">
      <c r="B3" s="61" t="s">
        <v>1951</v>
      </c>
      <c r="C3" s="62"/>
      <c r="D3" s="63"/>
      <c r="E3" s="63"/>
      <c r="F3" s="62"/>
    </row>
    <row r="4" s="46" customFormat="1" ht="30" customHeight="1" spans="1:6">
      <c r="A4" s="51" t="s">
        <v>4</v>
      </c>
      <c r="B4" s="51"/>
      <c r="C4" s="52" t="s">
        <v>1957</v>
      </c>
      <c r="D4" s="64" t="s">
        <v>1995</v>
      </c>
      <c r="E4" s="64" t="s">
        <v>1996</v>
      </c>
      <c r="F4" s="52" t="s">
        <v>2026</v>
      </c>
    </row>
    <row r="5" s="46" customFormat="1" ht="30" customHeight="1" spans="1:6">
      <c r="A5" s="65" t="s">
        <v>2027</v>
      </c>
      <c r="B5" s="65"/>
      <c r="C5" s="54" t="s">
        <v>1958</v>
      </c>
      <c r="D5" s="66">
        <v>72.77</v>
      </c>
      <c r="E5" s="66">
        <v>72.77</v>
      </c>
      <c r="F5" s="67"/>
    </row>
    <row r="6" s="46" customFormat="1" ht="30" customHeight="1" spans="1:6">
      <c r="A6" s="68" t="s">
        <v>2028</v>
      </c>
      <c r="B6" s="68"/>
      <c r="C6" s="54" t="s">
        <v>1959</v>
      </c>
      <c r="D6" s="66">
        <v>29.31</v>
      </c>
      <c r="E6" s="66">
        <v>29.31</v>
      </c>
      <c r="F6" s="67"/>
    </row>
    <row r="7" s="46" customFormat="1" ht="30" customHeight="1" spans="1:6">
      <c r="A7" s="68" t="s">
        <v>2029</v>
      </c>
      <c r="B7" s="68"/>
      <c r="C7" s="54" t="s">
        <v>1960</v>
      </c>
      <c r="D7" s="66">
        <v>43.46</v>
      </c>
      <c r="E7" s="66">
        <v>43.46</v>
      </c>
      <c r="F7" s="67"/>
    </row>
    <row r="8" s="46" customFormat="1" ht="30" customHeight="1" spans="1:6">
      <c r="A8" s="69" t="s">
        <v>2030</v>
      </c>
      <c r="B8" s="69"/>
      <c r="C8" s="54" t="s">
        <v>1961</v>
      </c>
      <c r="D8" s="66">
        <v>72.77</v>
      </c>
      <c r="E8" s="66">
        <v>72.77</v>
      </c>
      <c r="F8" s="67"/>
    </row>
    <row r="9" s="46" customFormat="1" ht="30" customHeight="1" spans="1:6">
      <c r="A9" s="68" t="s">
        <v>2028</v>
      </c>
      <c r="B9" s="68"/>
      <c r="C9" s="54" t="s">
        <v>1962</v>
      </c>
      <c r="D9" s="66">
        <v>29.31</v>
      </c>
      <c r="E9" s="66">
        <v>29.31</v>
      </c>
      <c r="F9" s="67"/>
    </row>
    <row r="10" s="46" customFormat="1" ht="30" customHeight="1" spans="1:6">
      <c r="A10" s="68" t="s">
        <v>2029</v>
      </c>
      <c r="B10" s="68"/>
      <c r="C10" s="54" t="s">
        <v>1963</v>
      </c>
      <c r="D10" s="66">
        <v>43.46</v>
      </c>
      <c r="E10" s="66">
        <v>43.46</v>
      </c>
      <c r="F10" s="67"/>
    </row>
    <row r="11" s="47" customFormat="1" ht="41" customHeight="1" spans="1:6">
      <c r="A11" s="57" t="s">
        <v>2031</v>
      </c>
      <c r="B11" s="57"/>
      <c r="C11" s="57"/>
      <c r="D11" s="70"/>
      <c r="E11" s="70"/>
      <c r="F11" s="57"/>
    </row>
    <row r="12" s="45" customFormat="1" spans="4:5">
      <c r="D12" s="58"/>
      <c r="E12" s="58"/>
    </row>
    <row r="13" s="45" customFormat="1" spans="4:5">
      <c r="D13" s="58"/>
      <c r="E13" s="58"/>
    </row>
    <row r="14" s="45" customFormat="1" ht="19" spans="1:5">
      <c r="A14" s="71"/>
      <c r="D14" s="58"/>
      <c r="E14" s="58"/>
    </row>
    <row r="15" s="45" customFormat="1" ht="19" customHeight="1" spans="1:5">
      <c r="A15" s="72"/>
      <c r="D15" s="58"/>
      <c r="E15" s="58"/>
    </row>
    <row r="16" s="45" customFormat="1" ht="29" customHeight="1" spans="4:5">
      <c r="D16" s="58"/>
      <c r="E16" s="58"/>
    </row>
    <row r="17" s="45" customFormat="1" ht="29" customHeight="1" spans="4:5">
      <c r="D17" s="58"/>
      <c r="E17" s="58"/>
    </row>
    <row r="18" s="45" customFormat="1" ht="29" customHeight="1" spans="4:5">
      <c r="D18" s="58"/>
      <c r="E18" s="58"/>
    </row>
    <row r="19" s="45" customFormat="1" ht="29" customHeight="1" spans="4:5">
      <c r="D19" s="58"/>
      <c r="E19" s="58"/>
    </row>
    <row r="20" s="45" customFormat="1" ht="30" customHeight="1" spans="1:5">
      <c r="A20" s="72"/>
      <c r="D20" s="58"/>
      <c r="E20" s="58"/>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XFD8"/>
  <sheetViews>
    <sheetView workbookViewId="0">
      <selection activeCell="A6" sqref="A6:F6"/>
    </sheetView>
  </sheetViews>
  <sheetFormatPr defaultColWidth="8.88695652173913" defaultRowHeight="14.4" outlineLevelRow="7"/>
  <cols>
    <col min="1" max="1" width="8.88695652173913" style="45"/>
    <col min="2" max="6" width="24.2173913043478" style="45" customWidth="1"/>
    <col min="7" max="16384" width="8.88695652173913" style="45"/>
  </cols>
  <sheetData>
    <row r="1" s="45" customFormat="1" ht="24" customHeight="1"/>
    <row r="2" s="45" customFormat="1" ht="26.45" spans="1:6">
      <c r="A2" s="48" t="s">
        <v>2032</v>
      </c>
      <c r="B2" s="49"/>
      <c r="C2" s="49"/>
      <c r="D2" s="49"/>
      <c r="E2" s="49"/>
      <c r="F2" s="49"/>
    </row>
    <row r="3" s="45" customFormat="1" ht="23" customHeight="1" spans="1:6">
      <c r="A3" s="50" t="s">
        <v>1951</v>
      </c>
      <c r="B3" s="50"/>
      <c r="C3" s="50"/>
      <c r="D3" s="50"/>
      <c r="E3" s="50"/>
      <c r="F3" s="50"/>
    </row>
    <row r="4" s="46" customFormat="1" ht="30" customHeight="1" spans="1:6">
      <c r="A4" s="51" t="s">
        <v>2033</v>
      </c>
      <c r="B4" s="52" t="s">
        <v>1911</v>
      </c>
      <c r="C4" s="52" t="s">
        <v>2034</v>
      </c>
      <c r="D4" s="52" t="s">
        <v>2035</v>
      </c>
      <c r="E4" s="52" t="s">
        <v>2036</v>
      </c>
      <c r="F4" s="52" t="s">
        <v>2037</v>
      </c>
    </row>
    <row r="5" s="46" customFormat="1" ht="45" customHeight="1" spans="1:6">
      <c r="A5" s="53">
        <v>1</v>
      </c>
      <c r="B5" s="54"/>
      <c r="C5" s="55"/>
      <c r="D5" s="56"/>
      <c r="E5" s="56"/>
      <c r="F5" s="56"/>
    </row>
    <row r="6" s="47" customFormat="1" ht="33" customHeight="1" spans="1:6">
      <c r="A6" s="57" t="s">
        <v>2038</v>
      </c>
      <c r="B6" s="57"/>
      <c r="C6" s="57"/>
      <c r="D6" s="57"/>
      <c r="E6" s="57"/>
      <c r="F6" s="57"/>
    </row>
    <row r="7" s="46" customFormat="1" ht="17.25" spans="1:16384">
      <c r="A7" s="45"/>
      <c r="B7" s="45"/>
      <c r="C7" s="45"/>
      <c r="D7" s="45"/>
      <c r="E7" s="45"/>
      <c r="F7" s="45"/>
      <c r="G7" s="45"/>
      <c r="H7" s="45"/>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c r="IZ7" s="45"/>
      <c r="JA7" s="45"/>
      <c r="JB7" s="45"/>
      <c r="JC7" s="45"/>
      <c r="JD7" s="45"/>
      <c r="JE7" s="45"/>
      <c r="JF7" s="45"/>
      <c r="JG7" s="45"/>
      <c r="JH7" s="45"/>
      <c r="JI7" s="45"/>
      <c r="JJ7" s="45"/>
      <c r="JK7" s="45"/>
      <c r="JL7" s="45"/>
      <c r="JM7" s="45"/>
      <c r="JN7" s="45"/>
      <c r="JO7" s="45"/>
      <c r="JP7" s="45"/>
      <c r="JQ7" s="45"/>
      <c r="JR7" s="45"/>
      <c r="JS7" s="45"/>
      <c r="JT7" s="45"/>
      <c r="JU7" s="45"/>
      <c r="JV7" s="45"/>
      <c r="JW7" s="45"/>
      <c r="JX7" s="45"/>
      <c r="JY7" s="45"/>
      <c r="JZ7" s="45"/>
      <c r="KA7" s="45"/>
      <c r="KB7" s="45"/>
      <c r="KC7" s="45"/>
      <c r="KD7" s="45"/>
      <c r="KE7" s="45"/>
      <c r="KF7" s="45"/>
      <c r="KG7" s="45"/>
      <c r="KH7" s="45"/>
      <c r="KI7" s="45"/>
      <c r="KJ7" s="45"/>
      <c r="KK7" s="45"/>
      <c r="KL7" s="45"/>
      <c r="KM7" s="45"/>
      <c r="KN7" s="45"/>
      <c r="KO7" s="45"/>
      <c r="KP7" s="45"/>
      <c r="KQ7" s="45"/>
      <c r="KR7" s="45"/>
      <c r="KS7" s="45"/>
      <c r="KT7" s="45"/>
      <c r="KU7" s="45"/>
      <c r="KV7" s="45"/>
      <c r="KW7" s="45"/>
      <c r="KX7" s="45"/>
      <c r="KY7" s="45"/>
      <c r="KZ7" s="45"/>
      <c r="LA7" s="45"/>
      <c r="LB7" s="45"/>
      <c r="LC7" s="45"/>
      <c r="LD7" s="45"/>
      <c r="LE7" s="45"/>
      <c r="LF7" s="45"/>
      <c r="LG7" s="45"/>
      <c r="LH7" s="45"/>
      <c r="LI7" s="45"/>
      <c r="LJ7" s="45"/>
      <c r="LK7" s="45"/>
      <c r="LL7" s="45"/>
      <c r="LM7" s="45"/>
      <c r="LN7" s="45"/>
      <c r="LO7" s="45"/>
      <c r="LP7" s="45"/>
      <c r="LQ7" s="45"/>
      <c r="LR7" s="45"/>
      <c r="LS7" s="45"/>
      <c r="LT7" s="45"/>
      <c r="LU7" s="45"/>
      <c r="LV7" s="45"/>
      <c r="LW7" s="45"/>
      <c r="LX7" s="45"/>
      <c r="LY7" s="45"/>
      <c r="LZ7" s="45"/>
      <c r="MA7" s="45"/>
      <c r="MB7" s="45"/>
      <c r="MC7" s="45"/>
      <c r="MD7" s="45"/>
      <c r="ME7" s="45"/>
      <c r="MF7" s="45"/>
      <c r="MG7" s="45"/>
      <c r="MH7" s="45"/>
      <c r="MI7" s="45"/>
      <c r="MJ7" s="45"/>
      <c r="MK7" s="45"/>
      <c r="ML7" s="45"/>
      <c r="MM7" s="45"/>
      <c r="MN7" s="45"/>
      <c r="MO7" s="45"/>
      <c r="MP7" s="45"/>
      <c r="MQ7" s="45"/>
      <c r="MR7" s="45"/>
      <c r="MS7" s="45"/>
      <c r="MT7" s="45"/>
      <c r="MU7" s="45"/>
      <c r="MV7" s="45"/>
      <c r="MW7" s="45"/>
      <c r="MX7" s="45"/>
      <c r="MY7" s="45"/>
      <c r="MZ7" s="45"/>
      <c r="NA7" s="45"/>
      <c r="NB7" s="45"/>
      <c r="NC7" s="45"/>
      <c r="ND7" s="45"/>
      <c r="NE7" s="45"/>
      <c r="NF7" s="45"/>
      <c r="NG7" s="45"/>
      <c r="NH7" s="45"/>
      <c r="NI7" s="45"/>
      <c r="NJ7" s="45"/>
      <c r="NK7" s="45"/>
      <c r="NL7" s="45"/>
      <c r="NM7" s="45"/>
      <c r="NN7" s="45"/>
      <c r="NO7" s="45"/>
      <c r="NP7" s="45"/>
      <c r="NQ7" s="45"/>
      <c r="NR7" s="45"/>
      <c r="NS7" s="45"/>
      <c r="NT7" s="45"/>
      <c r="NU7" s="45"/>
      <c r="NV7" s="45"/>
      <c r="NW7" s="45"/>
      <c r="NX7" s="45"/>
      <c r="NY7" s="45"/>
      <c r="NZ7" s="45"/>
      <c r="OA7" s="45"/>
      <c r="OB7" s="45"/>
      <c r="OC7" s="45"/>
      <c r="OD7" s="45"/>
      <c r="OE7" s="45"/>
      <c r="OF7" s="45"/>
      <c r="OG7" s="45"/>
      <c r="OH7" s="45"/>
      <c r="OI7" s="45"/>
      <c r="OJ7" s="45"/>
      <c r="OK7" s="45"/>
      <c r="OL7" s="45"/>
      <c r="OM7" s="45"/>
      <c r="ON7" s="45"/>
      <c r="OO7" s="45"/>
      <c r="OP7" s="45"/>
      <c r="OQ7" s="45"/>
      <c r="OR7" s="45"/>
      <c r="OS7" s="45"/>
      <c r="OT7" s="45"/>
      <c r="OU7" s="45"/>
      <c r="OV7" s="45"/>
      <c r="OW7" s="45"/>
      <c r="OX7" s="45"/>
      <c r="OY7" s="45"/>
      <c r="OZ7" s="45"/>
      <c r="PA7" s="45"/>
      <c r="PB7" s="45"/>
      <c r="PC7" s="45"/>
      <c r="PD7" s="45"/>
      <c r="PE7" s="45"/>
      <c r="PF7" s="45"/>
      <c r="PG7" s="45"/>
      <c r="PH7" s="45"/>
      <c r="PI7" s="45"/>
      <c r="PJ7" s="45"/>
      <c r="PK7" s="45"/>
      <c r="PL7" s="45"/>
      <c r="PM7" s="45"/>
      <c r="PN7" s="45"/>
      <c r="PO7" s="45"/>
      <c r="PP7" s="45"/>
      <c r="PQ7" s="45"/>
      <c r="PR7" s="45"/>
      <c r="PS7" s="45"/>
      <c r="PT7" s="45"/>
      <c r="PU7" s="45"/>
      <c r="PV7" s="45"/>
      <c r="PW7" s="45"/>
      <c r="PX7" s="45"/>
      <c r="PY7" s="45"/>
      <c r="PZ7" s="45"/>
      <c r="QA7" s="45"/>
      <c r="QB7" s="45"/>
      <c r="QC7" s="45"/>
      <c r="QD7" s="45"/>
      <c r="QE7" s="45"/>
      <c r="QF7" s="45"/>
      <c r="QG7" s="45"/>
      <c r="QH7" s="45"/>
      <c r="QI7" s="45"/>
      <c r="QJ7" s="45"/>
      <c r="QK7" s="45"/>
      <c r="QL7" s="45"/>
      <c r="QM7" s="45"/>
      <c r="QN7" s="45"/>
      <c r="QO7" s="45"/>
      <c r="QP7" s="45"/>
      <c r="QQ7" s="45"/>
      <c r="QR7" s="45"/>
      <c r="QS7" s="45"/>
      <c r="QT7" s="45"/>
      <c r="QU7" s="45"/>
      <c r="QV7" s="45"/>
      <c r="QW7" s="45"/>
      <c r="QX7" s="45"/>
      <c r="QY7" s="45"/>
      <c r="QZ7" s="45"/>
      <c r="RA7" s="45"/>
      <c r="RB7" s="45"/>
      <c r="RC7" s="45"/>
      <c r="RD7" s="45"/>
      <c r="RE7" s="45"/>
      <c r="RF7" s="45"/>
      <c r="RG7" s="45"/>
      <c r="RH7" s="45"/>
      <c r="RI7" s="45"/>
      <c r="RJ7" s="45"/>
      <c r="RK7" s="45"/>
      <c r="RL7" s="45"/>
      <c r="RM7" s="45"/>
      <c r="RN7" s="45"/>
      <c r="RO7" s="45"/>
      <c r="RP7" s="45"/>
      <c r="RQ7" s="45"/>
      <c r="RR7" s="45"/>
      <c r="RS7" s="45"/>
      <c r="RT7" s="45"/>
      <c r="RU7" s="45"/>
      <c r="RV7" s="45"/>
      <c r="RW7" s="45"/>
      <c r="RX7" s="45"/>
      <c r="RY7" s="45"/>
      <c r="RZ7" s="45"/>
      <c r="SA7" s="45"/>
      <c r="SB7" s="45"/>
      <c r="SC7" s="45"/>
      <c r="SD7" s="45"/>
      <c r="SE7" s="45"/>
      <c r="SF7" s="45"/>
      <c r="SG7" s="45"/>
      <c r="SH7" s="45"/>
      <c r="SI7" s="45"/>
      <c r="SJ7" s="45"/>
      <c r="SK7" s="45"/>
      <c r="SL7" s="45"/>
      <c r="SM7" s="45"/>
      <c r="SN7" s="45"/>
      <c r="SO7" s="45"/>
      <c r="SP7" s="45"/>
      <c r="SQ7" s="45"/>
      <c r="SR7" s="45"/>
      <c r="SS7" s="45"/>
      <c r="ST7" s="45"/>
      <c r="SU7" s="45"/>
      <c r="SV7" s="45"/>
      <c r="SW7" s="45"/>
      <c r="SX7" s="45"/>
      <c r="SY7" s="45"/>
      <c r="SZ7" s="45"/>
      <c r="TA7" s="45"/>
      <c r="TB7" s="45"/>
      <c r="TC7" s="45"/>
      <c r="TD7" s="45"/>
      <c r="TE7" s="45"/>
      <c r="TF7" s="45"/>
      <c r="TG7" s="45"/>
      <c r="TH7" s="45"/>
      <c r="TI7" s="45"/>
      <c r="TJ7" s="45"/>
      <c r="TK7" s="45"/>
      <c r="TL7" s="45"/>
      <c r="TM7" s="45"/>
      <c r="TN7" s="45"/>
      <c r="TO7" s="45"/>
      <c r="TP7" s="45"/>
      <c r="TQ7" s="45"/>
      <c r="TR7" s="45"/>
      <c r="TS7" s="45"/>
      <c r="TT7" s="45"/>
      <c r="TU7" s="45"/>
      <c r="TV7" s="45"/>
      <c r="TW7" s="45"/>
      <c r="TX7" s="45"/>
      <c r="TY7" s="45"/>
      <c r="TZ7" s="45"/>
      <c r="UA7" s="45"/>
      <c r="UB7" s="45"/>
      <c r="UC7" s="45"/>
      <c r="UD7" s="45"/>
      <c r="UE7" s="45"/>
      <c r="UF7" s="45"/>
      <c r="UG7" s="45"/>
      <c r="UH7" s="45"/>
      <c r="UI7" s="45"/>
      <c r="UJ7" s="45"/>
      <c r="UK7" s="45"/>
      <c r="UL7" s="45"/>
      <c r="UM7" s="45"/>
      <c r="UN7" s="45"/>
      <c r="UO7" s="45"/>
      <c r="UP7" s="45"/>
      <c r="UQ7" s="45"/>
      <c r="UR7" s="45"/>
      <c r="US7" s="45"/>
      <c r="UT7" s="45"/>
      <c r="UU7" s="45"/>
      <c r="UV7" s="45"/>
      <c r="UW7" s="45"/>
      <c r="UX7" s="45"/>
      <c r="UY7" s="45"/>
      <c r="UZ7" s="45"/>
      <c r="VA7" s="45"/>
      <c r="VB7" s="45"/>
      <c r="VC7" s="45"/>
      <c r="VD7" s="45"/>
      <c r="VE7" s="45"/>
      <c r="VF7" s="45"/>
      <c r="VG7" s="45"/>
      <c r="VH7" s="45"/>
      <c r="VI7" s="45"/>
      <c r="VJ7" s="45"/>
      <c r="VK7" s="45"/>
      <c r="VL7" s="45"/>
      <c r="VM7" s="45"/>
      <c r="VN7" s="45"/>
      <c r="VO7" s="45"/>
      <c r="VP7" s="45"/>
      <c r="VQ7" s="45"/>
      <c r="VR7" s="45"/>
      <c r="VS7" s="45"/>
      <c r="VT7" s="45"/>
      <c r="VU7" s="45"/>
      <c r="VV7" s="45"/>
      <c r="VW7" s="45"/>
      <c r="VX7" s="45"/>
      <c r="VY7" s="45"/>
      <c r="VZ7" s="45"/>
      <c r="WA7" s="45"/>
      <c r="WB7" s="45"/>
      <c r="WC7" s="45"/>
      <c r="WD7" s="45"/>
      <c r="WE7" s="45"/>
      <c r="WF7" s="45"/>
      <c r="WG7" s="45"/>
      <c r="WH7" s="45"/>
      <c r="WI7" s="45"/>
      <c r="WJ7" s="45"/>
      <c r="WK7" s="45"/>
      <c r="WL7" s="45"/>
      <c r="WM7" s="45"/>
      <c r="WN7" s="45"/>
      <c r="WO7" s="45"/>
      <c r="WP7" s="45"/>
      <c r="WQ7" s="45"/>
      <c r="WR7" s="45"/>
      <c r="WS7" s="45"/>
      <c r="WT7" s="45"/>
      <c r="WU7" s="45"/>
      <c r="WV7" s="45"/>
      <c r="WW7" s="45"/>
      <c r="WX7" s="45"/>
      <c r="WY7" s="45"/>
      <c r="WZ7" s="45"/>
      <c r="XA7" s="45"/>
      <c r="XB7" s="45"/>
      <c r="XC7" s="45"/>
      <c r="XD7" s="45"/>
      <c r="XE7" s="45"/>
      <c r="XF7" s="45"/>
      <c r="XG7" s="45"/>
      <c r="XH7" s="45"/>
      <c r="XI7" s="45"/>
      <c r="XJ7" s="45"/>
      <c r="XK7" s="45"/>
      <c r="XL7" s="45"/>
      <c r="XM7" s="45"/>
      <c r="XN7" s="45"/>
      <c r="XO7" s="45"/>
      <c r="XP7" s="45"/>
      <c r="XQ7" s="45"/>
      <c r="XR7" s="45"/>
      <c r="XS7" s="45"/>
      <c r="XT7" s="45"/>
      <c r="XU7" s="45"/>
      <c r="XV7" s="45"/>
      <c r="XW7" s="45"/>
      <c r="XX7" s="45"/>
      <c r="XY7" s="45"/>
      <c r="XZ7" s="45"/>
      <c r="YA7" s="45"/>
      <c r="YB7" s="45"/>
      <c r="YC7" s="45"/>
      <c r="YD7" s="45"/>
      <c r="YE7" s="45"/>
      <c r="YF7" s="45"/>
      <c r="YG7" s="45"/>
      <c r="YH7" s="45"/>
      <c r="YI7" s="45"/>
      <c r="YJ7" s="45"/>
      <c r="YK7" s="45"/>
      <c r="YL7" s="45"/>
      <c r="YM7" s="45"/>
      <c r="YN7" s="45"/>
      <c r="YO7" s="45"/>
      <c r="YP7" s="45"/>
      <c r="YQ7" s="45"/>
      <c r="YR7" s="45"/>
      <c r="YS7" s="45"/>
      <c r="YT7" s="45"/>
      <c r="YU7" s="45"/>
      <c r="YV7" s="45"/>
      <c r="YW7" s="45"/>
      <c r="YX7" s="45"/>
      <c r="YY7" s="45"/>
      <c r="YZ7" s="45"/>
      <c r="ZA7" s="45"/>
      <c r="ZB7" s="45"/>
      <c r="ZC7" s="45"/>
      <c r="ZD7" s="45"/>
      <c r="ZE7" s="45"/>
      <c r="ZF7" s="45"/>
      <c r="ZG7" s="45"/>
      <c r="ZH7" s="45"/>
      <c r="ZI7" s="45"/>
      <c r="ZJ7" s="45"/>
      <c r="ZK7" s="45"/>
      <c r="ZL7" s="45"/>
      <c r="ZM7" s="45"/>
      <c r="ZN7" s="45"/>
      <c r="ZO7" s="45"/>
      <c r="ZP7" s="45"/>
      <c r="ZQ7" s="45"/>
      <c r="ZR7" s="45"/>
      <c r="ZS7" s="45"/>
      <c r="ZT7" s="45"/>
      <c r="ZU7" s="45"/>
      <c r="ZV7" s="45"/>
      <c r="ZW7" s="45"/>
      <c r="ZX7" s="45"/>
      <c r="ZY7" s="45"/>
      <c r="ZZ7" s="45"/>
      <c r="AAA7" s="45"/>
      <c r="AAB7" s="45"/>
      <c r="AAC7" s="45"/>
      <c r="AAD7" s="45"/>
      <c r="AAE7" s="45"/>
      <c r="AAF7" s="45"/>
      <c r="AAG7" s="45"/>
      <c r="AAH7" s="45"/>
      <c r="AAI7" s="45"/>
      <c r="AAJ7" s="45"/>
      <c r="AAK7" s="45"/>
      <c r="AAL7" s="45"/>
      <c r="AAM7" s="45"/>
      <c r="AAN7" s="45"/>
      <c r="AAO7" s="45"/>
      <c r="AAP7" s="45"/>
      <c r="AAQ7" s="45"/>
      <c r="AAR7" s="45"/>
      <c r="AAS7" s="45"/>
      <c r="AAT7" s="45"/>
      <c r="AAU7" s="45"/>
      <c r="AAV7" s="45"/>
      <c r="AAW7" s="45"/>
      <c r="AAX7" s="45"/>
      <c r="AAY7" s="45"/>
      <c r="AAZ7" s="45"/>
      <c r="ABA7" s="45"/>
      <c r="ABB7" s="45"/>
      <c r="ABC7" s="45"/>
      <c r="ABD7" s="45"/>
      <c r="ABE7" s="45"/>
      <c r="ABF7" s="45"/>
      <c r="ABG7" s="45"/>
      <c r="ABH7" s="45"/>
      <c r="ABI7" s="45"/>
      <c r="ABJ7" s="45"/>
      <c r="ABK7" s="45"/>
      <c r="ABL7" s="45"/>
      <c r="ABM7" s="45"/>
      <c r="ABN7" s="45"/>
      <c r="ABO7" s="45"/>
      <c r="ABP7" s="45"/>
      <c r="ABQ7" s="45"/>
      <c r="ABR7" s="45"/>
      <c r="ABS7" s="45"/>
      <c r="ABT7" s="45"/>
      <c r="ABU7" s="45"/>
      <c r="ABV7" s="45"/>
      <c r="ABW7" s="45"/>
      <c r="ABX7" s="45"/>
      <c r="ABY7" s="45"/>
      <c r="ABZ7" s="45"/>
      <c r="ACA7" s="45"/>
      <c r="ACB7" s="45"/>
      <c r="ACC7" s="45"/>
      <c r="ACD7" s="45"/>
      <c r="ACE7" s="45"/>
      <c r="ACF7" s="45"/>
      <c r="ACG7" s="45"/>
      <c r="ACH7" s="45"/>
      <c r="ACI7" s="45"/>
      <c r="ACJ7" s="45"/>
      <c r="ACK7" s="45"/>
      <c r="ACL7" s="45"/>
      <c r="ACM7" s="45"/>
      <c r="ACN7" s="45"/>
      <c r="ACO7" s="45"/>
      <c r="ACP7" s="45"/>
      <c r="ACQ7" s="45"/>
      <c r="ACR7" s="45"/>
      <c r="ACS7" s="45"/>
      <c r="ACT7" s="45"/>
      <c r="ACU7" s="45"/>
      <c r="ACV7" s="45"/>
      <c r="ACW7" s="45"/>
      <c r="ACX7" s="45"/>
      <c r="ACY7" s="45"/>
      <c r="ACZ7" s="45"/>
      <c r="ADA7" s="45"/>
      <c r="ADB7" s="45"/>
      <c r="ADC7" s="45"/>
      <c r="ADD7" s="45"/>
      <c r="ADE7" s="45"/>
      <c r="ADF7" s="45"/>
      <c r="ADG7" s="45"/>
      <c r="ADH7" s="45"/>
      <c r="ADI7" s="45"/>
      <c r="ADJ7" s="45"/>
      <c r="ADK7" s="45"/>
      <c r="ADL7" s="45"/>
      <c r="ADM7" s="45"/>
      <c r="ADN7" s="45"/>
      <c r="ADO7" s="45"/>
      <c r="ADP7" s="45"/>
      <c r="ADQ7" s="45"/>
      <c r="ADR7" s="45"/>
      <c r="ADS7" s="45"/>
      <c r="ADT7" s="45"/>
      <c r="ADU7" s="45"/>
      <c r="ADV7" s="45"/>
      <c r="ADW7" s="45"/>
      <c r="ADX7" s="45"/>
      <c r="ADY7" s="45"/>
      <c r="ADZ7" s="45"/>
      <c r="AEA7" s="45"/>
      <c r="AEB7" s="45"/>
      <c r="AEC7" s="45"/>
      <c r="AED7" s="45"/>
      <c r="AEE7" s="45"/>
      <c r="AEF7" s="45"/>
      <c r="AEG7" s="45"/>
      <c r="AEH7" s="45"/>
      <c r="AEI7" s="45"/>
      <c r="AEJ7" s="45"/>
      <c r="AEK7" s="45"/>
      <c r="AEL7" s="45"/>
      <c r="AEM7" s="45"/>
      <c r="AEN7" s="45"/>
      <c r="AEO7" s="45"/>
      <c r="AEP7" s="45"/>
      <c r="AEQ7" s="45"/>
      <c r="AER7" s="45"/>
      <c r="AES7" s="45"/>
      <c r="AET7" s="45"/>
      <c r="AEU7" s="45"/>
      <c r="AEV7" s="45"/>
      <c r="AEW7" s="45"/>
      <c r="AEX7" s="45"/>
      <c r="AEY7" s="45"/>
      <c r="AEZ7" s="45"/>
      <c r="AFA7" s="45"/>
      <c r="AFB7" s="45"/>
      <c r="AFC7" s="45"/>
      <c r="AFD7" s="45"/>
      <c r="AFE7" s="45"/>
      <c r="AFF7" s="45"/>
      <c r="AFG7" s="45"/>
      <c r="AFH7" s="45"/>
      <c r="AFI7" s="45"/>
      <c r="AFJ7" s="45"/>
      <c r="AFK7" s="45"/>
      <c r="AFL7" s="45"/>
      <c r="AFM7" s="45"/>
      <c r="AFN7" s="45"/>
      <c r="AFO7" s="45"/>
      <c r="AFP7" s="45"/>
      <c r="AFQ7" s="45"/>
      <c r="AFR7" s="45"/>
      <c r="AFS7" s="45"/>
      <c r="AFT7" s="45"/>
      <c r="AFU7" s="45"/>
      <c r="AFV7" s="45"/>
      <c r="AFW7" s="45"/>
      <c r="AFX7" s="45"/>
      <c r="AFY7" s="45"/>
      <c r="AFZ7" s="45"/>
      <c r="AGA7" s="45"/>
      <c r="AGB7" s="45"/>
      <c r="AGC7" s="45"/>
      <c r="AGD7" s="45"/>
      <c r="AGE7" s="45"/>
      <c r="AGF7" s="45"/>
      <c r="AGG7" s="45"/>
      <c r="AGH7" s="45"/>
      <c r="AGI7" s="45"/>
      <c r="AGJ7" s="45"/>
      <c r="AGK7" s="45"/>
      <c r="AGL7" s="45"/>
      <c r="AGM7" s="45"/>
      <c r="AGN7" s="45"/>
      <c r="AGO7" s="45"/>
      <c r="AGP7" s="45"/>
      <c r="AGQ7" s="45"/>
      <c r="AGR7" s="45"/>
      <c r="AGS7" s="45"/>
      <c r="AGT7" s="45"/>
      <c r="AGU7" s="45"/>
      <c r="AGV7" s="45"/>
      <c r="AGW7" s="45"/>
      <c r="AGX7" s="45"/>
      <c r="AGY7" s="45"/>
      <c r="AGZ7" s="45"/>
      <c r="AHA7" s="45"/>
      <c r="AHB7" s="45"/>
      <c r="AHC7" s="45"/>
      <c r="AHD7" s="45"/>
      <c r="AHE7" s="45"/>
      <c r="AHF7" s="45"/>
      <c r="AHG7" s="45"/>
      <c r="AHH7" s="45"/>
      <c r="AHI7" s="45"/>
      <c r="AHJ7" s="45"/>
      <c r="AHK7" s="45"/>
      <c r="AHL7" s="45"/>
      <c r="AHM7" s="45"/>
      <c r="AHN7" s="45"/>
      <c r="AHO7" s="45"/>
      <c r="AHP7" s="45"/>
      <c r="AHQ7" s="45"/>
      <c r="AHR7" s="45"/>
      <c r="AHS7" s="45"/>
      <c r="AHT7" s="45"/>
      <c r="AHU7" s="45"/>
      <c r="AHV7" s="45"/>
      <c r="AHW7" s="45"/>
      <c r="AHX7" s="45"/>
      <c r="AHY7" s="45"/>
      <c r="AHZ7" s="45"/>
      <c r="AIA7" s="45"/>
      <c r="AIB7" s="45"/>
      <c r="AIC7" s="45"/>
      <c r="AID7" s="45"/>
      <c r="AIE7" s="45"/>
      <c r="AIF7" s="45"/>
      <c r="AIG7" s="45"/>
      <c r="AIH7" s="45"/>
      <c r="AII7" s="45"/>
      <c r="AIJ7" s="45"/>
      <c r="AIK7" s="45"/>
      <c r="AIL7" s="45"/>
      <c r="AIM7" s="45"/>
      <c r="AIN7" s="45"/>
      <c r="AIO7" s="45"/>
      <c r="AIP7" s="45"/>
      <c r="AIQ7" s="45"/>
      <c r="AIR7" s="45"/>
      <c r="AIS7" s="45"/>
      <c r="AIT7" s="45"/>
      <c r="AIU7" s="45"/>
      <c r="AIV7" s="45"/>
      <c r="AIW7" s="45"/>
      <c r="AIX7" s="45"/>
      <c r="AIY7" s="45"/>
      <c r="AIZ7" s="45"/>
      <c r="AJA7" s="45"/>
      <c r="AJB7" s="45"/>
      <c r="AJC7" s="45"/>
      <c r="AJD7" s="45"/>
      <c r="AJE7" s="45"/>
      <c r="AJF7" s="45"/>
      <c r="AJG7" s="45"/>
      <c r="AJH7" s="45"/>
      <c r="AJI7" s="45"/>
      <c r="AJJ7" s="45"/>
      <c r="AJK7" s="45"/>
      <c r="AJL7" s="45"/>
      <c r="AJM7" s="45"/>
      <c r="AJN7" s="45"/>
      <c r="AJO7" s="45"/>
      <c r="AJP7" s="45"/>
      <c r="AJQ7" s="45"/>
      <c r="AJR7" s="45"/>
      <c r="AJS7" s="45"/>
      <c r="AJT7" s="45"/>
      <c r="AJU7" s="45"/>
      <c r="AJV7" s="45"/>
      <c r="AJW7" s="45"/>
      <c r="AJX7" s="45"/>
      <c r="AJY7" s="45"/>
      <c r="AJZ7" s="45"/>
      <c r="AKA7" s="45"/>
      <c r="AKB7" s="45"/>
      <c r="AKC7" s="45"/>
      <c r="AKD7" s="45"/>
      <c r="AKE7" s="45"/>
      <c r="AKF7" s="45"/>
      <c r="AKG7" s="45"/>
      <c r="AKH7" s="45"/>
      <c r="AKI7" s="45"/>
      <c r="AKJ7" s="45"/>
      <c r="AKK7" s="45"/>
      <c r="AKL7" s="45"/>
      <c r="AKM7" s="45"/>
      <c r="AKN7" s="45"/>
      <c r="AKO7" s="45"/>
      <c r="AKP7" s="45"/>
      <c r="AKQ7" s="45"/>
      <c r="AKR7" s="45"/>
      <c r="AKS7" s="45"/>
      <c r="AKT7" s="45"/>
      <c r="AKU7" s="45"/>
      <c r="AKV7" s="45"/>
      <c r="AKW7" s="45"/>
      <c r="AKX7" s="45"/>
      <c r="AKY7" s="45"/>
      <c r="AKZ7" s="45"/>
      <c r="ALA7" s="45"/>
      <c r="ALB7" s="45"/>
      <c r="ALC7" s="45"/>
      <c r="ALD7" s="45"/>
      <c r="ALE7" s="45"/>
      <c r="ALF7" s="45"/>
      <c r="ALG7" s="45"/>
      <c r="ALH7" s="45"/>
      <c r="ALI7" s="45"/>
      <c r="ALJ7" s="45"/>
      <c r="ALK7" s="45"/>
      <c r="ALL7" s="45"/>
      <c r="ALM7" s="45"/>
      <c r="ALN7" s="45"/>
      <c r="ALO7" s="45"/>
      <c r="ALP7" s="45"/>
      <c r="ALQ7" s="45"/>
      <c r="ALR7" s="45"/>
      <c r="ALS7" s="45"/>
      <c r="ALT7" s="45"/>
      <c r="ALU7" s="45"/>
      <c r="ALV7" s="45"/>
      <c r="ALW7" s="45"/>
      <c r="ALX7" s="45"/>
      <c r="ALY7" s="45"/>
      <c r="ALZ7" s="45"/>
      <c r="AMA7" s="45"/>
      <c r="AMB7" s="45"/>
      <c r="AMC7" s="45"/>
      <c r="AMD7" s="45"/>
      <c r="AME7" s="45"/>
      <c r="AMF7" s="45"/>
      <c r="AMG7" s="45"/>
      <c r="AMH7" s="45"/>
      <c r="AMI7" s="45"/>
      <c r="AMJ7" s="45"/>
      <c r="AMK7" s="45"/>
      <c r="AML7" s="45"/>
      <c r="AMM7" s="45"/>
      <c r="AMN7" s="45"/>
      <c r="AMO7" s="45"/>
      <c r="AMP7" s="45"/>
      <c r="AMQ7" s="45"/>
      <c r="AMR7" s="45"/>
      <c r="AMS7" s="45"/>
      <c r="AMT7" s="45"/>
      <c r="AMU7" s="45"/>
      <c r="AMV7" s="45"/>
      <c r="AMW7" s="45"/>
      <c r="AMX7" s="45"/>
      <c r="AMY7" s="45"/>
      <c r="AMZ7" s="45"/>
      <c r="ANA7" s="45"/>
      <c r="ANB7" s="45"/>
      <c r="ANC7" s="45"/>
      <c r="AND7" s="45"/>
      <c r="ANE7" s="45"/>
      <c r="ANF7" s="45"/>
      <c r="ANG7" s="45"/>
      <c r="ANH7" s="45"/>
      <c r="ANI7" s="45"/>
      <c r="ANJ7" s="45"/>
      <c r="ANK7" s="45"/>
      <c r="ANL7" s="45"/>
      <c r="ANM7" s="45"/>
      <c r="ANN7" s="45"/>
      <c r="ANO7" s="45"/>
      <c r="ANP7" s="45"/>
      <c r="ANQ7" s="45"/>
      <c r="ANR7" s="45"/>
      <c r="ANS7" s="45"/>
      <c r="ANT7" s="45"/>
      <c r="ANU7" s="45"/>
      <c r="ANV7" s="45"/>
      <c r="ANW7" s="45"/>
      <c r="ANX7" s="45"/>
      <c r="ANY7" s="45"/>
      <c r="ANZ7" s="45"/>
      <c r="AOA7" s="45"/>
      <c r="AOB7" s="45"/>
      <c r="AOC7" s="45"/>
      <c r="AOD7" s="45"/>
      <c r="AOE7" s="45"/>
      <c r="AOF7" s="45"/>
      <c r="AOG7" s="45"/>
      <c r="AOH7" s="45"/>
      <c r="AOI7" s="45"/>
      <c r="AOJ7" s="45"/>
      <c r="AOK7" s="45"/>
      <c r="AOL7" s="45"/>
      <c r="AOM7" s="45"/>
      <c r="AON7" s="45"/>
      <c r="AOO7" s="45"/>
      <c r="AOP7" s="45"/>
      <c r="AOQ7" s="45"/>
      <c r="AOR7" s="45"/>
      <c r="AOS7" s="45"/>
      <c r="AOT7" s="45"/>
      <c r="AOU7" s="45"/>
      <c r="AOV7" s="45"/>
      <c r="AOW7" s="45"/>
      <c r="AOX7" s="45"/>
      <c r="AOY7" s="45"/>
      <c r="AOZ7" s="45"/>
      <c r="APA7" s="45"/>
      <c r="APB7" s="45"/>
      <c r="APC7" s="45"/>
      <c r="APD7" s="45"/>
      <c r="APE7" s="45"/>
      <c r="APF7" s="45"/>
      <c r="APG7" s="45"/>
      <c r="APH7" s="45"/>
      <c r="API7" s="45"/>
      <c r="APJ7" s="45"/>
      <c r="APK7" s="45"/>
      <c r="APL7" s="45"/>
      <c r="APM7" s="45"/>
      <c r="APN7" s="45"/>
      <c r="APO7" s="45"/>
      <c r="APP7" s="45"/>
      <c r="APQ7" s="45"/>
      <c r="APR7" s="45"/>
      <c r="APS7" s="45"/>
      <c r="APT7" s="45"/>
      <c r="APU7" s="45"/>
      <c r="APV7" s="45"/>
      <c r="APW7" s="45"/>
      <c r="APX7" s="45"/>
      <c r="APY7" s="45"/>
      <c r="APZ7" s="45"/>
      <c r="AQA7" s="45"/>
      <c r="AQB7" s="45"/>
      <c r="AQC7" s="45"/>
      <c r="AQD7" s="45"/>
      <c r="AQE7" s="45"/>
      <c r="AQF7" s="45"/>
      <c r="AQG7" s="45"/>
      <c r="AQH7" s="45"/>
      <c r="AQI7" s="45"/>
      <c r="AQJ7" s="45"/>
      <c r="AQK7" s="45"/>
      <c r="AQL7" s="45"/>
      <c r="AQM7" s="45"/>
      <c r="AQN7" s="45"/>
      <c r="AQO7" s="45"/>
      <c r="AQP7" s="45"/>
      <c r="AQQ7" s="45"/>
      <c r="AQR7" s="45"/>
      <c r="AQS7" s="45"/>
      <c r="AQT7" s="45"/>
      <c r="AQU7" s="45"/>
      <c r="AQV7" s="45"/>
      <c r="AQW7" s="45"/>
      <c r="AQX7" s="45"/>
      <c r="AQY7" s="45"/>
      <c r="AQZ7" s="45"/>
      <c r="ARA7" s="45"/>
      <c r="ARB7" s="45"/>
      <c r="ARC7" s="45"/>
      <c r="ARD7" s="45"/>
      <c r="ARE7" s="45"/>
      <c r="ARF7" s="45"/>
      <c r="ARG7" s="45"/>
      <c r="ARH7" s="45"/>
      <c r="ARI7" s="45"/>
      <c r="ARJ7" s="45"/>
      <c r="ARK7" s="45"/>
      <c r="ARL7" s="45"/>
      <c r="ARM7" s="45"/>
      <c r="ARN7" s="45"/>
      <c r="ARO7" s="45"/>
      <c r="ARP7" s="45"/>
      <c r="ARQ7" s="45"/>
      <c r="ARR7" s="45"/>
      <c r="ARS7" s="45"/>
      <c r="ART7" s="45"/>
      <c r="ARU7" s="45"/>
      <c r="ARV7" s="45"/>
      <c r="ARW7" s="45"/>
      <c r="ARX7" s="45"/>
      <c r="ARY7" s="45"/>
      <c r="ARZ7" s="45"/>
      <c r="ASA7" s="45"/>
      <c r="ASB7" s="45"/>
      <c r="ASC7" s="45"/>
      <c r="ASD7" s="45"/>
      <c r="ASE7" s="45"/>
      <c r="ASF7" s="45"/>
      <c r="ASG7" s="45"/>
      <c r="ASH7" s="45"/>
      <c r="ASI7" s="45"/>
      <c r="ASJ7" s="45"/>
      <c r="ASK7" s="45"/>
      <c r="ASL7" s="45"/>
      <c r="ASM7" s="45"/>
      <c r="ASN7" s="45"/>
      <c r="ASO7" s="45"/>
      <c r="ASP7" s="45"/>
      <c r="ASQ7" s="45"/>
      <c r="ASR7" s="45"/>
      <c r="ASS7" s="45"/>
      <c r="AST7" s="45"/>
      <c r="ASU7" s="45"/>
      <c r="ASV7" s="45"/>
      <c r="ASW7" s="45"/>
      <c r="ASX7" s="45"/>
      <c r="ASY7" s="45"/>
      <c r="ASZ7" s="45"/>
      <c r="ATA7" s="45"/>
      <c r="ATB7" s="45"/>
      <c r="ATC7" s="45"/>
      <c r="ATD7" s="45"/>
      <c r="ATE7" s="45"/>
      <c r="ATF7" s="45"/>
      <c r="ATG7" s="45"/>
      <c r="ATH7" s="45"/>
      <c r="ATI7" s="45"/>
      <c r="ATJ7" s="45"/>
      <c r="ATK7" s="45"/>
      <c r="ATL7" s="45"/>
      <c r="ATM7" s="45"/>
      <c r="ATN7" s="45"/>
      <c r="ATO7" s="45"/>
      <c r="ATP7" s="45"/>
      <c r="ATQ7" s="45"/>
      <c r="ATR7" s="45"/>
      <c r="ATS7" s="45"/>
      <c r="ATT7" s="45"/>
      <c r="ATU7" s="45"/>
      <c r="ATV7" s="45"/>
      <c r="ATW7" s="45"/>
      <c r="ATX7" s="45"/>
      <c r="ATY7" s="45"/>
      <c r="ATZ7" s="45"/>
      <c r="AUA7" s="45"/>
      <c r="AUB7" s="45"/>
      <c r="AUC7" s="45"/>
      <c r="AUD7" s="45"/>
      <c r="AUE7" s="45"/>
      <c r="AUF7" s="45"/>
      <c r="AUG7" s="45"/>
      <c r="AUH7" s="45"/>
      <c r="AUI7" s="45"/>
      <c r="AUJ7" s="45"/>
      <c r="AUK7" s="45"/>
      <c r="AUL7" s="45"/>
      <c r="AUM7" s="45"/>
      <c r="AUN7" s="45"/>
      <c r="AUO7" s="45"/>
      <c r="AUP7" s="45"/>
      <c r="AUQ7" s="45"/>
      <c r="AUR7" s="45"/>
      <c r="AUS7" s="45"/>
      <c r="AUT7" s="45"/>
      <c r="AUU7" s="45"/>
      <c r="AUV7" s="45"/>
      <c r="AUW7" s="45"/>
      <c r="AUX7" s="45"/>
      <c r="AUY7" s="45"/>
      <c r="AUZ7" s="45"/>
      <c r="AVA7" s="45"/>
      <c r="AVB7" s="45"/>
      <c r="AVC7" s="45"/>
      <c r="AVD7" s="45"/>
      <c r="AVE7" s="45"/>
      <c r="AVF7" s="45"/>
      <c r="AVG7" s="45"/>
      <c r="AVH7" s="45"/>
      <c r="AVI7" s="45"/>
      <c r="AVJ7" s="45"/>
      <c r="AVK7" s="45"/>
      <c r="AVL7" s="45"/>
      <c r="AVM7" s="45"/>
      <c r="AVN7" s="45"/>
      <c r="AVO7" s="45"/>
      <c r="AVP7" s="45"/>
      <c r="AVQ7" s="45"/>
      <c r="AVR7" s="45"/>
      <c r="AVS7" s="45"/>
      <c r="AVT7" s="45"/>
      <c r="AVU7" s="45"/>
      <c r="AVV7" s="45"/>
      <c r="AVW7" s="45"/>
      <c r="AVX7" s="45"/>
      <c r="AVY7" s="45"/>
      <c r="AVZ7" s="45"/>
      <c r="AWA7" s="45"/>
      <c r="AWB7" s="45"/>
      <c r="AWC7" s="45"/>
      <c r="AWD7" s="45"/>
      <c r="AWE7" s="45"/>
      <c r="AWF7" s="45"/>
      <c r="AWG7" s="45"/>
      <c r="AWH7" s="45"/>
      <c r="AWI7" s="45"/>
      <c r="AWJ7" s="45"/>
      <c r="AWK7" s="45"/>
      <c r="AWL7" s="45"/>
      <c r="AWM7" s="45"/>
      <c r="AWN7" s="45"/>
      <c r="AWO7" s="45"/>
      <c r="AWP7" s="45"/>
      <c r="AWQ7" s="45"/>
      <c r="AWR7" s="45"/>
      <c r="AWS7" s="45"/>
      <c r="AWT7" s="45"/>
      <c r="AWU7" s="45"/>
      <c r="AWV7" s="45"/>
      <c r="AWW7" s="45"/>
      <c r="AWX7" s="45"/>
      <c r="AWY7" s="45"/>
      <c r="AWZ7" s="45"/>
      <c r="AXA7" s="45"/>
      <c r="AXB7" s="45"/>
      <c r="AXC7" s="45"/>
      <c r="AXD7" s="45"/>
      <c r="AXE7" s="45"/>
      <c r="AXF7" s="45"/>
      <c r="AXG7" s="45"/>
      <c r="AXH7" s="45"/>
      <c r="AXI7" s="45"/>
      <c r="AXJ7" s="45"/>
      <c r="AXK7" s="45"/>
      <c r="AXL7" s="45"/>
      <c r="AXM7" s="45"/>
      <c r="AXN7" s="45"/>
      <c r="AXO7" s="45"/>
      <c r="AXP7" s="45"/>
      <c r="AXQ7" s="45"/>
      <c r="AXR7" s="45"/>
      <c r="AXS7" s="45"/>
      <c r="AXT7" s="45"/>
      <c r="AXU7" s="45"/>
      <c r="AXV7" s="45"/>
      <c r="AXW7" s="45"/>
      <c r="AXX7" s="45"/>
      <c r="AXY7" s="45"/>
      <c r="AXZ7" s="45"/>
      <c r="AYA7" s="45"/>
      <c r="AYB7" s="45"/>
      <c r="AYC7" s="45"/>
      <c r="AYD7" s="45"/>
      <c r="AYE7" s="45"/>
      <c r="AYF7" s="45"/>
      <c r="AYG7" s="45"/>
      <c r="AYH7" s="45"/>
      <c r="AYI7" s="45"/>
      <c r="AYJ7" s="45"/>
      <c r="AYK7" s="45"/>
      <c r="AYL7" s="45"/>
      <c r="AYM7" s="45"/>
      <c r="AYN7" s="45"/>
      <c r="AYO7" s="45"/>
      <c r="AYP7" s="45"/>
      <c r="AYQ7" s="45"/>
      <c r="AYR7" s="45"/>
      <c r="AYS7" s="45"/>
      <c r="AYT7" s="45"/>
      <c r="AYU7" s="45"/>
      <c r="AYV7" s="45"/>
      <c r="AYW7" s="45"/>
      <c r="AYX7" s="45"/>
      <c r="AYY7" s="45"/>
      <c r="AYZ7" s="45"/>
      <c r="AZA7" s="45"/>
      <c r="AZB7" s="45"/>
      <c r="AZC7" s="45"/>
      <c r="AZD7" s="45"/>
      <c r="AZE7" s="45"/>
      <c r="AZF7" s="45"/>
      <c r="AZG7" s="45"/>
      <c r="AZH7" s="45"/>
      <c r="AZI7" s="45"/>
      <c r="AZJ7" s="45"/>
      <c r="AZK7" s="45"/>
      <c r="AZL7" s="45"/>
      <c r="AZM7" s="45"/>
      <c r="AZN7" s="45"/>
      <c r="AZO7" s="45"/>
      <c r="AZP7" s="45"/>
      <c r="AZQ7" s="45"/>
      <c r="AZR7" s="45"/>
      <c r="AZS7" s="45"/>
      <c r="AZT7" s="45"/>
      <c r="AZU7" s="45"/>
      <c r="AZV7" s="45"/>
      <c r="AZW7" s="45"/>
      <c r="AZX7" s="45"/>
      <c r="AZY7" s="45"/>
      <c r="AZZ7" s="45"/>
      <c r="BAA7" s="45"/>
      <c r="BAB7" s="45"/>
      <c r="BAC7" s="45"/>
      <c r="BAD7" s="45"/>
      <c r="BAE7" s="45"/>
      <c r="BAF7" s="45"/>
      <c r="BAG7" s="45"/>
      <c r="BAH7" s="45"/>
      <c r="BAI7" s="45"/>
      <c r="BAJ7" s="45"/>
      <c r="BAK7" s="45"/>
      <c r="BAL7" s="45"/>
      <c r="BAM7" s="45"/>
      <c r="BAN7" s="45"/>
      <c r="BAO7" s="45"/>
      <c r="BAP7" s="45"/>
      <c r="BAQ7" s="45"/>
      <c r="BAR7" s="45"/>
      <c r="BAS7" s="45"/>
      <c r="BAT7" s="45"/>
      <c r="BAU7" s="45"/>
      <c r="BAV7" s="45"/>
      <c r="BAW7" s="45"/>
      <c r="BAX7" s="45"/>
      <c r="BAY7" s="45"/>
      <c r="BAZ7" s="45"/>
      <c r="BBA7" s="45"/>
      <c r="BBB7" s="45"/>
      <c r="BBC7" s="45"/>
      <c r="BBD7" s="45"/>
      <c r="BBE7" s="45"/>
      <c r="BBF7" s="45"/>
      <c r="BBG7" s="45"/>
      <c r="BBH7" s="45"/>
      <c r="BBI7" s="45"/>
      <c r="BBJ7" s="45"/>
      <c r="BBK7" s="45"/>
      <c r="BBL7" s="45"/>
      <c r="BBM7" s="45"/>
      <c r="BBN7" s="45"/>
      <c r="BBO7" s="45"/>
      <c r="BBP7" s="45"/>
      <c r="BBQ7" s="45"/>
      <c r="BBR7" s="45"/>
      <c r="BBS7" s="45"/>
      <c r="BBT7" s="45"/>
      <c r="BBU7" s="45"/>
      <c r="BBV7" s="45"/>
      <c r="BBW7" s="45"/>
      <c r="BBX7" s="45"/>
      <c r="BBY7" s="45"/>
      <c r="BBZ7" s="45"/>
      <c r="BCA7" s="45"/>
      <c r="BCB7" s="45"/>
      <c r="BCC7" s="45"/>
      <c r="BCD7" s="45"/>
      <c r="BCE7" s="45"/>
      <c r="BCF7" s="45"/>
      <c r="BCG7" s="45"/>
      <c r="BCH7" s="45"/>
      <c r="BCI7" s="45"/>
      <c r="BCJ7" s="45"/>
      <c r="BCK7" s="45"/>
      <c r="BCL7" s="45"/>
      <c r="BCM7" s="45"/>
      <c r="BCN7" s="45"/>
      <c r="BCO7" s="45"/>
      <c r="BCP7" s="45"/>
      <c r="BCQ7" s="45"/>
      <c r="BCR7" s="45"/>
      <c r="BCS7" s="45"/>
      <c r="BCT7" s="45"/>
      <c r="BCU7" s="45"/>
      <c r="BCV7" s="45"/>
      <c r="BCW7" s="45"/>
      <c r="BCX7" s="45"/>
      <c r="BCY7" s="45"/>
      <c r="BCZ7" s="45"/>
      <c r="BDA7" s="45"/>
      <c r="BDB7" s="45"/>
      <c r="BDC7" s="45"/>
      <c r="BDD7" s="45"/>
      <c r="BDE7" s="45"/>
      <c r="BDF7" s="45"/>
      <c r="BDG7" s="45"/>
      <c r="BDH7" s="45"/>
      <c r="BDI7" s="45"/>
      <c r="BDJ7" s="45"/>
      <c r="BDK7" s="45"/>
      <c r="BDL7" s="45"/>
      <c r="BDM7" s="45"/>
      <c r="BDN7" s="45"/>
      <c r="BDO7" s="45"/>
      <c r="BDP7" s="45"/>
      <c r="BDQ7" s="45"/>
      <c r="BDR7" s="45"/>
      <c r="BDS7" s="45"/>
      <c r="BDT7" s="45"/>
      <c r="BDU7" s="45"/>
      <c r="BDV7" s="45"/>
      <c r="BDW7" s="45"/>
      <c r="BDX7" s="45"/>
      <c r="BDY7" s="45"/>
      <c r="BDZ7" s="45"/>
      <c r="BEA7" s="45"/>
      <c r="BEB7" s="45"/>
      <c r="BEC7" s="45"/>
      <c r="BED7" s="45"/>
      <c r="BEE7" s="45"/>
      <c r="BEF7" s="45"/>
      <c r="BEG7" s="45"/>
      <c r="BEH7" s="45"/>
      <c r="BEI7" s="45"/>
      <c r="BEJ7" s="45"/>
      <c r="BEK7" s="45"/>
      <c r="BEL7" s="45"/>
      <c r="BEM7" s="45"/>
      <c r="BEN7" s="45"/>
      <c r="BEO7" s="45"/>
      <c r="BEP7" s="45"/>
      <c r="BEQ7" s="45"/>
      <c r="BER7" s="45"/>
      <c r="BES7" s="45"/>
      <c r="BET7" s="45"/>
      <c r="BEU7" s="45"/>
      <c r="BEV7" s="45"/>
      <c r="BEW7" s="45"/>
      <c r="BEX7" s="45"/>
      <c r="BEY7" s="45"/>
      <c r="BEZ7" s="45"/>
      <c r="BFA7" s="45"/>
      <c r="BFB7" s="45"/>
      <c r="BFC7" s="45"/>
      <c r="BFD7" s="45"/>
      <c r="BFE7" s="45"/>
      <c r="BFF7" s="45"/>
      <c r="BFG7" s="45"/>
      <c r="BFH7" s="45"/>
      <c r="BFI7" s="45"/>
      <c r="BFJ7" s="45"/>
      <c r="BFK7" s="45"/>
      <c r="BFL7" s="45"/>
      <c r="BFM7" s="45"/>
      <c r="BFN7" s="45"/>
      <c r="BFO7" s="45"/>
      <c r="BFP7" s="45"/>
      <c r="BFQ7" s="45"/>
      <c r="BFR7" s="45"/>
      <c r="BFS7" s="45"/>
      <c r="BFT7" s="45"/>
      <c r="BFU7" s="45"/>
      <c r="BFV7" s="45"/>
      <c r="BFW7" s="45"/>
      <c r="BFX7" s="45"/>
      <c r="BFY7" s="45"/>
      <c r="BFZ7" s="45"/>
      <c r="BGA7" s="45"/>
      <c r="BGB7" s="45"/>
      <c r="BGC7" s="45"/>
      <c r="BGD7" s="45"/>
      <c r="BGE7" s="45"/>
      <c r="BGF7" s="45"/>
      <c r="BGG7" s="45"/>
      <c r="BGH7" s="45"/>
      <c r="BGI7" s="45"/>
      <c r="BGJ7" s="45"/>
      <c r="BGK7" s="45"/>
      <c r="BGL7" s="45"/>
      <c r="BGM7" s="45"/>
      <c r="BGN7" s="45"/>
      <c r="BGO7" s="45"/>
      <c r="BGP7" s="45"/>
      <c r="BGQ7" s="45"/>
      <c r="BGR7" s="45"/>
      <c r="BGS7" s="45"/>
      <c r="BGT7" s="45"/>
      <c r="BGU7" s="45"/>
      <c r="BGV7" s="45"/>
      <c r="BGW7" s="45"/>
      <c r="BGX7" s="45"/>
      <c r="BGY7" s="45"/>
      <c r="BGZ7" s="45"/>
      <c r="BHA7" s="45"/>
      <c r="BHB7" s="45"/>
      <c r="BHC7" s="45"/>
      <c r="BHD7" s="45"/>
      <c r="BHE7" s="45"/>
      <c r="BHF7" s="45"/>
      <c r="BHG7" s="45"/>
      <c r="BHH7" s="45"/>
      <c r="BHI7" s="45"/>
      <c r="BHJ7" s="45"/>
      <c r="BHK7" s="45"/>
      <c r="BHL7" s="45"/>
      <c r="BHM7" s="45"/>
      <c r="BHN7" s="45"/>
      <c r="BHO7" s="45"/>
      <c r="BHP7" s="45"/>
      <c r="BHQ7" s="45"/>
      <c r="BHR7" s="45"/>
      <c r="BHS7" s="45"/>
      <c r="BHT7" s="45"/>
      <c r="BHU7" s="45"/>
      <c r="BHV7" s="45"/>
      <c r="BHW7" s="45"/>
      <c r="BHX7" s="45"/>
      <c r="BHY7" s="45"/>
      <c r="BHZ7" s="45"/>
      <c r="BIA7" s="45"/>
      <c r="BIB7" s="45"/>
      <c r="BIC7" s="45"/>
      <c r="BID7" s="45"/>
      <c r="BIE7" s="45"/>
      <c r="BIF7" s="45"/>
      <c r="BIG7" s="45"/>
      <c r="BIH7" s="45"/>
      <c r="BII7" s="45"/>
      <c r="BIJ7" s="45"/>
      <c r="BIK7" s="45"/>
      <c r="BIL7" s="45"/>
      <c r="BIM7" s="45"/>
      <c r="BIN7" s="45"/>
      <c r="BIO7" s="45"/>
      <c r="BIP7" s="45"/>
      <c r="BIQ7" s="45"/>
      <c r="BIR7" s="45"/>
      <c r="BIS7" s="45"/>
      <c r="BIT7" s="45"/>
      <c r="BIU7" s="45"/>
      <c r="BIV7" s="45"/>
      <c r="BIW7" s="45"/>
      <c r="BIX7" s="45"/>
      <c r="BIY7" s="45"/>
      <c r="BIZ7" s="45"/>
      <c r="BJA7" s="45"/>
      <c r="BJB7" s="45"/>
      <c r="BJC7" s="45"/>
      <c r="BJD7" s="45"/>
      <c r="BJE7" s="45"/>
      <c r="BJF7" s="45"/>
      <c r="BJG7" s="45"/>
      <c r="BJH7" s="45"/>
      <c r="BJI7" s="45"/>
      <c r="BJJ7" s="45"/>
      <c r="BJK7" s="45"/>
      <c r="BJL7" s="45"/>
      <c r="BJM7" s="45"/>
      <c r="BJN7" s="45"/>
      <c r="BJO7" s="45"/>
      <c r="BJP7" s="45"/>
      <c r="BJQ7" s="45"/>
      <c r="BJR7" s="45"/>
      <c r="BJS7" s="45"/>
      <c r="BJT7" s="45"/>
      <c r="BJU7" s="45"/>
      <c r="BJV7" s="45"/>
      <c r="BJW7" s="45"/>
      <c r="BJX7" s="45"/>
      <c r="BJY7" s="45"/>
      <c r="BJZ7" s="45"/>
      <c r="BKA7" s="45"/>
      <c r="BKB7" s="45"/>
      <c r="BKC7" s="45"/>
      <c r="BKD7" s="45"/>
      <c r="BKE7" s="45"/>
      <c r="BKF7" s="45"/>
      <c r="BKG7" s="45"/>
      <c r="BKH7" s="45"/>
      <c r="BKI7" s="45"/>
      <c r="BKJ7" s="45"/>
      <c r="BKK7" s="45"/>
      <c r="BKL7" s="45"/>
      <c r="BKM7" s="45"/>
      <c r="BKN7" s="45"/>
      <c r="BKO7" s="45"/>
      <c r="BKP7" s="45"/>
      <c r="BKQ7" s="45"/>
      <c r="BKR7" s="45"/>
      <c r="BKS7" s="45"/>
      <c r="BKT7" s="45"/>
      <c r="BKU7" s="45"/>
      <c r="BKV7" s="45"/>
      <c r="BKW7" s="45"/>
      <c r="BKX7" s="45"/>
      <c r="BKY7" s="45"/>
      <c r="BKZ7" s="45"/>
      <c r="BLA7" s="45"/>
      <c r="BLB7" s="45"/>
      <c r="BLC7" s="45"/>
      <c r="BLD7" s="45"/>
      <c r="BLE7" s="45"/>
      <c r="BLF7" s="45"/>
      <c r="BLG7" s="45"/>
      <c r="BLH7" s="45"/>
      <c r="BLI7" s="45"/>
      <c r="BLJ7" s="45"/>
      <c r="BLK7" s="45"/>
      <c r="BLL7" s="45"/>
      <c r="BLM7" s="45"/>
      <c r="BLN7" s="45"/>
      <c r="BLO7" s="45"/>
      <c r="BLP7" s="45"/>
      <c r="BLQ7" s="45"/>
      <c r="BLR7" s="45"/>
      <c r="BLS7" s="45"/>
      <c r="BLT7" s="45"/>
      <c r="BLU7" s="45"/>
      <c r="BLV7" s="45"/>
      <c r="BLW7" s="45"/>
      <c r="BLX7" s="45"/>
      <c r="BLY7" s="45"/>
      <c r="BLZ7" s="45"/>
      <c r="BMA7" s="45"/>
      <c r="BMB7" s="45"/>
      <c r="BMC7" s="45"/>
      <c r="BMD7" s="45"/>
      <c r="BME7" s="45"/>
      <c r="BMF7" s="45"/>
      <c r="BMG7" s="45"/>
      <c r="BMH7" s="45"/>
      <c r="BMI7" s="45"/>
      <c r="BMJ7" s="45"/>
      <c r="BMK7" s="45"/>
      <c r="BML7" s="45"/>
      <c r="BMM7" s="45"/>
      <c r="BMN7" s="45"/>
      <c r="BMO7" s="45"/>
      <c r="BMP7" s="45"/>
      <c r="BMQ7" s="45"/>
      <c r="BMR7" s="45"/>
      <c r="BMS7" s="45"/>
      <c r="BMT7" s="45"/>
      <c r="BMU7" s="45"/>
      <c r="BMV7" s="45"/>
      <c r="BMW7" s="45"/>
      <c r="BMX7" s="45"/>
      <c r="BMY7" s="45"/>
      <c r="BMZ7" s="45"/>
      <c r="BNA7" s="45"/>
      <c r="BNB7" s="45"/>
      <c r="BNC7" s="45"/>
      <c r="BND7" s="45"/>
      <c r="BNE7" s="45"/>
      <c r="BNF7" s="45"/>
      <c r="BNG7" s="45"/>
      <c r="BNH7" s="45"/>
      <c r="BNI7" s="45"/>
      <c r="BNJ7" s="45"/>
      <c r="BNK7" s="45"/>
      <c r="BNL7" s="45"/>
      <c r="BNM7" s="45"/>
      <c r="BNN7" s="45"/>
      <c r="BNO7" s="45"/>
      <c r="BNP7" s="45"/>
      <c r="BNQ7" s="45"/>
      <c r="BNR7" s="45"/>
      <c r="BNS7" s="45"/>
      <c r="BNT7" s="45"/>
      <c r="BNU7" s="45"/>
      <c r="BNV7" s="45"/>
      <c r="BNW7" s="45"/>
      <c r="BNX7" s="45"/>
      <c r="BNY7" s="45"/>
      <c r="BNZ7" s="45"/>
      <c r="BOA7" s="45"/>
      <c r="BOB7" s="45"/>
      <c r="BOC7" s="45"/>
      <c r="BOD7" s="45"/>
      <c r="BOE7" s="45"/>
      <c r="BOF7" s="45"/>
      <c r="BOG7" s="45"/>
      <c r="BOH7" s="45"/>
      <c r="BOI7" s="45"/>
      <c r="BOJ7" s="45"/>
      <c r="BOK7" s="45"/>
      <c r="BOL7" s="45"/>
      <c r="BOM7" s="45"/>
      <c r="BON7" s="45"/>
      <c r="BOO7" s="45"/>
      <c r="BOP7" s="45"/>
      <c r="BOQ7" s="45"/>
      <c r="BOR7" s="45"/>
      <c r="BOS7" s="45"/>
      <c r="BOT7" s="45"/>
      <c r="BOU7" s="45"/>
      <c r="BOV7" s="45"/>
      <c r="BOW7" s="45"/>
      <c r="BOX7" s="45"/>
      <c r="BOY7" s="45"/>
      <c r="BOZ7" s="45"/>
      <c r="BPA7" s="45"/>
      <c r="BPB7" s="45"/>
      <c r="BPC7" s="45"/>
      <c r="BPD7" s="45"/>
      <c r="BPE7" s="45"/>
      <c r="BPF7" s="45"/>
      <c r="BPG7" s="45"/>
      <c r="BPH7" s="45"/>
      <c r="BPI7" s="45"/>
      <c r="BPJ7" s="45"/>
      <c r="BPK7" s="45"/>
      <c r="BPL7" s="45"/>
      <c r="BPM7" s="45"/>
      <c r="BPN7" s="45"/>
      <c r="BPO7" s="45"/>
      <c r="BPP7" s="45"/>
      <c r="BPQ7" s="45"/>
      <c r="BPR7" s="45"/>
      <c r="BPS7" s="45"/>
      <c r="BPT7" s="45"/>
      <c r="BPU7" s="45"/>
      <c r="BPV7" s="45"/>
      <c r="BPW7" s="45"/>
      <c r="BPX7" s="45"/>
      <c r="BPY7" s="45"/>
      <c r="BPZ7" s="45"/>
      <c r="BQA7" s="45"/>
      <c r="BQB7" s="45"/>
      <c r="BQC7" s="45"/>
      <c r="BQD7" s="45"/>
      <c r="BQE7" s="45"/>
      <c r="BQF7" s="45"/>
      <c r="BQG7" s="45"/>
      <c r="BQH7" s="45"/>
      <c r="BQI7" s="45"/>
      <c r="BQJ7" s="45"/>
      <c r="BQK7" s="45"/>
      <c r="BQL7" s="45"/>
      <c r="BQM7" s="45"/>
      <c r="BQN7" s="45"/>
      <c r="BQO7" s="45"/>
      <c r="BQP7" s="45"/>
      <c r="BQQ7" s="45"/>
      <c r="BQR7" s="45"/>
      <c r="BQS7" s="45"/>
      <c r="BQT7" s="45"/>
      <c r="BQU7" s="45"/>
      <c r="BQV7" s="45"/>
      <c r="BQW7" s="45"/>
      <c r="BQX7" s="45"/>
      <c r="BQY7" s="45"/>
      <c r="BQZ7" s="45"/>
      <c r="BRA7" s="45"/>
      <c r="BRB7" s="45"/>
      <c r="BRC7" s="45"/>
      <c r="BRD7" s="45"/>
      <c r="BRE7" s="45"/>
      <c r="BRF7" s="45"/>
      <c r="BRG7" s="45"/>
      <c r="BRH7" s="45"/>
      <c r="BRI7" s="45"/>
      <c r="BRJ7" s="45"/>
      <c r="BRK7" s="45"/>
      <c r="BRL7" s="45"/>
      <c r="BRM7" s="45"/>
      <c r="BRN7" s="45"/>
      <c r="BRO7" s="45"/>
      <c r="BRP7" s="45"/>
      <c r="BRQ7" s="45"/>
      <c r="BRR7" s="45"/>
      <c r="BRS7" s="45"/>
      <c r="BRT7" s="45"/>
      <c r="BRU7" s="45"/>
      <c r="BRV7" s="45"/>
      <c r="BRW7" s="45"/>
      <c r="BRX7" s="45"/>
      <c r="BRY7" s="45"/>
      <c r="BRZ7" s="45"/>
      <c r="BSA7" s="45"/>
      <c r="BSB7" s="45"/>
      <c r="BSC7" s="45"/>
      <c r="BSD7" s="45"/>
      <c r="BSE7" s="45"/>
      <c r="BSF7" s="45"/>
      <c r="BSG7" s="45"/>
      <c r="BSH7" s="45"/>
      <c r="BSI7" s="45"/>
      <c r="BSJ7" s="45"/>
      <c r="BSK7" s="45"/>
      <c r="BSL7" s="45"/>
      <c r="BSM7" s="45"/>
      <c r="BSN7" s="45"/>
      <c r="BSO7" s="45"/>
      <c r="BSP7" s="45"/>
      <c r="BSQ7" s="45"/>
      <c r="BSR7" s="45"/>
      <c r="BSS7" s="45"/>
      <c r="BST7" s="45"/>
      <c r="BSU7" s="45"/>
      <c r="BSV7" s="45"/>
      <c r="BSW7" s="45"/>
      <c r="BSX7" s="45"/>
      <c r="BSY7" s="45"/>
      <c r="BSZ7" s="45"/>
      <c r="BTA7" s="45"/>
      <c r="BTB7" s="45"/>
      <c r="BTC7" s="45"/>
      <c r="BTD7" s="45"/>
      <c r="BTE7" s="45"/>
      <c r="BTF7" s="45"/>
      <c r="BTG7" s="45"/>
      <c r="BTH7" s="45"/>
      <c r="BTI7" s="45"/>
      <c r="BTJ7" s="45"/>
      <c r="BTK7" s="45"/>
      <c r="BTL7" s="45"/>
      <c r="BTM7" s="45"/>
      <c r="BTN7" s="45"/>
      <c r="BTO7" s="45"/>
      <c r="BTP7" s="45"/>
      <c r="BTQ7" s="45"/>
      <c r="BTR7" s="45"/>
      <c r="BTS7" s="45"/>
      <c r="BTT7" s="45"/>
      <c r="BTU7" s="45"/>
      <c r="BTV7" s="45"/>
      <c r="BTW7" s="45"/>
      <c r="BTX7" s="45"/>
      <c r="BTY7" s="45"/>
      <c r="BTZ7" s="45"/>
      <c r="BUA7" s="45"/>
      <c r="BUB7" s="45"/>
      <c r="BUC7" s="45"/>
      <c r="BUD7" s="45"/>
      <c r="BUE7" s="45"/>
      <c r="BUF7" s="45"/>
      <c r="BUG7" s="45"/>
      <c r="BUH7" s="45"/>
      <c r="BUI7" s="45"/>
      <c r="BUJ7" s="45"/>
      <c r="BUK7" s="45"/>
      <c r="BUL7" s="45"/>
      <c r="BUM7" s="45"/>
      <c r="BUN7" s="45"/>
      <c r="BUO7" s="45"/>
      <c r="BUP7" s="45"/>
      <c r="BUQ7" s="45"/>
      <c r="BUR7" s="45"/>
      <c r="BUS7" s="45"/>
      <c r="BUT7" s="45"/>
      <c r="BUU7" s="45"/>
      <c r="BUV7" s="45"/>
      <c r="BUW7" s="45"/>
      <c r="BUX7" s="45"/>
      <c r="BUY7" s="45"/>
      <c r="BUZ7" s="45"/>
      <c r="BVA7" s="45"/>
      <c r="BVB7" s="45"/>
      <c r="BVC7" s="45"/>
      <c r="BVD7" s="45"/>
      <c r="BVE7" s="45"/>
      <c r="BVF7" s="45"/>
      <c r="BVG7" s="45"/>
      <c r="BVH7" s="45"/>
      <c r="BVI7" s="45"/>
      <c r="BVJ7" s="45"/>
      <c r="BVK7" s="45"/>
      <c r="BVL7" s="45"/>
      <c r="BVM7" s="45"/>
      <c r="BVN7" s="45"/>
      <c r="BVO7" s="45"/>
      <c r="BVP7" s="45"/>
      <c r="BVQ7" s="45"/>
      <c r="BVR7" s="45"/>
      <c r="BVS7" s="45"/>
      <c r="BVT7" s="45"/>
      <c r="BVU7" s="45"/>
      <c r="BVV7" s="45"/>
      <c r="BVW7" s="45"/>
      <c r="BVX7" s="45"/>
      <c r="BVY7" s="45"/>
      <c r="BVZ7" s="45"/>
      <c r="BWA7" s="45"/>
      <c r="BWB7" s="45"/>
      <c r="BWC7" s="45"/>
      <c r="BWD7" s="45"/>
      <c r="BWE7" s="45"/>
      <c r="BWF7" s="45"/>
      <c r="BWG7" s="45"/>
      <c r="BWH7" s="45"/>
      <c r="BWI7" s="45"/>
      <c r="BWJ7" s="45"/>
      <c r="BWK7" s="45"/>
      <c r="BWL7" s="45"/>
      <c r="BWM7" s="45"/>
      <c r="BWN7" s="45"/>
      <c r="BWO7" s="45"/>
      <c r="BWP7" s="45"/>
      <c r="BWQ7" s="45"/>
      <c r="BWR7" s="45"/>
      <c r="BWS7" s="45"/>
      <c r="BWT7" s="45"/>
      <c r="BWU7" s="45"/>
      <c r="BWV7" s="45"/>
      <c r="BWW7" s="45"/>
      <c r="BWX7" s="45"/>
      <c r="BWY7" s="45"/>
      <c r="BWZ7" s="45"/>
      <c r="BXA7" s="45"/>
      <c r="BXB7" s="45"/>
      <c r="BXC7" s="45"/>
      <c r="BXD7" s="45"/>
      <c r="BXE7" s="45"/>
      <c r="BXF7" s="45"/>
      <c r="BXG7" s="45"/>
      <c r="BXH7" s="45"/>
      <c r="BXI7" s="45"/>
      <c r="BXJ7" s="45"/>
      <c r="BXK7" s="45"/>
      <c r="BXL7" s="45"/>
      <c r="BXM7" s="45"/>
      <c r="BXN7" s="45"/>
      <c r="BXO7" s="45"/>
      <c r="BXP7" s="45"/>
      <c r="BXQ7" s="45"/>
      <c r="BXR7" s="45"/>
      <c r="BXS7" s="45"/>
      <c r="BXT7" s="45"/>
      <c r="BXU7" s="45"/>
      <c r="BXV7" s="45"/>
      <c r="BXW7" s="45"/>
      <c r="BXX7" s="45"/>
      <c r="BXY7" s="45"/>
      <c r="BXZ7" s="45"/>
      <c r="BYA7" s="45"/>
      <c r="BYB7" s="45"/>
      <c r="BYC7" s="45"/>
      <c r="BYD7" s="45"/>
      <c r="BYE7" s="45"/>
      <c r="BYF7" s="45"/>
      <c r="BYG7" s="45"/>
      <c r="BYH7" s="45"/>
      <c r="BYI7" s="45"/>
      <c r="BYJ7" s="45"/>
      <c r="BYK7" s="45"/>
      <c r="BYL7" s="45"/>
      <c r="BYM7" s="45"/>
      <c r="BYN7" s="45"/>
      <c r="BYO7" s="45"/>
      <c r="BYP7" s="45"/>
      <c r="BYQ7" s="45"/>
      <c r="BYR7" s="45"/>
      <c r="BYS7" s="45"/>
      <c r="BYT7" s="45"/>
      <c r="BYU7" s="45"/>
      <c r="BYV7" s="45"/>
      <c r="BYW7" s="45"/>
      <c r="BYX7" s="45"/>
      <c r="BYY7" s="45"/>
      <c r="BYZ7" s="45"/>
      <c r="BZA7" s="45"/>
      <c r="BZB7" s="45"/>
      <c r="BZC7" s="45"/>
      <c r="BZD7" s="45"/>
      <c r="BZE7" s="45"/>
      <c r="BZF7" s="45"/>
      <c r="BZG7" s="45"/>
      <c r="BZH7" s="45"/>
      <c r="BZI7" s="45"/>
      <c r="BZJ7" s="45"/>
      <c r="BZK7" s="45"/>
      <c r="BZL7" s="45"/>
      <c r="BZM7" s="45"/>
      <c r="BZN7" s="45"/>
      <c r="BZO7" s="45"/>
      <c r="BZP7" s="45"/>
      <c r="BZQ7" s="45"/>
      <c r="BZR7" s="45"/>
      <c r="BZS7" s="45"/>
      <c r="BZT7" s="45"/>
      <c r="BZU7" s="45"/>
      <c r="BZV7" s="45"/>
      <c r="BZW7" s="45"/>
      <c r="BZX7" s="45"/>
      <c r="BZY7" s="45"/>
      <c r="BZZ7" s="45"/>
      <c r="CAA7" s="45"/>
      <c r="CAB7" s="45"/>
      <c r="CAC7" s="45"/>
      <c r="CAD7" s="45"/>
      <c r="CAE7" s="45"/>
      <c r="CAF7" s="45"/>
      <c r="CAG7" s="45"/>
      <c r="CAH7" s="45"/>
      <c r="CAI7" s="45"/>
      <c r="CAJ7" s="45"/>
      <c r="CAK7" s="45"/>
      <c r="CAL7" s="45"/>
      <c r="CAM7" s="45"/>
      <c r="CAN7" s="45"/>
      <c r="CAO7" s="45"/>
      <c r="CAP7" s="45"/>
      <c r="CAQ7" s="45"/>
      <c r="CAR7" s="45"/>
      <c r="CAS7" s="45"/>
      <c r="CAT7" s="45"/>
      <c r="CAU7" s="45"/>
      <c r="CAV7" s="45"/>
      <c r="CAW7" s="45"/>
      <c r="CAX7" s="45"/>
      <c r="CAY7" s="45"/>
      <c r="CAZ7" s="45"/>
      <c r="CBA7" s="45"/>
      <c r="CBB7" s="45"/>
      <c r="CBC7" s="45"/>
      <c r="CBD7" s="45"/>
      <c r="CBE7" s="45"/>
      <c r="CBF7" s="45"/>
      <c r="CBG7" s="45"/>
      <c r="CBH7" s="45"/>
      <c r="CBI7" s="45"/>
      <c r="CBJ7" s="45"/>
      <c r="CBK7" s="45"/>
      <c r="CBL7" s="45"/>
      <c r="CBM7" s="45"/>
      <c r="CBN7" s="45"/>
      <c r="CBO7" s="45"/>
      <c r="CBP7" s="45"/>
      <c r="CBQ7" s="45"/>
      <c r="CBR7" s="45"/>
      <c r="CBS7" s="45"/>
      <c r="CBT7" s="45"/>
      <c r="CBU7" s="45"/>
      <c r="CBV7" s="45"/>
      <c r="CBW7" s="45"/>
      <c r="CBX7" s="45"/>
      <c r="CBY7" s="45"/>
      <c r="CBZ7" s="45"/>
      <c r="CCA7" s="45"/>
      <c r="CCB7" s="45"/>
      <c r="CCC7" s="45"/>
      <c r="CCD7" s="45"/>
      <c r="CCE7" s="45"/>
      <c r="CCF7" s="45"/>
      <c r="CCG7" s="45"/>
      <c r="CCH7" s="45"/>
      <c r="CCI7" s="45"/>
      <c r="CCJ7" s="45"/>
      <c r="CCK7" s="45"/>
      <c r="CCL7" s="45"/>
      <c r="CCM7" s="45"/>
      <c r="CCN7" s="45"/>
      <c r="CCO7" s="45"/>
      <c r="CCP7" s="45"/>
      <c r="CCQ7" s="45"/>
      <c r="CCR7" s="45"/>
      <c r="CCS7" s="45"/>
      <c r="CCT7" s="45"/>
      <c r="CCU7" s="45"/>
      <c r="CCV7" s="45"/>
      <c r="CCW7" s="45"/>
      <c r="CCX7" s="45"/>
      <c r="CCY7" s="45"/>
      <c r="CCZ7" s="45"/>
      <c r="CDA7" s="45"/>
      <c r="CDB7" s="45"/>
      <c r="CDC7" s="45"/>
      <c r="CDD7" s="45"/>
      <c r="CDE7" s="45"/>
      <c r="CDF7" s="45"/>
      <c r="CDG7" s="45"/>
      <c r="CDH7" s="45"/>
      <c r="CDI7" s="45"/>
      <c r="CDJ7" s="45"/>
      <c r="CDK7" s="45"/>
      <c r="CDL7" s="45"/>
      <c r="CDM7" s="45"/>
      <c r="CDN7" s="45"/>
      <c r="CDO7" s="45"/>
      <c r="CDP7" s="45"/>
      <c r="CDQ7" s="45"/>
      <c r="CDR7" s="45"/>
      <c r="CDS7" s="45"/>
      <c r="CDT7" s="45"/>
      <c r="CDU7" s="45"/>
      <c r="CDV7" s="45"/>
      <c r="CDW7" s="45"/>
      <c r="CDX7" s="45"/>
      <c r="CDY7" s="45"/>
      <c r="CDZ7" s="45"/>
      <c r="CEA7" s="45"/>
      <c r="CEB7" s="45"/>
      <c r="CEC7" s="45"/>
      <c r="CED7" s="45"/>
      <c r="CEE7" s="45"/>
      <c r="CEF7" s="45"/>
      <c r="CEG7" s="45"/>
      <c r="CEH7" s="45"/>
      <c r="CEI7" s="45"/>
      <c r="CEJ7" s="45"/>
      <c r="CEK7" s="45"/>
      <c r="CEL7" s="45"/>
      <c r="CEM7" s="45"/>
      <c r="CEN7" s="45"/>
      <c r="CEO7" s="45"/>
      <c r="CEP7" s="45"/>
      <c r="CEQ7" s="45"/>
      <c r="CER7" s="45"/>
      <c r="CES7" s="45"/>
      <c r="CET7" s="45"/>
      <c r="CEU7" s="45"/>
      <c r="CEV7" s="45"/>
      <c r="CEW7" s="45"/>
      <c r="CEX7" s="45"/>
      <c r="CEY7" s="45"/>
      <c r="CEZ7" s="45"/>
      <c r="CFA7" s="45"/>
      <c r="CFB7" s="45"/>
      <c r="CFC7" s="45"/>
      <c r="CFD7" s="45"/>
      <c r="CFE7" s="45"/>
      <c r="CFF7" s="45"/>
      <c r="CFG7" s="45"/>
      <c r="CFH7" s="45"/>
      <c r="CFI7" s="45"/>
      <c r="CFJ7" s="45"/>
      <c r="CFK7" s="45"/>
      <c r="CFL7" s="45"/>
      <c r="CFM7" s="45"/>
      <c r="CFN7" s="45"/>
      <c r="CFO7" s="45"/>
      <c r="CFP7" s="45"/>
      <c r="CFQ7" s="45"/>
      <c r="CFR7" s="45"/>
      <c r="CFS7" s="45"/>
      <c r="CFT7" s="45"/>
      <c r="CFU7" s="45"/>
      <c r="CFV7" s="45"/>
      <c r="CFW7" s="45"/>
      <c r="CFX7" s="45"/>
      <c r="CFY7" s="45"/>
      <c r="CFZ7" s="45"/>
      <c r="CGA7" s="45"/>
      <c r="CGB7" s="45"/>
      <c r="CGC7" s="45"/>
      <c r="CGD7" s="45"/>
      <c r="CGE7" s="45"/>
      <c r="CGF7" s="45"/>
      <c r="CGG7" s="45"/>
      <c r="CGH7" s="45"/>
      <c r="CGI7" s="45"/>
      <c r="CGJ7" s="45"/>
      <c r="CGK7" s="45"/>
      <c r="CGL7" s="45"/>
      <c r="CGM7" s="45"/>
      <c r="CGN7" s="45"/>
      <c r="CGO7" s="45"/>
      <c r="CGP7" s="45"/>
      <c r="CGQ7" s="45"/>
      <c r="CGR7" s="45"/>
      <c r="CGS7" s="45"/>
      <c r="CGT7" s="45"/>
      <c r="CGU7" s="45"/>
      <c r="CGV7" s="45"/>
      <c r="CGW7" s="45"/>
      <c r="CGX7" s="45"/>
      <c r="CGY7" s="45"/>
      <c r="CGZ7" s="45"/>
      <c r="CHA7" s="45"/>
      <c r="CHB7" s="45"/>
      <c r="CHC7" s="45"/>
      <c r="CHD7" s="45"/>
      <c r="CHE7" s="45"/>
      <c r="CHF7" s="45"/>
      <c r="CHG7" s="45"/>
      <c r="CHH7" s="45"/>
      <c r="CHI7" s="45"/>
      <c r="CHJ7" s="45"/>
      <c r="CHK7" s="45"/>
      <c r="CHL7" s="45"/>
      <c r="CHM7" s="45"/>
      <c r="CHN7" s="45"/>
      <c r="CHO7" s="45"/>
      <c r="CHP7" s="45"/>
      <c r="CHQ7" s="45"/>
      <c r="CHR7" s="45"/>
      <c r="CHS7" s="45"/>
      <c r="CHT7" s="45"/>
      <c r="CHU7" s="45"/>
      <c r="CHV7" s="45"/>
      <c r="CHW7" s="45"/>
      <c r="CHX7" s="45"/>
      <c r="CHY7" s="45"/>
      <c r="CHZ7" s="45"/>
      <c r="CIA7" s="45"/>
      <c r="CIB7" s="45"/>
      <c r="CIC7" s="45"/>
      <c r="CID7" s="45"/>
      <c r="CIE7" s="45"/>
      <c r="CIF7" s="45"/>
      <c r="CIG7" s="45"/>
      <c r="CIH7" s="45"/>
      <c r="CII7" s="45"/>
      <c r="CIJ7" s="45"/>
      <c r="CIK7" s="45"/>
      <c r="CIL7" s="45"/>
      <c r="CIM7" s="45"/>
      <c r="CIN7" s="45"/>
      <c r="CIO7" s="45"/>
      <c r="CIP7" s="45"/>
      <c r="CIQ7" s="45"/>
      <c r="CIR7" s="45"/>
      <c r="CIS7" s="45"/>
      <c r="CIT7" s="45"/>
      <c r="CIU7" s="45"/>
      <c r="CIV7" s="45"/>
      <c r="CIW7" s="45"/>
      <c r="CIX7" s="45"/>
      <c r="CIY7" s="45"/>
      <c r="CIZ7" s="45"/>
      <c r="CJA7" s="45"/>
      <c r="CJB7" s="45"/>
      <c r="CJC7" s="45"/>
      <c r="CJD7" s="45"/>
      <c r="CJE7" s="45"/>
      <c r="CJF7" s="45"/>
      <c r="CJG7" s="45"/>
      <c r="CJH7" s="45"/>
      <c r="CJI7" s="45"/>
      <c r="CJJ7" s="45"/>
      <c r="CJK7" s="45"/>
      <c r="CJL7" s="45"/>
      <c r="CJM7" s="45"/>
      <c r="CJN7" s="45"/>
      <c r="CJO7" s="45"/>
      <c r="CJP7" s="45"/>
      <c r="CJQ7" s="45"/>
      <c r="CJR7" s="45"/>
      <c r="CJS7" s="45"/>
      <c r="CJT7" s="45"/>
      <c r="CJU7" s="45"/>
      <c r="CJV7" s="45"/>
      <c r="CJW7" s="45"/>
      <c r="CJX7" s="45"/>
      <c r="CJY7" s="45"/>
      <c r="CJZ7" s="45"/>
      <c r="CKA7" s="45"/>
      <c r="CKB7" s="45"/>
      <c r="CKC7" s="45"/>
      <c r="CKD7" s="45"/>
      <c r="CKE7" s="45"/>
      <c r="CKF7" s="45"/>
      <c r="CKG7" s="45"/>
      <c r="CKH7" s="45"/>
      <c r="CKI7" s="45"/>
      <c r="CKJ7" s="45"/>
      <c r="CKK7" s="45"/>
      <c r="CKL7" s="45"/>
      <c r="CKM7" s="45"/>
      <c r="CKN7" s="45"/>
      <c r="CKO7" s="45"/>
      <c r="CKP7" s="45"/>
      <c r="CKQ7" s="45"/>
      <c r="CKR7" s="45"/>
      <c r="CKS7" s="45"/>
      <c r="CKT7" s="45"/>
      <c r="CKU7" s="45"/>
      <c r="CKV7" s="45"/>
      <c r="CKW7" s="45"/>
      <c r="CKX7" s="45"/>
      <c r="CKY7" s="45"/>
      <c r="CKZ7" s="45"/>
      <c r="CLA7" s="45"/>
      <c r="CLB7" s="45"/>
      <c r="CLC7" s="45"/>
      <c r="CLD7" s="45"/>
      <c r="CLE7" s="45"/>
      <c r="CLF7" s="45"/>
      <c r="CLG7" s="45"/>
      <c r="CLH7" s="45"/>
      <c r="CLI7" s="45"/>
      <c r="CLJ7" s="45"/>
      <c r="CLK7" s="45"/>
      <c r="CLL7" s="45"/>
      <c r="CLM7" s="45"/>
      <c r="CLN7" s="45"/>
      <c r="CLO7" s="45"/>
      <c r="CLP7" s="45"/>
      <c r="CLQ7" s="45"/>
      <c r="CLR7" s="45"/>
      <c r="CLS7" s="45"/>
      <c r="CLT7" s="45"/>
      <c r="CLU7" s="45"/>
      <c r="CLV7" s="45"/>
      <c r="CLW7" s="45"/>
      <c r="CLX7" s="45"/>
      <c r="CLY7" s="45"/>
      <c r="CLZ7" s="45"/>
      <c r="CMA7" s="45"/>
      <c r="CMB7" s="45"/>
      <c r="CMC7" s="45"/>
      <c r="CMD7" s="45"/>
      <c r="CME7" s="45"/>
      <c r="CMF7" s="45"/>
      <c r="CMG7" s="45"/>
      <c r="CMH7" s="45"/>
      <c r="CMI7" s="45"/>
      <c r="CMJ7" s="45"/>
      <c r="CMK7" s="45"/>
      <c r="CML7" s="45"/>
      <c r="CMM7" s="45"/>
      <c r="CMN7" s="45"/>
      <c r="CMO7" s="45"/>
      <c r="CMP7" s="45"/>
      <c r="CMQ7" s="45"/>
      <c r="CMR7" s="45"/>
      <c r="CMS7" s="45"/>
      <c r="CMT7" s="45"/>
      <c r="CMU7" s="45"/>
      <c r="CMV7" s="45"/>
      <c r="CMW7" s="45"/>
      <c r="CMX7" s="45"/>
      <c r="CMY7" s="45"/>
      <c r="CMZ7" s="45"/>
      <c r="CNA7" s="45"/>
      <c r="CNB7" s="45"/>
      <c r="CNC7" s="45"/>
      <c r="CND7" s="45"/>
      <c r="CNE7" s="45"/>
      <c r="CNF7" s="45"/>
      <c r="CNG7" s="45"/>
      <c r="CNH7" s="45"/>
      <c r="CNI7" s="45"/>
      <c r="CNJ7" s="45"/>
      <c r="CNK7" s="45"/>
      <c r="CNL7" s="45"/>
      <c r="CNM7" s="45"/>
      <c r="CNN7" s="45"/>
      <c r="CNO7" s="45"/>
      <c r="CNP7" s="45"/>
      <c r="CNQ7" s="45"/>
      <c r="CNR7" s="45"/>
      <c r="CNS7" s="45"/>
      <c r="CNT7" s="45"/>
      <c r="CNU7" s="45"/>
      <c r="CNV7" s="45"/>
      <c r="CNW7" s="45"/>
      <c r="CNX7" s="45"/>
      <c r="CNY7" s="45"/>
      <c r="CNZ7" s="45"/>
      <c r="COA7" s="45"/>
      <c r="COB7" s="45"/>
      <c r="COC7" s="45"/>
      <c r="COD7" s="45"/>
      <c r="COE7" s="45"/>
      <c r="COF7" s="45"/>
      <c r="COG7" s="45"/>
      <c r="COH7" s="45"/>
      <c r="COI7" s="45"/>
      <c r="COJ7" s="45"/>
      <c r="COK7" s="45"/>
      <c r="COL7" s="45"/>
      <c r="COM7" s="45"/>
      <c r="CON7" s="45"/>
      <c r="COO7" s="45"/>
      <c r="COP7" s="45"/>
      <c r="COQ7" s="45"/>
      <c r="COR7" s="45"/>
      <c r="COS7" s="45"/>
      <c r="COT7" s="45"/>
      <c r="COU7" s="45"/>
      <c r="COV7" s="45"/>
      <c r="COW7" s="45"/>
      <c r="COX7" s="45"/>
      <c r="COY7" s="45"/>
      <c r="COZ7" s="45"/>
      <c r="CPA7" s="45"/>
      <c r="CPB7" s="45"/>
      <c r="CPC7" s="45"/>
      <c r="CPD7" s="45"/>
      <c r="CPE7" s="45"/>
      <c r="CPF7" s="45"/>
      <c r="CPG7" s="45"/>
      <c r="CPH7" s="45"/>
      <c r="CPI7" s="45"/>
      <c r="CPJ7" s="45"/>
      <c r="CPK7" s="45"/>
      <c r="CPL7" s="45"/>
      <c r="CPM7" s="45"/>
      <c r="CPN7" s="45"/>
      <c r="CPO7" s="45"/>
      <c r="CPP7" s="45"/>
      <c r="CPQ7" s="45"/>
      <c r="CPR7" s="45"/>
      <c r="CPS7" s="45"/>
      <c r="CPT7" s="45"/>
      <c r="CPU7" s="45"/>
      <c r="CPV7" s="45"/>
      <c r="CPW7" s="45"/>
      <c r="CPX7" s="45"/>
      <c r="CPY7" s="45"/>
      <c r="CPZ7" s="45"/>
      <c r="CQA7" s="45"/>
      <c r="CQB7" s="45"/>
      <c r="CQC7" s="45"/>
      <c r="CQD7" s="45"/>
      <c r="CQE7" s="45"/>
      <c r="CQF7" s="45"/>
      <c r="CQG7" s="45"/>
      <c r="CQH7" s="45"/>
      <c r="CQI7" s="45"/>
      <c r="CQJ7" s="45"/>
      <c r="CQK7" s="45"/>
      <c r="CQL7" s="45"/>
      <c r="CQM7" s="45"/>
      <c r="CQN7" s="45"/>
      <c r="CQO7" s="45"/>
      <c r="CQP7" s="45"/>
      <c r="CQQ7" s="45"/>
      <c r="CQR7" s="45"/>
      <c r="CQS7" s="45"/>
      <c r="CQT7" s="45"/>
      <c r="CQU7" s="45"/>
      <c r="CQV7" s="45"/>
      <c r="CQW7" s="45"/>
      <c r="CQX7" s="45"/>
      <c r="CQY7" s="45"/>
      <c r="CQZ7" s="45"/>
      <c r="CRA7" s="45"/>
      <c r="CRB7" s="45"/>
      <c r="CRC7" s="45"/>
      <c r="CRD7" s="45"/>
      <c r="CRE7" s="45"/>
      <c r="CRF7" s="45"/>
      <c r="CRG7" s="45"/>
      <c r="CRH7" s="45"/>
      <c r="CRI7" s="45"/>
      <c r="CRJ7" s="45"/>
      <c r="CRK7" s="45"/>
      <c r="CRL7" s="45"/>
      <c r="CRM7" s="45"/>
      <c r="CRN7" s="45"/>
      <c r="CRO7" s="45"/>
      <c r="CRP7" s="45"/>
      <c r="CRQ7" s="45"/>
      <c r="CRR7" s="45"/>
      <c r="CRS7" s="45"/>
      <c r="CRT7" s="45"/>
      <c r="CRU7" s="45"/>
      <c r="CRV7" s="45"/>
      <c r="CRW7" s="45"/>
      <c r="CRX7" s="45"/>
      <c r="CRY7" s="45"/>
      <c r="CRZ7" s="45"/>
      <c r="CSA7" s="45"/>
      <c r="CSB7" s="45"/>
      <c r="CSC7" s="45"/>
      <c r="CSD7" s="45"/>
      <c r="CSE7" s="45"/>
      <c r="CSF7" s="45"/>
      <c r="CSG7" s="45"/>
      <c r="CSH7" s="45"/>
      <c r="CSI7" s="45"/>
      <c r="CSJ7" s="45"/>
      <c r="CSK7" s="45"/>
      <c r="CSL7" s="45"/>
      <c r="CSM7" s="45"/>
      <c r="CSN7" s="45"/>
      <c r="CSO7" s="45"/>
      <c r="CSP7" s="45"/>
      <c r="CSQ7" s="45"/>
      <c r="CSR7" s="45"/>
      <c r="CSS7" s="45"/>
      <c r="CST7" s="45"/>
      <c r="CSU7" s="45"/>
      <c r="CSV7" s="45"/>
      <c r="CSW7" s="45"/>
      <c r="CSX7" s="45"/>
      <c r="CSY7" s="45"/>
      <c r="CSZ7" s="45"/>
      <c r="CTA7" s="45"/>
      <c r="CTB7" s="45"/>
      <c r="CTC7" s="45"/>
      <c r="CTD7" s="45"/>
      <c r="CTE7" s="45"/>
      <c r="CTF7" s="45"/>
      <c r="CTG7" s="45"/>
      <c r="CTH7" s="45"/>
      <c r="CTI7" s="45"/>
      <c r="CTJ7" s="45"/>
      <c r="CTK7" s="45"/>
      <c r="CTL7" s="45"/>
      <c r="CTM7" s="45"/>
      <c r="CTN7" s="45"/>
      <c r="CTO7" s="45"/>
      <c r="CTP7" s="45"/>
      <c r="CTQ7" s="45"/>
      <c r="CTR7" s="45"/>
      <c r="CTS7" s="45"/>
      <c r="CTT7" s="45"/>
      <c r="CTU7" s="45"/>
      <c r="CTV7" s="45"/>
      <c r="CTW7" s="45"/>
      <c r="CTX7" s="45"/>
      <c r="CTY7" s="45"/>
      <c r="CTZ7" s="45"/>
      <c r="CUA7" s="45"/>
      <c r="CUB7" s="45"/>
      <c r="CUC7" s="45"/>
      <c r="CUD7" s="45"/>
      <c r="CUE7" s="45"/>
      <c r="CUF7" s="45"/>
      <c r="CUG7" s="45"/>
      <c r="CUH7" s="45"/>
      <c r="CUI7" s="45"/>
      <c r="CUJ7" s="45"/>
      <c r="CUK7" s="45"/>
      <c r="CUL7" s="45"/>
      <c r="CUM7" s="45"/>
      <c r="CUN7" s="45"/>
      <c r="CUO7" s="45"/>
      <c r="CUP7" s="45"/>
      <c r="CUQ7" s="45"/>
      <c r="CUR7" s="45"/>
      <c r="CUS7" s="45"/>
      <c r="CUT7" s="45"/>
      <c r="CUU7" s="45"/>
      <c r="CUV7" s="45"/>
      <c r="CUW7" s="45"/>
      <c r="CUX7" s="45"/>
      <c r="CUY7" s="45"/>
      <c r="CUZ7" s="45"/>
      <c r="CVA7" s="45"/>
      <c r="CVB7" s="45"/>
      <c r="CVC7" s="45"/>
      <c r="CVD7" s="45"/>
      <c r="CVE7" s="45"/>
      <c r="CVF7" s="45"/>
      <c r="CVG7" s="45"/>
      <c r="CVH7" s="45"/>
      <c r="CVI7" s="45"/>
      <c r="CVJ7" s="45"/>
      <c r="CVK7" s="45"/>
      <c r="CVL7" s="45"/>
      <c r="CVM7" s="45"/>
      <c r="CVN7" s="45"/>
      <c r="CVO7" s="45"/>
      <c r="CVP7" s="45"/>
      <c r="CVQ7" s="45"/>
      <c r="CVR7" s="45"/>
      <c r="CVS7" s="45"/>
      <c r="CVT7" s="45"/>
      <c r="CVU7" s="45"/>
      <c r="CVV7" s="45"/>
      <c r="CVW7" s="45"/>
      <c r="CVX7" s="45"/>
      <c r="CVY7" s="45"/>
      <c r="CVZ7" s="45"/>
      <c r="CWA7" s="45"/>
      <c r="CWB7" s="45"/>
      <c r="CWC7" s="45"/>
      <c r="CWD7" s="45"/>
      <c r="CWE7" s="45"/>
      <c r="CWF7" s="45"/>
      <c r="CWG7" s="45"/>
      <c r="CWH7" s="45"/>
      <c r="CWI7" s="45"/>
      <c r="CWJ7" s="45"/>
      <c r="CWK7" s="45"/>
      <c r="CWL7" s="45"/>
      <c r="CWM7" s="45"/>
      <c r="CWN7" s="45"/>
      <c r="CWO7" s="45"/>
      <c r="CWP7" s="45"/>
      <c r="CWQ7" s="45"/>
      <c r="CWR7" s="45"/>
      <c r="CWS7" s="45"/>
      <c r="CWT7" s="45"/>
      <c r="CWU7" s="45"/>
      <c r="CWV7" s="45"/>
      <c r="CWW7" s="45"/>
      <c r="CWX7" s="45"/>
      <c r="CWY7" s="45"/>
      <c r="CWZ7" s="45"/>
      <c r="CXA7" s="45"/>
      <c r="CXB7" s="45"/>
      <c r="CXC7" s="45"/>
      <c r="CXD7" s="45"/>
      <c r="CXE7" s="45"/>
      <c r="CXF7" s="45"/>
      <c r="CXG7" s="45"/>
      <c r="CXH7" s="45"/>
      <c r="CXI7" s="45"/>
      <c r="CXJ7" s="45"/>
      <c r="CXK7" s="45"/>
      <c r="CXL7" s="45"/>
      <c r="CXM7" s="45"/>
      <c r="CXN7" s="45"/>
      <c r="CXO7" s="45"/>
      <c r="CXP7" s="45"/>
      <c r="CXQ7" s="45"/>
      <c r="CXR7" s="45"/>
      <c r="CXS7" s="45"/>
      <c r="CXT7" s="45"/>
      <c r="CXU7" s="45"/>
      <c r="CXV7" s="45"/>
      <c r="CXW7" s="45"/>
      <c r="CXX7" s="45"/>
      <c r="CXY7" s="45"/>
      <c r="CXZ7" s="45"/>
      <c r="CYA7" s="45"/>
      <c r="CYB7" s="45"/>
      <c r="CYC7" s="45"/>
      <c r="CYD7" s="45"/>
      <c r="CYE7" s="45"/>
      <c r="CYF7" s="45"/>
      <c r="CYG7" s="45"/>
      <c r="CYH7" s="45"/>
      <c r="CYI7" s="45"/>
      <c r="CYJ7" s="45"/>
      <c r="CYK7" s="45"/>
      <c r="CYL7" s="45"/>
      <c r="CYM7" s="45"/>
      <c r="CYN7" s="45"/>
      <c r="CYO7" s="45"/>
      <c r="CYP7" s="45"/>
      <c r="CYQ7" s="45"/>
      <c r="CYR7" s="45"/>
      <c r="CYS7" s="45"/>
      <c r="CYT7" s="45"/>
      <c r="CYU7" s="45"/>
      <c r="CYV7" s="45"/>
      <c r="CYW7" s="45"/>
      <c r="CYX7" s="45"/>
      <c r="CYY7" s="45"/>
      <c r="CYZ7" s="45"/>
      <c r="CZA7" s="45"/>
      <c r="CZB7" s="45"/>
      <c r="CZC7" s="45"/>
      <c r="CZD7" s="45"/>
      <c r="CZE7" s="45"/>
      <c r="CZF7" s="45"/>
      <c r="CZG7" s="45"/>
      <c r="CZH7" s="45"/>
      <c r="CZI7" s="45"/>
      <c r="CZJ7" s="45"/>
      <c r="CZK7" s="45"/>
      <c r="CZL7" s="45"/>
      <c r="CZM7" s="45"/>
      <c r="CZN7" s="45"/>
      <c r="CZO7" s="45"/>
      <c r="CZP7" s="45"/>
      <c r="CZQ7" s="45"/>
      <c r="CZR7" s="45"/>
      <c r="CZS7" s="45"/>
      <c r="CZT7" s="45"/>
      <c r="CZU7" s="45"/>
      <c r="CZV7" s="45"/>
      <c r="CZW7" s="45"/>
      <c r="CZX7" s="45"/>
      <c r="CZY7" s="45"/>
      <c r="CZZ7" s="45"/>
      <c r="DAA7" s="45"/>
      <c r="DAB7" s="45"/>
      <c r="DAC7" s="45"/>
      <c r="DAD7" s="45"/>
      <c r="DAE7" s="45"/>
      <c r="DAF7" s="45"/>
      <c r="DAG7" s="45"/>
      <c r="DAH7" s="45"/>
      <c r="DAI7" s="45"/>
      <c r="DAJ7" s="45"/>
      <c r="DAK7" s="45"/>
      <c r="DAL7" s="45"/>
      <c r="DAM7" s="45"/>
      <c r="DAN7" s="45"/>
      <c r="DAO7" s="45"/>
      <c r="DAP7" s="45"/>
      <c r="DAQ7" s="45"/>
      <c r="DAR7" s="45"/>
      <c r="DAS7" s="45"/>
      <c r="DAT7" s="45"/>
      <c r="DAU7" s="45"/>
      <c r="DAV7" s="45"/>
      <c r="DAW7" s="45"/>
      <c r="DAX7" s="45"/>
      <c r="DAY7" s="45"/>
      <c r="DAZ7" s="45"/>
      <c r="DBA7" s="45"/>
      <c r="DBB7" s="45"/>
      <c r="DBC7" s="45"/>
      <c r="DBD7" s="45"/>
      <c r="DBE7" s="45"/>
      <c r="DBF7" s="45"/>
      <c r="DBG7" s="45"/>
      <c r="DBH7" s="45"/>
      <c r="DBI7" s="45"/>
      <c r="DBJ7" s="45"/>
      <c r="DBK7" s="45"/>
      <c r="DBL7" s="45"/>
      <c r="DBM7" s="45"/>
      <c r="DBN7" s="45"/>
      <c r="DBO7" s="45"/>
      <c r="DBP7" s="45"/>
      <c r="DBQ7" s="45"/>
      <c r="DBR7" s="45"/>
      <c r="DBS7" s="45"/>
      <c r="DBT7" s="45"/>
      <c r="DBU7" s="45"/>
      <c r="DBV7" s="45"/>
      <c r="DBW7" s="45"/>
      <c r="DBX7" s="45"/>
      <c r="DBY7" s="45"/>
      <c r="DBZ7" s="45"/>
      <c r="DCA7" s="45"/>
      <c r="DCB7" s="45"/>
      <c r="DCC7" s="45"/>
      <c r="DCD7" s="45"/>
      <c r="DCE7" s="45"/>
      <c r="DCF7" s="45"/>
      <c r="DCG7" s="45"/>
      <c r="DCH7" s="45"/>
      <c r="DCI7" s="45"/>
      <c r="DCJ7" s="45"/>
      <c r="DCK7" s="45"/>
      <c r="DCL7" s="45"/>
      <c r="DCM7" s="45"/>
      <c r="DCN7" s="45"/>
      <c r="DCO7" s="45"/>
      <c r="DCP7" s="45"/>
      <c r="DCQ7" s="45"/>
      <c r="DCR7" s="45"/>
      <c r="DCS7" s="45"/>
      <c r="DCT7" s="45"/>
      <c r="DCU7" s="45"/>
      <c r="DCV7" s="45"/>
      <c r="DCW7" s="45"/>
      <c r="DCX7" s="45"/>
      <c r="DCY7" s="45"/>
      <c r="DCZ7" s="45"/>
      <c r="DDA7" s="45"/>
      <c r="DDB7" s="45"/>
      <c r="DDC7" s="45"/>
      <c r="DDD7" s="45"/>
      <c r="DDE7" s="45"/>
      <c r="DDF7" s="45"/>
      <c r="DDG7" s="45"/>
      <c r="DDH7" s="45"/>
      <c r="DDI7" s="45"/>
      <c r="DDJ7" s="45"/>
      <c r="DDK7" s="45"/>
      <c r="DDL7" s="45"/>
      <c r="DDM7" s="45"/>
      <c r="DDN7" s="45"/>
      <c r="DDO7" s="45"/>
      <c r="DDP7" s="45"/>
      <c r="DDQ7" s="45"/>
      <c r="DDR7" s="45"/>
      <c r="DDS7" s="45"/>
      <c r="DDT7" s="45"/>
      <c r="DDU7" s="45"/>
      <c r="DDV7" s="45"/>
      <c r="DDW7" s="45"/>
      <c r="DDX7" s="45"/>
      <c r="DDY7" s="45"/>
      <c r="DDZ7" s="45"/>
      <c r="DEA7" s="45"/>
      <c r="DEB7" s="45"/>
      <c r="DEC7" s="45"/>
      <c r="DED7" s="45"/>
      <c r="DEE7" s="45"/>
      <c r="DEF7" s="45"/>
      <c r="DEG7" s="45"/>
      <c r="DEH7" s="45"/>
      <c r="DEI7" s="45"/>
      <c r="DEJ7" s="45"/>
      <c r="DEK7" s="45"/>
      <c r="DEL7" s="45"/>
      <c r="DEM7" s="45"/>
      <c r="DEN7" s="45"/>
      <c r="DEO7" s="45"/>
      <c r="DEP7" s="45"/>
      <c r="DEQ7" s="45"/>
      <c r="DER7" s="45"/>
      <c r="DES7" s="45"/>
      <c r="DET7" s="45"/>
      <c r="DEU7" s="45"/>
      <c r="DEV7" s="45"/>
      <c r="DEW7" s="45"/>
      <c r="DEX7" s="45"/>
      <c r="DEY7" s="45"/>
      <c r="DEZ7" s="45"/>
      <c r="DFA7" s="45"/>
      <c r="DFB7" s="45"/>
      <c r="DFC7" s="45"/>
      <c r="DFD7" s="45"/>
      <c r="DFE7" s="45"/>
      <c r="DFF7" s="45"/>
      <c r="DFG7" s="45"/>
      <c r="DFH7" s="45"/>
      <c r="DFI7" s="45"/>
      <c r="DFJ7" s="45"/>
      <c r="DFK7" s="45"/>
      <c r="DFL7" s="45"/>
      <c r="DFM7" s="45"/>
      <c r="DFN7" s="45"/>
      <c r="DFO7" s="45"/>
      <c r="DFP7" s="45"/>
      <c r="DFQ7" s="45"/>
      <c r="DFR7" s="45"/>
      <c r="DFS7" s="45"/>
      <c r="DFT7" s="45"/>
      <c r="DFU7" s="45"/>
      <c r="DFV7" s="45"/>
      <c r="DFW7" s="45"/>
      <c r="DFX7" s="45"/>
      <c r="DFY7" s="45"/>
      <c r="DFZ7" s="45"/>
      <c r="DGA7" s="45"/>
      <c r="DGB7" s="45"/>
      <c r="DGC7" s="45"/>
      <c r="DGD7" s="45"/>
      <c r="DGE7" s="45"/>
      <c r="DGF7" s="45"/>
      <c r="DGG7" s="45"/>
      <c r="DGH7" s="45"/>
      <c r="DGI7" s="45"/>
      <c r="DGJ7" s="45"/>
      <c r="DGK7" s="45"/>
      <c r="DGL7" s="45"/>
      <c r="DGM7" s="45"/>
      <c r="DGN7" s="45"/>
      <c r="DGO7" s="45"/>
      <c r="DGP7" s="45"/>
      <c r="DGQ7" s="45"/>
      <c r="DGR7" s="45"/>
      <c r="DGS7" s="45"/>
      <c r="DGT7" s="45"/>
      <c r="DGU7" s="45"/>
      <c r="DGV7" s="45"/>
      <c r="DGW7" s="45"/>
      <c r="DGX7" s="45"/>
      <c r="DGY7" s="45"/>
      <c r="DGZ7" s="45"/>
      <c r="DHA7" s="45"/>
      <c r="DHB7" s="45"/>
      <c r="DHC7" s="45"/>
      <c r="DHD7" s="45"/>
      <c r="DHE7" s="45"/>
      <c r="DHF7" s="45"/>
      <c r="DHG7" s="45"/>
      <c r="DHH7" s="45"/>
      <c r="DHI7" s="45"/>
      <c r="DHJ7" s="45"/>
      <c r="DHK7" s="45"/>
      <c r="DHL7" s="45"/>
      <c r="DHM7" s="45"/>
      <c r="DHN7" s="45"/>
      <c r="DHO7" s="45"/>
      <c r="DHP7" s="45"/>
      <c r="DHQ7" s="45"/>
      <c r="DHR7" s="45"/>
      <c r="DHS7" s="45"/>
      <c r="DHT7" s="45"/>
      <c r="DHU7" s="45"/>
      <c r="DHV7" s="45"/>
      <c r="DHW7" s="45"/>
      <c r="DHX7" s="45"/>
      <c r="DHY7" s="45"/>
      <c r="DHZ7" s="45"/>
      <c r="DIA7" s="45"/>
      <c r="DIB7" s="45"/>
      <c r="DIC7" s="45"/>
      <c r="DID7" s="45"/>
      <c r="DIE7" s="45"/>
      <c r="DIF7" s="45"/>
      <c r="DIG7" s="45"/>
      <c r="DIH7" s="45"/>
      <c r="DII7" s="45"/>
      <c r="DIJ7" s="45"/>
      <c r="DIK7" s="45"/>
      <c r="DIL7" s="45"/>
      <c r="DIM7" s="45"/>
      <c r="DIN7" s="45"/>
      <c r="DIO7" s="45"/>
      <c r="DIP7" s="45"/>
      <c r="DIQ7" s="45"/>
      <c r="DIR7" s="45"/>
      <c r="DIS7" s="45"/>
      <c r="DIT7" s="45"/>
      <c r="DIU7" s="45"/>
      <c r="DIV7" s="45"/>
      <c r="DIW7" s="45"/>
      <c r="DIX7" s="45"/>
      <c r="DIY7" s="45"/>
      <c r="DIZ7" s="45"/>
      <c r="DJA7" s="45"/>
      <c r="DJB7" s="45"/>
      <c r="DJC7" s="45"/>
      <c r="DJD7" s="45"/>
      <c r="DJE7" s="45"/>
      <c r="DJF7" s="45"/>
      <c r="DJG7" s="45"/>
      <c r="DJH7" s="45"/>
      <c r="DJI7" s="45"/>
      <c r="DJJ7" s="45"/>
      <c r="DJK7" s="45"/>
      <c r="DJL7" s="45"/>
      <c r="DJM7" s="45"/>
      <c r="DJN7" s="45"/>
      <c r="DJO7" s="45"/>
      <c r="DJP7" s="45"/>
      <c r="DJQ7" s="45"/>
      <c r="DJR7" s="45"/>
      <c r="DJS7" s="45"/>
      <c r="DJT7" s="45"/>
      <c r="DJU7" s="45"/>
      <c r="DJV7" s="45"/>
      <c r="DJW7" s="45"/>
      <c r="DJX7" s="45"/>
      <c r="DJY7" s="45"/>
      <c r="DJZ7" s="45"/>
      <c r="DKA7" s="45"/>
      <c r="DKB7" s="45"/>
      <c r="DKC7" s="45"/>
      <c r="DKD7" s="45"/>
      <c r="DKE7" s="45"/>
      <c r="DKF7" s="45"/>
      <c r="DKG7" s="45"/>
      <c r="DKH7" s="45"/>
      <c r="DKI7" s="45"/>
      <c r="DKJ7" s="45"/>
      <c r="DKK7" s="45"/>
      <c r="DKL7" s="45"/>
      <c r="DKM7" s="45"/>
      <c r="DKN7" s="45"/>
      <c r="DKO7" s="45"/>
      <c r="DKP7" s="45"/>
      <c r="DKQ7" s="45"/>
      <c r="DKR7" s="45"/>
      <c r="DKS7" s="45"/>
      <c r="DKT7" s="45"/>
      <c r="DKU7" s="45"/>
      <c r="DKV7" s="45"/>
      <c r="DKW7" s="45"/>
      <c r="DKX7" s="45"/>
      <c r="DKY7" s="45"/>
      <c r="DKZ7" s="45"/>
      <c r="DLA7" s="45"/>
      <c r="DLB7" s="45"/>
      <c r="DLC7" s="45"/>
      <c r="DLD7" s="45"/>
      <c r="DLE7" s="45"/>
      <c r="DLF7" s="45"/>
      <c r="DLG7" s="45"/>
      <c r="DLH7" s="45"/>
      <c r="DLI7" s="45"/>
      <c r="DLJ7" s="45"/>
      <c r="DLK7" s="45"/>
      <c r="DLL7" s="45"/>
      <c r="DLM7" s="45"/>
      <c r="DLN7" s="45"/>
      <c r="DLO7" s="45"/>
      <c r="DLP7" s="45"/>
      <c r="DLQ7" s="45"/>
      <c r="DLR7" s="45"/>
      <c r="DLS7" s="45"/>
      <c r="DLT7" s="45"/>
      <c r="DLU7" s="45"/>
      <c r="DLV7" s="45"/>
      <c r="DLW7" s="45"/>
      <c r="DLX7" s="45"/>
      <c r="DLY7" s="45"/>
      <c r="DLZ7" s="45"/>
      <c r="DMA7" s="45"/>
      <c r="DMB7" s="45"/>
      <c r="DMC7" s="45"/>
      <c r="DMD7" s="45"/>
      <c r="DME7" s="45"/>
      <c r="DMF7" s="45"/>
      <c r="DMG7" s="45"/>
      <c r="DMH7" s="45"/>
      <c r="DMI7" s="45"/>
      <c r="DMJ7" s="45"/>
      <c r="DMK7" s="45"/>
      <c r="DML7" s="45"/>
      <c r="DMM7" s="45"/>
      <c r="DMN7" s="45"/>
      <c r="DMO7" s="45"/>
      <c r="DMP7" s="45"/>
      <c r="DMQ7" s="45"/>
      <c r="DMR7" s="45"/>
      <c r="DMS7" s="45"/>
      <c r="DMT7" s="45"/>
      <c r="DMU7" s="45"/>
      <c r="DMV7" s="45"/>
      <c r="DMW7" s="45"/>
      <c r="DMX7" s="45"/>
      <c r="DMY7" s="45"/>
      <c r="DMZ7" s="45"/>
      <c r="DNA7" s="45"/>
      <c r="DNB7" s="45"/>
      <c r="DNC7" s="45"/>
      <c r="DND7" s="45"/>
      <c r="DNE7" s="45"/>
      <c r="DNF7" s="45"/>
      <c r="DNG7" s="45"/>
      <c r="DNH7" s="45"/>
      <c r="DNI7" s="45"/>
      <c r="DNJ7" s="45"/>
      <c r="DNK7" s="45"/>
      <c r="DNL7" s="45"/>
      <c r="DNM7" s="45"/>
      <c r="DNN7" s="45"/>
      <c r="DNO7" s="45"/>
      <c r="DNP7" s="45"/>
      <c r="DNQ7" s="45"/>
      <c r="DNR7" s="45"/>
      <c r="DNS7" s="45"/>
      <c r="DNT7" s="45"/>
      <c r="DNU7" s="45"/>
      <c r="DNV7" s="45"/>
      <c r="DNW7" s="45"/>
      <c r="DNX7" s="45"/>
      <c r="DNY7" s="45"/>
      <c r="DNZ7" s="45"/>
      <c r="DOA7" s="45"/>
      <c r="DOB7" s="45"/>
      <c r="DOC7" s="45"/>
      <c r="DOD7" s="45"/>
      <c r="DOE7" s="45"/>
      <c r="DOF7" s="45"/>
      <c r="DOG7" s="45"/>
      <c r="DOH7" s="45"/>
      <c r="DOI7" s="45"/>
      <c r="DOJ7" s="45"/>
      <c r="DOK7" s="45"/>
      <c r="DOL7" s="45"/>
      <c r="DOM7" s="45"/>
      <c r="DON7" s="45"/>
      <c r="DOO7" s="45"/>
      <c r="DOP7" s="45"/>
      <c r="DOQ7" s="45"/>
      <c r="DOR7" s="45"/>
      <c r="DOS7" s="45"/>
      <c r="DOT7" s="45"/>
      <c r="DOU7" s="45"/>
      <c r="DOV7" s="45"/>
      <c r="DOW7" s="45"/>
      <c r="DOX7" s="45"/>
      <c r="DOY7" s="45"/>
      <c r="DOZ7" s="45"/>
      <c r="DPA7" s="45"/>
      <c r="DPB7" s="45"/>
      <c r="DPC7" s="45"/>
      <c r="DPD7" s="45"/>
      <c r="DPE7" s="45"/>
      <c r="DPF7" s="45"/>
      <c r="DPG7" s="45"/>
      <c r="DPH7" s="45"/>
      <c r="DPI7" s="45"/>
      <c r="DPJ7" s="45"/>
      <c r="DPK7" s="45"/>
      <c r="DPL7" s="45"/>
      <c r="DPM7" s="45"/>
      <c r="DPN7" s="45"/>
      <c r="DPO7" s="45"/>
      <c r="DPP7" s="45"/>
      <c r="DPQ7" s="45"/>
      <c r="DPR7" s="45"/>
      <c r="DPS7" s="45"/>
      <c r="DPT7" s="45"/>
      <c r="DPU7" s="45"/>
      <c r="DPV7" s="45"/>
      <c r="DPW7" s="45"/>
      <c r="DPX7" s="45"/>
      <c r="DPY7" s="45"/>
      <c r="DPZ7" s="45"/>
      <c r="DQA7" s="45"/>
      <c r="DQB7" s="45"/>
      <c r="DQC7" s="45"/>
      <c r="DQD7" s="45"/>
      <c r="DQE7" s="45"/>
      <c r="DQF7" s="45"/>
      <c r="DQG7" s="45"/>
      <c r="DQH7" s="45"/>
      <c r="DQI7" s="45"/>
      <c r="DQJ7" s="45"/>
      <c r="DQK7" s="45"/>
      <c r="DQL7" s="45"/>
      <c r="DQM7" s="45"/>
      <c r="DQN7" s="45"/>
      <c r="DQO7" s="45"/>
      <c r="DQP7" s="45"/>
      <c r="DQQ7" s="45"/>
      <c r="DQR7" s="45"/>
      <c r="DQS7" s="45"/>
      <c r="DQT7" s="45"/>
      <c r="DQU7" s="45"/>
      <c r="DQV7" s="45"/>
      <c r="DQW7" s="45"/>
      <c r="DQX7" s="45"/>
      <c r="DQY7" s="45"/>
      <c r="DQZ7" s="45"/>
      <c r="DRA7" s="45"/>
      <c r="DRB7" s="45"/>
      <c r="DRC7" s="45"/>
      <c r="DRD7" s="45"/>
      <c r="DRE7" s="45"/>
      <c r="DRF7" s="45"/>
      <c r="DRG7" s="45"/>
      <c r="DRH7" s="45"/>
      <c r="DRI7" s="45"/>
      <c r="DRJ7" s="45"/>
      <c r="DRK7" s="45"/>
      <c r="DRL7" s="45"/>
      <c r="DRM7" s="45"/>
      <c r="DRN7" s="45"/>
      <c r="DRO7" s="45"/>
      <c r="DRP7" s="45"/>
      <c r="DRQ7" s="45"/>
      <c r="DRR7" s="45"/>
      <c r="DRS7" s="45"/>
      <c r="DRT7" s="45"/>
      <c r="DRU7" s="45"/>
      <c r="DRV7" s="45"/>
      <c r="DRW7" s="45"/>
      <c r="DRX7" s="45"/>
      <c r="DRY7" s="45"/>
      <c r="DRZ7" s="45"/>
      <c r="DSA7" s="45"/>
      <c r="DSB7" s="45"/>
      <c r="DSC7" s="45"/>
      <c r="DSD7" s="45"/>
      <c r="DSE7" s="45"/>
      <c r="DSF7" s="45"/>
      <c r="DSG7" s="45"/>
      <c r="DSH7" s="45"/>
      <c r="DSI7" s="45"/>
      <c r="DSJ7" s="45"/>
      <c r="DSK7" s="45"/>
      <c r="DSL7" s="45"/>
      <c r="DSM7" s="45"/>
      <c r="DSN7" s="45"/>
      <c r="DSO7" s="45"/>
      <c r="DSP7" s="45"/>
      <c r="DSQ7" s="45"/>
      <c r="DSR7" s="45"/>
      <c r="DSS7" s="45"/>
      <c r="DST7" s="45"/>
      <c r="DSU7" s="45"/>
      <c r="DSV7" s="45"/>
      <c r="DSW7" s="45"/>
      <c r="DSX7" s="45"/>
      <c r="DSY7" s="45"/>
      <c r="DSZ7" s="45"/>
      <c r="DTA7" s="45"/>
      <c r="DTB7" s="45"/>
      <c r="DTC7" s="45"/>
      <c r="DTD7" s="45"/>
      <c r="DTE7" s="45"/>
      <c r="DTF7" s="45"/>
      <c r="DTG7" s="45"/>
      <c r="DTH7" s="45"/>
      <c r="DTI7" s="45"/>
      <c r="DTJ7" s="45"/>
      <c r="DTK7" s="45"/>
      <c r="DTL7" s="45"/>
      <c r="DTM7" s="45"/>
      <c r="DTN7" s="45"/>
      <c r="DTO7" s="45"/>
      <c r="DTP7" s="45"/>
      <c r="DTQ7" s="45"/>
      <c r="DTR7" s="45"/>
      <c r="DTS7" s="45"/>
      <c r="DTT7" s="45"/>
      <c r="DTU7" s="45"/>
      <c r="DTV7" s="45"/>
      <c r="DTW7" s="45"/>
      <c r="DTX7" s="45"/>
      <c r="DTY7" s="45"/>
      <c r="DTZ7" s="45"/>
      <c r="DUA7" s="45"/>
      <c r="DUB7" s="45"/>
      <c r="DUC7" s="45"/>
      <c r="DUD7" s="45"/>
      <c r="DUE7" s="45"/>
      <c r="DUF7" s="45"/>
      <c r="DUG7" s="45"/>
      <c r="DUH7" s="45"/>
      <c r="DUI7" s="45"/>
      <c r="DUJ7" s="45"/>
      <c r="DUK7" s="45"/>
      <c r="DUL7" s="45"/>
      <c r="DUM7" s="45"/>
      <c r="DUN7" s="45"/>
      <c r="DUO7" s="45"/>
      <c r="DUP7" s="45"/>
      <c r="DUQ7" s="45"/>
      <c r="DUR7" s="45"/>
      <c r="DUS7" s="45"/>
      <c r="DUT7" s="45"/>
      <c r="DUU7" s="45"/>
      <c r="DUV7" s="45"/>
      <c r="DUW7" s="45"/>
      <c r="DUX7" s="45"/>
      <c r="DUY7" s="45"/>
      <c r="DUZ7" s="45"/>
      <c r="DVA7" s="45"/>
      <c r="DVB7" s="45"/>
      <c r="DVC7" s="45"/>
      <c r="DVD7" s="45"/>
      <c r="DVE7" s="45"/>
      <c r="DVF7" s="45"/>
      <c r="DVG7" s="45"/>
      <c r="DVH7" s="45"/>
      <c r="DVI7" s="45"/>
      <c r="DVJ7" s="45"/>
      <c r="DVK7" s="45"/>
      <c r="DVL7" s="45"/>
      <c r="DVM7" s="45"/>
      <c r="DVN7" s="45"/>
      <c r="DVO7" s="45"/>
      <c r="DVP7" s="45"/>
      <c r="DVQ7" s="45"/>
      <c r="DVR7" s="45"/>
      <c r="DVS7" s="45"/>
      <c r="DVT7" s="45"/>
      <c r="DVU7" s="45"/>
      <c r="DVV7" s="45"/>
      <c r="DVW7" s="45"/>
      <c r="DVX7" s="45"/>
      <c r="DVY7" s="45"/>
      <c r="DVZ7" s="45"/>
      <c r="DWA7" s="45"/>
      <c r="DWB7" s="45"/>
      <c r="DWC7" s="45"/>
      <c r="DWD7" s="45"/>
      <c r="DWE7" s="45"/>
      <c r="DWF7" s="45"/>
      <c r="DWG7" s="45"/>
      <c r="DWH7" s="45"/>
      <c r="DWI7" s="45"/>
      <c r="DWJ7" s="45"/>
      <c r="DWK7" s="45"/>
      <c r="DWL7" s="45"/>
      <c r="DWM7" s="45"/>
      <c r="DWN7" s="45"/>
      <c r="DWO7" s="45"/>
      <c r="DWP7" s="45"/>
      <c r="DWQ7" s="45"/>
      <c r="DWR7" s="45"/>
      <c r="DWS7" s="45"/>
      <c r="DWT7" s="45"/>
      <c r="DWU7" s="45"/>
      <c r="DWV7" s="45"/>
      <c r="DWW7" s="45"/>
      <c r="DWX7" s="45"/>
      <c r="DWY7" s="45"/>
      <c r="DWZ7" s="45"/>
      <c r="DXA7" s="45"/>
      <c r="DXB7" s="45"/>
      <c r="DXC7" s="45"/>
      <c r="DXD7" s="45"/>
      <c r="DXE7" s="45"/>
      <c r="DXF7" s="45"/>
      <c r="DXG7" s="45"/>
      <c r="DXH7" s="45"/>
      <c r="DXI7" s="45"/>
      <c r="DXJ7" s="45"/>
      <c r="DXK7" s="45"/>
      <c r="DXL7" s="45"/>
      <c r="DXM7" s="45"/>
      <c r="DXN7" s="45"/>
      <c r="DXO7" s="45"/>
      <c r="DXP7" s="45"/>
      <c r="DXQ7" s="45"/>
      <c r="DXR7" s="45"/>
      <c r="DXS7" s="45"/>
      <c r="DXT7" s="45"/>
      <c r="DXU7" s="45"/>
      <c r="DXV7" s="45"/>
      <c r="DXW7" s="45"/>
      <c r="DXX7" s="45"/>
      <c r="DXY7" s="45"/>
      <c r="DXZ7" s="45"/>
      <c r="DYA7" s="45"/>
      <c r="DYB7" s="45"/>
      <c r="DYC7" s="45"/>
      <c r="DYD7" s="45"/>
      <c r="DYE7" s="45"/>
      <c r="DYF7" s="45"/>
      <c r="DYG7" s="45"/>
      <c r="DYH7" s="45"/>
      <c r="DYI7" s="45"/>
      <c r="DYJ7" s="45"/>
      <c r="DYK7" s="45"/>
      <c r="DYL7" s="45"/>
      <c r="DYM7" s="45"/>
      <c r="DYN7" s="45"/>
      <c r="DYO7" s="45"/>
      <c r="DYP7" s="45"/>
      <c r="DYQ7" s="45"/>
      <c r="DYR7" s="45"/>
      <c r="DYS7" s="45"/>
      <c r="DYT7" s="45"/>
      <c r="DYU7" s="45"/>
      <c r="DYV7" s="45"/>
      <c r="DYW7" s="45"/>
      <c r="DYX7" s="45"/>
      <c r="DYY7" s="45"/>
      <c r="DYZ7" s="45"/>
      <c r="DZA7" s="45"/>
      <c r="DZB7" s="45"/>
      <c r="DZC7" s="45"/>
      <c r="DZD7" s="45"/>
      <c r="DZE7" s="45"/>
      <c r="DZF7" s="45"/>
      <c r="DZG7" s="45"/>
      <c r="DZH7" s="45"/>
      <c r="DZI7" s="45"/>
      <c r="DZJ7" s="45"/>
      <c r="DZK7" s="45"/>
      <c r="DZL7" s="45"/>
      <c r="DZM7" s="45"/>
      <c r="DZN7" s="45"/>
      <c r="DZO7" s="45"/>
      <c r="DZP7" s="45"/>
      <c r="DZQ7" s="45"/>
      <c r="DZR7" s="45"/>
      <c r="DZS7" s="45"/>
      <c r="DZT7" s="45"/>
      <c r="DZU7" s="45"/>
      <c r="DZV7" s="45"/>
      <c r="DZW7" s="45"/>
      <c r="DZX7" s="45"/>
      <c r="DZY7" s="45"/>
      <c r="DZZ7" s="45"/>
      <c r="EAA7" s="45"/>
      <c r="EAB7" s="45"/>
      <c r="EAC7" s="45"/>
      <c r="EAD7" s="45"/>
      <c r="EAE7" s="45"/>
      <c r="EAF7" s="45"/>
      <c r="EAG7" s="45"/>
      <c r="EAH7" s="45"/>
      <c r="EAI7" s="45"/>
      <c r="EAJ7" s="45"/>
      <c r="EAK7" s="45"/>
      <c r="EAL7" s="45"/>
      <c r="EAM7" s="45"/>
      <c r="EAN7" s="45"/>
      <c r="EAO7" s="45"/>
      <c r="EAP7" s="45"/>
      <c r="EAQ7" s="45"/>
      <c r="EAR7" s="45"/>
      <c r="EAS7" s="45"/>
      <c r="EAT7" s="45"/>
      <c r="EAU7" s="45"/>
      <c r="EAV7" s="45"/>
      <c r="EAW7" s="45"/>
      <c r="EAX7" s="45"/>
      <c r="EAY7" s="45"/>
      <c r="EAZ7" s="45"/>
      <c r="EBA7" s="45"/>
      <c r="EBB7" s="45"/>
      <c r="EBC7" s="45"/>
      <c r="EBD7" s="45"/>
      <c r="EBE7" s="45"/>
      <c r="EBF7" s="45"/>
      <c r="EBG7" s="45"/>
      <c r="EBH7" s="45"/>
      <c r="EBI7" s="45"/>
      <c r="EBJ7" s="45"/>
      <c r="EBK7" s="45"/>
      <c r="EBL7" s="45"/>
      <c r="EBM7" s="45"/>
      <c r="EBN7" s="45"/>
      <c r="EBO7" s="45"/>
      <c r="EBP7" s="45"/>
      <c r="EBQ7" s="45"/>
      <c r="EBR7" s="45"/>
      <c r="EBS7" s="45"/>
      <c r="EBT7" s="45"/>
      <c r="EBU7" s="45"/>
      <c r="EBV7" s="45"/>
      <c r="EBW7" s="45"/>
      <c r="EBX7" s="45"/>
      <c r="EBY7" s="45"/>
      <c r="EBZ7" s="45"/>
      <c r="ECA7" s="45"/>
      <c r="ECB7" s="45"/>
      <c r="ECC7" s="45"/>
      <c r="ECD7" s="45"/>
      <c r="ECE7" s="45"/>
      <c r="ECF7" s="45"/>
      <c r="ECG7" s="45"/>
      <c r="ECH7" s="45"/>
      <c r="ECI7" s="45"/>
      <c r="ECJ7" s="45"/>
      <c r="ECK7" s="45"/>
      <c r="ECL7" s="45"/>
      <c r="ECM7" s="45"/>
      <c r="ECN7" s="45"/>
      <c r="ECO7" s="45"/>
      <c r="ECP7" s="45"/>
      <c r="ECQ7" s="45"/>
      <c r="ECR7" s="45"/>
      <c r="ECS7" s="45"/>
      <c r="ECT7" s="45"/>
      <c r="ECU7" s="45"/>
      <c r="ECV7" s="45"/>
      <c r="ECW7" s="45"/>
      <c r="ECX7" s="45"/>
      <c r="ECY7" s="45"/>
      <c r="ECZ7" s="45"/>
      <c r="EDA7" s="45"/>
      <c r="EDB7" s="45"/>
      <c r="EDC7" s="45"/>
      <c r="EDD7" s="45"/>
      <c r="EDE7" s="45"/>
      <c r="EDF7" s="45"/>
      <c r="EDG7" s="45"/>
      <c r="EDH7" s="45"/>
      <c r="EDI7" s="45"/>
      <c r="EDJ7" s="45"/>
      <c r="EDK7" s="45"/>
      <c r="EDL7" s="45"/>
      <c r="EDM7" s="45"/>
      <c r="EDN7" s="45"/>
      <c r="EDO7" s="45"/>
      <c r="EDP7" s="45"/>
      <c r="EDQ7" s="45"/>
      <c r="EDR7" s="45"/>
      <c r="EDS7" s="45"/>
      <c r="EDT7" s="45"/>
      <c r="EDU7" s="45"/>
      <c r="EDV7" s="45"/>
      <c r="EDW7" s="45"/>
      <c r="EDX7" s="45"/>
      <c r="EDY7" s="45"/>
      <c r="EDZ7" s="45"/>
      <c r="EEA7" s="45"/>
      <c r="EEB7" s="45"/>
      <c r="EEC7" s="45"/>
      <c r="EED7" s="45"/>
      <c r="EEE7" s="45"/>
      <c r="EEF7" s="45"/>
      <c r="EEG7" s="45"/>
      <c r="EEH7" s="45"/>
      <c r="EEI7" s="45"/>
      <c r="EEJ7" s="45"/>
      <c r="EEK7" s="45"/>
      <c r="EEL7" s="45"/>
      <c r="EEM7" s="45"/>
      <c r="EEN7" s="45"/>
      <c r="EEO7" s="45"/>
      <c r="EEP7" s="45"/>
      <c r="EEQ7" s="45"/>
      <c r="EER7" s="45"/>
      <c r="EES7" s="45"/>
      <c r="EET7" s="45"/>
      <c r="EEU7" s="45"/>
      <c r="EEV7" s="45"/>
      <c r="EEW7" s="45"/>
      <c r="EEX7" s="45"/>
      <c r="EEY7" s="45"/>
      <c r="EEZ7" s="45"/>
      <c r="EFA7" s="45"/>
      <c r="EFB7" s="45"/>
      <c r="EFC7" s="45"/>
      <c r="EFD7" s="45"/>
      <c r="EFE7" s="45"/>
      <c r="EFF7" s="45"/>
      <c r="EFG7" s="45"/>
      <c r="EFH7" s="45"/>
      <c r="EFI7" s="45"/>
      <c r="EFJ7" s="45"/>
      <c r="EFK7" s="45"/>
      <c r="EFL7" s="45"/>
      <c r="EFM7" s="45"/>
      <c r="EFN7" s="45"/>
      <c r="EFO7" s="45"/>
      <c r="EFP7" s="45"/>
      <c r="EFQ7" s="45"/>
      <c r="EFR7" s="45"/>
      <c r="EFS7" s="45"/>
      <c r="EFT7" s="45"/>
      <c r="EFU7" s="45"/>
      <c r="EFV7" s="45"/>
      <c r="EFW7" s="45"/>
      <c r="EFX7" s="45"/>
      <c r="EFY7" s="45"/>
      <c r="EFZ7" s="45"/>
      <c r="EGA7" s="45"/>
      <c r="EGB7" s="45"/>
      <c r="EGC7" s="45"/>
      <c r="EGD7" s="45"/>
      <c r="EGE7" s="45"/>
      <c r="EGF7" s="45"/>
      <c r="EGG7" s="45"/>
      <c r="EGH7" s="45"/>
      <c r="EGI7" s="45"/>
      <c r="EGJ7" s="45"/>
      <c r="EGK7" s="45"/>
      <c r="EGL7" s="45"/>
      <c r="EGM7" s="45"/>
      <c r="EGN7" s="45"/>
      <c r="EGO7" s="45"/>
      <c r="EGP7" s="45"/>
      <c r="EGQ7" s="45"/>
      <c r="EGR7" s="45"/>
      <c r="EGS7" s="45"/>
      <c r="EGT7" s="45"/>
      <c r="EGU7" s="45"/>
      <c r="EGV7" s="45"/>
      <c r="EGW7" s="45"/>
      <c r="EGX7" s="45"/>
      <c r="EGY7" s="45"/>
      <c r="EGZ7" s="45"/>
      <c r="EHA7" s="45"/>
      <c r="EHB7" s="45"/>
      <c r="EHC7" s="45"/>
      <c r="EHD7" s="45"/>
      <c r="EHE7" s="45"/>
      <c r="EHF7" s="45"/>
      <c r="EHG7" s="45"/>
      <c r="EHH7" s="45"/>
      <c r="EHI7" s="45"/>
      <c r="EHJ7" s="45"/>
      <c r="EHK7" s="45"/>
      <c r="EHL7" s="45"/>
      <c r="EHM7" s="45"/>
      <c r="EHN7" s="45"/>
      <c r="EHO7" s="45"/>
      <c r="EHP7" s="45"/>
      <c r="EHQ7" s="45"/>
      <c r="EHR7" s="45"/>
      <c r="EHS7" s="45"/>
      <c r="EHT7" s="45"/>
      <c r="EHU7" s="45"/>
      <c r="EHV7" s="45"/>
      <c r="EHW7" s="45"/>
      <c r="EHX7" s="45"/>
      <c r="EHY7" s="45"/>
      <c r="EHZ7" s="45"/>
      <c r="EIA7" s="45"/>
      <c r="EIB7" s="45"/>
      <c r="EIC7" s="45"/>
      <c r="EID7" s="45"/>
      <c r="EIE7" s="45"/>
      <c r="EIF7" s="45"/>
      <c r="EIG7" s="45"/>
      <c r="EIH7" s="45"/>
      <c r="EII7" s="45"/>
      <c r="EIJ7" s="45"/>
      <c r="EIK7" s="45"/>
      <c r="EIL7" s="45"/>
      <c r="EIM7" s="45"/>
      <c r="EIN7" s="45"/>
      <c r="EIO7" s="45"/>
      <c r="EIP7" s="45"/>
      <c r="EIQ7" s="45"/>
      <c r="EIR7" s="45"/>
      <c r="EIS7" s="45"/>
      <c r="EIT7" s="45"/>
      <c r="EIU7" s="45"/>
      <c r="EIV7" s="45"/>
      <c r="EIW7" s="45"/>
      <c r="EIX7" s="45"/>
      <c r="EIY7" s="45"/>
      <c r="EIZ7" s="45"/>
      <c r="EJA7" s="45"/>
      <c r="EJB7" s="45"/>
      <c r="EJC7" s="45"/>
      <c r="EJD7" s="45"/>
      <c r="EJE7" s="45"/>
      <c r="EJF7" s="45"/>
      <c r="EJG7" s="45"/>
      <c r="EJH7" s="45"/>
      <c r="EJI7" s="45"/>
      <c r="EJJ7" s="45"/>
      <c r="EJK7" s="45"/>
      <c r="EJL7" s="45"/>
      <c r="EJM7" s="45"/>
      <c r="EJN7" s="45"/>
      <c r="EJO7" s="45"/>
      <c r="EJP7" s="45"/>
      <c r="EJQ7" s="45"/>
      <c r="EJR7" s="45"/>
      <c r="EJS7" s="45"/>
      <c r="EJT7" s="45"/>
      <c r="EJU7" s="45"/>
      <c r="EJV7" s="45"/>
      <c r="EJW7" s="45"/>
      <c r="EJX7" s="45"/>
      <c r="EJY7" s="45"/>
      <c r="EJZ7" s="45"/>
      <c r="EKA7" s="45"/>
      <c r="EKB7" s="45"/>
      <c r="EKC7" s="45"/>
      <c r="EKD7" s="45"/>
      <c r="EKE7" s="45"/>
      <c r="EKF7" s="45"/>
      <c r="EKG7" s="45"/>
      <c r="EKH7" s="45"/>
      <c r="EKI7" s="45"/>
      <c r="EKJ7" s="45"/>
      <c r="EKK7" s="45"/>
      <c r="EKL7" s="45"/>
      <c r="EKM7" s="45"/>
      <c r="EKN7" s="45"/>
      <c r="EKO7" s="45"/>
      <c r="EKP7" s="45"/>
      <c r="EKQ7" s="45"/>
      <c r="EKR7" s="45"/>
      <c r="EKS7" s="45"/>
      <c r="EKT7" s="45"/>
      <c r="EKU7" s="45"/>
      <c r="EKV7" s="45"/>
      <c r="EKW7" s="45"/>
      <c r="EKX7" s="45"/>
      <c r="EKY7" s="45"/>
      <c r="EKZ7" s="45"/>
      <c r="ELA7" s="45"/>
      <c r="ELB7" s="45"/>
      <c r="ELC7" s="45"/>
      <c r="ELD7" s="45"/>
      <c r="ELE7" s="45"/>
      <c r="ELF7" s="45"/>
      <c r="ELG7" s="45"/>
      <c r="ELH7" s="45"/>
      <c r="ELI7" s="45"/>
      <c r="ELJ7" s="45"/>
      <c r="ELK7" s="45"/>
      <c r="ELL7" s="45"/>
      <c r="ELM7" s="45"/>
      <c r="ELN7" s="45"/>
      <c r="ELO7" s="45"/>
      <c r="ELP7" s="45"/>
      <c r="ELQ7" s="45"/>
      <c r="ELR7" s="45"/>
      <c r="ELS7" s="45"/>
      <c r="ELT7" s="45"/>
      <c r="ELU7" s="45"/>
      <c r="ELV7" s="45"/>
      <c r="ELW7" s="45"/>
      <c r="ELX7" s="45"/>
      <c r="ELY7" s="45"/>
      <c r="ELZ7" s="45"/>
      <c r="EMA7" s="45"/>
      <c r="EMB7" s="45"/>
      <c r="EMC7" s="45"/>
      <c r="EMD7" s="45"/>
      <c r="EME7" s="45"/>
      <c r="EMF7" s="45"/>
      <c r="EMG7" s="45"/>
      <c r="EMH7" s="45"/>
      <c r="EMI7" s="45"/>
      <c r="EMJ7" s="45"/>
      <c r="EMK7" s="45"/>
      <c r="EML7" s="45"/>
      <c r="EMM7" s="45"/>
      <c r="EMN7" s="45"/>
      <c r="EMO7" s="45"/>
      <c r="EMP7" s="45"/>
      <c r="EMQ7" s="45"/>
      <c r="EMR7" s="45"/>
      <c r="EMS7" s="45"/>
      <c r="EMT7" s="45"/>
      <c r="EMU7" s="45"/>
      <c r="EMV7" s="45"/>
      <c r="EMW7" s="45"/>
      <c r="EMX7" s="45"/>
      <c r="EMY7" s="45"/>
      <c r="EMZ7" s="45"/>
      <c r="ENA7" s="45"/>
      <c r="ENB7" s="45"/>
      <c r="ENC7" s="45"/>
      <c r="END7" s="45"/>
      <c r="ENE7" s="45"/>
      <c r="ENF7" s="45"/>
      <c r="ENG7" s="45"/>
      <c r="ENH7" s="45"/>
      <c r="ENI7" s="45"/>
      <c r="ENJ7" s="45"/>
      <c r="ENK7" s="45"/>
      <c r="ENL7" s="45"/>
      <c r="ENM7" s="45"/>
      <c r="ENN7" s="45"/>
      <c r="ENO7" s="45"/>
      <c r="ENP7" s="45"/>
      <c r="ENQ7" s="45"/>
      <c r="ENR7" s="45"/>
      <c r="ENS7" s="45"/>
      <c r="ENT7" s="45"/>
      <c r="ENU7" s="45"/>
      <c r="ENV7" s="45"/>
      <c r="ENW7" s="45"/>
      <c r="ENX7" s="45"/>
      <c r="ENY7" s="45"/>
      <c r="ENZ7" s="45"/>
      <c r="EOA7" s="45"/>
      <c r="EOB7" s="45"/>
      <c r="EOC7" s="45"/>
      <c r="EOD7" s="45"/>
      <c r="EOE7" s="45"/>
      <c r="EOF7" s="45"/>
      <c r="EOG7" s="45"/>
      <c r="EOH7" s="45"/>
      <c r="EOI7" s="45"/>
      <c r="EOJ7" s="45"/>
      <c r="EOK7" s="45"/>
      <c r="EOL7" s="45"/>
      <c r="EOM7" s="45"/>
      <c r="EON7" s="45"/>
      <c r="EOO7" s="45"/>
      <c r="EOP7" s="45"/>
      <c r="EOQ7" s="45"/>
      <c r="EOR7" s="45"/>
      <c r="EOS7" s="45"/>
      <c r="EOT7" s="45"/>
      <c r="EOU7" s="45"/>
      <c r="EOV7" s="45"/>
      <c r="EOW7" s="45"/>
      <c r="EOX7" s="45"/>
      <c r="EOY7" s="45"/>
      <c r="EOZ7" s="45"/>
      <c r="EPA7" s="45"/>
      <c r="EPB7" s="45"/>
      <c r="EPC7" s="45"/>
      <c r="EPD7" s="45"/>
      <c r="EPE7" s="45"/>
      <c r="EPF7" s="45"/>
      <c r="EPG7" s="45"/>
      <c r="EPH7" s="45"/>
      <c r="EPI7" s="45"/>
      <c r="EPJ7" s="45"/>
      <c r="EPK7" s="45"/>
      <c r="EPL7" s="45"/>
      <c r="EPM7" s="45"/>
      <c r="EPN7" s="45"/>
      <c r="EPO7" s="45"/>
      <c r="EPP7" s="45"/>
      <c r="EPQ7" s="45"/>
      <c r="EPR7" s="45"/>
      <c r="EPS7" s="45"/>
      <c r="EPT7" s="45"/>
      <c r="EPU7" s="45"/>
      <c r="EPV7" s="45"/>
      <c r="EPW7" s="45"/>
      <c r="EPX7" s="45"/>
      <c r="EPY7" s="45"/>
      <c r="EPZ7" s="45"/>
      <c r="EQA7" s="45"/>
      <c r="EQB7" s="45"/>
      <c r="EQC7" s="45"/>
      <c r="EQD7" s="45"/>
      <c r="EQE7" s="45"/>
      <c r="EQF7" s="45"/>
      <c r="EQG7" s="45"/>
      <c r="EQH7" s="45"/>
      <c r="EQI7" s="45"/>
      <c r="EQJ7" s="45"/>
      <c r="EQK7" s="45"/>
      <c r="EQL7" s="45"/>
      <c r="EQM7" s="45"/>
      <c r="EQN7" s="45"/>
      <c r="EQO7" s="45"/>
      <c r="EQP7" s="45"/>
      <c r="EQQ7" s="45"/>
      <c r="EQR7" s="45"/>
      <c r="EQS7" s="45"/>
      <c r="EQT7" s="45"/>
      <c r="EQU7" s="45"/>
      <c r="EQV7" s="45"/>
      <c r="EQW7" s="45"/>
      <c r="EQX7" s="45"/>
      <c r="EQY7" s="45"/>
      <c r="EQZ7" s="45"/>
      <c r="ERA7" s="45"/>
      <c r="ERB7" s="45"/>
      <c r="ERC7" s="45"/>
      <c r="ERD7" s="45"/>
      <c r="ERE7" s="45"/>
      <c r="ERF7" s="45"/>
      <c r="ERG7" s="45"/>
      <c r="ERH7" s="45"/>
      <c r="ERI7" s="45"/>
      <c r="ERJ7" s="45"/>
      <c r="ERK7" s="45"/>
      <c r="ERL7" s="45"/>
      <c r="ERM7" s="45"/>
      <c r="ERN7" s="45"/>
      <c r="ERO7" s="45"/>
      <c r="ERP7" s="45"/>
      <c r="ERQ7" s="45"/>
      <c r="ERR7" s="45"/>
      <c r="ERS7" s="45"/>
      <c r="ERT7" s="45"/>
      <c r="ERU7" s="45"/>
      <c r="ERV7" s="45"/>
      <c r="ERW7" s="45"/>
      <c r="ERX7" s="45"/>
      <c r="ERY7" s="45"/>
      <c r="ERZ7" s="45"/>
      <c r="ESA7" s="45"/>
      <c r="ESB7" s="45"/>
      <c r="ESC7" s="45"/>
      <c r="ESD7" s="45"/>
      <c r="ESE7" s="45"/>
      <c r="ESF7" s="45"/>
      <c r="ESG7" s="45"/>
      <c r="ESH7" s="45"/>
      <c r="ESI7" s="45"/>
      <c r="ESJ7" s="45"/>
      <c r="ESK7" s="45"/>
      <c r="ESL7" s="45"/>
      <c r="ESM7" s="45"/>
      <c r="ESN7" s="45"/>
      <c r="ESO7" s="45"/>
      <c r="ESP7" s="45"/>
      <c r="ESQ7" s="45"/>
      <c r="ESR7" s="45"/>
      <c r="ESS7" s="45"/>
      <c r="EST7" s="45"/>
      <c r="ESU7" s="45"/>
      <c r="ESV7" s="45"/>
      <c r="ESW7" s="45"/>
      <c r="ESX7" s="45"/>
      <c r="ESY7" s="45"/>
      <c r="ESZ7" s="45"/>
      <c r="ETA7" s="45"/>
      <c r="ETB7" s="45"/>
      <c r="ETC7" s="45"/>
      <c r="ETD7" s="45"/>
      <c r="ETE7" s="45"/>
      <c r="ETF7" s="45"/>
      <c r="ETG7" s="45"/>
      <c r="ETH7" s="45"/>
      <c r="ETI7" s="45"/>
      <c r="ETJ7" s="45"/>
      <c r="ETK7" s="45"/>
      <c r="ETL7" s="45"/>
      <c r="ETM7" s="45"/>
      <c r="ETN7" s="45"/>
      <c r="ETO7" s="45"/>
      <c r="ETP7" s="45"/>
      <c r="ETQ7" s="45"/>
      <c r="ETR7" s="45"/>
      <c r="ETS7" s="45"/>
      <c r="ETT7" s="45"/>
      <c r="ETU7" s="45"/>
      <c r="ETV7" s="45"/>
      <c r="ETW7" s="45"/>
      <c r="ETX7" s="45"/>
      <c r="ETY7" s="45"/>
      <c r="ETZ7" s="45"/>
      <c r="EUA7" s="45"/>
      <c r="EUB7" s="45"/>
      <c r="EUC7" s="45"/>
      <c r="EUD7" s="45"/>
      <c r="EUE7" s="45"/>
      <c r="EUF7" s="45"/>
      <c r="EUG7" s="45"/>
      <c r="EUH7" s="45"/>
      <c r="EUI7" s="45"/>
      <c r="EUJ7" s="45"/>
      <c r="EUK7" s="45"/>
      <c r="EUL7" s="45"/>
      <c r="EUM7" s="45"/>
      <c r="EUN7" s="45"/>
      <c r="EUO7" s="45"/>
      <c r="EUP7" s="45"/>
      <c r="EUQ7" s="45"/>
      <c r="EUR7" s="45"/>
      <c r="EUS7" s="45"/>
      <c r="EUT7" s="45"/>
      <c r="EUU7" s="45"/>
      <c r="EUV7" s="45"/>
      <c r="EUW7" s="45"/>
      <c r="EUX7" s="45"/>
      <c r="EUY7" s="45"/>
      <c r="EUZ7" s="45"/>
      <c r="EVA7" s="45"/>
      <c r="EVB7" s="45"/>
      <c r="EVC7" s="45"/>
      <c r="EVD7" s="45"/>
      <c r="EVE7" s="45"/>
      <c r="EVF7" s="45"/>
      <c r="EVG7" s="45"/>
      <c r="EVH7" s="45"/>
      <c r="EVI7" s="45"/>
      <c r="EVJ7" s="45"/>
      <c r="EVK7" s="45"/>
      <c r="EVL7" s="45"/>
      <c r="EVM7" s="45"/>
      <c r="EVN7" s="45"/>
      <c r="EVO7" s="45"/>
      <c r="EVP7" s="45"/>
      <c r="EVQ7" s="45"/>
      <c r="EVR7" s="45"/>
      <c r="EVS7" s="45"/>
      <c r="EVT7" s="45"/>
      <c r="EVU7" s="45"/>
      <c r="EVV7" s="45"/>
      <c r="EVW7" s="45"/>
      <c r="EVX7" s="45"/>
      <c r="EVY7" s="45"/>
      <c r="EVZ7" s="45"/>
      <c r="EWA7" s="45"/>
      <c r="EWB7" s="45"/>
      <c r="EWC7" s="45"/>
      <c r="EWD7" s="45"/>
      <c r="EWE7" s="45"/>
      <c r="EWF7" s="45"/>
      <c r="EWG7" s="45"/>
      <c r="EWH7" s="45"/>
      <c r="EWI7" s="45"/>
      <c r="EWJ7" s="45"/>
      <c r="EWK7" s="45"/>
      <c r="EWL7" s="45"/>
      <c r="EWM7" s="45"/>
      <c r="EWN7" s="45"/>
      <c r="EWO7" s="45"/>
      <c r="EWP7" s="45"/>
      <c r="EWQ7" s="45"/>
      <c r="EWR7" s="45"/>
      <c r="EWS7" s="45"/>
      <c r="EWT7" s="45"/>
      <c r="EWU7" s="45"/>
      <c r="EWV7" s="45"/>
      <c r="EWW7" s="45"/>
      <c r="EWX7" s="45"/>
      <c r="EWY7" s="45"/>
      <c r="EWZ7" s="45"/>
      <c r="EXA7" s="45"/>
      <c r="EXB7" s="45"/>
      <c r="EXC7" s="45"/>
      <c r="EXD7" s="45"/>
      <c r="EXE7" s="45"/>
      <c r="EXF7" s="45"/>
      <c r="EXG7" s="45"/>
      <c r="EXH7" s="45"/>
      <c r="EXI7" s="45"/>
      <c r="EXJ7" s="45"/>
      <c r="EXK7" s="45"/>
      <c r="EXL7" s="45"/>
      <c r="EXM7" s="45"/>
      <c r="EXN7" s="45"/>
      <c r="EXO7" s="45"/>
      <c r="EXP7" s="45"/>
      <c r="EXQ7" s="45"/>
      <c r="EXR7" s="45"/>
      <c r="EXS7" s="45"/>
      <c r="EXT7" s="45"/>
      <c r="EXU7" s="45"/>
      <c r="EXV7" s="45"/>
      <c r="EXW7" s="45"/>
      <c r="EXX7" s="45"/>
      <c r="EXY7" s="45"/>
      <c r="EXZ7" s="45"/>
      <c r="EYA7" s="45"/>
      <c r="EYB7" s="45"/>
      <c r="EYC7" s="45"/>
      <c r="EYD7" s="45"/>
      <c r="EYE7" s="45"/>
      <c r="EYF7" s="45"/>
      <c r="EYG7" s="45"/>
      <c r="EYH7" s="45"/>
      <c r="EYI7" s="45"/>
      <c r="EYJ7" s="45"/>
      <c r="EYK7" s="45"/>
      <c r="EYL7" s="45"/>
      <c r="EYM7" s="45"/>
      <c r="EYN7" s="45"/>
      <c r="EYO7" s="45"/>
      <c r="EYP7" s="45"/>
      <c r="EYQ7" s="45"/>
      <c r="EYR7" s="45"/>
      <c r="EYS7" s="45"/>
      <c r="EYT7" s="45"/>
      <c r="EYU7" s="45"/>
      <c r="EYV7" s="45"/>
      <c r="EYW7" s="45"/>
      <c r="EYX7" s="45"/>
      <c r="EYY7" s="45"/>
      <c r="EYZ7" s="45"/>
      <c r="EZA7" s="45"/>
      <c r="EZB7" s="45"/>
      <c r="EZC7" s="45"/>
      <c r="EZD7" s="45"/>
      <c r="EZE7" s="45"/>
      <c r="EZF7" s="45"/>
      <c r="EZG7" s="45"/>
      <c r="EZH7" s="45"/>
      <c r="EZI7" s="45"/>
      <c r="EZJ7" s="45"/>
      <c r="EZK7" s="45"/>
      <c r="EZL7" s="45"/>
      <c r="EZM7" s="45"/>
      <c r="EZN7" s="45"/>
      <c r="EZO7" s="45"/>
      <c r="EZP7" s="45"/>
      <c r="EZQ7" s="45"/>
      <c r="EZR7" s="45"/>
      <c r="EZS7" s="45"/>
      <c r="EZT7" s="45"/>
      <c r="EZU7" s="45"/>
      <c r="EZV7" s="45"/>
      <c r="EZW7" s="45"/>
      <c r="EZX7" s="45"/>
      <c r="EZY7" s="45"/>
      <c r="EZZ7" s="45"/>
      <c r="FAA7" s="45"/>
      <c r="FAB7" s="45"/>
      <c r="FAC7" s="45"/>
      <c r="FAD7" s="45"/>
      <c r="FAE7" s="45"/>
      <c r="FAF7" s="45"/>
      <c r="FAG7" s="45"/>
      <c r="FAH7" s="45"/>
      <c r="FAI7" s="45"/>
      <c r="FAJ7" s="45"/>
      <c r="FAK7" s="45"/>
      <c r="FAL7" s="45"/>
      <c r="FAM7" s="45"/>
      <c r="FAN7" s="45"/>
      <c r="FAO7" s="45"/>
      <c r="FAP7" s="45"/>
      <c r="FAQ7" s="45"/>
      <c r="FAR7" s="45"/>
      <c r="FAS7" s="45"/>
      <c r="FAT7" s="45"/>
      <c r="FAU7" s="45"/>
      <c r="FAV7" s="45"/>
      <c r="FAW7" s="45"/>
      <c r="FAX7" s="45"/>
      <c r="FAY7" s="45"/>
      <c r="FAZ7" s="45"/>
      <c r="FBA7" s="45"/>
      <c r="FBB7" s="45"/>
      <c r="FBC7" s="45"/>
      <c r="FBD7" s="45"/>
      <c r="FBE7" s="45"/>
      <c r="FBF7" s="45"/>
      <c r="FBG7" s="45"/>
      <c r="FBH7" s="45"/>
      <c r="FBI7" s="45"/>
      <c r="FBJ7" s="45"/>
      <c r="FBK7" s="45"/>
      <c r="FBL7" s="45"/>
      <c r="FBM7" s="45"/>
      <c r="FBN7" s="45"/>
      <c r="FBO7" s="45"/>
      <c r="FBP7" s="45"/>
      <c r="FBQ7" s="45"/>
      <c r="FBR7" s="45"/>
      <c r="FBS7" s="45"/>
      <c r="FBT7" s="45"/>
      <c r="FBU7" s="45"/>
      <c r="FBV7" s="45"/>
      <c r="FBW7" s="45"/>
      <c r="FBX7" s="45"/>
      <c r="FBY7" s="45"/>
      <c r="FBZ7" s="45"/>
      <c r="FCA7" s="45"/>
      <c r="FCB7" s="45"/>
      <c r="FCC7" s="45"/>
      <c r="FCD7" s="45"/>
      <c r="FCE7" s="45"/>
      <c r="FCF7" s="45"/>
      <c r="FCG7" s="45"/>
      <c r="FCH7" s="45"/>
      <c r="FCI7" s="45"/>
      <c r="FCJ7" s="45"/>
      <c r="FCK7" s="45"/>
      <c r="FCL7" s="45"/>
      <c r="FCM7" s="45"/>
      <c r="FCN7" s="45"/>
      <c r="FCO7" s="45"/>
      <c r="FCP7" s="45"/>
      <c r="FCQ7" s="45"/>
      <c r="FCR7" s="45"/>
      <c r="FCS7" s="45"/>
      <c r="FCT7" s="45"/>
      <c r="FCU7" s="45"/>
      <c r="FCV7" s="45"/>
      <c r="FCW7" s="45"/>
      <c r="FCX7" s="45"/>
      <c r="FCY7" s="45"/>
      <c r="FCZ7" s="45"/>
      <c r="FDA7" s="45"/>
      <c r="FDB7" s="45"/>
      <c r="FDC7" s="45"/>
      <c r="FDD7" s="45"/>
      <c r="FDE7" s="45"/>
      <c r="FDF7" s="45"/>
      <c r="FDG7" s="45"/>
      <c r="FDH7" s="45"/>
      <c r="FDI7" s="45"/>
      <c r="FDJ7" s="45"/>
      <c r="FDK7" s="45"/>
      <c r="FDL7" s="45"/>
      <c r="FDM7" s="45"/>
      <c r="FDN7" s="45"/>
      <c r="FDO7" s="45"/>
      <c r="FDP7" s="45"/>
      <c r="FDQ7" s="45"/>
      <c r="FDR7" s="45"/>
      <c r="FDS7" s="45"/>
      <c r="FDT7" s="45"/>
      <c r="FDU7" s="45"/>
      <c r="FDV7" s="45"/>
      <c r="FDW7" s="45"/>
      <c r="FDX7" s="45"/>
      <c r="FDY7" s="45"/>
      <c r="FDZ7" s="45"/>
      <c r="FEA7" s="45"/>
      <c r="FEB7" s="45"/>
      <c r="FEC7" s="45"/>
      <c r="FED7" s="45"/>
      <c r="FEE7" s="45"/>
      <c r="FEF7" s="45"/>
      <c r="FEG7" s="45"/>
      <c r="FEH7" s="45"/>
      <c r="FEI7" s="45"/>
      <c r="FEJ7" s="45"/>
      <c r="FEK7" s="45"/>
      <c r="FEL7" s="45"/>
      <c r="FEM7" s="45"/>
      <c r="FEN7" s="45"/>
      <c r="FEO7" s="45"/>
      <c r="FEP7" s="45"/>
      <c r="FEQ7" s="45"/>
      <c r="FER7" s="45"/>
      <c r="FES7" s="45"/>
      <c r="FET7" s="45"/>
      <c r="FEU7" s="45"/>
      <c r="FEV7" s="45"/>
      <c r="FEW7" s="45"/>
      <c r="FEX7" s="45"/>
      <c r="FEY7" s="45"/>
      <c r="FEZ7" s="45"/>
      <c r="FFA7" s="45"/>
      <c r="FFB7" s="45"/>
      <c r="FFC7" s="45"/>
      <c r="FFD7" s="45"/>
      <c r="FFE7" s="45"/>
      <c r="FFF7" s="45"/>
      <c r="FFG7" s="45"/>
      <c r="FFH7" s="45"/>
      <c r="FFI7" s="45"/>
      <c r="FFJ7" s="45"/>
      <c r="FFK7" s="45"/>
      <c r="FFL7" s="45"/>
      <c r="FFM7" s="45"/>
      <c r="FFN7" s="45"/>
      <c r="FFO7" s="45"/>
      <c r="FFP7" s="45"/>
      <c r="FFQ7" s="45"/>
      <c r="FFR7" s="45"/>
      <c r="FFS7" s="45"/>
      <c r="FFT7" s="45"/>
      <c r="FFU7" s="45"/>
      <c r="FFV7" s="45"/>
      <c r="FFW7" s="45"/>
      <c r="FFX7" s="45"/>
      <c r="FFY7" s="45"/>
      <c r="FFZ7" s="45"/>
      <c r="FGA7" s="45"/>
      <c r="FGB7" s="45"/>
      <c r="FGC7" s="45"/>
      <c r="FGD7" s="45"/>
      <c r="FGE7" s="45"/>
      <c r="FGF7" s="45"/>
      <c r="FGG7" s="45"/>
      <c r="FGH7" s="45"/>
      <c r="FGI7" s="45"/>
      <c r="FGJ7" s="45"/>
      <c r="FGK7" s="45"/>
      <c r="FGL7" s="45"/>
      <c r="FGM7" s="45"/>
      <c r="FGN7" s="45"/>
      <c r="FGO7" s="45"/>
      <c r="FGP7" s="45"/>
      <c r="FGQ7" s="45"/>
      <c r="FGR7" s="45"/>
      <c r="FGS7" s="45"/>
      <c r="FGT7" s="45"/>
      <c r="FGU7" s="45"/>
      <c r="FGV7" s="45"/>
      <c r="FGW7" s="45"/>
      <c r="FGX7" s="45"/>
      <c r="FGY7" s="45"/>
      <c r="FGZ7" s="45"/>
      <c r="FHA7" s="45"/>
      <c r="FHB7" s="45"/>
      <c r="FHC7" s="45"/>
      <c r="FHD7" s="45"/>
      <c r="FHE7" s="45"/>
      <c r="FHF7" s="45"/>
      <c r="FHG7" s="45"/>
      <c r="FHH7" s="45"/>
      <c r="FHI7" s="45"/>
      <c r="FHJ7" s="45"/>
      <c r="FHK7" s="45"/>
      <c r="FHL7" s="45"/>
      <c r="FHM7" s="45"/>
      <c r="FHN7" s="45"/>
      <c r="FHO7" s="45"/>
      <c r="FHP7" s="45"/>
      <c r="FHQ7" s="45"/>
      <c r="FHR7" s="45"/>
      <c r="FHS7" s="45"/>
      <c r="FHT7" s="45"/>
      <c r="FHU7" s="45"/>
      <c r="FHV7" s="45"/>
      <c r="FHW7" s="45"/>
      <c r="FHX7" s="45"/>
      <c r="FHY7" s="45"/>
      <c r="FHZ7" s="45"/>
      <c r="FIA7" s="45"/>
      <c r="FIB7" s="45"/>
      <c r="FIC7" s="45"/>
      <c r="FID7" s="45"/>
      <c r="FIE7" s="45"/>
      <c r="FIF7" s="45"/>
      <c r="FIG7" s="45"/>
      <c r="FIH7" s="45"/>
      <c r="FII7" s="45"/>
      <c r="FIJ7" s="45"/>
      <c r="FIK7" s="45"/>
      <c r="FIL7" s="45"/>
      <c r="FIM7" s="45"/>
      <c r="FIN7" s="45"/>
      <c r="FIO7" s="45"/>
      <c r="FIP7" s="45"/>
      <c r="FIQ7" s="45"/>
      <c r="FIR7" s="45"/>
      <c r="FIS7" s="45"/>
      <c r="FIT7" s="45"/>
      <c r="FIU7" s="45"/>
      <c r="FIV7" s="45"/>
      <c r="FIW7" s="45"/>
      <c r="FIX7" s="45"/>
      <c r="FIY7" s="45"/>
      <c r="FIZ7" s="45"/>
      <c r="FJA7" s="45"/>
      <c r="FJB7" s="45"/>
      <c r="FJC7" s="45"/>
      <c r="FJD7" s="45"/>
      <c r="FJE7" s="45"/>
      <c r="FJF7" s="45"/>
      <c r="FJG7" s="45"/>
      <c r="FJH7" s="45"/>
      <c r="FJI7" s="45"/>
      <c r="FJJ7" s="45"/>
      <c r="FJK7" s="45"/>
      <c r="FJL7" s="45"/>
      <c r="FJM7" s="45"/>
      <c r="FJN7" s="45"/>
      <c r="FJO7" s="45"/>
      <c r="FJP7" s="45"/>
      <c r="FJQ7" s="45"/>
      <c r="FJR7" s="45"/>
      <c r="FJS7" s="45"/>
      <c r="FJT7" s="45"/>
      <c r="FJU7" s="45"/>
      <c r="FJV7" s="45"/>
      <c r="FJW7" s="45"/>
      <c r="FJX7" s="45"/>
      <c r="FJY7" s="45"/>
      <c r="FJZ7" s="45"/>
      <c r="FKA7" s="45"/>
      <c r="FKB7" s="45"/>
      <c r="FKC7" s="45"/>
      <c r="FKD7" s="45"/>
      <c r="FKE7" s="45"/>
      <c r="FKF7" s="45"/>
      <c r="FKG7" s="45"/>
      <c r="FKH7" s="45"/>
      <c r="FKI7" s="45"/>
      <c r="FKJ7" s="45"/>
      <c r="FKK7" s="45"/>
      <c r="FKL7" s="45"/>
      <c r="FKM7" s="45"/>
      <c r="FKN7" s="45"/>
      <c r="FKO7" s="45"/>
      <c r="FKP7" s="45"/>
      <c r="FKQ7" s="45"/>
      <c r="FKR7" s="45"/>
      <c r="FKS7" s="45"/>
      <c r="FKT7" s="45"/>
      <c r="FKU7" s="45"/>
      <c r="FKV7" s="45"/>
      <c r="FKW7" s="45"/>
      <c r="FKX7" s="45"/>
      <c r="FKY7" s="45"/>
      <c r="FKZ7" s="45"/>
      <c r="FLA7" s="45"/>
      <c r="FLB7" s="45"/>
      <c r="FLC7" s="45"/>
      <c r="FLD7" s="45"/>
      <c r="FLE7" s="45"/>
      <c r="FLF7" s="45"/>
      <c r="FLG7" s="45"/>
      <c r="FLH7" s="45"/>
      <c r="FLI7" s="45"/>
      <c r="FLJ7" s="45"/>
      <c r="FLK7" s="45"/>
      <c r="FLL7" s="45"/>
      <c r="FLM7" s="45"/>
      <c r="FLN7" s="45"/>
      <c r="FLO7" s="45"/>
      <c r="FLP7" s="45"/>
      <c r="FLQ7" s="45"/>
      <c r="FLR7" s="45"/>
      <c r="FLS7" s="45"/>
      <c r="FLT7" s="45"/>
      <c r="FLU7" s="45"/>
      <c r="FLV7" s="45"/>
      <c r="FLW7" s="45"/>
      <c r="FLX7" s="45"/>
      <c r="FLY7" s="45"/>
      <c r="FLZ7" s="45"/>
      <c r="FMA7" s="45"/>
      <c r="FMB7" s="45"/>
      <c r="FMC7" s="45"/>
      <c r="FMD7" s="45"/>
      <c r="FME7" s="45"/>
      <c r="FMF7" s="45"/>
      <c r="FMG7" s="45"/>
      <c r="FMH7" s="45"/>
      <c r="FMI7" s="45"/>
      <c r="FMJ7" s="45"/>
      <c r="FMK7" s="45"/>
      <c r="FML7" s="45"/>
      <c r="FMM7" s="45"/>
      <c r="FMN7" s="45"/>
      <c r="FMO7" s="45"/>
      <c r="FMP7" s="45"/>
      <c r="FMQ7" s="45"/>
      <c r="FMR7" s="45"/>
      <c r="FMS7" s="45"/>
      <c r="FMT7" s="45"/>
      <c r="FMU7" s="45"/>
      <c r="FMV7" s="45"/>
      <c r="FMW7" s="45"/>
      <c r="FMX7" s="45"/>
      <c r="FMY7" s="45"/>
      <c r="FMZ7" s="45"/>
      <c r="FNA7" s="45"/>
      <c r="FNB7" s="45"/>
      <c r="FNC7" s="45"/>
      <c r="FND7" s="45"/>
      <c r="FNE7" s="45"/>
      <c r="FNF7" s="45"/>
      <c r="FNG7" s="45"/>
      <c r="FNH7" s="45"/>
      <c r="FNI7" s="45"/>
      <c r="FNJ7" s="45"/>
      <c r="FNK7" s="45"/>
      <c r="FNL7" s="45"/>
      <c r="FNM7" s="45"/>
      <c r="FNN7" s="45"/>
      <c r="FNO7" s="45"/>
      <c r="FNP7" s="45"/>
      <c r="FNQ7" s="45"/>
      <c r="FNR7" s="45"/>
      <c r="FNS7" s="45"/>
      <c r="FNT7" s="45"/>
      <c r="FNU7" s="45"/>
      <c r="FNV7" s="45"/>
      <c r="FNW7" s="45"/>
      <c r="FNX7" s="45"/>
      <c r="FNY7" s="45"/>
      <c r="FNZ7" s="45"/>
      <c r="FOA7" s="45"/>
      <c r="FOB7" s="45"/>
      <c r="FOC7" s="45"/>
      <c r="FOD7" s="45"/>
      <c r="FOE7" s="45"/>
      <c r="FOF7" s="45"/>
      <c r="FOG7" s="45"/>
      <c r="FOH7" s="45"/>
      <c r="FOI7" s="45"/>
      <c r="FOJ7" s="45"/>
      <c r="FOK7" s="45"/>
      <c r="FOL7" s="45"/>
      <c r="FOM7" s="45"/>
      <c r="FON7" s="45"/>
      <c r="FOO7" s="45"/>
      <c r="FOP7" s="45"/>
      <c r="FOQ7" s="45"/>
      <c r="FOR7" s="45"/>
      <c r="FOS7" s="45"/>
      <c r="FOT7" s="45"/>
      <c r="FOU7" s="45"/>
      <c r="FOV7" s="45"/>
      <c r="FOW7" s="45"/>
      <c r="FOX7" s="45"/>
      <c r="FOY7" s="45"/>
      <c r="FOZ7" s="45"/>
      <c r="FPA7" s="45"/>
      <c r="FPB7" s="45"/>
      <c r="FPC7" s="45"/>
      <c r="FPD7" s="45"/>
      <c r="FPE7" s="45"/>
      <c r="FPF7" s="45"/>
      <c r="FPG7" s="45"/>
      <c r="FPH7" s="45"/>
      <c r="FPI7" s="45"/>
      <c r="FPJ7" s="45"/>
      <c r="FPK7" s="45"/>
      <c r="FPL7" s="45"/>
      <c r="FPM7" s="45"/>
      <c r="FPN7" s="45"/>
      <c r="FPO7" s="45"/>
      <c r="FPP7" s="45"/>
      <c r="FPQ7" s="45"/>
      <c r="FPR7" s="45"/>
      <c r="FPS7" s="45"/>
      <c r="FPT7" s="45"/>
      <c r="FPU7" s="45"/>
      <c r="FPV7" s="45"/>
      <c r="FPW7" s="45"/>
      <c r="FPX7" s="45"/>
      <c r="FPY7" s="45"/>
      <c r="FPZ7" s="45"/>
      <c r="FQA7" s="45"/>
      <c r="FQB7" s="45"/>
      <c r="FQC7" s="45"/>
      <c r="FQD7" s="45"/>
      <c r="FQE7" s="45"/>
      <c r="FQF7" s="45"/>
      <c r="FQG7" s="45"/>
      <c r="FQH7" s="45"/>
      <c r="FQI7" s="45"/>
      <c r="FQJ7" s="45"/>
      <c r="FQK7" s="45"/>
      <c r="FQL7" s="45"/>
      <c r="FQM7" s="45"/>
      <c r="FQN7" s="45"/>
      <c r="FQO7" s="45"/>
      <c r="FQP7" s="45"/>
      <c r="FQQ7" s="45"/>
      <c r="FQR7" s="45"/>
      <c r="FQS7" s="45"/>
      <c r="FQT7" s="45"/>
      <c r="FQU7" s="45"/>
      <c r="FQV7" s="45"/>
      <c r="FQW7" s="45"/>
      <c r="FQX7" s="45"/>
      <c r="FQY7" s="45"/>
      <c r="FQZ7" s="45"/>
      <c r="FRA7" s="45"/>
      <c r="FRB7" s="45"/>
      <c r="FRC7" s="45"/>
      <c r="FRD7" s="45"/>
      <c r="FRE7" s="45"/>
      <c r="FRF7" s="45"/>
      <c r="FRG7" s="45"/>
      <c r="FRH7" s="45"/>
      <c r="FRI7" s="45"/>
      <c r="FRJ7" s="45"/>
      <c r="FRK7" s="45"/>
      <c r="FRL7" s="45"/>
      <c r="FRM7" s="45"/>
      <c r="FRN7" s="45"/>
      <c r="FRO7" s="45"/>
      <c r="FRP7" s="45"/>
      <c r="FRQ7" s="45"/>
      <c r="FRR7" s="45"/>
      <c r="FRS7" s="45"/>
      <c r="FRT7" s="45"/>
      <c r="FRU7" s="45"/>
      <c r="FRV7" s="45"/>
      <c r="FRW7" s="45"/>
      <c r="FRX7" s="45"/>
      <c r="FRY7" s="45"/>
      <c r="FRZ7" s="45"/>
      <c r="FSA7" s="45"/>
      <c r="FSB7" s="45"/>
      <c r="FSC7" s="45"/>
      <c r="FSD7" s="45"/>
      <c r="FSE7" s="45"/>
      <c r="FSF7" s="45"/>
      <c r="FSG7" s="45"/>
      <c r="FSH7" s="45"/>
      <c r="FSI7" s="45"/>
      <c r="FSJ7" s="45"/>
      <c r="FSK7" s="45"/>
      <c r="FSL7" s="45"/>
      <c r="FSM7" s="45"/>
      <c r="FSN7" s="45"/>
      <c r="FSO7" s="45"/>
      <c r="FSP7" s="45"/>
      <c r="FSQ7" s="45"/>
      <c r="FSR7" s="45"/>
      <c r="FSS7" s="45"/>
      <c r="FST7" s="45"/>
      <c r="FSU7" s="45"/>
      <c r="FSV7" s="45"/>
      <c r="FSW7" s="45"/>
      <c r="FSX7" s="45"/>
      <c r="FSY7" s="45"/>
      <c r="FSZ7" s="45"/>
      <c r="FTA7" s="45"/>
      <c r="FTB7" s="45"/>
      <c r="FTC7" s="45"/>
      <c r="FTD7" s="45"/>
      <c r="FTE7" s="45"/>
      <c r="FTF7" s="45"/>
      <c r="FTG7" s="45"/>
      <c r="FTH7" s="45"/>
      <c r="FTI7" s="45"/>
      <c r="FTJ7" s="45"/>
      <c r="FTK7" s="45"/>
      <c r="FTL7" s="45"/>
      <c r="FTM7" s="45"/>
      <c r="FTN7" s="45"/>
      <c r="FTO7" s="45"/>
      <c r="FTP7" s="45"/>
      <c r="FTQ7" s="45"/>
      <c r="FTR7" s="45"/>
      <c r="FTS7" s="45"/>
      <c r="FTT7" s="45"/>
      <c r="FTU7" s="45"/>
      <c r="FTV7" s="45"/>
      <c r="FTW7" s="45"/>
      <c r="FTX7" s="45"/>
      <c r="FTY7" s="45"/>
      <c r="FTZ7" s="45"/>
      <c r="FUA7" s="45"/>
      <c r="FUB7" s="45"/>
      <c r="FUC7" s="45"/>
      <c r="FUD7" s="45"/>
      <c r="FUE7" s="45"/>
      <c r="FUF7" s="45"/>
      <c r="FUG7" s="45"/>
      <c r="FUH7" s="45"/>
      <c r="FUI7" s="45"/>
      <c r="FUJ7" s="45"/>
      <c r="FUK7" s="45"/>
      <c r="FUL7" s="45"/>
      <c r="FUM7" s="45"/>
      <c r="FUN7" s="45"/>
      <c r="FUO7" s="45"/>
      <c r="FUP7" s="45"/>
      <c r="FUQ7" s="45"/>
      <c r="FUR7" s="45"/>
      <c r="FUS7" s="45"/>
      <c r="FUT7" s="45"/>
      <c r="FUU7" s="45"/>
      <c r="FUV7" s="45"/>
      <c r="FUW7" s="45"/>
      <c r="FUX7" s="45"/>
      <c r="FUY7" s="45"/>
      <c r="FUZ7" s="45"/>
      <c r="FVA7" s="45"/>
      <c r="FVB7" s="45"/>
      <c r="FVC7" s="45"/>
      <c r="FVD7" s="45"/>
      <c r="FVE7" s="45"/>
      <c r="FVF7" s="45"/>
      <c r="FVG7" s="45"/>
      <c r="FVH7" s="45"/>
      <c r="FVI7" s="45"/>
      <c r="FVJ7" s="45"/>
      <c r="FVK7" s="45"/>
      <c r="FVL7" s="45"/>
      <c r="FVM7" s="45"/>
      <c r="FVN7" s="45"/>
      <c r="FVO7" s="45"/>
      <c r="FVP7" s="45"/>
      <c r="FVQ7" s="45"/>
      <c r="FVR7" s="45"/>
      <c r="FVS7" s="45"/>
      <c r="FVT7" s="45"/>
      <c r="FVU7" s="45"/>
      <c r="FVV7" s="45"/>
      <c r="FVW7" s="45"/>
      <c r="FVX7" s="45"/>
      <c r="FVY7" s="45"/>
      <c r="FVZ7" s="45"/>
      <c r="FWA7" s="45"/>
      <c r="FWB7" s="45"/>
      <c r="FWC7" s="45"/>
      <c r="FWD7" s="45"/>
      <c r="FWE7" s="45"/>
      <c r="FWF7" s="45"/>
      <c r="FWG7" s="45"/>
      <c r="FWH7" s="45"/>
      <c r="FWI7" s="45"/>
      <c r="FWJ7" s="45"/>
      <c r="FWK7" s="45"/>
      <c r="FWL7" s="45"/>
      <c r="FWM7" s="45"/>
      <c r="FWN7" s="45"/>
      <c r="FWO7" s="45"/>
      <c r="FWP7" s="45"/>
      <c r="FWQ7" s="45"/>
      <c r="FWR7" s="45"/>
      <c r="FWS7" s="45"/>
      <c r="FWT7" s="45"/>
      <c r="FWU7" s="45"/>
      <c r="FWV7" s="45"/>
      <c r="FWW7" s="45"/>
      <c r="FWX7" s="45"/>
      <c r="FWY7" s="45"/>
      <c r="FWZ7" s="45"/>
      <c r="FXA7" s="45"/>
      <c r="FXB7" s="45"/>
      <c r="FXC7" s="45"/>
      <c r="FXD7" s="45"/>
      <c r="FXE7" s="45"/>
      <c r="FXF7" s="45"/>
      <c r="FXG7" s="45"/>
      <c r="FXH7" s="45"/>
      <c r="FXI7" s="45"/>
      <c r="FXJ7" s="45"/>
      <c r="FXK7" s="45"/>
      <c r="FXL7" s="45"/>
      <c r="FXM7" s="45"/>
      <c r="FXN7" s="45"/>
      <c r="FXO7" s="45"/>
      <c r="FXP7" s="45"/>
      <c r="FXQ7" s="45"/>
      <c r="FXR7" s="45"/>
      <c r="FXS7" s="45"/>
      <c r="FXT7" s="45"/>
      <c r="FXU7" s="45"/>
      <c r="FXV7" s="45"/>
      <c r="FXW7" s="45"/>
      <c r="FXX7" s="45"/>
      <c r="FXY7" s="45"/>
      <c r="FXZ7" s="45"/>
      <c r="FYA7" s="45"/>
      <c r="FYB7" s="45"/>
      <c r="FYC7" s="45"/>
      <c r="FYD7" s="45"/>
      <c r="FYE7" s="45"/>
      <c r="FYF7" s="45"/>
      <c r="FYG7" s="45"/>
      <c r="FYH7" s="45"/>
      <c r="FYI7" s="45"/>
      <c r="FYJ7" s="45"/>
      <c r="FYK7" s="45"/>
      <c r="FYL7" s="45"/>
      <c r="FYM7" s="45"/>
      <c r="FYN7" s="45"/>
      <c r="FYO7" s="45"/>
      <c r="FYP7" s="45"/>
      <c r="FYQ7" s="45"/>
      <c r="FYR7" s="45"/>
      <c r="FYS7" s="45"/>
      <c r="FYT7" s="45"/>
      <c r="FYU7" s="45"/>
      <c r="FYV7" s="45"/>
      <c r="FYW7" s="45"/>
      <c r="FYX7" s="45"/>
      <c r="FYY7" s="45"/>
      <c r="FYZ7" s="45"/>
      <c r="FZA7" s="45"/>
      <c r="FZB7" s="45"/>
      <c r="FZC7" s="45"/>
      <c r="FZD7" s="45"/>
      <c r="FZE7" s="45"/>
      <c r="FZF7" s="45"/>
      <c r="FZG7" s="45"/>
      <c r="FZH7" s="45"/>
      <c r="FZI7" s="45"/>
      <c r="FZJ7" s="45"/>
      <c r="FZK7" s="45"/>
      <c r="FZL7" s="45"/>
      <c r="FZM7" s="45"/>
      <c r="FZN7" s="45"/>
      <c r="FZO7" s="45"/>
      <c r="FZP7" s="45"/>
      <c r="FZQ7" s="45"/>
      <c r="FZR7" s="45"/>
      <c r="FZS7" s="45"/>
      <c r="FZT7" s="45"/>
      <c r="FZU7" s="45"/>
      <c r="FZV7" s="45"/>
      <c r="FZW7" s="45"/>
      <c r="FZX7" s="45"/>
      <c r="FZY7" s="45"/>
      <c r="FZZ7" s="45"/>
      <c r="GAA7" s="45"/>
      <c r="GAB7" s="45"/>
      <c r="GAC7" s="45"/>
      <c r="GAD7" s="45"/>
      <c r="GAE7" s="45"/>
      <c r="GAF7" s="45"/>
      <c r="GAG7" s="45"/>
      <c r="GAH7" s="45"/>
      <c r="GAI7" s="45"/>
      <c r="GAJ7" s="45"/>
      <c r="GAK7" s="45"/>
      <c r="GAL7" s="45"/>
      <c r="GAM7" s="45"/>
      <c r="GAN7" s="45"/>
      <c r="GAO7" s="45"/>
      <c r="GAP7" s="45"/>
      <c r="GAQ7" s="45"/>
      <c r="GAR7" s="45"/>
      <c r="GAS7" s="45"/>
      <c r="GAT7" s="45"/>
      <c r="GAU7" s="45"/>
      <c r="GAV7" s="45"/>
      <c r="GAW7" s="45"/>
      <c r="GAX7" s="45"/>
      <c r="GAY7" s="45"/>
      <c r="GAZ7" s="45"/>
      <c r="GBA7" s="45"/>
      <c r="GBB7" s="45"/>
      <c r="GBC7" s="45"/>
      <c r="GBD7" s="45"/>
      <c r="GBE7" s="45"/>
      <c r="GBF7" s="45"/>
      <c r="GBG7" s="45"/>
      <c r="GBH7" s="45"/>
      <c r="GBI7" s="45"/>
      <c r="GBJ7" s="45"/>
      <c r="GBK7" s="45"/>
      <c r="GBL7" s="45"/>
      <c r="GBM7" s="45"/>
      <c r="GBN7" s="45"/>
      <c r="GBO7" s="45"/>
      <c r="GBP7" s="45"/>
      <c r="GBQ7" s="45"/>
      <c r="GBR7" s="45"/>
      <c r="GBS7" s="45"/>
      <c r="GBT7" s="45"/>
      <c r="GBU7" s="45"/>
      <c r="GBV7" s="45"/>
      <c r="GBW7" s="45"/>
      <c r="GBX7" s="45"/>
      <c r="GBY7" s="45"/>
      <c r="GBZ7" s="45"/>
      <c r="GCA7" s="45"/>
      <c r="GCB7" s="45"/>
      <c r="GCC7" s="45"/>
      <c r="GCD7" s="45"/>
      <c r="GCE7" s="45"/>
      <c r="GCF7" s="45"/>
      <c r="GCG7" s="45"/>
      <c r="GCH7" s="45"/>
      <c r="GCI7" s="45"/>
      <c r="GCJ7" s="45"/>
      <c r="GCK7" s="45"/>
      <c r="GCL7" s="45"/>
      <c r="GCM7" s="45"/>
      <c r="GCN7" s="45"/>
      <c r="GCO7" s="45"/>
      <c r="GCP7" s="45"/>
      <c r="GCQ7" s="45"/>
      <c r="GCR7" s="45"/>
      <c r="GCS7" s="45"/>
      <c r="GCT7" s="45"/>
      <c r="GCU7" s="45"/>
      <c r="GCV7" s="45"/>
      <c r="GCW7" s="45"/>
      <c r="GCX7" s="45"/>
      <c r="GCY7" s="45"/>
      <c r="GCZ7" s="45"/>
      <c r="GDA7" s="45"/>
      <c r="GDB7" s="45"/>
      <c r="GDC7" s="45"/>
      <c r="GDD7" s="45"/>
      <c r="GDE7" s="45"/>
      <c r="GDF7" s="45"/>
      <c r="GDG7" s="45"/>
      <c r="GDH7" s="45"/>
      <c r="GDI7" s="45"/>
      <c r="GDJ7" s="45"/>
      <c r="GDK7" s="45"/>
      <c r="GDL7" s="45"/>
      <c r="GDM7" s="45"/>
      <c r="GDN7" s="45"/>
      <c r="GDO7" s="45"/>
      <c r="GDP7" s="45"/>
      <c r="GDQ7" s="45"/>
      <c r="GDR7" s="45"/>
      <c r="GDS7" s="45"/>
      <c r="GDT7" s="45"/>
      <c r="GDU7" s="45"/>
      <c r="GDV7" s="45"/>
      <c r="GDW7" s="45"/>
      <c r="GDX7" s="45"/>
      <c r="GDY7" s="45"/>
      <c r="GDZ7" s="45"/>
      <c r="GEA7" s="45"/>
      <c r="GEB7" s="45"/>
      <c r="GEC7" s="45"/>
      <c r="GED7" s="45"/>
      <c r="GEE7" s="45"/>
      <c r="GEF7" s="45"/>
      <c r="GEG7" s="45"/>
      <c r="GEH7" s="45"/>
      <c r="GEI7" s="45"/>
      <c r="GEJ7" s="45"/>
      <c r="GEK7" s="45"/>
      <c r="GEL7" s="45"/>
      <c r="GEM7" s="45"/>
      <c r="GEN7" s="45"/>
      <c r="GEO7" s="45"/>
      <c r="GEP7" s="45"/>
      <c r="GEQ7" s="45"/>
      <c r="GER7" s="45"/>
      <c r="GES7" s="45"/>
      <c r="GET7" s="45"/>
      <c r="GEU7" s="45"/>
      <c r="GEV7" s="45"/>
      <c r="GEW7" s="45"/>
      <c r="GEX7" s="45"/>
      <c r="GEY7" s="45"/>
      <c r="GEZ7" s="45"/>
      <c r="GFA7" s="45"/>
      <c r="GFB7" s="45"/>
      <c r="GFC7" s="45"/>
      <c r="GFD7" s="45"/>
      <c r="GFE7" s="45"/>
      <c r="GFF7" s="45"/>
      <c r="GFG7" s="45"/>
      <c r="GFH7" s="45"/>
      <c r="GFI7" s="45"/>
      <c r="GFJ7" s="45"/>
      <c r="GFK7" s="45"/>
      <c r="GFL7" s="45"/>
      <c r="GFM7" s="45"/>
      <c r="GFN7" s="45"/>
      <c r="GFO7" s="45"/>
      <c r="GFP7" s="45"/>
      <c r="GFQ7" s="45"/>
      <c r="GFR7" s="45"/>
      <c r="GFS7" s="45"/>
      <c r="GFT7" s="45"/>
      <c r="GFU7" s="45"/>
      <c r="GFV7" s="45"/>
      <c r="GFW7" s="45"/>
      <c r="GFX7" s="45"/>
      <c r="GFY7" s="45"/>
      <c r="GFZ7" s="45"/>
      <c r="GGA7" s="45"/>
      <c r="GGB7" s="45"/>
      <c r="GGC7" s="45"/>
      <c r="GGD7" s="45"/>
      <c r="GGE7" s="45"/>
      <c r="GGF7" s="45"/>
      <c r="GGG7" s="45"/>
      <c r="GGH7" s="45"/>
      <c r="GGI7" s="45"/>
      <c r="GGJ7" s="45"/>
      <c r="GGK7" s="45"/>
      <c r="GGL7" s="45"/>
      <c r="GGM7" s="45"/>
      <c r="GGN7" s="45"/>
      <c r="GGO7" s="45"/>
      <c r="GGP7" s="45"/>
      <c r="GGQ7" s="45"/>
      <c r="GGR7" s="45"/>
      <c r="GGS7" s="45"/>
      <c r="GGT7" s="45"/>
      <c r="GGU7" s="45"/>
      <c r="GGV7" s="45"/>
      <c r="GGW7" s="45"/>
      <c r="GGX7" s="45"/>
      <c r="GGY7" s="45"/>
      <c r="GGZ7" s="45"/>
      <c r="GHA7" s="45"/>
      <c r="GHB7" s="45"/>
      <c r="GHC7" s="45"/>
      <c r="GHD7" s="45"/>
      <c r="GHE7" s="45"/>
      <c r="GHF7" s="45"/>
      <c r="GHG7" s="45"/>
      <c r="GHH7" s="45"/>
      <c r="GHI7" s="45"/>
      <c r="GHJ7" s="45"/>
      <c r="GHK7" s="45"/>
      <c r="GHL7" s="45"/>
      <c r="GHM7" s="45"/>
      <c r="GHN7" s="45"/>
      <c r="GHO7" s="45"/>
      <c r="GHP7" s="45"/>
      <c r="GHQ7" s="45"/>
      <c r="GHR7" s="45"/>
      <c r="GHS7" s="45"/>
      <c r="GHT7" s="45"/>
      <c r="GHU7" s="45"/>
      <c r="GHV7" s="45"/>
      <c r="GHW7" s="45"/>
      <c r="GHX7" s="45"/>
      <c r="GHY7" s="45"/>
      <c r="GHZ7" s="45"/>
      <c r="GIA7" s="45"/>
      <c r="GIB7" s="45"/>
      <c r="GIC7" s="45"/>
      <c r="GID7" s="45"/>
      <c r="GIE7" s="45"/>
      <c r="GIF7" s="45"/>
      <c r="GIG7" s="45"/>
      <c r="GIH7" s="45"/>
      <c r="GII7" s="45"/>
      <c r="GIJ7" s="45"/>
      <c r="GIK7" s="45"/>
      <c r="GIL7" s="45"/>
      <c r="GIM7" s="45"/>
      <c r="GIN7" s="45"/>
      <c r="GIO7" s="45"/>
      <c r="GIP7" s="45"/>
      <c r="GIQ7" s="45"/>
      <c r="GIR7" s="45"/>
      <c r="GIS7" s="45"/>
      <c r="GIT7" s="45"/>
      <c r="GIU7" s="45"/>
      <c r="GIV7" s="45"/>
      <c r="GIW7" s="45"/>
      <c r="GIX7" s="45"/>
      <c r="GIY7" s="45"/>
      <c r="GIZ7" s="45"/>
      <c r="GJA7" s="45"/>
      <c r="GJB7" s="45"/>
      <c r="GJC7" s="45"/>
      <c r="GJD7" s="45"/>
      <c r="GJE7" s="45"/>
      <c r="GJF7" s="45"/>
      <c r="GJG7" s="45"/>
      <c r="GJH7" s="45"/>
      <c r="GJI7" s="45"/>
      <c r="GJJ7" s="45"/>
      <c r="GJK7" s="45"/>
      <c r="GJL7" s="45"/>
      <c r="GJM7" s="45"/>
      <c r="GJN7" s="45"/>
      <c r="GJO7" s="45"/>
      <c r="GJP7" s="45"/>
      <c r="GJQ7" s="45"/>
      <c r="GJR7" s="45"/>
      <c r="GJS7" s="45"/>
      <c r="GJT7" s="45"/>
      <c r="GJU7" s="45"/>
      <c r="GJV7" s="45"/>
      <c r="GJW7" s="45"/>
      <c r="GJX7" s="45"/>
      <c r="GJY7" s="45"/>
      <c r="GJZ7" s="45"/>
      <c r="GKA7" s="45"/>
      <c r="GKB7" s="45"/>
      <c r="GKC7" s="45"/>
      <c r="GKD7" s="45"/>
      <c r="GKE7" s="45"/>
      <c r="GKF7" s="45"/>
      <c r="GKG7" s="45"/>
      <c r="GKH7" s="45"/>
      <c r="GKI7" s="45"/>
      <c r="GKJ7" s="45"/>
      <c r="GKK7" s="45"/>
      <c r="GKL7" s="45"/>
      <c r="GKM7" s="45"/>
      <c r="GKN7" s="45"/>
      <c r="GKO7" s="45"/>
      <c r="GKP7" s="45"/>
      <c r="GKQ7" s="45"/>
      <c r="GKR7" s="45"/>
      <c r="GKS7" s="45"/>
      <c r="GKT7" s="45"/>
      <c r="GKU7" s="45"/>
      <c r="GKV7" s="45"/>
      <c r="GKW7" s="45"/>
      <c r="GKX7" s="45"/>
      <c r="GKY7" s="45"/>
      <c r="GKZ7" s="45"/>
      <c r="GLA7" s="45"/>
      <c r="GLB7" s="45"/>
      <c r="GLC7" s="45"/>
      <c r="GLD7" s="45"/>
      <c r="GLE7" s="45"/>
      <c r="GLF7" s="45"/>
      <c r="GLG7" s="45"/>
      <c r="GLH7" s="45"/>
      <c r="GLI7" s="45"/>
      <c r="GLJ7" s="45"/>
      <c r="GLK7" s="45"/>
      <c r="GLL7" s="45"/>
      <c r="GLM7" s="45"/>
      <c r="GLN7" s="45"/>
      <c r="GLO7" s="45"/>
      <c r="GLP7" s="45"/>
      <c r="GLQ7" s="45"/>
      <c r="GLR7" s="45"/>
      <c r="GLS7" s="45"/>
      <c r="GLT7" s="45"/>
      <c r="GLU7" s="45"/>
      <c r="GLV7" s="45"/>
      <c r="GLW7" s="45"/>
      <c r="GLX7" s="45"/>
      <c r="GLY7" s="45"/>
      <c r="GLZ7" s="45"/>
      <c r="GMA7" s="45"/>
      <c r="GMB7" s="45"/>
      <c r="GMC7" s="45"/>
      <c r="GMD7" s="45"/>
      <c r="GME7" s="45"/>
      <c r="GMF7" s="45"/>
      <c r="GMG7" s="45"/>
      <c r="GMH7" s="45"/>
      <c r="GMI7" s="45"/>
      <c r="GMJ7" s="45"/>
      <c r="GMK7" s="45"/>
      <c r="GML7" s="45"/>
      <c r="GMM7" s="45"/>
      <c r="GMN7" s="45"/>
      <c r="GMO7" s="45"/>
      <c r="GMP7" s="45"/>
      <c r="GMQ7" s="45"/>
      <c r="GMR7" s="45"/>
      <c r="GMS7" s="45"/>
      <c r="GMT7" s="45"/>
      <c r="GMU7" s="45"/>
      <c r="GMV7" s="45"/>
      <c r="GMW7" s="45"/>
      <c r="GMX7" s="45"/>
      <c r="GMY7" s="45"/>
      <c r="GMZ7" s="45"/>
      <c r="GNA7" s="45"/>
      <c r="GNB7" s="45"/>
      <c r="GNC7" s="45"/>
      <c r="GND7" s="45"/>
      <c r="GNE7" s="45"/>
      <c r="GNF7" s="45"/>
      <c r="GNG7" s="45"/>
      <c r="GNH7" s="45"/>
      <c r="GNI7" s="45"/>
      <c r="GNJ7" s="45"/>
      <c r="GNK7" s="45"/>
      <c r="GNL7" s="45"/>
      <c r="GNM7" s="45"/>
      <c r="GNN7" s="45"/>
      <c r="GNO7" s="45"/>
      <c r="GNP7" s="45"/>
      <c r="GNQ7" s="45"/>
      <c r="GNR7" s="45"/>
      <c r="GNS7" s="45"/>
      <c r="GNT7" s="45"/>
      <c r="GNU7" s="45"/>
      <c r="GNV7" s="45"/>
      <c r="GNW7" s="45"/>
      <c r="GNX7" s="45"/>
      <c r="GNY7" s="45"/>
      <c r="GNZ7" s="45"/>
      <c r="GOA7" s="45"/>
      <c r="GOB7" s="45"/>
      <c r="GOC7" s="45"/>
      <c r="GOD7" s="45"/>
      <c r="GOE7" s="45"/>
      <c r="GOF7" s="45"/>
      <c r="GOG7" s="45"/>
      <c r="GOH7" s="45"/>
      <c r="GOI7" s="45"/>
      <c r="GOJ7" s="45"/>
      <c r="GOK7" s="45"/>
      <c r="GOL7" s="45"/>
      <c r="GOM7" s="45"/>
      <c r="GON7" s="45"/>
      <c r="GOO7" s="45"/>
      <c r="GOP7" s="45"/>
      <c r="GOQ7" s="45"/>
      <c r="GOR7" s="45"/>
      <c r="GOS7" s="45"/>
      <c r="GOT7" s="45"/>
      <c r="GOU7" s="45"/>
      <c r="GOV7" s="45"/>
      <c r="GOW7" s="45"/>
      <c r="GOX7" s="45"/>
      <c r="GOY7" s="45"/>
      <c r="GOZ7" s="45"/>
      <c r="GPA7" s="45"/>
      <c r="GPB7" s="45"/>
      <c r="GPC7" s="45"/>
      <c r="GPD7" s="45"/>
      <c r="GPE7" s="45"/>
      <c r="GPF7" s="45"/>
      <c r="GPG7" s="45"/>
      <c r="GPH7" s="45"/>
      <c r="GPI7" s="45"/>
      <c r="GPJ7" s="45"/>
      <c r="GPK7" s="45"/>
      <c r="GPL7" s="45"/>
      <c r="GPM7" s="45"/>
      <c r="GPN7" s="45"/>
      <c r="GPO7" s="45"/>
      <c r="GPP7" s="45"/>
      <c r="GPQ7" s="45"/>
      <c r="GPR7" s="45"/>
      <c r="GPS7" s="45"/>
      <c r="GPT7" s="45"/>
      <c r="GPU7" s="45"/>
      <c r="GPV7" s="45"/>
      <c r="GPW7" s="45"/>
      <c r="GPX7" s="45"/>
      <c r="GPY7" s="45"/>
      <c r="GPZ7" s="45"/>
      <c r="GQA7" s="45"/>
      <c r="GQB7" s="45"/>
      <c r="GQC7" s="45"/>
      <c r="GQD7" s="45"/>
      <c r="GQE7" s="45"/>
      <c r="GQF7" s="45"/>
      <c r="GQG7" s="45"/>
      <c r="GQH7" s="45"/>
      <c r="GQI7" s="45"/>
      <c r="GQJ7" s="45"/>
      <c r="GQK7" s="45"/>
      <c r="GQL7" s="45"/>
      <c r="GQM7" s="45"/>
      <c r="GQN7" s="45"/>
      <c r="GQO7" s="45"/>
      <c r="GQP7" s="45"/>
      <c r="GQQ7" s="45"/>
      <c r="GQR7" s="45"/>
      <c r="GQS7" s="45"/>
      <c r="GQT7" s="45"/>
      <c r="GQU7" s="45"/>
      <c r="GQV7" s="45"/>
      <c r="GQW7" s="45"/>
      <c r="GQX7" s="45"/>
      <c r="GQY7" s="45"/>
      <c r="GQZ7" s="45"/>
      <c r="GRA7" s="45"/>
      <c r="GRB7" s="45"/>
      <c r="GRC7" s="45"/>
      <c r="GRD7" s="45"/>
      <c r="GRE7" s="45"/>
      <c r="GRF7" s="45"/>
      <c r="GRG7" s="45"/>
      <c r="GRH7" s="45"/>
      <c r="GRI7" s="45"/>
      <c r="GRJ7" s="45"/>
      <c r="GRK7" s="45"/>
      <c r="GRL7" s="45"/>
      <c r="GRM7" s="45"/>
      <c r="GRN7" s="45"/>
      <c r="GRO7" s="45"/>
      <c r="GRP7" s="45"/>
      <c r="GRQ7" s="45"/>
      <c r="GRR7" s="45"/>
      <c r="GRS7" s="45"/>
      <c r="GRT7" s="45"/>
      <c r="GRU7" s="45"/>
      <c r="GRV7" s="45"/>
      <c r="GRW7" s="45"/>
      <c r="GRX7" s="45"/>
      <c r="GRY7" s="45"/>
      <c r="GRZ7" s="45"/>
      <c r="GSA7" s="45"/>
      <c r="GSB7" s="45"/>
      <c r="GSC7" s="45"/>
      <c r="GSD7" s="45"/>
      <c r="GSE7" s="45"/>
      <c r="GSF7" s="45"/>
      <c r="GSG7" s="45"/>
      <c r="GSH7" s="45"/>
      <c r="GSI7" s="45"/>
      <c r="GSJ7" s="45"/>
      <c r="GSK7" s="45"/>
      <c r="GSL7" s="45"/>
      <c r="GSM7" s="45"/>
      <c r="GSN7" s="45"/>
      <c r="GSO7" s="45"/>
      <c r="GSP7" s="45"/>
      <c r="GSQ7" s="45"/>
      <c r="GSR7" s="45"/>
      <c r="GSS7" s="45"/>
      <c r="GST7" s="45"/>
      <c r="GSU7" s="45"/>
      <c r="GSV7" s="45"/>
      <c r="GSW7" s="45"/>
      <c r="GSX7" s="45"/>
      <c r="GSY7" s="45"/>
      <c r="GSZ7" s="45"/>
      <c r="GTA7" s="45"/>
      <c r="GTB7" s="45"/>
      <c r="GTC7" s="45"/>
      <c r="GTD7" s="45"/>
      <c r="GTE7" s="45"/>
      <c r="GTF7" s="45"/>
      <c r="GTG7" s="45"/>
      <c r="GTH7" s="45"/>
      <c r="GTI7" s="45"/>
      <c r="GTJ7" s="45"/>
      <c r="GTK7" s="45"/>
      <c r="GTL7" s="45"/>
      <c r="GTM7" s="45"/>
      <c r="GTN7" s="45"/>
      <c r="GTO7" s="45"/>
      <c r="GTP7" s="45"/>
      <c r="GTQ7" s="45"/>
      <c r="GTR7" s="45"/>
      <c r="GTS7" s="45"/>
      <c r="GTT7" s="45"/>
      <c r="GTU7" s="45"/>
      <c r="GTV7" s="45"/>
      <c r="GTW7" s="45"/>
      <c r="GTX7" s="45"/>
      <c r="GTY7" s="45"/>
      <c r="GTZ7" s="45"/>
      <c r="GUA7" s="45"/>
      <c r="GUB7" s="45"/>
      <c r="GUC7" s="45"/>
      <c r="GUD7" s="45"/>
      <c r="GUE7" s="45"/>
      <c r="GUF7" s="45"/>
      <c r="GUG7" s="45"/>
      <c r="GUH7" s="45"/>
      <c r="GUI7" s="45"/>
      <c r="GUJ7" s="45"/>
      <c r="GUK7" s="45"/>
      <c r="GUL7" s="45"/>
      <c r="GUM7" s="45"/>
      <c r="GUN7" s="45"/>
      <c r="GUO7" s="45"/>
      <c r="GUP7" s="45"/>
      <c r="GUQ7" s="45"/>
      <c r="GUR7" s="45"/>
      <c r="GUS7" s="45"/>
      <c r="GUT7" s="45"/>
      <c r="GUU7" s="45"/>
      <c r="GUV7" s="45"/>
      <c r="GUW7" s="45"/>
      <c r="GUX7" s="45"/>
      <c r="GUY7" s="45"/>
      <c r="GUZ7" s="45"/>
      <c r="GVA7" s="45"/>
      <c r="GVB7" s="45"/>
      <c r="GVC7" s="45"/>
      <c r="GVD7" s="45"/>
      <c r="GVE7" s="45"/>
      <c r="GVF7" s="45"/>
      <c r="GVG7" s="45"/>
      <c r="GVH7" s="45"/>
      <c r="GVI7" s="45"/>
      <c r="GVJ7" s="45"/>
      <c r="GVK7" s="45"/>
      <c r="GVL7" s="45"/>
      <c r="GVM7" s="45"/>
      <c r="GVN7" s="45"/>
      <c r="GVO7" s="45"/>
      <c r="GVP7" s="45"/>
      <c r="GVQ7" s="45"/>
      <c r="GVR7" s="45"/>
      <c r="GVS7" s="45"/>
      <c r="GVT7" s="45"/>
      <c r="GVU7" s="45"/>
      <c r="GVV7" s="45"/>
      <c r="GVW7" s="45"/>
      <c r="GVX7" s="45"/>
      <c r="GVY7" s="45"/>
      <c r="GVZ7" s="45"/>
      <c r="GWA7" s="45"/>
      <c r="GWB7" s="45"/>
      <c r="GWC7" s="45"/>
      <c r="GWD7" s="45"/>
      <c r="GWE7" s="45"/>
      <c r="GWF7" s="45"/>
      <c r="GWG7" s="45"/>
      <c r="GWH7" s="45"/>
      <c r="GWI7" s="45"/>
      <c r="GWJ7" s="45"/>
      <c r="GWK7" s="45"/>
      <c r="GWL7" s="45"/>
      <c r="GWM7" s="45"/>
      <c r="GWN7" s="45"/>
      <c r="GWO7" s="45"/>
      <c r="GWP7" s="45"/>
      <c r="GWQ7" s="45"/>
      <c r="GWR7" s="45"/>
      <c r="GWS7" s="45"/>
      <c r="GWT7" s="45"/>
      <c r="GWU7" s="45"/>
      <c r="GWV7" s="45"/>
      <c r="GWW7" s="45"/>
      <c r="GWX7" s="45"/>
      <c r="GWY7" s="45"/>
      <c r="GWZ7" s="45"/>
      <c r="GXA7" s="45"/>
      <c r="GXB7" s="45"/>
      <c r="GXC7" s="45"/>
      <c r="GXD7" s="45"/>
      <c r="GXE7" s="45"/>
      <c r="GXF7" s="45"/>
      <c r="GXG7" s="45"/>
      <c r="GXH7" s="45"/>
      <c r="GXI7" s="45"/>
      <c r="GXJ7" s="45"/>
      <c r="GXK7" s="45"/>
      <c r="GXL7" s="45"/>
      <c r="GXM7" s="45"/>
      <c r="GXN7" s="45"/>
      <c r="GXO7" s="45"/>
      <c r="GXP7" s="45"/>
      <c r="GXQ7" s="45"/>
      <c r="GXR7" s="45"/>
      <c r="GXS7" s="45"/>
      <c r="GXT7" s="45"/>
      <c r="GXU7" s="45"/>
      <c r="GXV7" s="45"/>
      <c r="GXW7" s="45"/>
      <c r="GXX7" s="45"/>
      <c r="GXY7" s="45"/>
      <c r="GXZ7" s="45"/>
      <c r="GYA7" s="45"/>
      <c r="GYB7" s="45"/>
      <c r="GYC7" s="45"/>
      <c r="GYD7" s="45"/>
      <c r="GYE7" s="45"/>
      <c r="GYF7" s="45"/>
      <c r="GYG7" s="45"/>
      <c r="GYH7" s="45"/>
      <c r="GYI7" s="45"/>
      <c r="GYJ7" s="45"/>
      <c r="GYK7" s="45"/>
      <c r="GYL7" s="45"/>
      <c r="GYM7" s="45"/>
      <c r="GYN7" s="45"/>
      <c r="GYO7" s="45"/>
      <c r="GYP7" s="45"/>
      <c r="GYQ7" s="45"/>
      <c r="GYR7" s="45"/>
      <c r="GYS7" s="45"/>
      <c r="GYT7" s="45"/>
      <c r="GYU7" s="45"/>
      <c r="GYV7" s="45"/>
      <c r="GYW7" s="45"/>
      <c r="GYX7" s="45"/>
      <c r="GYY7" s="45"/>
      <c r="GYZ7" s="45"/>
      <c r="GZA7" s="45"/>
      <c r="GZB7" s="45"/>
      <c r="GZC7" s="45"/>
      <c r="GZD7" s="45"/>
      <c r="GZE7" s="45"/>
      <c r="GZF7" s="45"/>
      <c r="GZG7" s="45"/>
      <c r="GZH7" s="45"/>
      <c r="GZI7" s="45"/>
      <c r="GZJ7" s="45"/>
      <c r="GZK7" s="45"/>
      <c r="GZL7" s="45"/>
      <c r="GZM7" s="45"/>
      <c r="GZN7" s="45"/>
      <c r="GZO7" s="45"/>
      <c r="GZP7" s="45"/>
      <c r="GZQ7" s="45"/>
      <c r="GZR7" s="45"/>
      <c r="GZS7" s="45"/>
      <c r="GZT7" s="45"/>
      <c r="GZU7" s="45"/>
      <c r="GZV7" s="45"/>
      <c r="GZW7" s="45"/>
      <c r="GZX7" s="45"/>
      <c r="GZY7" s="45"/>
      <c r="GZZ7" s="45"/>
      <c r="HAA7" s="45"/>
      <c r="HAB7" s="45"/>
      <c r="HAC7" s="45"/>
      <c r="HAD7" s="45"/>
      <c r="HAE7" s="45"/>
      <c r="HAF7" s="45"/>
      <c r="HAG7" s="45"/>
      <c r="HAH7" s="45"/>
      <c r="HAI7" s="45"/>
      <c r="HAJ7" s="45"/>
      <c r="HAK7" s="45"/>
      <c r="HAL7" s="45"/>
      <c r="HAM7" s="45"/>
      <c r="HAN7" s="45"/>
      <c r="HAO7" s="45"/>
      <c r="HAP7" s="45"/>
      <c r="HAQ7" s="45"/>
      <c r="HAR7" s="45"/>
      <c r="HAS7" s="45"/>
      <c r="HAT7" s="45"/>
      <c r="HAU7" s="45"/>
      <c r="HAV7" s="45"/>
      <c r="HAW7" s="45"/>
      <c r="HAX7" s="45"/>
      <c r="HAY7" s="45"/>
      <c r="HAZ7" s="45"/>
      <c r="HBA7" s="45"/>
      <c r="HBB7" s="45"/>
      <c r="HBC7" s="45"/>
      <c r="HBD7" s="45"/>
      <c r="HBE7" s="45"/>
      <c r="HBF7" s="45"/>
      <c r="HBG7" s="45"/>
      <c r="HBH7" s="45"/>
      <c r="HBI7" s="45"/>
      <c r="HBJ7" s="45"/>
      <c r="HBK7" s="45"/>
      <c r="HBL7" s="45"/>
      <c r="HBM7" s="45"/>
      <c r="HBN7" s="45"/>
      <c r="HBO7" s="45"/>
      <c r="HBP7" s="45"/>
      <c r="HBQ7" s="45"/>
      <c r="HBR7" s="45"/>
      <c r="HBS7" s="45"/>
      <c r="HBT7" s="45"/>
      <c r="HBU7" s="45"/>
      <c r="HBV7" s="45"/>
      <c r="HBW7" s="45"/>
      <c r="HBX7" s="45"/>
      <c r="HBY7" s="45"/>
      <c r="HBZ7" s="45"/>
      <c r="HCA7" s="45"/>
      <c r="HCB7" s="45"/>
      <c r="HCC7" s="45"/>
      <c r="HCD7" s="45"/>
      <c r="HCE7" s="45"/>
      <c r="HCF7" s="45"/>
      <c r="HCG7" s="45"/>
      <c r="HCH7" s="45"/>
      <c r="HCI7" s="45"/>
      <c r="HCJ7" s="45"/>
      <c r="HCK7" s="45"/>
      <c r="HCL7" s="45"/>
      <c r="HCM7" s="45"/>
      <c r="HCN7" s="45"/>
      <c r="HCO7" s="45"/>
      <c r="HCP7" s="45"/>
      <c r="HCQ7" s="45"/>
      <c r="HCR7" s="45"/>
      <c r="HCS7" s="45"/>
      <c r="HCT7" s="45"/>
      <c r="HCU7" s="45"/>
      <c r="HCV7" s="45"/>
      <c r="HCW7" s="45"/>
      <c r="HCX7" s="45"/>
      <c r="HCY7" s="45"/>
      <c r="HCZ7" s="45"/>
      <c r="HDA7" s="45"/>
      <c r="HDB7" s="45"/>
      <c r="HDC7" s="45"/>
      <c r="HDD7" s="45"/>
      <c r="HDE7" s="45"/>
      <c r="HDF7" s="45"/>
      <c r="HDG7" s="45"/>
      <c r="HDH7" s="45"/>
      <c r="HDI7" s="45"/>
      <c r="HDJ7" s="45"/>
      <c r="HDK7" s="45"/>
      <c r="HDL7" s="45"/>
      <c r="HDM7" s="45"/>
      <c r="HDN7" s="45"/>
      <c r="HDO7" s="45"/>
      <c r="HDP7" s="45"/>
      <c r="HDQ7" s="45"/>
      <c r="HDR7" s="45"/>
      <c r="HDS7" s="45"/>
      <c r="HDT7" s="45"/>
      <c r="HDU7" s="45"/>
      <c r="HDV7" s="45"/>
      <c r="HDW7" s="45"/>
      <c r="HDX7" s="45"/>
      <c r="HDY7" s="45"/>
      <c r="HDZ7" s="45"/>
      <c r="HEA7" s="45"/>
      <c r="HEB7" s="45"/>
      <c r="HEC7" s="45"/>
      <c r="HED7" s="45"/>
      <c r="HEE7" s="45"/>
      <c r="HEF7" s="45"/>
      <c r="HEG7" s="45"/>
      <c r="HEH7" s="45"/>
      <c r="HEI7" s="45"/>
      <c r="HEJ7" s="45"/>
      <c r="HEK7" s="45"/>
      <c r="HEL7" s="45"/>
      <c r="HEM7" s="45"/>
      <c r="HEN7" s="45"/>
      <c r="HEO7" s="45"/>
      <c r="HEP7" s="45"/>
      <c r="HEQ7" s="45"/>
      <c r="HER7" s="45"/>
      <c r="HES7" s="45"/>
      <c r="HET7" s="45"/>
      <c r="HEU7" s="45"/>
      <c r="HEV7" s="45"/>
      <c r="HEW7" s="45"/>
      <c r="HEX7" s="45"/>
      <c r="HEY7" s="45"/>
      <c r="HEZ7" s="45"/>
      <c r="HFA7" s="45"/>
      <c r="HFB7" s="45"/>
      <c r="HFC7" s="45"/>
      <c r="HFD7" s="45"/>
      <c r="HFE7" s="45"/>
      <c r="HFF7" s="45"/>
      <c r="HFG7" s="45"/>
      <c r="HFH7" s="45"/>
      <c r="HFI7" s="45"/>
      <c r="HFJ7" s="45"/>
      <c r="HFK7" s="45"/>
      <c r="HFL7" s="45"/>
      <c r="HFM7" s="45"/>
      <c r="HFN7" s="45"/>
      <c r="HFO7" s="45"/>
      <c r="HFP7" s="45"/>
      <c r="HFQ7" s="45"/>
      <c r="HFR7" s="45"/>
      <c r="HFS7" s="45"/>
      <c r="HFT7" s="45"/>
      <c r="HFU7" s="45"/>
      <c r="HFV7" s="45"/>
      <c r="HFW7" s="45"/>
      <c r="HFX7" s="45"/>
      <c r="HFY7" s="45"/>
      <c r="HFZ7" s="45"/>
      <c r="HGA7" s="45"/>
      <c r="HGB7" s="45"/>
      <c r="HGC7" s="45"/>
      <c r="HGD7" s="45"/>
      <c r="HGE7" s="45"/>
      <c r="HGF7" s="45"/>
      <c r="HGG7" s="45"/>
      <c r="HGH7" s="45"/>
      <c r="HGI7" s="45"/>
      <c r="HGJ7" s="45"/>
      <c r="HGK7" s="45"/>
      <c r="HGL7" s="45"/>
      <c r="HGM7" s="45"/>
      <c r="HGN7" s="45"/>
      <c r="HGO7" s="45"/>
      <c r="HGP7" s="45"/>
      <c r="HGQ7" s="45"/>
      <c r="HGR7" s="45"/>
      <c r="HGS7" s="45"/>
      <c r="HGT7" s="45"/>
      <c r="HGU7" s="45"/>
      <c r="HGV7" s="45"/>
      <c r="HGW7" s="45"/>
      <c r="HGX7" s="45"/>
      <c r="HGY7" s="45"/>
      <c r="HGZ7" s="45"/>
      <c r="HHA7" s="45"/>
      <c r="HHB7" s="45"/>
      <c r="HHC7" s="45"/>
      <c r="HHD7" s="45"/>
      <c r="HHE7" s="45"/>
      <c r="HHF7" s="45"/>
      <c r="HHG7" s="45"/>
      <c r="HHH7" s="45"/>
      <c r="HHI7" s="45"/>
      <c r="HHJ7" s="45"/>
      <c r="HHK7" s="45"/>
      <c r="HHL7" s="45"/>
      <c r="HHM7" s="45"/>
      <c r="HHN7" s="45"/>
      <c r="HHO7" s="45"/>
      <c r="HHP7" s="45"/>
      <c r="HHQ7" s="45"/>
      <c r="HHR7" s="45"/>
      <c r="HHS7" s="45"/>
      <c r="HHT7" s="45"/>
      <c r="HHU7" s="45"/>
      <c r="HHV7" s="45"/>
      <c r="HHW7" s="45"/>
      <c r="HHX7" s="45"/>
      <c r="HHY7" s="45"/>
      <c r="HHZ7" s="45"/>
      <c r="HIA7" s="45"/>
      <c r="HIB7" s="45"/>
      <c r="HIC7" s="45"/>
      <c r="HID7" s="45"/>
      <c r="HIE7" s="45"/>
      <c r="HIF7" s="45"/>
      <c r="HIG7" s="45"/>
      <c r="HIH7" s="45"/>
      <c r="HII7" s="45"/>
      <c r="HIJ7" s="45"/>
      <c r="HIK7" s="45"/>
      <c r="HIL7" s="45"/>
      <c r="HIM7" s="45"/>
      <c r="HIN7" s="45"/>
      <c r="HIO7" s="45"/>
      <c r="HIP7" s="45"/>
      <c r="HIQ7" s="45"/>
      <c r="HIR7" s="45"/>
      <c r="HIS7" s="45"/>
      <c r="HIT7" s="45"/>
      <c r="HIU7" s="45"/>
      <c r="HIV7" s="45"/>
      <c r="HIW7" s="45"/>
      <c r="HIX7" s="45"/>
      <c r="HIY7" s="45"/>
      <c r="HIZ7" s="45"/>
      <c r="HJA7" s="45"/>
      <c r="HJB7" s="45"/>
      <c r="HJC7" s="45"/>
      <c r="HJD7" s="45"/>
      <c r="HJE7" s="45"/>
      <c r="HJF7" s="45"/>
      <c r="HJG7" s="45"/>
      <c r="HJH7" s="45"/>
      <c r="HJI7" s="45"/>
      <c r="HJJ7" s="45"/>
      <c r="HJK7" s="45"/>
      <c r="HJL7" s="45"/>
      <c r="HJM7" s="45"/>
      <c r="HJN7" s="45"/>
      <c r="HJO7" s="45"/>
      <c r="HJP7" s="45"/>
      <c r="HJQ7" s="45"/>
      <c r="HJR7" s="45"/>
      <c r="HJS7" s="45"/>
      <c r="HJT7" s="45"/>
      <c r="HJU7" s="45"/>
      <c r="HJV7" s="45"/>
      <c r="HJW7" s="45"/>
      <c r="HJX7" s="45"/>
      <c r="HJY7" s="45"/>
      <c r="HJZ7" s="45"/>
      <c r="HKA7" s="45"/>
      <c r="HKB7" s="45"/>
      <c r="HKC7" s="45"/>
      <c r="HKD7" s="45"/>
      <c r="HKE7" s="45"/>
      <c r="HKF7" s="45"/>
      <c r="HKG7" s="45"/>
      <c r="HKH7" s="45"/>
      <c r="HKI7" s="45"/>
      <c r="HKJ7" s="45"/>
      <c r="HKK7" s="45"/>
      <c r="HKL7" s="45"/>
      <c r="HKM7" s="45"/>
      <c r="HKN7" s="45"/>
      <c r="HKO7" s="45"/>
      <c r="HKP7" s="45"/>
      <c r="HKQ7" s="45"/>
      <c r="HKR7" s="45"/>
      <c r="HKS7" s="45"/>
      <c r="HKT7" s="45"/>
      <c r="HKU7" s="45"/>
      <c r="HKV7" s="45"/>
      <c r="HKW7" s="45"/>
      <c r="HKX7" s="45"/>
      <c r="HKY7" s="45"/>
      <c r="HKZ7" s="45"/>
      <c r="HLA7" s="45"/>
      <c r="HLB7" s="45"/>
      <c r="HLC7" s="45"/>
      <c r="HLD7" s="45"/>
      <c r="HLE7" s="45"/>
      <c r="HLF7" s="45"/>
      <c r="HLG7" s="45"/>
      <c r="HLH7" s="45"/>
      <c r="HLI7" s="45"/>
      <c r="HLJ7" s="45"/>
      <c r="HLK7" s="45"/>
      <c r="HLL7" s="45"/>
      <c r="HLM7" s="45"/>
      <c r="HLN7" s="45"/>
      <c r="HLO7" s="45"/>
      <c r="HLP7" s="45"/>
      <c r="HLQ7" s="45"/>
      <c r="HLR7" s="45"/>
      <c r="HLS7" s="45"/>
      <c r="HLT7" s="45"/>
      <c r="HLU7" s="45"/>
      <c r="HLV7" s="45"/>
      <c r="HLW7" s="45"/>
      <c r="HLX7" s="45"/>
      <c r="HLY7" s="45"/>
      <c r="HLZ7" s="45"/>
      <c r="HMA7" s="45"/>
      <c r="HMB7" s="45"/>
      <c r="HMC7" s="45"/>
      <c r="HMD7" s="45"/>
      <c r="HME7" s="45"/>
      <c r="HMF7" s="45"/>
      <c r="HMG7" s="45"/>
      <c r="HMH7" s="45"/>
      <c r="HMI7" s="45"/>
      <c r="HMJ7" s="45"/>
      <c r="HMK7" s="45"/>
      <c r="HML7" s="45"/>
      <c r="HMM7" s="45"/>
      <c r="HMN7" s="45"/>
      <c r="HMO7" s="45"/>
      <c r="HMP7" s="45"/>
      <c r="HMQ7" s="45"/>
      <c r="HMR7" s="45"/>
      <c r="HMS7" s="45"/>
      <c r="HMT7" s="45"/>
      <c r="HMU7" s="45"/>
      <c r="HMV7" s="45"/>
      <c r="HMW7" s="45"/>
      <c r="HMX7" s="45"/>
      <c r="HMY7" s="45"/>
      <c r="HMZ7" s="45"/>
      <c r="HNA7" s="45"/>
      <c r="HNB7" s="45"/>
      <c r="HNC7" s="45"/>
      <c r="HND7" s="45"/>
      <c r="HNE7" s="45"/>
      <c r="HNF7" s="45"/>
      <c r="HNG7" s="45"/>
      <c r="HNH7" s="45"/>
      <c r="HNI7" s="45"/>
      <c r="HNJ7" s="45"/>
      <c r="HNK7" s="45"/>
      <c r="HNL7" s="45"/>
      <c r="HNM7" s="45"/>
      <c r="HNN7" s="45"/>
      <c r="HNO7" s="45"/>
      <c r="HNP7" s="45"/>
      <c r="HNQ7" s="45"/>
      <c r="HNR7" s="45"/>
      <c r="HNS7" s="45"/>
      <c r="HNT7" s="45"/>
      <c r="HNU7" s="45"/>
      <c r="HNV7" s="45"/>
      <c r="HNW7" s="45"/>
      <c r="HNX7" s="45"/>
      <c r="HNY7" s="45"/>
      <c r="HNZ7" s="45"/>
      <c r="HOA7" s="45"/>
      <c r="HOB7" s="45"/>
      <c r="HOC7" s="45"/>
      <c r="HOD7" s="45"/>
      <c r="HOE7" s="45"/>
      <c r="HOF7" s="45"/>
      <c r="HOG7" s="45"/>
      <c r="HOH7" s="45"/>
      <c r="HOI7" s="45"/>
      <c r="HOJ7" s="45"/>
      <c r="HOK7" s="45"/>
      <c r="HOL7" s="45"/>
      <c r="HOM7" s="45"/>
      <c r="HON7" s="45"/>
      <c r="HOO7" s="45"/>
      <c r="HOP7" s="45"/>
      <c r="HOQ7" s="45"/>
      <c r="HOR7" s="45"/>
      <c r="HOS7" s="45"/>
      <c r="HOT7" s="45"/>
      <c r="HOU7" s="45"/>
      <c r="HOV7" s="45"/>
      <c r="HOW7" s="45"/>
      <c r="HOX7" s="45"/>
      <c r="HOY7" s="45"/>
      <c r="HOZ7" s="45"/>
      <c r="HPA7" s="45"/>
      <c r="HPB7" s="45"/>
      <c r="HPC7" s="45"/>
      <c r="HPD7" s="45"/>
      <c r="HPE7" s="45"/>
      <c r="HPF7" s="45"/>
      <c r="HPG7" s="45"/>
      <c r="HPH7" s="45"/>
      <c r="HPI7" s="45"/>
      <c r="HPJ7" s="45"/>
      <c r="HPK7" s="45"/>
      <c r="HPL7" s="45"/>
      <c r="HPM7" s="45"/>
      <c r="HPN7" s="45"/>
      <c r="HPO7" s="45"/>
      <c r="HPP7" s="45"/>
      <c r="HPQ7" s="45"/>
      <c r="HPR7" s="45"/>
      <c r="HPS7" s="45"/>
      <c r="HPT7" s="45"/>
      <c r="HPU7" s="45"/>
      <c r="HPV7" s="45"/>
      <c r="HPW7" s="45"/>
      <c r="HPX7" s="45"/>
      <c r="HPY7" s="45"/>
      <c r="HPZ7" s="45"/>
      <c r="HQA7" s="45"/>
      <c r="HQB7" s="45"/>
      <c r="HQC7" s="45"/>
      <c r="HQD7" s="45"/>
      <c r="HQE7" s="45"/>
      <c r="HQF7" s="45"/>
      <c r="HQG7" s="45"/>
      <c r="HQH7" s="45"/>
      <c r="HQI7" s="45"/>
      <c r="HQJ7" s="45"/>
      <c r="HQK7" s="45"/>
      <c r="HQL7" s="45"/>
      <c r="HQM7" s="45"/>
      <c r="HQN7" s="45"/>
      <c r="HQO7" s="45"/>
      <c r="HQP7" s="45"/>
      <c r="HQQ7" s="45"/>
      <c r="HQR7" s="45"/>
      <c r="HQS7" s="45"/>
      <c r="HQT7" s="45"/>
      <c r="HQU7" s="45"/>
      <c r="HQV7" s="45"/>
      <c r="HQW7" s="45"/>
      <c r="HQX7" s="45"/>
      <c r="HQY7" s="45"/>
      <c r="HQZ7" s="45"/>
      <c r="HRA7" s="45"/>
      <c r="HRB7" s="45"/>
      <c r="HRC7" s="45"/>
      <c r="HRD7" s="45"/>
      <c r="HRE7" s="45"/>
      <c r="HRF7" s="45"/>
      <c r="HRG7" s="45"/>
      <c r="HRH7" s="45"/>
      <c r="HRI7" s="45"/>
      <c r="HRJ7" s="45"/>
      <c r="HRK7" s="45"/>
      <c r="HRL7" s="45"/>
      <c r="HRM7" s="45"/>
      <c r="HRN7" s="45"/>
      <c r="HRO7" s="45"/>
      <c r="HRP7" s="45"/>
      <c r="HRQ7" s="45"/>
      <c r="HRR7" s="45"/>
      <c r="HRS7" s="45"/>
      <c r="HRT7" s="45"/>
      <c r="HRU7" s="45"/>
      <c r="HRV7" s="45"/>
      <c r="HRW7" s="45"/>
      <c r="HRX7" s="45"/>
      <c r="HRY7" s="45"/>
      <c r="HRZ7" s="45"/>
      <c r="HSA7" s="45"/>
      <c r="HSB7" s="45"/>
      <c r="HSC7" s="45"/>
      <c r="HSD7" s="45"/>
      <c r="HSE7" s="45"/>
      <c r="HSF7" s="45"/>
      <c r="HSG7" s="45"/>
      <c r="HSH7" s="45"/>
      <c r="HSI7" s="45"/>
      <c r="HSJ7" s="45"/>
      <c r="HSK7" s="45"/>
      <c r="HSL7" s="45"/>
      <c r="HSM7" s="45"/>
      <c r="HSN7" s="45"/>
      <c r="HSO7" s="45"/>
      <c r="HSP7" s="45"/>
      <c r="HSQ7" s="45"/>
      <c r="HSR7" s="45"/>
      <c r="HSS7" s="45"/>
      <c r="HST7" s="45"/>
      <c r="HSU7" s="45"/>
      <c r="HSV7" s="45"/>
      <c r="HSW7" s="45"/>
      <c r="HSX7" s="45"/>
      <c r="HSY7" s="45"/>
      <c r="HSZ7" s="45"/>
      <c r="HTA7" s="45"/>
      <c r="HTB7" s="45"/>
      <c r="HTC7" s="45"/>
      <c r="HTD7" s="45"/>
      <c r="HTE7" s="45"/>
      <c r="HTF7" s="45"/>
      <c r="HTG7" s="45"/>
      <c r="HTH7" s="45"/>
      <c r="HTI7" s="45"/>
      <c r="HTJ7" s="45"/>
      <c r="HTK7" s="45"/>
      <c r="HTL7" s="45"/>
      <c r="HTM7" s="45"/>
      <c r="HTN7" s="45"/>
      <c r="HTO7" s="45"/>
      <c r="HTP7" s="45"/>
      <c r="HTQ7" s="45"/>
      <c r="HTR7" s="45"/>
      <c r="HTS7" s="45"/>
      <c r="HTT7" s="45"/>
      <c r="HTU7" s="45"/>
      <c r="HTV7" s="45"/>
      <c r="HTW7" s="45"/>
      <c r="HTX7" s="45"/>
      <c r="HTY7" s="45"/>
      <c r="HTZ7" s="45"/>
      <c r="HUA7" s="45"/>
      <c r="HUB7" s="45"/>
      <c r="HUC7" s="45"/>
      <c r="HUD7" s="45"/>
      <c r="HUE7" s="45"/>
      <c r="HUF7" s="45"/>
      <c r="HUG7" s="45"/>
      <c r="HUH7" s="45"/>
      <c r="HUI7" s="45"/>
      <c r="HUJ7" s="45"/>
      <c r="HUK7" s="45"/>
      <c r="HUL7" s="45"/>
      <c r="HUM7" s="45"/>
      <c r="HUN7" s="45"/>
      <c r="HUO7" s="45"/>
      <c r="HUP7" s="45"/>
      <c r="HUQ7" s="45"/>
      <c r="HUR7" s="45"/>
      <c r="HUS7" s="45"/>
      <c r="HUT7" s="45"/>
      <c r="HUU7" s="45"/>
      <c r="HUV7" s="45"/>
      <c r="HUW7" s="45"/>
      <c r="HUX7" s="45"/>
      <c r="HUY7" s="45"/>
      <c r="HUZ7" s="45"/>
      <c r="HVA7" s="45"/>
      <c r="HVB7" s="45"/>
      <c r="HVC7" s="45"/>
      <c r="HVD7" s="45"/>
      <c r="HVE7" s="45"/>
      <c r="HVF7" s="45"/>
      <c r="HVG7" s="45"/>
      <c r="HVH7" s="45"/>
      <c r="HVI7" s="45"/>
      <c r="HVJ7" s="45"/>
      <c r="HVK7" s="45"/>
      <c r="HVL7" s="45"/>
      <c r="HVM7" s="45"/>
      <c r="HVN7" s="45"/>
      <c r="HVO7" s="45"/>
      <c r="HVP7" s="45"/>
      <c r="HVQ7" s="45"/>
      <c r="HVR7" s="45"/>
      <c r="HVS7" s="45"/>
      <c r="HVT7" s="45"/>
      <c r="HVU7" s="45"/>
      <c r="HVV7" s="45"/>
      <c r="HVW7" s="45"/>
      <c r="HVX7" s="45"/>
      <c r="HVY7" s="45"/>
      <c r="HVZ7" s="45"/>
      <c r="HWA7" s="45"/>
      <c r="HWB7" s="45"/>
      <c r="HWC7" s="45"/>
      <c r="HWD7" s="45"/>
      <c r="HWE7" s="45"/>
      <c r="HWF7" s="45"/>
      <c r="HWG7" s="45"/>
      <c r="HWH7" s="45"/>
      <c r="HWI7" s="45"/>
      <c r="HWJ7" s="45"/>
      <c r="HWK7" s="45"/>
      <c r="HWL7" s="45"/>
      <c r="HWM7" s="45"/>
      <c r="HWN7" s="45"/>
      <c r="HWO7" s="45"/>
      <c r="HWP7" s="45"/>
      <c r="HWQ7" s="45"/>
      <c r="HWR7" s="45"/>
      <c r="HWS7" s="45"/>
      <c r="HWT7" s="45"/>
      <c r="HWU7" s="45"/>
      <c r="HWV7" s="45"/>
      <c r="HWW7" s="45"/>
      <c r="HWX7" s="45"/>
      <c r="HWY7" s="45"/>
      <c r="HWZ7" s="45"/>
      <c r="HXA7" s="45"/>
      <c r="HXB7" s="45"/>
      <c r="HXC7" s="45"/>
      <c r="HXD7" s="45"/>
      <c r="HXE7" s="45"/>
      <c r="HXF7" s="45"/>
      <c r="HXG7" s="45"/>
      <c r="HXH7" s="45"/>
      <c r="HXI7" s="45"/>
      <c r="HXJ7" s="45"/>
      <c r="HXK7" s="45"/>
      <c r="HXL7" s="45"/>
      <c r="HXM7" s="45"/>
      <c r="HXN7" s="45"/>
      <c r="HXO7" s="45"/>
      <c r="HXP7" s="45"/>
      <c r="HXQ7" s="45"/>
      <c r="HXR7" s="45"/>
      <c r="HXS7" s="45"/>
      <c r="HXT7" s="45"/>
      <c r="HXU7" s="45"/>
      <c r="HXV7" s="45"/>
      <c r="HXW7" s="45"/>
      <c r="HXX7" s="45"/>
      <c r="HXY7" s="45"/>
      <c r="HXZ7" s="45"/>
      <c r="HYA7" s="45"/>
      <c r="HYB7" s="45"/>
      <c r="HYC7" s="45"/>
      <c r="HYD7" s="45"/>
      <c r="HYE7" s="45"/>
      <c r="HYF7" s="45"/>
      <c r="HYG7" s="45"/>
      <c r="HYH7" s="45"/>
      <c r="HYI7" s="45"/>
      <c r="HYJ7" s="45"/>
      <c r="HYK7" s="45"/>
      <c r="HYL7" s="45"/>
      <c r="HYM7" s="45"/>
      <c r="HYN7" s="45"/>
      <c r="HYO7" s="45"/>
      <c r="HYP7" s="45"/>
      <c r="HYQ7" s="45"/>
      <c r="HYR7" s="45"/>
      <c r="HYS7" s="45"/>
      <c r="HYT7" s="45"/>
      <c r="HYU7" s="45"/>
      <c r="HYV7" s="45"/>
      <c r="HYW7" s="45"/>
      <c r="HYX7" s="45"/>
      <c r="HYY7" s="45"/>
      <c r="HYZ7" s="45"/>
      <c r="HZA7" s="45"/>
      <c r="HZB7" s="45"/>
      <c r="HZC7" s="45"/>
      <c r="HZD7" s="45"/>
      <c r="HZE7" s="45"/>
      <c r="HZF7" s="45"/>
      <c r="HZG7" s="45"/>
      <c r="HZH7" s="45"/>
      <c r="HZI7" s="45"/>
      <c r="HZJ7" s="45"/>
      <c r="HZK7" s="45"/>
      <c r="HZL7" s="45"/>
      <c r="HZM7" s="45"/>
      <c r="HZN7" s="45"/>
      <c r="HZO7" s="45"/>
      <c r="HZP7" s="45"/>
      <c r="HZQ7" s="45"/>
      <c r="HZR7" s="45"/>
      <c r="HZS7" s="45"/>
      <c r="HZT7" s="45"/>
      <c r="HZU7" s="45"/>
      <c r="HZV7" s="45"/>
      <c r="HZW7" s="45"/>
      <c r="HZX7" s="45"/>
      <c r="HZY7" s="45"/>
      <c r="HZZ7" s="45"/>
      <c r="IAA7" s="45"/>
      <c r="IAB7" s="45"/>
      <c r="IAC7" s="45"/>
      <c r="IAD7" s="45"/>
      <c r="IAE7" s="45"/>
      <c r="IAF7" s="45"/>
      <c r="IAG7" s="45"/>
      <c r="IAH7" s="45"/>
      <c r="IAI7" s="45"/>
      <c r="IAJ7" s="45"/>
      <c r="IAK7" s="45"/>
      <c r="IAL7" s="45"/>
      <c r="IAM7" s="45"/>
      <c r="IAN7" s="45"/>
      <c r="IAO7" s="45"/>
      <c r="IAP7" s="45"/>
      <c r="IAQ7" s="45"/>
      <c r="IAR7" s="45"/>
      <c r="IAS7" s="45"/>
      <c r="IAT7" s="45"/>
      <c r="IAU7" s="45"/>
      <c r="IAV7" s="45"/>
      <c r="IAW7" s="45"/>
      <c r="IAX7" s="45"/>
      <c r="IAY7" s="45"/>
      <c r="IAZ7" s="45"/>
      <c r="IBA7" s="45"/>
      <c r="IBB7" s="45"/>
      <c r="IBC7" s="45"/>
      <c r="IBD7" s="45"/>
      <c r="IBE7" s="45"/>
      <c r="IBF7" s="45"/>
      <c r="IBG7" s="45"/>
      <c r="IBH7" s="45"/>
      <c r="IBI7" s="45"/>
      <c r="IBJ7" s="45"/>
      <c r="IBK7" s="45"/>
      <c r="IBL7" s="45"/>
      <c r="IBM7" s="45"/>
      <c r="IBN7" s="45"/>
      <c r="IBO7" s="45"/>
      <c r="IBP7" s="45"/>
      <c r="IBQ7" s="45"/>
      <c r="IBR7" s="45"/>
      <c r="IBS7" s="45"/>
      <c r="IBT7" s="45"/>
      <c r="IBU7" s="45"/>
      <c r="IBV7" s="45"/>
      <c r="IBW7" s="45"/>
      <c r="IBX7" s="45"/>
      <c r="IBY7" s="45"/>
      <c r="IBZ7" s="45"/>
      <c r="ICA7" s="45"/>
      <c r="ICB7" s="45"/>
      <c r="ICC7" s="45"/>
      <c r="ICD7" s="45"/>
      <c r="ICE7" s="45"/>
      <c r="ICF7" s="45"/>
      <c r="ICG7" s="45"/>
      <c r="ICH7" s="45"/>
      <c r="ICI7" s="45"/>
      <c r="ICJ7" s="45"/>
      <c r="ICK7" s="45"/>
      <c r="ICL7" s="45"/>
      <c r="ICM7" s="45"/>
      <c r="ICN7" s="45"/>
      <c r="ICO7" s="45"/>
      <c r="ICP7" s="45"/>
      <c r="ICQ7" s="45"/>
      <c r="ICR7" s="45"/>
      <c r="ICS7" s="45"/>
      <c r="ICT7" s="45"/>
      <c r="ICU7" s="45"/>
      <c r="ICV7" s="45"/>
      <c r="ICW7" s="45"/>
      <c r="ICX7" s="45"/>
      <c r="ICY7" s="45"/>
      <c r="ICZ7" s="45"/>
      <c r="IDA7" s="45"/>
      <c r="IDB7" s="45"/>
      <c r="IDC7" s="45"/>
      <c r="IDD7" s="45"/>
      <c r="IDE7" s="45"/>
      <c r="IDF7" s="45"/>
      <c r="IDG7" s="45"/>
      <c r="IDH7" s="45"/>
      <c r="IDI7" s="45"/>
      <c r="IDJ7" s="45"/>
      <c r="IDK7" s="45"/>
      <c r="IDL7" s="45"/>
      <c r="IDM7" s="45"/>
      <c r="IDN7" s="45"/>
      <c r="IDO7" s="45"/>
      <c r="IDP7" s="45"/>
      <c r="IDQ7" s="45"/>
      <c r="IDR7" s="45"/>
      <c r="IDS7" s="45"/>
      <c r="IDT7" s="45"/>
      <c r="IDU7" s="45"/>
      <c r="IDV7" s="45"/>
      <c r="IDW7" s="45"/>
      <c r="IDX7" s="45"/>
      <c r="IDY7" s="45"/>
      <c r="IDZ7" s="45"/>
      <c r="IEA7" s="45"/>
      <c r="IEB7" s="45"/>
      <c r="IEC7" s="45"/>
      <c r="IED7" s="45"/>
      <c r="IEE7" s="45"/>
      <c r="IEF7" s="45"/>
      <c r="IEG7" s="45"/>
      <c r="IEH7" s="45"/>
      <c r="IEI7" s="45"/>
      <c r="IEJ7" s="45"/>
      <c r="IEK7" s="45"/>
      <c r="IEL7" s="45"/>
      <c r="IEM7" s="45"/>
      <c r="IEN7" s="45"/>
      <c r="IEO7" s="45"/>
      <c r="IEP7" s="45"/>
      <c r="IEQ7" s="45"/>
      <c r="IER7" s="45"/>
      <c r="IES7" s="45"/>
      <c r="IET7" s="45"/>
      <c r="IEU7" s="45"/>
      <c r="IEV7" s="45"/>
      <c r="IEW7" s="45"/>
      <c r="IEX7" s="45"/>
      <c r="IEY7" s="45"/>
      <c r="IEZ7" s="45"/>
      <c r="IFA7" s="45"/>
      <c r="IFB7" s="45"/>
      <c r="IFC7" s="45"/>
      <c r="IFD7" s="45"/>
      <c r="IFE7" s="45"/>
      <c r="IFF7" s="45"/>
      <c r="IFG7" s="45"/>
      <c r="IFH7" s="45"/>
      <c r="IFI7" s="45"/>
      <c r="IFJ7" s="45"/>
      <c r="IFK7" s="45"/>
      <c r="IFL7" s="45"/>
      <c r="IFM7" s="45"/>
      <c r="IFN7" s="45"/>
      <c r="IFO7" s="45"/>
      <c r="IFP7" s="45"/>
      <c r="IFQ7" s="45"/>
      <c r="IFR7" s="45"/>
      <c r="IFS7" s="45"/>
      <c r="IFT7" s="45"/>
      <c r="IFU7" s="45"/>
      <c r="IFV7" s="45"/>
      <c r="IFW7" s="45"/>
      <c r="IFX7" s="45"/>
      <c r="IFY7" s="45"/>
      <c r="IFZ7" s="45"/>
      <c r="IGA7" s="45"/>
      <c r="IGB7" s="45"/>
      <c r="IGC7" s="45"/>
      <c r="IGD7" s="45"/>
      <c r="IGE7" s="45"/>
      <c r="IGF7" s="45"/>
      <c r="IGG7" s="45"/>
      <c r="IGH7" s="45"/>
      <c r="IGI7" s="45"/>
      <c r="IGJ7" s="45"/>
      <c r="IGK7" s="45"/>
      <c r="IGL7" s="45"/>
      <c r="IGM7" s="45"/>
      <c r="IGN7" s="45"/>
      <c r="IGO7" s="45"/>
      <c r="IGP7" s="45"/>
      <c r="IGQ7" s="45"/>
      <c r="IGR7" s="45"/>
      <c r="IGS7" s="45"/>
      <c r="IGT7" s="45"/>
      <c r="IGU7" s="45"/>
      <c r="IGV7" s="45"/>
      <c r="IGW7" s="45"/>
      <c r="IGX7" s="45"/>
      <c r="IGY7" s="45"/>
      <c r="IGZ7" s="45"/>
      <c r="IHA7" s="45"/>
      <c r="IHB7" s="45"/>
      <c r="IHC7" s="45"/>
      <c r="IHD7" s="45"/>
      <c r="IHE7" s="45"/>
      <c r="IHF7" s="45"/>
      <c r="IHG7" s="45"/>
      <c r="IHH7" s="45"/>
      <c r="IHI7" s="45"/>
      <c r="IHJ7" s="45"/>
      <c r="IHK7" s="45"/>
      <c r="IHL7" s="45"/>
      <c r="IHM7" s="45"/>
      <c r="IHN7" s="45"/>
      <c r="IHO7" s="45"/>
      <c r="IHP7" s="45"/>
      <c r="IHQ7" s="45"/>
      <c r="IHR7" s="45"/>
      <c r="IHS7" s="45"/>
      <c r="IHT7" s="45"/>
      <c r="IHU7" s="45"/>
      <c r="IHV7" s="45"/>
      <c r="IHW7" s="45"/>
      <c r="IHX7" s="45"/>
      <c r="IHY7" s="45"/>
      <c r="IHZ7" s="45"/>
      <c r="IIA7" s="45"/>
      <c r="IIB7" s="45"/>
      <c r="IIC7" s="45"/>
      <c r="IID7" s="45"/>
      <c r="IIE7" s="45"/>
      <c r="IIF7" s="45"/>
      <c r="IIG7" s="45"/>
      <c r="IIH7" s="45"/>
      <c r="III7" s="45"/>
      <c r="IIJ7" s="45"/>
      <c r="IIK7" s="45"/>
      <c r="IIL7" s="45"/>
      <c r="IIM7" s="45"/>
      <c r="IIN7" s="45"/>
      <c r="IIO7" s="45"/>
      <c r="IIP7" s="45"/>
      <c r="IIQ7" s="45"/>
      <c r="IIR7" s="45"/>
      <c r="IIS7" s="45"/>
      <c r="IIT7" s="45"/>
      <c r="IIU7" s="45"/>
      <c r="IIV7" s="45"/>
      <c r="IIW7" s="45"/>
      <c r="IIX7" s="45"/>
      <c r="IIY7" s="45"/>
      <c r="IIZ7" s="45"/>
      <c r="IJA7" s="45"/>
      <c r="IJB7" s="45"/>
      <c r="IJC7" s="45"/>
      <c r="IJD7" s="45"/>
      <c r="IJE7" s="45"/>
      <c r="IJF7" s="45"/>
      <c r="IJG7" s="45"/>
      <c r="IJH7" s="45"/>
      <c r="IJI7" s="45"/>
      <c r="IJJ7" s="45"/>
      <c r="IJK7" s="45"/>
      <c r="IJL7" s="45"/>
      <c r="IJM7" s="45"/>
      <c r="IJN7" s="45"/>
      <c r="IJO7" s="45"/>
      <c r="IJP7" s="45"/>
      <c r="IJQ7" s="45"/>
      <c r="IJR7" s="45"/>
      <c r="IJS7" s="45"/>
      <c r="IJT7" s="45"/>
      <c r="IJU7" s="45"/>
      <c r="IJV7" s="45"/>
      <c r="IJW7" s="45"/>
      <c r="IJX7" s="45"/>
      <c r="IJY7" s="45"/>
      <c r="IJZ7" s="45"/>
      <c r="IKA7" s="45"/>
      <c r="IKB7" s="45"/>
      <c r="IKC7" s="45"/>
      <c r="IKD7" s="45"/>
      <c r="IKE7" s="45"/>
      <c r="IKF7" s="45"/>
      <c r="IKG7" s="45"/>
      <c r="IKH7" s="45"/>
      <c r="IKI7" s="45"/>
      <c r="IKJ7" s="45"/>
      <c r="IKK7" s="45"/>
      <c r="IKL7" s="45"/>
      <c r="IKM7" s="45"/>
      <c r="IKN7" s="45"/>
      <c r="IKO7" s="45"/>
      <c r="IKP7" s="45"/>
      <c r="IKQ7" s="45"/>
      <c r="IKR7" s="45"/>
      <c r="IKS7" s="45"/>
      <c r="IKT7" s="45"/>
      <c r="IKU7" s="45"/>
      <c r="IKV7" s="45"/>
      <c r="IKW7" s="45"/>
      <c r="IKX7" s="45"/>
      <c r="IKY7" s="45"/>
      <c r="IKZ7" s="45"/>
      <c r="ILA7" s="45"/>
      <c r="ILB7" s="45"/>
      <c r="ILC7" s="45"/>
      <c r="ILD7" s="45"/>
      <c r="ILE7" s="45"/>
      <c r="ILF7" s="45"/>
      <c r="ILG7" s="45"/>
      <c r="ILH7" s="45"/>
      <c r="ILI7" s="45"/>
      <c r="ILJ7" s="45"/>
      <c r="ILK7" s="45"/>
      <c r="ILL7" s="45"/>
      <c r="ILM7" s="45"/>
      <c r="ILN7" s="45"/>
      <c r="ILO7" s="45"/>
      <c r="ILP7" s="45"/>
      <c r="ILQ7" s="45"/>
      <c r="ILR7" s="45"/>
      <c r="ILS7" s="45"/>
      <c r="ILT7" s="45"/>
      <c r="ILU7" s="45"/>
      <c r="ILV7" s="45"/>
      <c r="ILW7" s="45"/>
      <c r="ILX7" s="45"/>
      <c r="ILY7" s="45"/>
      <c r="ILZ7" s="45"/>
      <c r="IMA7" s="45"/>
      <c r="IMB7" s="45"/>
      <c r="IMC7" s="45"/>
      <c r="IMD7" s="45"/>
      <c r="IME7" s="45"/>
      <c r="IMF7" s="45"/>
      <c r="IMG7" s="45"/>
      <c r="IMH7" s="45"/>
      <c r="IMI7" s="45"/>
      <c r="IMJ7" s="45"/>
      <c r="IMK7" s="45"/>
      <c r="IML7" s="45"/>
      <c r="IMM7" s="45"/>
      <c r="IMN7" s="45"/>
      <c r="IMO7" s="45"/>
      <c r="IMP7" s="45"/>
      <c r="IMQ7" s="45"/>
      <c r="IMR7" s="45"/>
      <c r="IMS7" s="45"/>
      <c r="IMT7" s="45"/>
      <c r="IMU7" s="45"/>
      <c r="IMV7" s="45"/>
      <c r="IMW7" s="45"/>
      <c r="IMX7" s="45"/>
      <c r="IMY7" s="45"/>
      <c r="IMZ7" s="45"/>
      <c r="INA7" s="45"/>
      <c r="INB7" s="45"/>
      <c r="INC7" s="45"/>
      <c r="IND7" s="45"/>
      <c r="INE7" s="45"/>
      <c r="INF7" s="45"/>
      <c r="ING7" s="45"/>
      <c r="INH7" s="45"/>
      <c r="INI7" s="45"/>
      <c r="INJ7" s="45"/>
      <c r="INK7" s="45"/>
      <c r="INL7" s="45"/>
      <c r="INM7" s="45"/>
      <c r="INN7" s="45"/>
      <c r="INO7" s="45"/>
      <c r="INP7" s="45"/>
      <c r="INQ7" s="45"/>
      <c r="INR7" s="45"/>
      <c r="INS7" s="45"/>
      <c r="INT7" s="45"/>
      <c r="INU7" s="45"/>
      <c r="INV7" s="45"/>
      <c r="INW7" s="45"/>
      <c r="INX7" s="45"/>
      <c r="INY7" s="45"/>
      <c r="INZ7" s="45"/>
      <c r="IOA7" s="45"/>
      <c r="IOB7" s="45"/>
      <c r="IOC7" s="45"/>
      <c r="IOD7" s="45"/>
      <c r="IOE7" s="45"/>
      <c r="IOF7" s="45"/>
      <c r="IOG7" s="45"/>
      <c r="IOH7" s="45"/>
      <c r="IOI7" s="45"/>
      <c r="IOJ7" s="45"/>
      <c r="IOK7" s="45"/>
      <c r="IOL7" s="45"/>
      <c r="IOM7" s="45"/>
      <c r="ION7" s="45"/>
      <c r="IOO7" s="45"/>
      <c r="IOP7" s="45"/>
      <c r="IOQ7" s="45"/>
      <c r="IOR7" s="45"/>
      <c r="IOS7" s="45"/>
      <c r="IOT7" s="45"/>
      <c r="IOU7" s="45"/>
      <c r="IOV7" s="45"/>
      <c r="IOW7" s="45"/>
      <c r="IOX7" s="45"/>
      <c r="IOY7" s="45"/>
      <c r="IOZ7" s="45"/>
      <c r="IPA7" s="45"/>
      <c r="IPB7" s="45"/>
      <c r="IPC7" s="45"/>
      <c r="IPD7" s="45"/>
      <c r="IPE7" s="45"/>
      <c r="IPF7" s="45"/>
      <c r="IPG7" s="45"/>
      <c r="IPH7" s="45"/>
      <c r="IPI7" s="45"/>
      <c r="IPJ7" s="45"/>
      <c r="IPK7" s="45"/>
      <c r="IPL7" s="45"/>
      <c r="IPM7" s="45"/>
      <c r="IPN7" s="45"/>
      <c r="IPO7" s="45"/>
      <c r="IPP7" s="45"/>
      <c r="IPQ7" s="45"/>
      <c r="IPR7" s="45"/>
      <c r="IPS7" s="45"/>
      <c r="IPT7" s="45"/>
      <c r="IPU7" s="45"/>
      <c r="IPV7" s="45"/>
      <c r="IPW7" s="45"/>
      <c r="IPX7" s="45"/>
      <c r="IPY7" s="45"/>
      <c r="IPZ7" s="45"/>
      <c r="IQA7" s="45"/>
      <c r="IQB7" s="45"/>
      <c r="IQC7" s="45"/>
      <c r="IQD7" s="45"/>
      <c r="IQE7" s="45"/>
      <c r="IQF7" s="45"/>
      <c r="IQG7" s="45"/>
      <c r="IQH7" s="45"/>
      <c r="IQI7" s="45"/>
      <c r="IQJ7" s="45"/>
      <c r="IQK7" s="45"/>
      <c r="IQL7" s="45"/>
      <c r="IQM7" s="45"/>
      <c r="IQN7" s="45"/>
      <c r="IQO7" s="45"/>
      <c r="IQP7" s="45"/>
      <c r="IQQ7" s="45"/>
      <c r="IQR7" s="45"/>
      <c r="IQS7" s="45"/>
      <c r="IQT7" s="45"/>
      <c r="IQU7" s="45"/>
      <c r="IQV7" s="45"/>
      <c r="IQW7" s="45"/>
      <c r="IQX7" s="45"/>
      <c r="IQY7" s="45"/>
      <c r="IQZ7" s="45"/>
      <c r="IRA7" s="45"/>
      <c r="IRB7" s="45"/>
      <c r="IRC7" s="45"/>
      <c r="IRD7" s="45"/>
      <c r="IRE7" s="45"/>
      <c r="IRF7" s="45"/>
      <c r="IRG7" s="45"/>
      <c r="IRH7" s="45"/>
      <c r="IRI7" s="45"/>
      <c r="IRJ7" s="45"/>
      <c r="IRK7" s="45"/>
      <c r="IRL7" s="45"/>
      <c r="IRM7" s="45"/>
      <c r="IRN7" s="45"/>
      <c r="IRO7" s="45"/>
      <c r="IRP7" s="45"/>
      <c r="IRQ7" s="45"/>
      <c r="IRR7" s="45"/>
      <c r="IRS7" s="45"/>
      <c r="IRT7" s="45"/>
      <c r="IRU7" s="45"/>
      <c r="IRV7" s="45"/>
      <c r="IRW7" s="45"/>
      <c r="IRX7" s="45"/>
      <c r="IRY7" s="45"/>
      <c r="IRZ7" s="45"/>
      <c r="ISA7" s="45"/>
      <c r="ISB7" s="45"/>
      <c r="ISC7" s="45"/>
      <c r="ISD7" s="45"/>
      <c r="ISE7" s="45"/>
      <c r="ISF7" s="45"/>
      <c r="ISG7" s="45"/>
      <c r="ISH7" s="45"/>
      <c r="ISI7" s="45"/>
      <c r="ISJ7" s="45"/>
      <c r="ISK7" s="45"/>
      <c r="ISL7" s="45"/>
      <c r="ISM7" s="45"/>
      <c r="ISN7" s="45"/>
      <c r="ISO7" s="45"/>
      <c r="ISP7" s="45"/>
      <c r="ISQ7" s="45"/>
      <c r="ISR7" s="45"/>
      <c r="ISS7" s="45"/>
      <c r="IST7" s="45"/>
      <c r="ISU7" s="45"/>
      <c r="ISV7" s="45"/>
      <c r="ISW7" s="45"/>
      <c r="ISX7" s="45"/>
      <c r="ISY7" s="45"/>
      <c r="ISZ7" s="45"/>
      <c r="ITA7" s="45"/>
      <c r="ITB7" s="45"/>
      <c r="ITC7" s="45"/>
      <c r="ITD7" s="45"/>
      <c r="ITE7" s="45"/>
      <c r="ITF7" s="45"/>
      <c r="ITG7" s="45"/>
      <c r="ITH7" s="45"/>
      <c r="ITI7" s="45"/>
      <c r="ITJ7" s="45"/>
      <c r="ITK7" s="45"/>
      <c r="ITL7" s="45"/>
      <c r="ITM7" s="45"/>
      <c r="ITN7" s="45"/>
      <c r="ITO7" s="45"/>
      <c r="ITP7" s="45"/>
      <c r="ITQ7" s="45"/>
      <c r="ITR7" s="45"/>
      <c r="ITS7" s="45"/>
      <c r="ITT7" s="45"/>
      <c r="ITU7" s="45"/>
      <c r="ITV7" s="45"/>
      <c r="ITW7" s="45"/>
      <c r="ITX7" s="45"/>
      <c r="ITY7" s="45"/>
      <c r="ITZ7" s="45"/>
      <c r="IUA7" s="45"/>
      <c r="IUB7" s="45"/>
      <c r="IUC7" s="45"/>
      <c r="IUD7" s="45"/>
      <c r="IUE7" s="45"/>
      <c r="IUF7" s="45"/>
      <c r="IUG7" s="45"/>
      <c r="IUH7" s="45"/>
      <c r="IUI7" s="45"/>
      <c r="IUJ7" s="45"/>
      <c r="IUK7" s="45"/>
      <c r="IUL7" s="45"/>
      <c r="IUM7" s="45"/>
      <c r="IUN7" s="45"/>
      <c r="IUO7" s="45"/>
      <c r="IUP7" s="45"/>
      <c r="IUQ7" s="45"/>
      <c r="IUR7" s="45"/>
      <c r="IUS7" s="45"/>
      <c r="IUT7" s="45"/>
      <c r="IUU7" s="45"/>
      <c r="IUV7" s="45"/>
      <c r="IUW7" s="45"/>
      <c r="IUX7" s="45"/>
      <c r="IUY7" s="45"/>
      <c r="IUZ7" s="45"/>
      <c r="IVA7" s="45"/>
      <c r="IVB7" s="45"/>
      <c r="IVC7" s="45"/>
      <c r="IVD7" s="45"/>
      <c r="IVE7" s="45"/>
      <c r="IVF7" s="45"/>
      <c r="IVG7" s="45"/>
      <c r="IVH7" s="45"/>
      <c r="IVI7" s="45"/>
      <c r="IVJ7" s="45"/>
      <c r="IVK7" s="45"/>
      <c r="IVL7" s="45"/>
      <c r="IVM7" s="45"/>
      <c r="IVN7" s="45"/>
      <c r="IVO7" s="45"/>
      <c r="IVP7" s="45"/>
      <c r="IVQ7" s="45"/>
      <c r="IVR7" s="45"/>
      <c r="IVS7" s="45"/>
      <c r="IVT7" s="45"/>
      <c r="IVU7" s="45"/>
      <c r="IVV7" s="45"/>
      <c r="IVW7" s="45"/>
      <c r="IVX7" s="45"/>
      <c r="IVY7" s="45"/>
      <c r="IVZ7" s="45"/>
      <c r="IWA7" s="45"/>
      <c r="IWB7" s="45"/>
      <c r="IWC7" s="45"/>
      <c r="IWD7" s="45"/>
      <c r="IWE7" s="45"/>
      <c r="IWF7" s="45"/>
      <c r="IWG7" s="45"/>
      <c r="IWH7" s="45"/>
      <c r="IWI7" s="45"/>
      <c r="IWJ7" s="45"/>
      <c r="IWK7" s="45"/>
      <c r="IWL7" s="45"/>
      <c r="IWM7" s="45"/>
      <c r="IWN7" s="45"/>
      <c r="IWO7" s="45"/>
      <c r="IWP7" s="45"/>
      <c r="IWQ7" s="45"/>
      <c r="IWR7" s="45"/>
      <c r="IWS7" s="45"/>
      <c r="IWT7" s="45"/>
      <c r="IWU7" s="45"/>
      <c r="IWV7" s="45"/>
      <c r="IWW7" s="45"/>
      <c r="IWX7" s="45"/>
      <c r="IWY7" s="45"/>
      <c r="IWZ7" s="45"/>
      <c r="IXA7" s="45"/>
      <c r="IXB7" s="45"/>
      <c r="IXC7" s="45"/>
      <c r="IXD7" s="45"/>
      <c r="IXE7" s="45"/>
      <c r="IXF7" s="45"/>
      <c r="IXG7" s="45"/>
      <c r="IXH7" s="45"/>
      <c r="IXI7" s="45"/>
      <c r="IXJ7" s="45"/>
      <c r="IXK7" s="45"/>
      <c r="IXL7" s="45"/>
      <c r="IXM7" s="45"/>
      <c r="IXN7" s="45"/>
      <c r="IXO7" s="45"/>
      <c r="IXP7" s="45"/>
      <c r="IXQ7" s="45"/>
      <c r="IXR7" s="45"/>
      <c r="IXS7" s="45"/>
      <c r="IXT7" s="45"/>
      <c r="IXU7" s="45"/>
      <c r="IXV7" s="45"/>
      <c r="IXW7" s="45"/>
      <c r="IXX7" s="45"/>
      <c r="IXY7" s="45"/>
      <c r="IXZ7" s="45"/>
      <c r="IYA7" s="45"/>
      <c r="IYB7" s="45"/>
      <c r="IYC7" s="45"/>
      <c r="IYD7" s="45"/>
      <c r="IYE7" s="45"/>
      <c r="IYF7" s="45"/>
      <c r="IYG7" s="45"/>
      <c r="IYH7" s="45"/>
      <c r="IYI7" s="45"/>
      <c r="IYJ7" s="45"/>
      <c r="IYK7" s="45"/>
      <c r="IYL7" s="45"/>
      <c r="IYM7" s="45"/>
      <c r="IYN7" s="45"/>
      <c r="IYO7" s="45"/>
      <c r="IYP7" s="45"/>
      <c r="IYQ7" s="45"/>
      <c r="IYR7" s="45"/>
      <c r="IYS7" s="45"/>
      <c r="IYT7" s="45"/>
      <c r="IYU7" s="45"/>
      <c r="IYV7" s="45"/>
      <c r="IYW7" s="45"/>
      <c r="IYX7" s="45"/>
      <c r="IYY7" s="45"/>
      <c r="IYZ7" s="45"/>
      <c r="IZA7" s="45"/>
      <c r="IZB7" s="45"/>
      <c r="IZC7" s="45"/>
      <c r="IZD7" s="45"/>
      <c r="IZE7" s="45"/>
      <c r="IZF7" s="45"/>
      <c r="IZG7" s="45"/>
      <c r="IZH7" s="45"/>
      <c r="IZI7" s="45"/>
      <c r="IZJ7" s="45"/>
      <c r="IZK7" s="45"/>
      <c r="IZL7" s="45"/>
      <c r="IZM7" s="45"/>
      <c r="IZN7" s="45"/>
      <c r="IZO7" s="45"/>
      <c r="IZP7" s="45"/>
      <c r="IZQ7" s="45"/>
      <c r="IZR7" s="45"/>
      <c r="IZS7" s="45"/>
      <c r="IZT7" s="45"/>
      <c r="IZU7" s="45"/>
      <c r="IZV7" s="45"/>
      <c r="IZW7" s="45"/>
      <c r="IZX7" s="45"/>
      <c r="IZY7" s="45"/>
      <c r="IZZ7" s="45"/>
      <c r="JAA7" s="45"/>
      <c r="JAB7" s="45"/>
      <c r="JAC7" s="45"/>
      <c r="JAD7" s="45"/>
      <c r="JAE7" s="45"/>
      <c r="JAF7" s="45"/>
      <c r="JAG7" s="45"/>
      <c r="JAH7" s="45"/>
      <c r="JAI7" s="45"/>
      <c r="JAJ7" s="45"/>
      <c r="JAK7" s="45"/>
      <c r="JAL7" s="45"/>
      <c r="JAM7" s="45"/>
      <c r="JAN7" s="45"/>
      <c r="JAO7" s="45"/>
      <c r="JAP7" s="45"/>
      <c r="JAQ7" s="45"/>
      <c r="JAR7" s="45"/>
      <c r="JAS7" s="45"/>
      <c r="JAT7" s="45"/>
      <c r="JAU7" s="45"/>
      <c r="JAV7" s="45"/>
      <c r="JAW7" s="45"/>
      <c r="JAX7" s="45"/>
      <c r="JAY7" s="45"/>
      <c r="JAZ7" s="45"/>
      <c r="JBA7" s="45"/>
      <c r="JBB7" s="45"/>
      <c r="JBC7" s="45"/>
      <c r="JBD7" s="45"/>
      <c r="JBE7" s="45"/>
      <c r="JBF7" s="45"/>
      <c r="JBG7" s="45"/>
      <c r="JBH7" s="45"/>
      <c r="JBI7" s="45"/>
      <c r="JBJ7" s="45"/>
      <c r="JBK7" s="45"/>
      <c r="JBL7" s="45"/>
      <c r="JBM7" s="45"/>
      <c r="JBN7" s="45"/>
      <c r="JBO7" s="45"/>
      <c r="JBP7" s="45"/>
      <c r="JBQ7" s="45"/>
      <c r="JBR7" s="45"/>
      <c r="JBS7" s="45"/>
      <c r="JBT7" s="45"/>
      <c r="JBU7" s="45"/>
      <c r="JBV7" s="45"/>
      <c r="JBW7" s="45"/>
      <c r="JBX7" s="45"/>
      <c r="JBY7" s="45"/>
      <c r="JBZ7" s="45"/>
      <c r="JCA7" s="45"/>
      <c r="JCB7" s="45"/>
      <c r="JCC7" s="45"/>
      <c r="JCD7" s="45"/>
      <c r="JCE7" s="45"/>
      <c r="JCF7" s="45"/>
      <c r="JCG7" s="45"/>
      <c r="JCH7" s="45"/>
      <c r="JCI7" s="45"/>
      <c r="JCJ7" s="45"/>
      <c r="JCK7" s="45"/>
      <c r="JCL7" s="45"/>
      <c r="JCM7" s="45"/>
      <c r="JCN7" s="45"/>
      <c r="JCO7" s="45"/>
      <c r="JCP7" s="45"/>
      <c r="JCQ7" s="45"/>
      <c r="JCR7" s="45"/>
      <c r="JCS7" s="45"/>
      <c r="JCT7" s="45"/>
      <c r="JCU7" s="45"/>
      <c r="JCV7" s="45"/>
      <c r="JCW7" s="45"/>
      <c r="JCX7" s="45"/>
      <c r="JCY7" s="45"/>
      <c r="JCZ7" s="45"/>
      <c r="JDA7" s="45"/>
      <c r="JDB7" s="45"/>
      <c r="JDC7" s="45"/>
      <c r="JDD7" s="45"/>
      <c r="JDE7" s="45"/>
      <c r="JDF7" s="45"/>
      <c r="JDG7" s="45"/>
      <c r="JDH7" s="45"/>
      <c r="JDI7" s="45"/>
      <c r="JDJ7" s="45"/>
      <c r="JDK7" s="45"/>
      <c r="JDL7" s="45"/>
      <c r="JDM7" s="45"/>
      <c r="JDN7" s="45"/>
      <c r="JDO7" s="45"/>
      <c r="JDP7" s="45"/>
      <c r="JDQ7" s="45"/>
      <c r="JDR7" s="45"/>
      <c r="JDS7" s="45"/>
      <c r="JDT7" s="45"/>
      <c r="JDU7" s="45"/>
      <c r="JDV7" s="45"/>
      <c r="JDW7" s="45"/>
      <c r="JDX7" s="45"/>
      <c r="JDY7" s="45"/>
      <c r="JDZ7" s="45"/>
      <c r="JEA7" s="45"/>
      <c r="JEB7" s="45"/>
      <c r="JEC7" s="45"/>
      <c r="JED7" s="45"/>
      <c r="JEE7" s="45"/>
      <c r="JEF7" s="45"/>
      <c r="JEG7" s="45"/>
      <c r="JEH7" s="45"/>
      <c r="JEI7" s="45"/>
      <c r="JEJ7" s="45"/>
      <c r="JEK7" s="45"/>
      <c r="JEL7" s="45"/>
      <c r="JEM7" s="45"/>
      <c r="JEN7" s="45"/>
      <c r="JEO7" s="45"/>
      <c r="JEP7" s="45"/>
      <c r="JEQ7" s="45"/>
      <c r="JER7" s="45"/>
      <c r="JES7" s="45"/>
      <c r="JET7" s="45"/>
      <c r="JEU7" s="45"/>
      <c r="JEV7" s="45"/>
      <c r="JEW7" s="45"/>
      <c r="JEX7" s="45"/>
      <c r="JEY7" s="45"/>
      <c r="JEZ7" s="45"/>
      <c r="JFA7" s="45"/>
      <c r="JFB7" s="45"/>
      <c r="JFC7" s="45"/>
      <c r="JFD7" s="45"/>
      <c r="JFE7" s="45"/>
      <c r="JFF7" s="45"/>
      <c r="JFG7" s="45"/>
      <c r="JFH7" s="45"/>
      <c r="JFI7" s="45"/>
      <c r="JFJ7" s="45"/>
      <c r="JFK7" s="45"/>
      <c r="JFL7" s="45"/>
      <c r="JFM7" s="45"/>
      <c r="JFN7" s="45"/>
      <c r="JFO7" s="45"/>
      <c r="JFP7" s="45"/>
      <c r="JFQ7" s="45"/>
      <c r="JFR7" s="45"/>
      <c r="JFS7" s="45"/>
      <c r="JFT7" s="45"/>
      <c r="JFU7" s="45"/>
      <c r="JFV7" s="45"/>
      <c r="JFW7" s="45"/>
      <c r="JFX7" s="45"/>
      <c r="JFY7" s="45"/>
      <c r="JFZ7" s="45"/>
      <c r="JGA7" s="45"/>
      <c r="JGB7" s="45"/>
      <c r="JGC7" s="45"/>
      <c r="JGD7" s="45"/>
      <c r="JGE7" s="45"/>
      <c r="JGF7" s="45"/>
      <c r="JGG7" s="45"/>
      <c r="JGH7" s="45"/>
      <c r="JGI7" s="45"/>
      <c r="JGJ7" s="45"/>
      <c r="JGK7" s="45"/>
      <c r="JGL7" s="45"/>
      <c r="JGM7" s="45"/>
      <c r="JGN7" s="45"/>
      <c r="JGO7" s="45"/>
      <c r="JGP7" s="45"/>
      <c r="JGQ7" s="45"/>
      <c r="JGR7" s="45"/>
      <c r="JGS7" s="45"/>
      <c r="JGT7" s="45"/>
      <c r="JGU7" s="45"/>
      <c r="JGV7" s="45"/>
      <c r="JGW7" s="45"/>
      <c r="JGX7" s="45"/>
      <c r="JGY7" s="45"/>
      <c r="JGZ7" s="45"/>
      <c r="JHA7" s="45"/>
      <c r="JHB7" s="45"/>
      <c r="JHC7" s="45"/>
      <c r="JHD7" s="45"/>
      <c r="JHE7" s="45"/>
      <c r="JHF7" s="45"/>
      <c r="JHG7" s="45"/>
      <c r="JHH7" s="45"/>
      <c r="JHI7" s="45"/>
      <c r="JHJ7" s="45"/>
      <c r="JHK7" s="45"/>
      <c r="JHL7" s="45"/>
      <c r="JHM7" s="45"/>
      <c r="JHN7" s="45"/>
      <c r="JHO7" s="45"/>
      <c r="JHP7" s="45"/>
      <c r="JHQ7" s="45"/>
      <c r="JHR7" s="45"/>
      <c r="JHS7" s="45"/>
      <c r="JHT7" s="45"/>
      <c r="JHU7" s="45"/>
      <c r="JHV7" s="45"/>
      <c r="JHW7" s="45"/>
      <c r="JHX7" s="45"/>
      <c r="JHY7" s="45"/>
      <c r="JHZ7" s="45"/>
      <c r="JIA7" s="45"/>
      <c r="JIB7" s="45"/>
      <c r="JIC7" s="45"/>
      <c r="JID7" s="45"/>
      <c r="JIE7" s="45"/>
      <c r="JIF7" s="45"/>
      <c r="JIG7" s="45"/>
      <c r="JIH7" s="45"/>
      <c r="JII7" s="45"/>
      <c r="JIJ7" s="45"/>
      <c r="JIK7" s="45"/>
      <c r="JIL7" s="45"/>
      <c r="JIM7" s="45"/>
      <c r="JIN7" s="45"/>
      <c r="JIO7" s="45"/>
      <c r="JIP7" s="45"/>
      <c r="JIQ7" s="45"/>
      <c r="JIR7" s="45"/>
      <c r="JIS7" s="45"/>
      <c r="JIT7" s="45"/>
      <c r="JIU7" s="45"/>
      <c r="JIV7" s="45"/>
      <c r="JIW7" s="45"/>
      <c r="JIX7" s="45"/>
      <c r="JIY7" s="45"/>
      <c r="JIZ7" s="45"/>
      <c r="JJA7" s="45"/>
      <c r="JJB7" s="45"/>
      <c r="JJC7" s="45"/>
      <c r="JJD7" s="45"/>
      <c r="JJE7" s="45"/>
      <c r="JJF7" s="45"/>
      <c r="JJG7" s="45"/>
      <c r="JJH7" s="45"/>
      <c r="JJI7" s="45"/>
      <c r="JJJ7" s="45"/>
      <c r="JJK7" s="45"/>
      <c r="JJL7" s="45"/>
      <c r="JJM7" s="45"/>
      <c r="JJN7" s="45"/>
      <c r="JJO7" s="45"/>
      <c r="JJP7" s="45"/>
      <c r="JJQ7" s="45"/>
      <c r="JJR7" s="45"/>
      <c r="JJS7" s="45"/>
      <c r="JJT7" s="45"/>
      <c r="JJU7" s="45"/>
      <c r="JJV7" s="45"/>
      <c r="JJW7" s="45"/>
      <c r="JJX7" s="45"/>
      <c r="JJY7" s="45"/>
      <c r="JJZ7" s="45"/>
      <c r="JKA7" s="45"/>
      <c r="JKB7" s="45"/>
      <c r="JKC7" s="45"/>
      <c r="JKD7" s="45"/>
      <c r="JKE7" s="45"/>
      <c r="JKF7" s="45"/>
      <c r="JKG7" s="45"/>
      <c r="JKH7" s="45"/>
      <c r="JKI7" s="45"/>
      <c r="JKJ7" s="45"/>
      <c r="JKK7" s="45"/>
      <c r="JKL7" s="45"/>
      <c r="JKM7" s="45"/>
      <c r="JKN7" s="45"/>
      <c r="JKO7" s="45"/>
      <c r="JKP7" s="45"/>
      <c r="JKQ7" s="45"/>
      <c r="JKR7" s="45"/>
      <c r="JKS7" s="45"/>
      <c r="JKT7" s="45"/>
      <c r="JKU7" s="45"/>
      <c r="JKV7" s="45"/>
      <c r="JKW7" s="45"/>
      <c r="JKX7" s="45"/>
      <c r="JKY7" s="45"/>
      <c r="JKZ7" s="45"/>
      <c r="JLA7" s="45"/>
      <c r="JLB7" s="45"/>
      <c r="JLC7" s="45"/>
      <c r="JLD7" s="45"/>
      <c r="JLE7" s="45"/>
      <c r="JLF7" s="45"/>
      <c r="JLG7" s="45"/>
      <c r="JLH7" s="45"/>
      <c r="JLI7" s="45"/>
      <c r="JLJ7" s="45"/>
      <c r="JLK7" s="45"/>
      <c r="JLL7" s="45"/>
      <c r="JLM7" s="45"/>
      <c r="JLN7" s="45"/>
      <c r="JLO7" s="45"/>
      <c r="JLP7" s="45"/>
      <c r="JLQ7" s="45"/>
      <c r="JLR7" s="45"/>
      <c r="JLS7" s="45"/>
      <c r="JLT7" s="45"/>
      <c r="JLU7" s="45"/>
      <c r="JLV7" s="45"/>
      <c r="JLW7" s="45"/>
      <c r="JLX7" s="45"/>
      <c r="JLY7" s="45"/>
      <c r="JLZ7" s="45"/>
      <c r="JMA7" s="45"/>
      <c r="JMB7" s="45"/>
      <c r="JMC7" s="45"/>
      <c r="JMD7" s="45"/>
      <c r="JME7" s="45"/>
      <c r="JMF7" s="45"/>
      <c r="JMG7" s="45"/>
      <c r="JMH7" s="45"/>
      <c r="JMI7" s="45"/>
      <c r="JMJ7" s="45"/>
      <c r="JMK7" s="45"/>
      <c r="JML7" s="45"/>
      <c r="JMM7" s="45"/>
      <c r="JMN7" s="45"/>
      <c r="JMO7" s="45"/>
      <c r="JMP7" s="45"/>
      <c r="JMQ7" s="45"/>
      <c r="JMR7" s="45"/>
      <c r="JMS7" s="45"/>
      <c r="JMT7" s="45"/>
      <c r="JMU7" s="45"/>
      <c r="JMV7" s="45"/>
      <c r="JMW7" s="45"/>
      <c r="JMX7" s="45"/>
      <c r="JMY7" s="45"/>
      <c r="JMZ7" s="45"/>
      <c r="JNA7" s="45"/>
      <c r="JNB7" s="45"/>
      <c r="JNC7" s="45"/>
      <c r="JND7" s="45"/>
      <c r="JNE7" s="45"/>
      <c r="JNF7" s="45"/>
      <c r="JNG7" s="45"/>
      <c r="JNH7" s="45"/>
      <c r="JNI7" s="45"/>
      <c r="JNJ7" s="45"/>
      <c r="JNK7" s="45"/>
      <c r="JNL7" s="45"/>
      <c r="JNM7" s="45"/>
      <c r="JNN7" s="45"/>
      <c r="JNO7" s="45"/>
      <c r="JNP7" s="45"/>
      <c r="JNQ7" s="45"/>
      <c r="JNR7" s="45"/>
      <c r="JNS7" s="45"/>
      <c r="JNT7" s="45"/>
      <c r="JNU7" s="45"/>
      <c r="JNV7" s="45"/>
      <c r="JNW7" s="45"/>
      <c r="JNX7" s="45"/>
      <c r="JNY7" s="45"/>
      <c r="JNZ7" s="45"/>
      <c r="JOA7" s="45"/>
      <c r="JOB7" s="45"/>
      <c r="JOC7" s="45"/>
      <c r="JOD7" s="45"/>
      <c r="JOE7" s="45"/>
      <c r="JOF7" s="45"/>
      <c r="JOG7" s="45"/>
      <c r="JOH7" s="45"/>
      <c r="JOI7" s="45"/>
      <c r="JOJ7" s="45"/>
      <c r="JOK7" s="45"/>
      <c r="JOL7" s="45"/>
      <c r="JOM7" s="45"/>
      <c r="JON7" s="45"/>
      <c r="JOO7" s="45"/>
      <c r="JOP7" s="45"/>
      <c r="JOQ7" s="45"/>
      <c r="JOR7" s="45"/>
      <c r="JOS7" s="45"/>
      <c r="JOT7" s="45"/>
      <c r="JOU7" s="45"/>
      <c r="JOV7" s="45"/>
      <c r="JOW7" s="45"/>
      <c r="JOX7" s="45"/>
      <c r="JOY7" s="45"/>
      <c r="JOZ7" s="45"/>
      <c r="JPA7" s="45"/>
      <c r="JPB7" s="45"/>
      <c r="JPC7" s="45"/>
      <c r="JPD7" s="45"/>
      <c r="JPE7" s="45"/>
      <c r="JPF7" s="45"/>
      <c r="JPG7" s="45"/>
      <c r="JPH7" s="45"/>
      <c r="JPI7" s="45"/>
      <c r="JPJ7" s="45"/>
      <c r="JPK7" s="45"/>
      <c r="JPL7" s="45"/>
      <c r="JPM7" s="45"/>
      <c r="JPN7" s="45"/>
      <c r="JPO7" s="45"/>
      <c r="JPP7" s="45"/>
      <c r="JPQ7" s="45"/>
      <c r="JPR7" s="45"/>
      <c r="JPS7" s="45"/>
      <c r="JPT7" s="45"/>
      <c r="JPU7" s="45"/>
      <c r="JPV7" s="45"/>
      <c r="JPW7" s="45"/>
      <c r="JPX7" s="45"/>
      <c r="JPY7" s="45"/>
      <c r="JPZ7" s="45"/>
      <c r="JQA7" s="45"/>
      <c r="JQB7" s="45"/>
      <c r="JQC7" s="45"/>
      <c r="JQD7" s="45"/>
      <c r="JQE7" s="45"/>
      <c r="JQF7" s="45"/>
      <c r="JQG7" s="45"/>
      <c r="JQH7" s="45"/>
      <c r="JQI7" s="45"/>
      <c r="JQJ7" s="45"/>
      <c r="JQK7" s="45"/>
      <c r="JQL7" s="45"/>
      <c r="JQM7" s="45"/>
      <c r="JQN7" s="45"/>
      <c r="JQO7" s="45"/>
      <c r="JQP7" s="45"/>
      <c r="JQQ7" s="45"/>
      <c r="JQR7" s="45"/>
      <c r="JQS7" s="45"/>
      <c r="JQT7" s="45"/>
      <c r="JQU7" s="45"/>
      <c r="JQV7" s="45"/>
      <c r="JQW7" s="45"/>
      <c r="JQX7" s="45"/>
      <c r="JQY7" s="45"/>
      <c r="JQZ7" s="45"/>
      <c r="JRA7" s="45"/>
      <c r="JRB7" s="45"/>
      <c r="JRC7" s="45"/>
      <c r="JRD7" s="45"/>
      <c r="JRE7" s="45"/>
      <c r="JRF7" s="45"/>
      <c r="JRG7" s="45"/>
      <c r="JRH7" s="45"/>
      <c r="JRI7" s="45"/>
      <c r="JRJ7" s="45"/>
      <c r="JRK7" s="45"/>
      <c r="JRL7" s="45"/>
      <c r="JRM7" s="45"/>
      <c r="JRN7" s="45"/>
      <c r="JRO7" s="45"/>
      <c r="JRP7" s="45"/>
      <c r="JRQ7" s="45"/>
      <c r="JRR7" s="45"/>
      <c r="JRS7" s="45"/>
      <c r="JRT7" s="45"/>
      <c r="JRU7" s="45"/>
      <c r="JRV7" s="45"/>
      <c r="JRW7" s="45"/>
      <c r="JRX7" s="45"/>
      <c r="JRY7" s="45"/>
      <c r="JRZ7" s="45"/>
      <c r="JSA7" s="45"/>
      <c r="JSB7" s="45"/>
      <c r="JSC7" s="45"/>
      <c r="JSD7" s="45"/>
      <c r="JSE7" s="45"/>
      <c r="JSF7" s="45"/>
      <c r="JSG7" s="45"/>
      <c r="JSH7" s="45"/>
      <c r="JSI7" s="45"/>
      <c r="JSJ7" s="45"/>
      <c r="JSK7" s="45"/>
      <c r="JSL7" s="45"/>
      <c r="JSM7" s="45"/>
      <c r="JSN7" s="45"/>
      <c r="JSO7" s="45"/>
      <c r="JSP7" s="45"/>
      <c r="JSQ7" s="45"/>
      <c r="JSR7" s="45"/>
      <c r="JSS7" s="45"/>
      <c r="JST7" s="45"/>
      <c r="JSU7" s="45"/>
      <c r="JSV7" s="45"/>
      <c r="JSW7" s="45"/>
      <c r="JSX7" s="45"/>
      <c r="JSY7" s="45"/>
      <c r="JSZ7" s="45"/>
      <c r="JTA7" s="45"/>
      <c r="JTB7" s="45"/>
      <c r="JTC7" s="45"/>
      <c r="JTD7" s="45"/>
      <c r="JTE7" s="45"/>
      <c r="JTF7" s="45"/>
      <c r="JTG7" s="45"/>
      <c r="JTH7" s="45"/>
      <c r="JTI7" s="45"/>
      <c r="JTJ7" s="45"/>
      <c r="JTK7" s="45"/>
      <c r="JTL7" s="45"/>
      <c r="JTM7" s="45"/>
      <c r="JTN7" s="45"/>
      <c r="JTO7" s="45"/>
      <c r="JTP7" s="45"/>
      <c r="JTQ7" s="45"/>
      <c r="JTR7" s="45"/>
      <c r="JTS7" s="45"/>
      <c r="JTT7" s="45"/>
      <c r="JTU7" s="45"/>
      <c r="JTV7" s="45"/>
      <c r="JTW7" s="45"/>
      <c r="JTX7" s="45"/>
      <c r="JTY7" s="45"/>
      <c r="JTZ7" s="45"/>
      <c r="JUA7" s="45"/>
      <c r="JUB7" s="45"/>
      <c r="JUC7" s="45"/>
      <c r="JUD7" s="45"/>
      <c r="JUE7" s="45"/>
      <c r="JUF7" s="45"/>
      <c r="JUG7" s="45"/>
      <c r="JUH7" s="45"/>
      <c r="JUI7" s="45"/>
      <c r="JUJ7" s="45"/>
      <c r="JUK7" s="45"/>
      <c r="JUL7" s="45"/>
      <c r="JUM7" s="45"/>
      <c r="JUN7" s="45"/>
      <c r="JUO7" s="45"/>
      <c r="JUP7" s="45"/>
      <c r="JUQ7" s="45"/>
      <c r="JUR7" s="45"/>
      <c r="JUS7" s="45"/>
      <c r="JUT7" s="45"/>
      <c r="JUU7" s="45"/>
      <c r="JUV7" s="45"/>
      <c r="JUW7" s="45"/>
      <c r="JUX7" s="45"/>
      <c r="JUY7" s="45"/>
      <c r="JUZ7" s="45"/>
      <c r="JVA7" s="45"/>
      <c r="JVB7" s="45"/>
      <c r="JVC7" s="45"/>
      <c r="JVD7" s="45"/>
      <c r="JVE7" s="45"/>
      <c r="JVF7" s="45"/>
      <c r="JVG7" s="45"/>
      <c r="JVH7" s="45"/>
      <c r="JVI7" s="45"/>
      <c r="JVJ7" s="45"/>
      <c r="JVK7" s="45"/>
      <c r="JVL7" s="45"/>
      <c r="JVM7" s="45"/>
      <c r="JVN7" s="45"/>
      <c r="JVO7" s="45"/>
      <c r="JVP7" s="45"/>
      <c r="JVQ7" s="45"/>
      <c r="JVR7" s="45"/>
      <c r="JVS7" s="45"/>
      <c r="JVT7" s="45"/>
      <c r="JVU7" s="45"/>
      <c r="JVV7" s="45"/>
      <c r="JVW7" s="45"/>
      <c r="JVX7" s="45"/>
      <c r="JVY7" s="45"/>
      <c r="JVZ7" s="45"/>
      <c r="JWA7" s="45"/>
      <c r="JWB7" s="45"/>
      <c r="JWC7" s="45"/>
      <c r="JWD7" s="45"/>
      <c r="JWE7" s="45"/>
      <c r="JWF7" s="45"/>
      <c r="JWG7" s="45"/>
      <c r="JWH7" s="45"/>
      <c r="JWI7" s="45"/>
      <c r="JWJ7" s="45"/>
      <c r="JWK7" s="45"/>
      <c r="JWL7" s="45"/>
      <c r="JWM7" s="45"/>
      <c r="JWN7" s="45"/>
      <c r="JWO7" s="45"/>
      <c r="JWP7" s="45"/>
      <c r="JWQ7" s="45"/>
      <c r="JWR7" s="45"/>
      <c r="JWS7" s="45"/>
      <c r="JWT7" s="45"/>
      <c r="JWU7" s="45"/>
      <c r="JWV7" s="45"/>
      <c r="JWW7" s="45"/>
      <c r="JWX7" s="45"/>
      <c r="JWY7" s="45"/>
      <c r="JWZ7" s="45"/>
      <c r="JXA7" s="45"/>
      <c r="JXB7" s="45"/>
      <c r="JXC7" s="45"/>
      <c r="JXD7" s="45"/>
      <c r="JXE7" s="45"/>
      <c r="JXF7" s="45"/>
      <c r="JXG7" s="45"/>
      <c r="JXH7" s="45"/>
      <c r="JXI7" s="45"/>
      <c r="JXJ7" s="45"/>
      <c r="JXK7" s="45"/>
      <c r="JXL7" s="45"/>
      <c r="JXM7" s="45"/>
      <c r="JXN7" s="45"/>
      <c r="JXO7" s="45"/>
      <c r="JXP7" s="45"/>
      <c r="JXQ7" s="45"/>
      <c r="JXR7" s="45"/>
      <c r="JXS7" s="45"/>
      <c r="JXT7" s="45"/>
      <c r="JXU7" s="45"/>
      <c r="JXV7" s="45"/>
      <c r="JXW7" s="45"/>
      <c r="JXX7" s="45"/>
      <c r="JXY7" s="45"/>
      <c r="JXZ7" s="45"/>
      <c r="JYA7" s="45"/>
      <c r="JYB7" s="45"/>
      <c r="JYC7" s="45"/>
      <c r="JYD7" s="45"/>
      <c r="JYE7" s="45"/>
      <c r="JYF7" s="45"/>
      <c r="JYG7" s="45"/>
      <c r="JYH7" s="45"/>
      <c r="JYI7" s="45"/>
      <c r="JYJ7" s="45"/>
      <c r="JYK7" s="45"/>
      <c r="JYL7" s="45"/>
      <c r="JYM7" s="45"/>
      <c r="JYN7" s="45"/>
      <c r="JYO7" s="45"/>
      <c r="JYP7" s="45"/>
      <c r="JYQ7" s="45"/>
      <c r="JYR7" s="45"/>
      <c r="JYS7" s="45"/>
      <c r="JYT7" s="45"/>
      <c r="JYU7" s="45"/>
      <c r="JYV7" s="45"/>
      <c r="JYW7" s="45"/>
      <c r="JYX7" s="45"/>
      <c r="JYY7" s="45"/>
      <c r="JYZ7" s="45"/>
      <c r="JZA7" s="45"/>
      <c r="JZB7" s="45"/>
      <c r="JZC7" s="45"/>
      <c r="JZD7" s="45"/>
      <c r="JZE7" s="45"/>
      <c r="JZF7" s="45"/>
      <c r="JZG7" s="45"/>
      <c r="JZH7" s="45"/>
      <c r="JZI7" s="45"/>
      <c r="JZJ7" s="45"/>
      <c r="JZK7" s="45"/>
      <c r="JZL7" s="45"/>
      <c r="JZM7" s="45"/>
      <c r="JZN7" s="45"/>
      <c r="JZO7" s="45"/>
      <c r="JZP7" s="45"/>
      <c r="JZQ7" s="45"/>
      <c r="JZR7" s="45"/>
      <c r="JZS7" s="45"/>
      <c r="JZT7" s="45"/>
      <c r="JZU7" s="45"/>
      <c r="JZV7" s="45"/>
      <c r="JZW7" s="45"/>
      <c r="JZX7" s="45"/>
      <c r="JZY7" s="45"/>
      <c r="JZZ7" s="45"/>
      <c r="KAA7" s="45"/>
      <c r="KAB7" s="45"/>
      <c r="KAC7" s="45"/>
      <c r="KAD7" s="45"/>
      <c r="KAE7" s="45"/>
      <c r="KAF7" s="45"/>
      <c r="KAG7" s="45"/>
      <c r="KAH7" s="45"/>
      <c r="KAI7" s="45"/>
      <c r="KAJ7" s="45"/>
      <c r="KAK7" s="45"/>
      <c r="KAL7" s="45"/>
      <c r="KAM7" s="45"/>
      <c r="KAN7" s="45"/>
      <c r="KAO7" s="45"/>
      <c r="KAP7" s="45"/>
      <c r="KAQ7" s="45"/>
      <c r="KAR7" s="45"/>
      <c r="KAS7" s="45"/>
      <c r="KAT7" s="45"/>
      <c r="KAU7" s="45"/>
      <c r="KAV7" s="45"/>
      <c r="KAW7" s="45"/>
      <c r="KAX7" s="45"/>
      <c r="KAY7" s="45"/>
      <c r="KAZ7" s="45"/>
      <c r="KBA7" s="45"/>
      <c r="KBB7" s="45"/>
      <c r="KBC7" s="45"/>
      <c r="KBD7" s="45"/>
      <c r="KBE7" s="45"/>
      <c r="KBF7" s="45"/>
      <c r="KBG7" s="45"/>
      <c r="KBH7" s="45"/>
      <c r="KBI7" s="45"/>
      <c r="KBJ7" s="45"/>
      <c r="KBK7" s="45"/>
      <c r="KBL7" s="45"/>
      <c r="KBM7" s="45"/>
      <c r="KBN7" s="45"/>
      <c r="KBO7" s="45"/>
      <c r="KBP7" s="45"/>
      <c r="KBQ7" s="45"/>
      <c r="KBR7" s="45"/>
      <c r="KBS7" s="45"/>
      <c r="KBT7" s="45"/>
      <c r="KBU7" s="45"/>
      <c r="KBV7" s="45"/>
      <c r="KBW7" s="45"/>
      <c r="KBX7" s="45"/>
      <c r="KBY7" s="45"/>
      <c r="KBZ7" s="45"/>
      <c r="KCA7" s="45"/>
      <c r="KCB7" s="45"/>
      <c r="KCC7" s="45"/>
      <c r="KCD7" s="45"/>
      <c r="KCE7" s="45"/>
      <c r="KCF7" s="45"/>
      <c r="KCG7" s="45"/>
      <c r="KCH7" s="45"/>
      <c r="KCI7" s="45"/>
      <c r="KCJ7" s="45"/>
      <c r="KCK7" s="45"/>
      <c r="KCL7" s="45"/>
      <c r="KCM7" s="45"/>
      <c r="KCN7" s="45"/>
      <c r="KCO7" s="45"/>
      <c r="KCP7" s="45"/>
      <c r="KCQ7" s="45"/>
      <c r="KCR7" s="45"/>
      <c r="KCS7" s="45"/>
      <c r="KCT7" s="45"/>
      <c r="KCU7" s="45"/>
      <c r="KCV7" s="45"/>
      <c r="KCW7" s="45"/>
      <c r="KCX7" s="45"/>
      <c r="KCY7" s="45"/>
      <c r="KCZ7" s="45"/>
      <c r="KDA7" s="45"/>
      <c r="KDB7" s="45"/>
      <c r="KDC7" s="45"/>
      <c r="KDD7" s="45"/>
      <c r="KDE7" s="45"/>
      <c r="KDF7" s="45"/>
      <c r="KDG7" s="45"/>
      <c r="KDH7" s="45"/>
      <c r="KDI7" s="45"/>
      <c r="KDJ7" s="45"/>
      <c r="KDK7" s="45"/>
      <c r="KDL7" s="45"/>
      <c r="KDM7" s="45"/>
      <c r="KDN7" s="45"/>
      <c r="KDO7" s="45"/>
      <c r="KDP7" s="45"/>
      <c r="KDQ7" s="45"/>
      <c r="KDR7" s="45"/>
      <c r="KDS7" s="45"/>
      <c r="KDT7" s="45"/>
      <c r="KDU7" s="45"/>
      <c r="KDV7" s="45"/>
      <c r="KDW7" s="45"/>
      <c r="KDX7" s="45"/>
      <c r="KDY7" s="45"/>
      <c r="KDZ7" s="45"/>
      <c r="KEA7" s="45"/>
      <c r="KEB7" s="45"/>
      <c r="KEC7" s="45"/>
      <c r="KED7" s="45"/>
      <c r="KEE7" s="45"/>
      <c r="KEF7" s="45"/>
      <c r="KEG7" s="45"/>
      <c r="KEH7" s="45"/>
      <c r="KEI7" s="45"/>
      <c r="KEJ7" s="45"/>
      <c r="KEK7" s="45"/>
      <c r="KEL7" s="45"/>
      <c r="KEM7" s="45"/>
      <c r="KEN7" s="45"/>
      <c r="KEO7" s="45"/>
      <c r="KEP7" s="45"/>
      <c r="KEQ7" s="45"/>
      <c r="KER7" s="45"/>
      <c r="KES7" s="45"/>
      <c r="KET7" s="45"/>
      <c r="KEU7" s="45"/>
      <c r="KEV7" s="45"/>
      <c r="KEW7" s="45"/>
      <c r="KEX7" s="45"/>
      <c r="KEY7" s="45"/>
      <c r="KEZ7" s="45"/>
      <c r="KFA7" s="45"/>
      <c r="KFB7" s="45"/>
      <c r="KFC7" s="45"/>
      <c r="KFD7" s="45"/>
      <c r="KFE7" s="45"/>
      <c r="KFF7" s="45"/>
      <c r="KFG7" s="45"/>
      <c r="KFH7" s="45"/>
      <c r="KFI7" s="45"/>
      <c r="KFJ7" s="45"/>
      <c r="KFK7" s="45"/>
      <c r="KFL7" s="45"/>
      <c r="KFM7" s="45"/>
      <c r="KFN7" s="45"/>
      <c r="KFO7" s="45"/>
      <c r="KFP7" s="45"/>
      <c r="KFQ7" s="45"/>
      <c r="KFR7" s="45"/>
      <c r="KFS7" s="45"/>
      <c r="KFT7" s="45"/>
      <c r="KFU7" s="45"/>
      <c r="KFV7" s="45"/>
      <c r="KFW7" s="45"/>
      <c r="KFX7" s="45"/>
      <c r="KFY7" s="45"/>
      <c r="KFZ7" s="45"/>
      <c r="KGA7" s="45"/>
      <c r="KGB7" s="45"/>
      <c r="KGC7" s="45"/>
      <c r="KGD7" s="45"/>
      <c r="KGE7" s="45"/>
      <c r="KGF7" s="45"/>
      <c r="KGG7" s="45"/>
      <c r="KGH7" s="45"/>
      <c r="KGI7" s="45"/>
      <c r="KGJ7" s="45"/>
      <c r="KGK7" s="45"/>
      <c r="KGL7" s="45"/>
      <c r="KGM7" s="45"/>
      <c r="KGN7" s="45"/>
      <c r="KGO7" s="45"/>
      <c r="KGP7" s="45"/>
      <c r="KGQ7" s="45"/>
      <c r="KGR7" s="45"/>
      <c r="KGS7" s="45"/>
      <c r="KGT7" s="45"/>
      <c r="KGU7" s="45"/>
      <c r="KGV7" s="45"/>
      <c r="KGW7" s="45"/>
      <c r="KGX7" s="45"/>
      <c r="KGY7" s="45"/>
      <c r="KGZ7" s="45"/>
      <c r="KHA7" s="45"/>
      <c r="KHB7" s="45"/>
      <c r="KHC7" s="45"/>
      <c r="KHD7" s="45"/>
      <c r="KHE7" s="45"/>
      <c r="KHF7" s="45"/>
      <c r="KHG7" s="45"/>
      <c r="KHH7" s="45"/>
      <c r="KHI7" s="45"/>
      <c r="KHJ7" s="45"/>
      <c r="KHK7" s="45"/>
      <c r="KHL7" s="45"/>
      <c r="KHM7" s="45"/>
      <c r="KHN7" s="45"/>
      <c r="KHO7" s="45"/>
      <c r="KHP7" s="45"/>
      <c r="KHQ7" s="45"/>
      <c r="KHR7" s="45"/>
      <c r="KHS7" s="45"/>
      <c r="KHT7" s="45"/>
      <c r="KHU7" s="45"/>
      <c r="KHV7" s="45"/>
      <c r="KHW7" s="45"/>
      <c r="KHX7" s="45"/>
      <c r="KHY7" s="45"/>
      <c r="KHZ7" s="45"/>
      <c r="KIA7" s="45"/>
      <c r="KIB7" s="45"/>
      <c r="KIC7" s="45"/>
      <c r="KID7" s="45"/>
      <c r="KIE7" s="45"/>
      <c r="KIF7" s="45"/>
      <c r="KIG7" s="45"/>
      <c r="KIH7" s="45"/>
      <c r="KII7" s="45"/>
      <c r="KIJ7" s="45"/>
      <c r="KIK7" s="45"/>
      <c r="KIL7" s="45"/>
      <c r="KIM7" s="45"/>
      <c r="KIN7" s="45"/>
      <c r="KIO7" s="45"/>
      <c r="KIP7" s="45"/>
      <c r="KIQ7" s="45"/>
      <c r="KIR7" s="45"/>
      <c r="KIS7" s="45"/>
      <c r="KIT7" s="45"/>
      <c r="KIU7" s="45"/>
      <c r="KIV7" s="45"/>
      <c r="KIW7" s="45"/>
      <c r="KIX7" s="45"/>
      <c r="KIY7" s="45"/>
      <c r="KIZ7" s="45"/>
      <c r="KJA7" s="45"/>
      <c r="KJB7" s="45"/>
      <c r="KJC7" s="45"/>
      <c r="KJD7" s="45"/>
      <c r="KJE7" s="45"/>
      <c r="KJF7" s="45"/>
      <c r="KJG7" s="45"/>
      <c r="KJH7" s="45"/>
      <c r="KJI7" s="45"/>
      <c r="KJJ7" s="45"/>
      <c r="KJK7" s="45"/>
      <c r="KJL7" s="45"/>
      <c r="KJM7" s="45"/>
      <c r="KJN7" s="45"/>
      <c r="KJO7" s="45"/>
      <c r="KJP7" s="45"/>
      <c r="KJQ7" s="45"/>
      <c r="KJR7" s="45"/>
      <c r="KJS7" s="45"/>
      <c r="KJT7" s="45"/>
      <c r="KJU7" s="45"/>
      <c r="KJV7" s="45"/>
      <c r="KJW7" s="45"/>
      <c r="KJX7" s="45"/>
      <c r="KJY7" s="45"/>
      <c r="KJZ7" s="45"/>
      <c r="KKA7" s="45"/>
      <c r="KKB7" s="45"/>
      <c r="KKC7" s="45"/>
      <c r="KKD7" s="45"/>
      <c r="KKE7" s="45"/>
      <c r="KKF7" s="45"/>
      <c r="KKG7" s="45"/>
      <c r="KKH7" s="45"/>
      <c r="KKI7" s="45"/>
      <c r="KKJ7" s="45"/>
      <c r="KKK7" s="45"/>
      <c r="KKL7" s="45"/>
      <c r="KKM7" s="45"/>
      <c r="KKN7" s="45"/>
      <c r="KKO7" s="45"/>
      <c r="KKP7" s="45"/>
      <c r="KKQ7" s="45"/>
      <c r="KKR7" s="45"/>
      <c r="KKS7" s="45"/>
      <c r="KKT7" s="45"/>
      <c r="KKU7" s="45"/>
      <c r="KKV7" s="45"/>
      <c r="KKW7" s="45"/>
      <c r="KKX7" s="45"/>
      <c r="KKY7" s="45"/>
      <c r="KKZ7" s="45"/>
      <c r="KLA7" s="45"/>
      <c r="KLB7" s="45"/>
      <c r="KLC7" s="45"/>
      <c r="KLD7" s="45"/>
      <c r="KLE7" s="45"/>
      <c r="KLF7" s="45"/>
      <c r="KLG7" s="45"/>
      <c r="KLH7" s="45"/>
      <c r="KLI7" s="45"/>
      <c r="KLJ7" s="45"/>
      <c r="KLK7" s="45"/>
      <c r="KLL7" s="45"/>
      <c r="KLM7" s="45"/>
      <c r="KLN7" s="45"/>
      <c r="KLO7" s="45"/>
      <c r="KLP7" s="45"/>
      <c r="KLQ7" s="45"/>
      <c r="KLR7" s="45"/>
      <c r="KLS7" s="45"/>
      <c r="KLT7" s="45"/>
      <c r="KLU7" s="45"/>
      <c r="KLV7" s="45"/>
      <c r="KLW7" s="45"/>
      <c r="KLX7" s="45"/>
      <c r="KLY7" s="45"/>
      <c r="KLZ7" s="45"/>
      <c r="KMA7" s="45"/>
      <c r="KMB7" s="45"/>
      <c r="KMC7" s="45"/>
      <c r="KMD7" s="45"/>
      <c r="KME7" s="45"/>
      <c r="KMF7" s="45"/>
      <c r="KMG7" s="45"/>
      <c r="KMH7" s="45"/>
      <c r="KMI7" s="45"/>
      <c r="KMJ7" s="45"/>
      <c r="KMK7" s="45"/>
      <c r="KML7" s="45"/>
      <c r="KMM7" s="45"/>
      <c r="KMN7" s="45"/>
      <c r="KMO7" s="45"/>
      <c r="KMP7" s="45"/>
      <c r="KMQ7" s="45"/>
      <c r="KMR7" s="45"/>
      <c r="KMS7" s="45"/>
      <c r="KMT7" s="45"/>
      <c r="KMU7" s="45"/>
      <c r="KMV7" s="45"/>
      <c r="KMW7" s="45"/>
      <c r="KMX7" s="45"/>
      <c r="KMY7" s="45"/>
      <c r="KMZ7" s="45"/>
      <c r="KNA7" s="45"/>
      <c r="KNB7" s="45"/>
      <c r="KNC7" s="45"/>
      <c r="KND7" s="45"/>
      <c r="KNE7" s="45"/>
      <c r="KNF7" s="45"/>
      <c r="KNG7" s="45"/>
      <c r="KNH7" s="45"/>
      <c r="KNI7" s="45"/>
      <c r="KNJ7" s="45"/>
      <c r="KNK7" s="45"/>
      <c r="KNL7" s="45"/>
      <c r="KNM7" s="45"/>
      <c r="KNN7" s="45"/>
      <c r="KNO7" s="45"/>
      <c r="KNP7" s="45"/>
      <c r="KNQ7" s="45"/>
      <c r="KNR7" s="45"/>
      <c r="KNS7" s="45"/>
      <c r="KNT7" s="45"/>
      <c r="KNU7" s="45"/>
      <c r="KNV7" s="45"/>
      <c r="KNW7" s="45"/>
      <c r="KNX7" s="45"/>
      <c r="KNY7" s="45"/>
      <c r="KNZ7" s="45"/>
      <c r="KOA7" s="45"/>
      <c r="KOB7" s="45"/>
      <c r="KOC7" s="45"/>
      <c r="KOD7" s="45"/>
      <c r="KOE7" s="45"/>
      <c r="KOF7" s="45"/>
      <c r="KOG7" s="45"/>
      <c r="KOH7" s="45"/>
      <c r="KOI7" s="45"/>
      <c r="KOJ7" s="45"/>
      <c r="KOK7" s="45"/>
      <c r="KOL7" s="45"/>
      <c r="KOM7" s="45"/>
      <c r="KON7" s="45"/>
      <c r="KOO7" s="45"/>
      <c r="KOP7" s="45"/>
      <c r="KOQ7" s="45"/>
      <c r="KOR7" s="45"/>
      <c r="KOS7" s="45"/>
      <c r="KOT7" s="45"/>
      <c r="KOU7" s="45"/>
      <c r="KOV7" s="45"/>
      <c r="KOW7" s="45"/>
      <c r="KOX7" s="45"/>
      <c r="KOY7" s="45"/>
      <c r="KOZ7" s="45"/>
      <c r="KPA7" s="45"/>
      <c r="KPB7" s="45"/>
      <c r="KPC7" s="45"/>
      <c r="KPD7" s="45"/>
      <c r="KPE7" s="45"/>
      <c r="KPF7" s="45"/>
      <c r="KPG7" s="45"/>
      <c r="KPH7" s="45"/>
      <c r="KPI7" s="45"/>
      <c r="KPJ7" s="45"/>
      <c r="KPK7" s="45"/>
      <c r="KPL7" s="45"/>
      <c r="KPM7" s="45"/>
      <c r="KPN7" s="45"/>
      <c r="KPO7" s="45"/>
      <c r="KPP7" s="45"/>
      <c r="KPQ7" s="45"/>
      <c r="KPR7" s="45"/>
      <c r="KPS7" s="45"/>
      <c r="KPT7" s="45"/>
      <c r="KPU7" s="45"/>
      <c r="KPV7" s="45"/>
      <c r="KPW7" s="45"/>
      <c r="KPX7" s="45"/>
      <c r="KPY7" s="45"/>
      <c r="KPZ7" s="45"/>
      <c r="KQA7" s="45"/>
      <c r="KQB7" s="45"/>
      <c r="KQC7" s="45"/>
      <c r="KQD7" s="45"/>
      <c r="KQE7" s="45"/>
      <c r="KQF7" s="45"/>
      <c r="KQG7" s="45"/>
      <c r="KQH7" s="45"/>
      <c r="KQI7" s="45"/>
      <c r="KQJ7" s="45"/>
      <c r="KQK7" s="45"/>
      <c r="KQL7" s="45"/>
      <c r="KQM7" s="45"/>
      <c r="KQN7" s="45"/>
      <c r="KQO7" s="45"/>
      <c r="KQP7" s="45"/>
      <c r="KQQ7" s="45"/>
      <c r="KQR7" s="45"/>
      <c r="KQS7" s="45"/>
      <c r="KQT7" s="45"/>
      <c r="KQU7" s="45"/>
      <c r="KQV7" s="45"/>
      <c r="KQW7" s="45"/>
      <c r="KQX7" s="45"/>
      <c r="KQY7" s="45"/>
      <c r="KQZ7" s="45"/>
      <c r="KRA7" s="45"/>
      <c r="KRB7" s="45"/>
      <c r="KRC7" s="45"/>
      <c r="KRD7" s="45"/>
      <c r="KRE7" s="45"/>
      <c r="KRF7" s="45"/>
      <c r="KRG7" s="45"/>
      <c r="KRH7" s="45"/>
      <c r="KRI7" s="45"/>
      <c r="KRJ7" s="45"/>
      <c r="KRK7" s="45"/>
      <c r="KRL7" s="45"/>
      <c r="KRM7" s="45"/>
      <c r="KRN7" s="45"/>
      <c r="KRO7" s="45"/>
      <c r="KRP7" s="45"/>
      <c r="KRQ7" s="45"/>
      <c r="KRR7" s="45"/>
      <c r="KRS7" s="45"/>
      <c r="KRT7" s="45"/>
      <c r="KRU7" s="45"/>
      <c r="KRV7" s="45"/>
      <c r="KRW7" s="45"/>
      <c r="KRX7" s="45"/>
      <c r="KRY7" s="45"/>
      <c r="KRZ7" s="45"/>
      <c r="KSA7" s="45"/>
      <c r="KSB7" s="45"/>
      <c r="KSC7" s="45"/>
      <c r="KSD7" s="45"/>
      <c r="KSE7" s="45"/>
      <c r="KSF7" s="45"/>
      <c r="KSG7" s="45"/>
      <c r="KSH7" s="45"/>
      <c r="KSI7" s="45"/>
      <c r="KSJ7" s="45"/>
      <c r="KSK7" s="45"/>
      <c r="KSL7" s="45"/>
      <c r="KSM7" s="45"/>
      <c r="KSN7" s="45"/>
      <c r="KSO7" s="45"/>
      <c r="KSP7" s="45"/>
      <c r="KSQ7" s="45"/>
      <c r="KSR7" s="45"/>
      <c r="KSS7" s="45"/>
      <c r="KST7" s="45"/>
      <c r="KSU7" s="45"/>
      <c r="KSV7" s="45"/>
      <c r="KSW7" s="45"/>
      <c r="KSX7" s="45"/>
      <c r="KSY7" s="45"/>
      <c r="KSZ7" s="45"/>
      <c r="KTA7" s="45"/>
      <c r="KTB7" s="45"/>
      <c r="KTC7" s="45"/>
      <c r="KTD7" s="45"/>
      <c r="KTE7" s="45"/>
      <c r="KTF7" s="45"/>
      <c r="KTG7" s="45"/>
      <c r="KTH7" s="45"/>
      <c r="KTI7" s="45"/>
      <c r="KTJ7" s="45"/>
      <c r="KTK7" s="45"/>
      <c r="KTL7" s="45"/>
      <c r="KTM7" s="45"/>
      <c r="KTN7" s="45"/>
      <c r="KTO7" s="45"/>
      <c r="KTP7" s="45"/>
      <c r="KTQ7" s="45"/>
      <c r="KTR7" s="45"/>
      <c r="KTS7" s="45"/>
      <c r="KTT7" s="45"/>
      <c r="KTU7" s="45"/>
      <c r="KTV7" s="45"/>
      <c r="KTW7" s="45"/>
      <c r="KTX7" s="45"/>
      <c r="KTY7" s="45"/>
      <c r="KTZ7" s="45"/>
      <c r="KUA7" s="45"/>
      <c r="KUB7" s="45"/>
      <c r="KUC7" s="45"/>
      <c r="KUD7" s="45"/>
      <c r="KUE7" s="45"/>
      <c r="KUF7" s="45"/>
      <c r="KUG7" s="45"/>
      <c r="KUH7" s="45"/>
      <c r="KUI7" s="45"/>
      <c r="KUJ7" s="45"/>
      <c r="KUK7" s="45"/>
      <c r="KUL7" s="45"/>
      <c r="KUM7" s="45"/>
      <c r="KUN7" s="45"/>
      <c r="KUO7" s="45"/>
      <c r="KUP7" s="45"/>
      <c r="KUQ7" s="45"/>
      <c r="KUR7" s="45"/>
      <c r="KUS7" s="45"/>
      <c r="KUT7" s="45"/>
      <c r="KUU7" s="45"/>
      <c r="KUV7" s="45"/>
      <c r="KUW7" s="45"/>
      <c r="KUX7" s="45"/>
      <c r="KUY7" s="45"/>
      <c r="KUZ7" s="45"/>
      <c r="KVA7" s="45"/>
      <c r="KVB7" s="45"/>
      <c r="KVC7" s="45"/>
      <c r="KVD7" s="45"/>
      <c r="KVE7" s="45"/>
      <c r="KVF7" s="45"/>
      <c r="KVG7" s="45"/>
      <c r="KVH7" s="45"/>
      <c r="KVI7" s="45"/>
      <c r="KVJ7" s="45"/>
      <c r="KVK7" s="45"/>
      <c r="KVL7" s="45"/>
      <c r="KVM7" s="45"/>
      <c r="KVN7" s="45"/>
      <c r="KVO7" s="45"/>
      <c r="KVP7" s="45"/>
      <c r="KVQ7" s="45"/>
      <c r="KVR7" s="45"/>
      <c r="KVS7" s="45"/>
      <c r="KVT7" s="45"/>
      <c r="KVU7" s="45"/>
      <c r="KVV7" s="45"/>
      <c r="KVW7" s="45"/>
      <c r="KVX7" s="45"/>
      <c r="KVY7" s="45"/>
      <c r="KVZ7" s="45"/>
      <c r="KWA7" s="45"/>
      <c r="KWB7" s="45"/>
      <c r="KWC7" s="45"/>
      <c r="KWD7" s="45"/>
      <c r="KWE7" s="45"/>
      <c r="KWF7" s="45"/>
      <c r="KWG7" s="45"/>
      <c r="KWH7" s="45"/>
      <c r="KWI7" s="45"/>
      <c r="KWJ7" s="45"/>
      <c r="KWK7" s="45"/>
      <c r="KWL7" s="45"/>
      <c r="KWM7" s="45"/>
      <c r="KWN7" s="45"/>
      <c r="KWO7" s="45"/>
      <c r="KWP7" s="45"/>
      <c r="KWQ7" s="45"/>
      <c r="KWR7" s="45"/>
      <c r="KWS7" s="45"/>
      <c r="KWT7" s="45"/>
      <c r="KWU7" s="45"/>
      <c r="KWV7" s="45"/>
      <c r="KWW7" s="45"/>
      <c r="KWX7" s="45"/>
      <c r="KWY7" s="45"/>
      <c r="KWZ7" s="45"/>
      <c r="KXA7" s="45"/>
      <c r="KXB7" s="45"/>
      <c r="KXC7" s="45"/>
      <c r="KXD7" s="45"/>
      <c r="KXE7" s="45"/>
      <c r="KXF7" s="45"/>
      <c r="KXG7" s="45"/>
      <c r="KXH7" s="45"/>
      <c r="KXI7" s="45"/>
      <c r="KXJ7" s="45"/>
      <c r="KXK7" s="45"/>
      <c r="KXL7" s="45"/>
      <c r="KXM7" s="45"/>
      <c r="KXN7" s="45"/>
      <c r="KXO7" s="45"/>
      <c r="KXP7" s="45"/>
      <c r="KXQ7" s="45"/>
      <c r="KXR7" s="45"/>
      <c r="KXS7" s="45"/>
      <c r="KXT7" s="45"/>
      <c r="KXU7" s="45"/>
      <c r="KXV7" s="45"/>
      <c r="KXW7" s="45"/>
      <c r="KXX7" s="45"/>
      <c r="KXY7" s="45"/>
      <c r="KXZ7" s="45"/>
      <c r="KYA7" s="45"/>
      <c r="KYB7" s="45"/>
      <c r="KYC7" s="45"/>
      <c r="KYD7" s="45"/>
      <c r="KYE7" s="45"/>
      <c r="KYF7" s="45"/>
      <c r="KYG7" s="45"/>
      <c r="KYH7" s="45"/>
      <c r="KYI7" s="45"/>
      <c r="KYJ7" s="45"/>
      <c r="KYK7" s="45"/>
      <c r="KYL7" s="45"/>
      <c r="KYM7" s="45"/>
      <c r="KYN7" s="45"/>
      <c r="KYO7" s="45"/>
      <c r="KYP7" s="45"/>
      <c r="KYQ7" s="45"/>
      <c r="KYR7" s="45"/>
      <c r="KYS7" s="45"/>
      <c r="KYT7" s="45"/>
      <c r="KYU7" s="45"/>
      <c r="KYV7" s="45"/>
      <c r="KYW7" s="45"/>
      <c r="KYX7" s="45"/>
      <c r="KYY7" s="45"/>
      <c r="KYZ7" s="45"/>
      <c r="KZA7" s="45"/>
      <c r="KZB7" s="45"/>
      <c r="KZC7" s="45"/>
      <c r="KZD7" s="45"/>
      <c r="KZE7" s="45"/>
      <c r="KZF7" s="45"/>
      <c r="KZG7" s="45"/>
      <c r="KZH7" s="45"/>
      <c r="KZI7" s="45"/>
      <c r="KZJ7" s="45"/>
      <c r="KZK7" s="45"/>
      <c r="KZL7" s="45"/>
      <c r="KZM7" s="45"/>
      <c r="KZN7" s="45"/>
      <c r="KZO7" s="45"/>
      <c r="KZP7" s="45"/>
      <c r="KZQ7" s="45"/>
      <c r="KZR7" s="45"/>
      <c r="KZS7" s="45"/>
      <c r="KZT7" s="45"/>
      <c r="KZU7" s="45"/>
      <c r="KZV7" s="45"/>
      <c r="KZW7" s="45"/>
      <c r="KZX7" s="45"/>
      <c r="KZY7" s="45"/>
      <c r="KZZ7" s="45"/>
      <c r="LAA7" s="45"/>
      <c r="LAB7" s="45"/>
      <c r="LAC7" s="45"/>
      <c r="LAD7" s="45"/>
      <c r="LAE7" s="45"/>
      <c r="LAF7" s="45"/>
      <c r="LAG7" s="45"/>
      <c r="LAH7" s="45"/>
      <c r="LAI7" s="45"/>
      <c r="LAJ7" s="45"/>
      <c r="LAK7" s="45"/>
      <c r="LAL7" s="45"/>
      <c r="LAM7" s="45"/>
      <c r="LAN7" s="45"/>
      <c r="LAO7" s="45"/>
      <c r="LAP7" s="45"/>
      <c r="LAQ7" s="45"/>
      <c r="LAR7" s="45"/>
      <c r="LAS7" s="45"/>
      <c r="LAT7" s="45"/>
      <c r="LAU7" s="45"/>
      <c r="LAV7" s="45"/>
      <c r="LAW7" s="45"/>
      <c r="LAX7" s="45"/>
      <c r="LAY7" s="45"/>
      <c r="LAZ7" s="45"/>
      <c r="LBA7" s="45"/>
      <c r="LBB7" s="45"/>
      <c r="LBC7" s="45"/>
      <c r="LBD7" s="45"/>
      <c r="LBE7" s="45"/>
      <c r="LBF7" s="45"/>
      <c r="LBG7" s="45"/>
      <c r="LBH7" s="45"/>
      <c r="LBI7" s="45"/>
      <c r="LBJ7" s="45"/>
      <c r="LBK7" s="45"/>
      <c r="LBL7" s="45"/>
      <c r="LBM7" s="45"/>
      <c r="LBN7" s="45"/>
      <c r="LBO7" s="45"/>
      <c r="LBP7" s="45"/>
      <c r="LBQ7" s="45"/>
      <c r="LBR7" s="45"/>
      <c r="LBS7" s="45"/>
      <c r="LBT7" s="45"/>
      <c r="LBU7" s="45"/>
      <c r="LBV7" s="45"/>
      <c r="LBW7" s="45"/>
      <c r="LBX7" s="45"/>
      <c r="LBY7" s="45"/>
      <c r="LBZ7" s="45"/>
      <c r="LCA7" s="45"/>
      <c r="LCB7" s="45"/>
      <c r="LCC7" s="45"/>
      <c r="LCD7" s="45"/>
      <c r="LCE7" s="45"/>
      <c r="LCF7" s="45"/>
      <c r="LCG7" s="45"/>
      <c r="LCH7" s="45"/>
      <c r="LCI7" s="45"/>
      <c r="LCJ7" s="45"/>
      <c r="LCK7" s="45"/>
      <c r="LCL7" s="45"/>
      <c r="LCM7" s="45"/>
      <c r="LCN7" s="45"/>
      <c r="LCO7" s="45"/>
      <c r="LCP7" s="45"/>
      <c r="LCQ7" s="45"/>
      <c r="LCR7" s="45"/>
      <c r="LCS7" s="45"/>
      <c r="LCT7" s="45"/>
      <c r="LCU7" s="45"/>
      <c r="LCV7" s="45"/>
      <c r="LCW7" s="45"/>
      <c r="LCX7" s="45"/>
      <c r="LCY7" s="45"/>
      <c r="LCZ7" s="45"/>
      <c r="LDA7" s="45"/>
      <c r="LDB7" s="45"/>
      <c r="LDC7" s="45"/>
      <c r="LDD7" s="45"/>
      <c r="LDE7" s="45"/>
      <c r="LDF7" s="45"/>
      <c r="LDG7" s="45"/>
      <c r="LDH7" s="45"/>
      <c r="LDI7" s="45"/>
      <c r="LDJ7" s="45"/>
      <c r="LDK7" s="45"/>
      <c r="LDL7" s="45"/>
      <c r="LDM7" s="45"/>
      <c r="LDN7" s="45"/>
      <c r="LDO7" s="45"/>
      <c r="LDP7" s="45"/>
      <c r="LDQ7" s="45"/>
      <c r="LDR7" s="45"/>
      <c r="LDS7" s="45"/>
      <c r="LDT7" s="45"/>
      <c r="LDU7" s="45"/>
      <c r="LDV7" s="45"/>
      <c r="LDW7" s="45"/>
      <c r="LDX7" s="45"/>
      <c r="LDY7" s="45"/>
      <c r="LDZ7" s="45"/>
      <c r="LEA7" s="45"/>
      <c r="LEB7" s="45"/>
      <c r="LEC7" s="45"/>
      <c r="LED7" s="45"/>
      <c r="LEE7" s="45"/>
      <c r="LEF7" s="45"/>
      <c r="LEG7" s="45"/>
      <c r="LEH7" s="45"/>
      <c r="LEI7" s="45"/>
      <c r="LEJ7" s="45"/>
      <c r="LEK7" s="45"/>
      <c r="LEL7" s="45"/>
      <c r="LEM7" s="45"/>
      <c r="LEN7" s="45"/>
      <c r="LEO7" s="45"/>
      <c r="LEP7" s="45"/>
      <c r="LEQ7" s="45"/>
      <c r="LER7" s="45"/>
      <c r="LES7" s="45"/>
      <c r="LET7" s="45"/>
      <c r="LEU7" s="45"/>
      <c r="LEV7" s="45"/>
      <c r="LEW7" s="45"/>
      <c r="LEX7" s="45"/>
      <c r="LEY7" s="45"/>
      <c r="LEZ7" s="45"/>
      <c r="LFA7" s="45"/>
      <c r="LFB7" s="45"/>
      <c r="LFC7" s="45"/>
      <c r="LFD7" s="45"/>
      <c r="LFE7" s="45"/>
      <c r="LFF7" s="45"/>
      <c r="LFG7" s="45"/>
      <c r="LFH7" s="45"/>
      <c r="LFI7" s="45"/>
      <c r="LFJ7" s="45"/>
      <c r="LFK7" s="45"/>
      <c r="LFL7" s="45"/>
      <c r="LFM7" s="45"/>
      <c r="LFN7" s="45"/>
      <c r="LFO7" s="45"/>
      <c r="LFP7" s="45"/>
      <c r="LFQ7" s="45"/>
      <c r="LFR7" s="45"/>
      <c r="LFS7" s="45"/>
      <c r="LFT7" s="45"/>
      <c r="LFU7" s="45"/>
      <c r="LFV7" s="45"/>
      <c r="LFW7" s="45"/>
      <c r="LFX7" s="45"/>
      <c r="LFY7" s="45"/>
      <c r="LFZ7" s="45"/>
      <c r="LGA7" s="45"/>
      <c r="LGB7" s="45"/>
      <c r="LGC7" s="45"/>
      <c r="LGD7" s="45"/>
      <c r="LGE7" s="45"/>
      <c r="LGF7" s="45"/>
      <c r="LGG7" s="45"/>
      <c r="LGH7" s="45"/>
      <c r="LGI7" s="45"/>
      <c r="LGJ7" s="45"/>
      <c r="LGK7" s="45"/>
      <c r="LGL7" s="45"/>
      <c r="LGM7" s="45"/>
      <c r="LGN7" s="45"/>
      <c r="LGO7" s="45"/>
      <c r="LGP7" s="45"/>
      <c r="LGQ7" s="45"/>
      <c r="LGR7" s="45"/>
      <c r="LGS7" s="45"/>
      <c r="LGT7" s="45"/>
      <c r="LGU7" s="45"/>
      <c r="LGV7" s="45"/>
      <c r="LGW7" s="45"/>
      <c r="LGX7" s="45"/>
      <c r="LGY7" s="45"/>
      <c r="LGZ7" s="45"/>
      <c r="LHA7" s="45"/>
      <c r="LHB7" s="45"/>
      <c r="LHC7" s="45"/>
      <c r="LHD7" s="45"/>
      <c r="LHE7" s="45"/>
      <c r="LHF7" s="45"/>
      <c r="LHG7" s="45"/>
      <c r="LHH7" s="45"/>
      <c r="LHI7" s="45"/>
      <c r="LHJ7" s="45"/>
      <c r="LHK7" s="45"/>
      <c r="LHL7" s="45"/>
      <c r="LHM7" s="45"/>
      <c r="LHN7" s="45"/>
      <c r="LHO7" s="45"/>
      <c r="LHP7" s="45"/>
      <c r="LHQ7" s="45"/>
      <c r="LHR7" s="45"/>
      <c r="LHS7" s="45"/>
      <c r="LHT7" s="45"/>
      <c r="LHU7" s="45"/>
      <c r="LHV7" s="45"/>
      <c r="LHW7" s="45"/>
      <c r="LHX7" s="45"/>
      <c r="LHY7" s="45"/>
      <c r="LHZ7" s="45"/>
      <c r="LIA7" s="45"/>
      <c r="LIB7" s="45"/>
      <c r="LIC7" s="45"/>
      <c r="LID7" s="45"/>
      <c r="LIE7" s="45"/>
      <c r="LIF7" s="45"/>
      <c r="LIG7" s="45"/>
      <c r="LIH7" s="45"/>
      <c r="LII7" s="45"/>
      <c r="LIJ7" s="45"/>
      <c r="LIK7" s="45"/>
      <c r="LIL7" s="45"/>
      <c r="LIM7" s="45"/>
      <c r="LIN7" s="45"/>
      <c r="LIO7" s="45"/>
      <c r="LIP7" s="45"/>
      <c r="LIQ7" s="45"/>
      <c r="LIR7" s="45"/>
      <c r="LIS7" s="45"/>
      <c r="LIT7" s="45"/>
      <c r="LIU7" s="45"/>
      <c r="LIV7" s="45"/>
      <c r="LIW7" s="45"/>
      <c r="LIX7" s="45"/>
      <c r="LIY7" s="45"/>
      <c r="LIZ7" s="45"/>
      <c r="LJA7" s="45"/>
      <c r="LJB7" s="45"/>
      <c r="LJC7" s="45"/>
      <c r="LJD7" s="45"/>
      <c r="LJE7" s="45"/>
      <c r="LJF7" s="45"/>
      <c r="LJG7" s="45"/>
      <c r="LJH7" s="45"/>
      <c r="LJI7" s="45"/>
      <c r="LJJ7" s="45"/>
      <c r="LJK7" s="45"/>
      <c r="LJL7" s="45"/>
      <c r="LJM7" s="45"/>
      <c r="LJN7" s="45"/>
      <c r="LJO7" s="45"/>
      <c r="LJP7" s="45"/>
      <c r="LJQ7" s="45"/>
      <c r="LJR7" s="45"/>
      <c r="LJS7" s="45"/>
      <c r="LJT7" s="45"/>
      <c r="LJU7" s="45"/>
      <c r="LJV7" s="45"/>
      <c r="LJW7" s="45"/>
      <c r="LJX7" s="45"/>
      <c r="LJY7" s="45"/>
      <c r="LJZ7" s="45"/>
      <c r="LKA7" s="45"/>
      <c r="LKB7" s="45"/>
      <c r="LKC7" s="45"/>
      <c r="LKD7" s="45"/>
      <c r="LKE7" s="45"/>
      <c r="LKF7" s="45"/>
      <c r="LKG7" s="45"/>
      <c r="LKH7" s="45"/>
      <c r="LKI7" s="45"/>
      <c r="LKJ7" s="45"/>
      <c r="LKK7" s="45"/>
      <c r="LKL7" s="45"/>
      <c r="LKM7" s="45"/>
      <c r="LKN7" s="45"/>
      <c r="LKO7" s="45"/>
      <c r="LKP7" s="45"/>
      <c r="LKQ7" s="45"/>
      <c r="LKR7" s="45"/>
      <c r="LKS7" s="45"/>
      <c r="LKT7" s="45"/>
      <c r="LKU7" s="45"/>
      <c r="LKV7" s="45"/>
      <c r="LKW7" s="45"/>
      <c r="LKX7" s="45"/>
      <c r="LKY7" s="45"/>
      <c r="LKZ7" s="45"/>
      <c r="LLA7" s="45"/>
      <c r="LLB7" s="45"/>
      <c r="LLC7" s="45"/>
      <c r="LLD7" s="45"/>
      <c r="LLE7" s="45"/>
      <c r="LLF7" s="45"/>
      <c r="LLG7" s="45"/>
      <c r="LLH7" s="45"/>
      <c r="LLI7" s="45"/>
      <c r="LLJ7" s="45"/>
      <c r="LLK7" s="45"/>
      <c r="LLL7" s="45"/>
      <c r="LLM7" s="45"/>
      <c r="LLN7" s="45"/>
      <c r="LLO7" s="45"/>
      <c r="LLP7" s="45"/>
      <c r="LLQ7" s="45"/>
      <c r="LLR7" s="45"/>
      <c r="LLS7" s="45"/>
      <c r="LLT7" s="45"/>
      <c r="LLU7" s="45"/>
      <c r="LLV7" s="45"/>
      <c r="LLW7" s="45"/>
      <c r="LLX7" s="45"/>
      <c r="LLY7" s="45"/>
      <c r="LLZ7" s="45"/>
      <c r="LMA7" s="45"/>
      <c r="LMB7" s="45"/>
      <c r="LMC7" s="45"/>
      <c r="LMD7" s="45"/>
      <c r="LME7" s="45"/>
      <c r="LMF7" s="45"/>
      <c r="LMG7" s="45"/>
      <c r="LMH7" s="45"/>
      <c r="LMI7" s="45"/>
      <c r="LMJ7" s="45"/>
      <c r="LMK7" s="45"/>
      <c r="LML7" s="45"/>
      <c r="LMM7" s="45"/>
      <c r="LMN7" s="45"/>
      <c r="LMO7" s="45"/>
      <c r="LMP7" s="45"/>
      <c r="LMQ7" s="45"/>
      <c r="LMR7" s="45"/>
      <c r="LMS7" s="45"/>
      <c r="LMT7" s="45"/>
      <c r="LMU7" s="45"/>
      <c r="LMV7" s="45"/>
      <c r="LMW7" s="45"/>
      <c r="LMX7" s="45"/>
      <c r="LMY7" s="45"/>
      <c r="LMZ7" s="45"/>
      <c r="LNA7" s="45"/>
      <c r="LNB7" s="45"/>
      <c r="LNC7" s="45"/>
      <c r="LND7" s="45"/>
      <c r="LNE7" s="45"/>
      <c r="LNF7" s="45"/>
      <c r="LNG7" s="45"/>
      <c r="LNH7" s="45"/>
      <c r="LNI7" s="45"/>
      <c r="LNJ7" s="45"/>
      <c r="LNK7" s="45"/>
      <c r="LNL7" s="45"/>
      <c r="LNM7" s="45"/>
      <c r="LNN7" s="45"/>
      <c r="LNO7" s="45"/>
      <c r="LNP7" s="45"/>
      <c r="LNQ7" s="45"/>
      <c r="LNR7" s="45"/>
      <c r="LNS7" s="45"/>
      <c r="LNT7" s="45"/>
      <c r="LNU7" s="45"/>
      <c r="LNV7" s="45"/>
      <c r="LNW7" s="45"/>
      <c r="LNX7" s="45"/>
      <c r="LNY7" s="45"/>
      <c r="LNZ7" s="45"/>
      <c r="LOA7" s="45"/>
      <c r="LOB7" s="45"/>
      <c r="LOC7" s="45"/>
      <c r="LOD7" s="45"/>
      <c r="LOE7" s="45"/>
      <c r="LOF7" s="45"/>
      <c r="LOG7" s="45"/>
      <c r="LOH7" s="45"/>
      <c r="LOI7" s="45"/>
      <c r="LOJ7" s="45"/>
      <c r="LOK7" s="45"/>
      <c r="LOL7" s="45"/>
      <c r="LOM7" s="45"/>
      <c r="LON7" s="45"/>
      <c r="LOO7" s="45"/>
      <c r="LOP7" s="45"/>
      <c r="LOQ7" s="45"/>
      <c r="LOR7" s="45"/>
      <c r="LOS7" s="45"/>
      <c r="LOT7" s="45"/>
      <c r="LOU7" s="45"/>
      <c r="LOV7" s="45"/>
      <c r="LOW7" s="45"/>
      <c r="LOX7" s="45"/>
      <c r="LOY7" s="45"/>
      <c r="LOZ7" s="45"/>
      <c r="LPA7" s="45"/>
      <c r="LPB7" s="45"/>
      <c r="LPC7" s="45"/>
      <c r="LPD7" s="45"/>
      <c r="LPE7" s="45"/>
      <c r="LPF7" s="45"/>
      <c r="LPG7" s="45"/>
      <c r="LPH7" s="45"/>
      <c r="LPI7" s="45"/>
      <c r="LPJ7" s="45"/>
      <c r="LPK7" s="45"/>
      <c r="LPL7" s="45"/>
      <c r="LPM7" s="45"/>
      <c r="LPN7" s="45"/>
      <c r="LPO7" s="45"/>
      <c r="LPP7" s="45"/>
      <c r="LPQ7" s="45"/>
      <c r="LPR7" s="45"/>
      <c r="LPS7" s="45"/>
      <c r="LPT7" s="45"/>
      <c r="LPU7" s="45"/>
      <c r="LPV7" s="45"/>
      <c r="LPW7" s="45"/>
      <c r="LPX7" s="45"/>
      <c r="LPY7" s="45"/>
      <c r="LPZ7" s="45"/>
      <c r="LQA7" s="45"/>
      <c r="LQB7" s="45"/>
      <c r="LQC7" s="45"/>
      <c r="LQD7" s="45"/>
      <c r="LQE7" s="45"/>
      <c r="LQF7" s="45"/>
      <c r="LQG7" s="45"/>
      <c r="LQH7" s="45"/>
      <c r="LQI7" s="45"/>
      <c r="LQJ7" s="45"/>
      <c r="LQK7" s="45"/>
      <c r="LQL7" s="45"/>
      <c r="LQM7" s="45"/>
      <c r="LQN7" s="45"/>
      <c r="LQO7" s="45"/>
      <c r="LQP7" s="45"/>
      <c r="LQQ7" s="45"/>
      <c r="LQR7" s="45"/>
      <c r="LQS7" s="45"/>
      <c r="LQT7" s="45"/>
      <c r="LQU7" s="45"/>
      <c r="LQV7" s="45"/>
      <c r="LQW7" s="45"/>
      <c r="LQX7" s="45"/>
      <c r="LQY7" s="45"/>
      <c r="LQZ7" s="45"/>
      <c r="LRA7" s="45"/>
      <c r="LRB7" s="45"/>
      <c r="LRC7" s="45"/>
      <c r="LRD7" s="45"/>
      <c r="LRE7" s="45"/>
      <c r="LRF7" s="45"/>
      <c r="LRG7" s="45"/>
      <c r="LRH7" s="45"/>
      <c r="LRI7" s="45"/>
      <c r="LRJ7" s="45"/>
      <c r="LRK7" s="45"/>
      <c r="LRL7" s="45"/>
      <c r="LRM7" s="45"/>
      <c r="LRN7" s="45"/>
      <c r="LRO7" s="45"/>
      <c r="LRP7" s="45"/>
      <c r="LRQ7" s="45"/>
      <c r="LRR7" s="45"/>
      <c r="LRS7" s="45"/>
      <c r="LRT7" s="45"/>
      <c r="LRU7" s="45"/>
      <c r="LRV7" s="45"/>
      <c r="LRW7" s="45"/>
      <c r="LRX7" s="45"/>
      <c r="LRY7" s="45"/>
      <c r="LRZ7" s="45"/>
      <c r="LSA7" s="45"/>
      <c r="LSB7" s="45"/>
      <c r="LSC7" s="45"/>
      <c r="LSD7" s="45"/>
      <c r="LSE7" s="45"/>
      <c r="LSF7" s="45"/>
      <c r="LSG7" s="45"/>
      <c r="LSH7" s="45"/>
      <c r="LSI7" s="45"/>
      <c r="LSJ7" s="45"/>
      <c r="LSK7" s="45"/>
      <c r="LSL7" s="45"/>
      <c r="LSM7" s="45"/>
      <c r="LSN7" s="45"/>
      <c r="LSO7" s="45"/>
      <c r="LSP7" s="45"/>
      <c r="LSQ7" s="45"/>
      <c r="LSR7" s="45"/>
      <c r="LSS7" s="45"/>
      <c r="LST7" s="45"/>
      <c r="LSU7" s="45"/>
      <c r="LSV7" s="45"/>
      <c r="LSW7" s="45"/>
      <c r="LSX7" s="45"/>
      <c r="LSY7" s="45"/>
      <c r="LSZ7" s="45"/>
      <c r="LTA7" s="45"/>
      <c r="LTB7" s="45"/>
      <c r="LTC7" s="45"/>
      <c r="LTD7" s="45"/>
      <c r="LTE7" s="45"/>
      <c r="LTF7" s="45"/>
      <c r="LTG7" s="45"/>
      <c r="LTH7" s="45"/>
      <c r="LTI7" s="45"/>
      <c r="LTJ7" s="45"/>
      <c r="LTK7" s="45"/>
      <c r="LTL7" s="45"/>
      <c r="LTM7" s="45"/>
      <c r="LTN7" s="45"/>
      <c r="LTO7" s="45"/>
      <c r="LTP7" s="45"/>
      <c r="LTQ7" s="45"/>
      <c r="LTR7" s="45"/>
      <c r="LTS7" s="45"/>
      <c r="LTT7" s="45"/>
      <c r="LTU7" s="45"/>
      <c r="LTV7" s="45"/>
      <c r="LTW7" s="45"/>
      <c r="LTX7" s="45"/>
      <c r="LTY7" s="45"/>
      <c r="LTZ7" s="45"/>
      <c r="LUA7" s="45"/>
      <c r="LUB7" s="45"/>
      <c r="LUC7" s="45"/>
      <c r="LUD7" s="45"/>
      <c r="LUE7" s="45"/>
      <c r="LUF7" s="45"/>
      <c r="LUG7" s="45"/>
      <c r="LUH7" s="45"/>
      <c r="LUI7" s="45"/>
      <c r="LUJ7" s="45"/>
      <c r="LUK7" s="45"/>
      <c r="LUL7" s="45"/>
      <c r="LUM7" s="45"/>
      <c r="LUN7" s="45"/>
      <c r="LUO7" s="45"/>
      <c r="LUP7" s="45"/>
      <c r="LUQ7" s="45"/>
      <c r="LUR7" s="45"/>
      <c r="LUS7" s="45"/>
      <c r="LUT7" s="45"/>
      <c r="LUU7" s="45"/>
      <c r="LUV7" s="45"/>
      <c r="LUW7" s="45"/>
      <c r="LUX7" s="45"/>
      <c r="LUY7" s="45"/>
      <c r="LUZ7" s="45"/>
      <c r="LVA7" s="45"/>
      <c r="LVB7" s="45"/>
      <c r="LVC7" s="45"/>
      <c r="LVD7" s="45"/>
      <c r="LVE7" s="45"/>
      <c r="LVF7" s="45"/>
      <c r="LVG7" s="45"/>
      <c r="LVH7" s="45"/>
      <c r="LVI7" s="45"/>
      <c r="LVJ7" s="45"/>
      <c r="LVK7" s="45"/>
      <c r="LVL7" s="45"/>
      <c r="LVM7" s="45"/>
      <c r="LVN7" s="45"/>
      <c r="LVO7" s="45"/>
      <c r="LVP7" s="45"/>
      <c r="LVQ7" s="45"/>
      <c r="LVR7" s="45"/>
      <c r="LVS7" s="45"/>
      <c r="LVT7" s="45"/>
      <c r="LVU7" s="45"/>
      <c r="LVV7" s="45"/>
      <c r="LVW7" s="45"/>
      <c r="LVX7" s="45"/>
      <c r="LVY7" s="45"/>
      <c r="LVZ7" s="45"/>
      <c r="LWA7" s="45"/>
      <c r="LWB7" s="45"/>
      <c r="LWC7" s="45"/>
      <c r="LWD7" s="45"/>
      <c r="LWE7" s="45"/>
      <c r="LWF7" s="45"/>
      <c r="LWG7" s="45"/>
      <c r="LWH7" s="45"/>
      <c r="LWI7" s="45"/>
      <c r="LWJ7" s="45"/>
      <c r="LWK7" s="45"/>
      <c r="LWL7" s="45"/>
      <c r="LWM7" s="45"/>
      <c r="LWN7" s="45"/>
      <c r="LWO7" s="45"/>
      <c r="LWP7" s="45"/>
      <c r="LWQ7" s="45"/>
      <c r="LWR7" s="45"/>
      <c r="LWS7" s="45"/>
      <c r="LWT7" s="45"/>
      <c r="LWU7" s="45"/>
      <c r="LWV7" s="45"/>
      <c r="LWW7" s="45"/>
      <c r="LWX7" s="45"/>
      <c r="LWY7" s="45"/>
      <c r="LWZ7" s="45"/>
      <c r="LXA7" s="45"/>
      <c r="LXB7" s="45"/>
      <c r="LXC7" s="45"/>
      <c r="LXD7" s="45"/>
      <c r="LXE7" s="45"/>
      <c r="LXF7" s="45"/>
      <c r="LXG7" s="45"/>
      <c r="LXH7" s="45"/>
      <c r="LXI7" s="45"/>
      <c r="LXJ7" s="45"/>
      <c r="LXK7" s="45"/>
      <c r="LXL7" s="45"/>
      <c r="LXM7" s="45"/>
      <c r="LXN7" s="45"/>
      <c r="LXO7" s="45"/>
      <c r="LXP7" s="45"/>
      <c r="LXQ7" s="45"/>
      <c r="LXR7" s="45"/>
      <c r="LXS7" s="45"/>
      <c r="LXT7" s="45"/>
      <c r="LXU7" s="45"/>
      <c r="LXV7" s="45"/>
      <c r="LXW7" s="45"/>
      <c r="LXX7" s="45"/>
      <c r="LXY7" s="45"/>
      <c r="LXZ7" s="45"/>
      <c r="LYA7" s="45"/>
      <c r="LYB7" s="45"/>
      <c r="LYC7" s="45"/>
      <c r="LYD7" s="45"/>
      <c r="LYE7" s="45"/>
      <c r="LYF7" s="45"/>
      <c r="LYG7" s="45"/>
      <c r="LYH7" s="45"/>
      <c r="LYI7" s="45"/>
      <c r="LYJ7" s="45"/>
      <c r="LYK7" s="45"/>
      <c r="LYL7" s="45"/>
      <c r="LYM7" s="45"/>
      <c r="LYN7" s="45"/>
      <c r="LYO7" s="45"/>
      <c r="LYP7" s="45"/>
      <c r="LYQ7" s="45"/>
      <c r="LYR7" s="45"/>
      <c r="LYS7" s="45"/>
      <c r="LYT7" s="45"/>
      <c r="LYU7" s="45"/>
      <c r="LYV7" s="45"/>
      <c r="LYW7" s="45"/>
      <c r="LYX7" s="45"/>
      <c r="LYY7" s="45"/>
      <c r="LYZ7" s="45"/>
      <c r="LZA7" s="45"/>
      <c r="LZB7" s="45"/>
      <c r="LZC7" s="45"/>
      <c r="LZD7" s="45"/>
      <c r="LZE7" s="45"/>
      <c r="LZF7" s="45"/>
      <c r="LZG7" s="45"/>
      <c r="LZH7" s="45"/>
      <c r="LZI7" s="45"/>
      <c r="LZJ7" s="45"/>
      <c r="LZK7" s="45"/>
      <c r="LZL7" s="45"/>
      <c r="LZM7" s="45"/>
      <c r="LZN7" s="45"/>
      <c r="LZO7" s="45"/>
      <c r="LZP7" s="45"/>
      <c r="LZQ7" s="45"/>
      <c r="LZR7" s="45"/>
      <c r="LZS7" s="45"/>
      <c r="LZT7" s="45"/>
      <c r="LZU7" s="45"/>
      <c r="LZV7" s="45"/>
      <c r="LZW7" s="45"/>
      <c r="LZX7" s="45"/>
      <c r="LZY7" s="45"/>
      <c r="LZZ7" s="45"/>
      <c r="MAA7" s="45"/>
      <c r="MAB7" s="45"/>
      <c r="MAC7" s="45"/>
      <c r="MAD7" s="45"/>
      <c r="MAE7" s="45"/>
      <c r="MAF7" s="45"/>
      <c r="MAG7" s="45"/>
      <c r="MAH7" s="45"/>
      <c r="MAI7" s="45"/>
      <c r="MAJ7" s="45"/>
      <c r="MAK7" s="45"/>
      <c r="MAL7" s="45"/>
      <c r="MAM7" s="45"/>
      <c r="MAN7" s="45"/>
      <c r="MAO7" s="45"/>
      <c r="MAP7" s="45"/>
      <c r="MAQ7" s="45"/>
      <c r="MAR7" s="45"/>
      <c r="MAS7" s="45"/>
      <c r="MAT7" s="45"/>
      <c r="MAU7" s="45"/>
      <c r="MAV7" s="45"/>
      <c r="MAW7" s="45"/>
      <c r="MAX7" s="45"/>
      <c r="MAY7" s="45"/>
      <c r="MAZ7" s="45"/>
      <c r="MBA7" s="45"/>
      <c r="MBB7" s="45"/>
      <c r="MBC7" s="45"/>
      <c r="MBD7" s="45"/>
      <c r="MBE7" s="45"/>
      <c r="MBF7" s="45"/>
      <c r="MBG7" s="45"/>
      <c r="MBH7" s="45"/>
      <c r="MBI7" s="45"/>
      <c r="MBJ7" s="45"/>
      <c r="MBK7" s="45"/>
      <c r="MBL7" s="45"/>
      <c r="MBM7" s="45"/>
      <c r="MBN7" s="45"/>
      <c r="MBO7" s="45"/>
      <c r="MBP7" s="45"/>
      <c r="MBQ7" s="45"/>
      <c r="MBR7" s="45"/>
      <c r="MBS7" s="45"/>
      <c r="MBT7" s="45"/>
      <c r="MBU7" s="45"/>
      <c r="MBV7" s="45"/>
      <c r="MBW7" s="45"/>
      <c r="MBX7" s="45"/>
      <c r="MBY7" s="45"/>
      <c r="MBZ7" s="45"/>
      <c r="MCA7" s="45"/>
      <c r="MCB7" s="45"/>
      <c r="MCC7" s="45"/>
      <c r="MCD7" s="45"/>
      <c r="MCE7" s="45"/>
      <c r="MCF7" s="45"/>
      <c r="MCG7" s="45"/>
      <c r="MCH7" s="45"/>
      <c r="MCI7" s="45"/>
      <c r="MCJ7" s="45"/>
      <c r="MCK7" s="45"/>
      <c r="MCL7" s="45"/>
      <c r="MCM7" s="45"/>
      <c r="MCN7" s="45"/>
      <c r="MCO7" s="45"/>
      <c r="MCP7" s="45"/>
      <c r="MCQ7" s="45"/>
      <c r="MCR7" s="45"/>
      <c r="MCS7" s="45"/>
      <c r="MCT7" s="45"/>
      <c r="MCU7" s="45"/>
      <c r="MCV7" s="45"/>
      <c r="MCW7" s="45"/>
      <c r="MCX7" s="45"/>
      <c r="MCY7" s="45"/>
      <c r="MCZ7" s="45"/>
      <c r="MDA7" s="45"/>
      <c r="MDB7" s="45"/>
      <c r="MDC7" s="45"/>
      <c r="MDD7" s="45"/>
      <c r="MDE7" s="45"/>
      <c r="MDF7" s="45"/>
      <c r="MDG7" s="45"/>
      <c r="MDH7" s="45"/>
      <c r="MDI7" s="45"/>
      <c r="MDJ7" s="45"/>
      <c r="MDK7" s="45"/>
      <c r="MDL7" s="45"/>
      <c r="MDM7" s="45"/>
      <c r="MDN7" s="45"/>
      <c r="MDO7" s="45"/>
      <c r="MDP7" s="45"/>
      <c r="MDQ7" s="45"/>
      <c r="MDR7" s="45"/>
      <c r="MDS7" s="45"/>
      <c r="MDT7" s="45"/>
      <c r="MDU7" s="45"/>
      <c r="MDV7" s="45"/>
      <c r="MDW7" s="45"/>
      <c r="MDX7" s="45"/>
      <c r="MDY7" s="45"/>
      <c r="MDZ7" s="45"/>
      <c r="MEA7" s="45"/>
      <c r="MEB7" s="45"/>
      <c r="MEC7" s="45"/>
      <c r="MED7" s="45"/>
      <c r="MEE7" s="45"/>
      <c r="MEF7" s="45"/>
      <c r="MEG7" s="45"/>
      <c r="MEH7" s="45"/>
      <c r="MEI7" s="45"/>
      <c r="MEJ7" s="45"/>
      <c r="MEK7" s="45"/>
      <c r="MEL7" s="45"/>
      <c r="MEM7" s="45"/>
      <c r="MEN7" s="45"/>
      <c r="MEO7" s="45"/>
      <c r="MEP7" s="45"/>
      <c r="MEQ7" s="45"/>
      <c r="MER7" s="45"/>
      <c r="MES7" s="45"/>
      <c r="MET7" s="45"/>
      <c r="MEU7" s="45"/>
      <c r="MEV7" s="45"/>
      <c r="MEW7" s="45"/>
      <c r="MEX7" s="45"/>
      <c r="MEY7" s="45"/>
      <c r="MEZ7" s="45"/>
      <c r="MFA7" s="45"/>
      <c r="MFB7" s="45"/>
      <c r="MFC7" s="45"/>
      <c r="MFD7" s="45"/>
      <c r="MFE7" s="45"/>
      <c r="MFF7" s="45"/>
      <c r="MFG7" s="45"/>
      <c r="MFH7" s="45"/>
      <c r="MFI7" s="45"/>
      <c r="MFJ7" s="45"/>
      <c r="MFK7" s="45"/>
      <c r="MFL7" s="45"/>
      <c r="MFM7" s="45"/>
      <c r="MFN7" s="45"/>
      <c r="MFO7" s="45"/>
      <c r="MFP7" s="45"/>
      <c r="MFQ7" s="45"/>
      <c r="MFR7" s="45"/>
      <c r="MFS7" s="45"/>
      <c r="MFT7" s="45"/>
      <c r="MFU7" s="45"/>
      <c r="MFV7" s="45"/>
      <c r="MFW7" s="45"/>
      <c r="MFX7" s="45"/>
      <c r="MFY7" s="45"/>
      <c r="MFZ7" s="45"/>
      <c r="MGA7" s="45"/>
      <c r="MGB7" s="45"/>
      <c r="MGC7" s="45"/>
      <c r="MGD7" s="45"/>
      <c r="MGE7" s="45"/>
      <c r="MGF7" s="45"/>
      <c r="MGG7" s="45"/>
      <c r="MGH7" s="45"/>
      <c r="MGI7" s="45"/>
      <c r="MGJ7" s="45"/>
      <c r="MGK7" s="45"/>
      <c r="MGL7" s="45"/>
      <c r="MGM7" s="45"/>
      <c r="MGN7" s="45"/>
      <c r="MGO7" s="45"/>
      <c r="MGP7" s="45"/>
      <c r="MGQ7" s="45"/>
      <c r="MGR7" s="45"/>
      <c r="MGS7" s="45"/>
      <c r="MGT7" s="45"/>
      <c r="MGU7" s="45"/>
      <c r="MGV7" s="45"/>
      <c r="MGW7" s="45"/>
      <c r="MGX7" s="45"/>
      <c r="MGY7" s="45"/>
      <c r="MGZ7" s="45"/>
      <c r="MHA7" s="45"/>
      <c r="MHB7" s="45"/>
      <c r="MHC7" s="45"/>
      <c r="MHD7" s="45"/>
      <c r="MHE7" s="45"/>
      <c r="MHF7" s="45"/>
      <c r="MHG7" s="45"/>
      <c r="MHH7" s="45"/>
      <c r="MHI7" s="45"/>
      <c r="MHJ7" s="45"/>
      <c r="MHK7" s="45"/>
      <c r="MHL7" s="45"/>
      <c r="MHM7" s="45"/>
      <c r="MHN7" s="45"/>
      <c r="MHO7" s="45"/>
      <c r="MHP7" s="45"/>
      <c r="MHQ7" s="45"/>
      <c r="MHR7" s="45"/>
      <c r="MHS7" s="45"/>
      <c r="MHT7" s="45"/>
      <c r="MHU7" s="45"/>
      <c r="MHV7" s="45"/>
      <c r="MHW7" s="45"/>
      <c r="MHX7" s="45"/>
      <c r="MHY7" s="45"/>
      <c r="MHZ7" s="45"/>
      <c r="MIA7" s="45"/>
      <c r="MIB7" s="45"/>
      <c r="MIC7" s="45"/>
      <c r="MID7" s="45"/>
      <c r="MIE7" s="45"/>
      <c r="MIF7" s="45"/>
      <c r="MIG7" s="45"/>
      <c r="MIH7" s="45"/>
      <c r="MII7" s="45"/>
      <c r="MIJ7" s="45"/>
      <c r="MIK7" s="45"/>
      <c r="MIL7" s="45"/>
      <c r="MIM7" s="45"/>
      <c r="MIN7" s="45"/>
      <c r="MIO7" s="45"/>
      <c r="MIP7" s="45"/>
      <c r="MIQ7" s="45"/>
      <c r="MIR7" s="45"/>
      <c r="MIS7" s="45"/>
      <c r="MIT7" s="45"/>
      <c r="MIU7" s="45"/>
      <c r="MIV7" s="45"/>
      <c r="MIW7" s="45"/>
      <c r="MIX7" s="45"/>
      <c r="MIY7" s="45"/>
      <c r="MIZ7" s="45"/>
      <c r="MJA7" s="45"/>
      <c r="MJB7" s="45"/>
      <c r="MJC7" s="45"/>
      <c r="MJD7" s="45"/>
      <c r="MJE7" s="45"/>
      <c r="MJF7" s="45"/>
      <c r="MJG7" s="45"/>
      <c r="MJH7" s="45"/>
      <c r="MJI7" s="45"/>
      <c r="MJJ7" s="45"/>
      <c r="MJK7" s="45"/>
      <c r="MJL7" s="45"/>
      <c r="MJM7" s="45"/>
      <c r="MJN7" s="45"/>
      <c r="MJO7" s="45"/>
      <c r="MJP7" s="45"/>
      <c r="MJQ7" s="45"/>
      <c r="MJR7" s="45"/>
      <c r="MJS7" s="45"/>
      <c r="MJT7" s="45"/>
      <c r="MJU7" s="45"/>
      <c r="MJV7" s="45"/>
      <c r="MJW7" s="45"/>
      <c r="MJX7" s="45"/>
      <c r="MJY7" s="45"/>
      <c r="MJZ7" s="45"/>
      <c r="MKA7" s="45"/>
      <c r="MKB7" s="45"/>
      <c r="MKC7" s="45"/>
      <c r="MKD7" s="45"/>
      <c r="MKE7" s="45"/>
      <c r="MKF7" s="45"/>
      <c r="MKG7" s="45"/>
      <c r="MKH7" s="45"/>
      <c r="MKI7" s="45"/>
      <c r="MKJ7" s="45"/>
      <c r="MKK7" s="45"/>
      <c r="MKL7" s="45"/>
      <c r="MKM7" s="45"/>
      <c r="MKN7" s="45"/>
      <c r="MKO7" s="45"/>
      <c r="MKP7" s="45"/>
      <c r="MKQ7" s="45"/>
      <c r="MKR7" s="45"/>
      <c r="MKS7" s="45"/>
      <c r="MKT7" s="45"/>
      <c r="MKU7" s="45"/>
      <c r="MKV7" s="45"/>
      <c r="MKW7" s="45"/>
      <c r="MKX7" s="45"/>
      <c r="MKY7" s="45"/>
      <c r="MKZ7" s="45"/>
      <c r="MLA7" s="45"/>
      <c r="MLB7" s="45"/>
      <c r="MLC7" s="45"/>
      <c r="MLD7" s="45"/>
      <c r="MLE7" s="45"/>
      <c r="MLF7" s="45"/>
      <c r="MLG7" s="45"/>
      <c r="MLH7" s="45"/>
      <c r="MLI7" s="45"/>
      <c r="MLJ7" s="45"/>
      <c r="MLK7" s="45"/>
      <c r="MLL7" s="45"/>
      <c r="MLM7" s="45"/>
      <c r="MLN7" s="45"/>
      <c r="MLO7" s="45"/>
      <c r="MLP7" s="45"/>
      <c r="MLQ7" s="45"/>
      <c r="MLR7" s="45"/>
      <c r="MLS7" s="45"/>
      <c r="MLT7" s="45"/>
      <c r="MLU7" s="45"/>
      <c r="MLV7" s="45"/>
      <c r="MLW7" s="45"/>
      <c r="MLX7" s="45"/>
      <c r="MLY7" s="45"/>
      <c r="MLZ7" s="45"/>
      <c r="MMA7" s="45"/>
      <c r="MMB7" s="45"/>
      <c r="MMC7" s="45"/>
      <c r="MMD7" s="45"/>
      <c r="MME7" s="45"/>
      <c r="MMF7" s="45"/>
      <c r="MMG7" s="45"/>
      <c r="MMH7" s="45"/>
      <c r="MMI7" s="45"/>
      <c r="MMJ7" s="45"/>
      <c r="MMK7" s="45"/>
      <c r="MML7" s="45"/>
      <c r="MMM7" s="45"/>
      <c r="MMN7" s="45"/>
      <c r="MMO7" s="45"/>
      <c r="MMP7" s="45"/>
      <c r="MMQ7" s="45"/>
      <c r="MMR7" s="45"/>
      <c r="MMS7" s="45"/>
      <c r="MMT7" s="45"/>
      <c r="MMU7" s="45"/>
      <c r="MMV7" s="45"/>
      <c r="MMW7" s="45"/>
      <c r="MMX7" s="45"/>
      <c r="MMY7" s="45"/>
      <c r="MMZ7" s="45"/>
      <c r="MNA7" s="45"/>
      <c r="MNB7" s="45"/>
      <c r="MNC7" s="45"/>
      <c r="MND7" s="45"/>
      <c r="MNE7" s="45"/>
      <c r="MNF7" s="45"/>
      <c r="MNG7" s="45"/>
      <c r="MNH7" s="45"/>
      <c r="MNI7" s="45"/>
      <c r="MNJ7" s="45"/>
      <c r="MNK7" s="45"/>
      <c r="MNL7" s="45"/>
      <c r="MNM7" s="45"/>
      <c r="MNN7" s="45"/>
      <c r="MNO7" s="45"/>
      <c r="MNP7" s="45"/>
      <c r="MNQ7" s="45"/>
      <c r="MNR7" s="45"/>
      <c r="MNS7" s="45"/>
      <c r="MNT7" s="45"/>
      <c r="MNU7" s="45"/>
      <c r="MNV7" s="45"/>
      <c r="MNW7" s="45"/>
      <c r="MNX7" s="45"/>
      <c r="MNY7" s="45"/>
      <c r="MNZ7" s="45"/>
      <c r="MOA7" s="45"/>
      <c r="MOB7" s="45"/>
      <c r="MOC7" s="45"/>
      <c r="MOD7" s="45"/>
      <c r="MOE7" s="45"/>
      <c r="MOF7" s="45"/>
      <c r="MOG7" s="45"/>
      <c r="MOH7" s="45"/>
      <c r="MOI7" s="45"/>
      <c r="MOJ7" s="45"/>
      <c r="MOK7" s="45"/>
      <c r="MOL7" s="45"/>
      <c r="MOM7" s="45"/>
      <c r="MON7" s="45"/>
      <c r="MOO7" s="45"/>
      <c r="MOP7" s="45"/>
      <c r="MOQ7" s="45"/>
      <c r="MOR7" s="45"/>
      <c r="MOS7" s="45"/>
      <c r="MOT7" s="45"/>
      <c r="MOU7" s="45"/>
      <c r="MOV7" s="45"/>
      <c r="MOW7" s="45"/>
      <c r="MOX7" s="45"/>
      <c r="MOY7" s="45"/>
      <c r="MOZ7" s="45"/>
      <c r="MPA7" s="45"/>
      <c r="MPB7" s="45"/>
      <c r="MPC7" s="45"/>
      <c r="MPD7" s="45"/>
      <c r="MPE7" s="45"/>
      <c r="MPF7" s="45"/>
      <c r="MPG7" s="45"/>
      <c r="MPH7" s="45"/>
      <c r="MPI7" s="45"/>
      <c r="MPJ7" s="45"/>
      <c r="MPK7" s="45"/>
      <c r="MPL7" s="45"/>
      <c r="MPM7" s="45"/>
      <c r="MPN7" s="45"/>
      <c r="MPO7" s="45"/>
      <c r="MPP7" s="45"/>
      <c r="MPQ7" s="45"/>
      <c r="MPR7" s="45"/>
      <c r="MPS7" s="45"/>
      <c r="MPT7" s="45"/>
      <c r="MPU7" s="45"/>
      <c r="MPV7" s="45"/>
      <c r="MPW7" s="45"/>
      <c r="MPX7" s="45"/>
      <c r="MPY7" s="45"/>
      <c r="MPZ7" s="45"/>
      <c r="MQA7" s="45"/>
      <c r="MQB7" s="45"/>
      <c r="MQC7" s="45"/>
      <c r="MQD7" s="45"/>
      <c r="MQE7" s="45"/>
      <c r="MQF7" s="45"/>
      <c r="MQG7" s="45"/>
      <c r="MQH7" s="45"/>
      <c r="MQI7" s="45"/>
      <c r="MQJ7" s="45"/>
      <c r="MQK7" s="45"/>
      <c r="MQL7" s="45"/>
      <c r="MQM7" s="45"/>
      <c r="MQN7" s="45"/>
      <c r="MQO7" s="45"/>
      <c r="MQP7" s="45"/>
      <c r="MQQ7" s="45"/>
      <c r="MQR7" s="45"/>
      <c r="MQS7" s="45"/>
      <c r="MQT7" s="45"/>
      <c r="MQU7" s="45"/>
      <c r="MQV7" s="45"/>
      <c r="MQW7" s="45"/>
      <c r="MQX7" s="45"/>
      <c r="MQY7" s="45"/>
      <c r="MQZ7" s="45"/>
      <c r="MRA7" s="45"/>
      <c r="MRB7" s="45"/>
      <c r="MRC7" s="45"/>
      <c r="MRD7" s="45"/>
      <c r="MRE7" s="45"/>
      <c r="MRF7" s="45"/>
      <c r="MRG7" s="45"/>
      <c r="MRH7" s="45"/>
      <c r="MRI7" s="45"/>
      <c r="MRJ7" s="45"/>
      <c r="MRK7" s="45"/>
      <c r="MRL7" s="45"/>
      <c r="MRM7" s="45"/>
      <c r="MRN7" s="45"/>
      <c r="MRO7" s="45"/>
      <c r="MRP7" s="45"/>
      <c r="MRQ7" s="45"/>
      <c r="MRR7" s="45"/>
      <c r="MRS7" s="45"/>
      <c r="MRT7" s="45"/>
      <c r="MRU7" s="45"/>
      <c r="MRV7" s="45"/>
      <c r="MRW7" s="45"/>
      <c r="MRX7" s="45"/>
      <c r="MRY7" s="45"/>
      <c r="MRZ7" s="45"/>
      <c r="MSA7" s="45"/>
      <c r="MSB7" s="45"/>
      <c r="MSC7" s="45"/>
      <c r="MSD7" s="45"/>
      <c r="MSE7" s="45"/>
      <c r="MSF7" s="45"/>
      <c r="MSG7" s="45"/>
      <c r="MSH7" s="45"/>
      <c r="MSI7" s="45"/>
      <c r="MSJ7" s="45"/>
      <c r="MSK7" s="45"/>
      <c r="MSL7" s="45"/>
      <c r="MSM7" s="45"/>
      <c r="MSN7" s="45"/>
      <c r="MSO7" s="45"/>
      <c r="MSP7" s="45"/>
      <c r="MSQ7" s="45"/>
      <c r="MSR7" s="45"/>
      <c r="MSS7" s="45"/>
      <c r="MST7" s="45"/>
      <c r="MSU7" s="45"/>
      <c r="MSV7" s="45"/>
      <c r="MSW7" s="45"/>
      <c r="MSX7" s="45"/>
      <c r="MSY7" s="45"/>
      <c r="MSZ7" s="45"/>
      <c r="MTA7" s="45"/>
      <c r="MTB7" s="45"/>
      <c r="MTC7" s="45"/>
      <c r="MTD7" s="45"/>
      <c r="MTE7" s="45"/>
      <c r="MTF7" s="45"/>
      <c r="MTG7" s="45"/>
      <c r="MTH7" s="45"/>
      <c r="MTI7" s="45"/>
      <c r="MTJ7" s="45"/>
      <c r="MTK7" s="45"/>
      <c r="MTL7" s="45"/>
      <c r="MTM7" s="45"/>
      <c r="MTN7" s="45"/>
      <c r="MTO7" s="45"/>
      <c r="MTP7" s="45"/>
      <c r="MTQ7" s="45"/>
      <c r="MTR7" s="45"/>
      <c r="MTS7" s="45"/>
      <c r="MTT7" s="45"/>
      <c r="MTU7" s="45"/>
      <c r="MTV7" s="45"/>
      <c r="MTW7" s="45"/>
      <c r="MTX7" s="45"/>
      <c r="MTY7" s="45"/>
      <c r="MTZ7" s="45"/>
      <c r="MUA7" s="45"/>
      <c r="MUB7" s="45"/>
      <c r="MUC7" s="45"/>
      <c r="MUD7" s="45"/>
      <c r="MUE7" s="45"/>
      <c r="MUF7" s="45"/>
      <c r="MUG7" s="45"/>
      <c r="MUH7" s="45"/>
      <c r="MUI7" s="45"/>
      <c r="MUJ7" s="45"/>
      <c r="MUK7" s="45"/>
      <c r="MUL7" s="45"/>
      <c r="MUM7" s="45"/>
      <c r="MUN7" s="45"/>
      <c r="MUO7" s="45"/>
      <c r="MUP7" s="45"/>
      <c r="MUQ7" s="45"/>
      <c r="MUR7" s="45"/>
      <c r="MUS7" s="45"/>
      <c r="MUT7" s="45"/>
      <c r="MUU7" s="45"/>
      <c r="MUV7" s="45"/>
      <c r="MUW7" s="45"/>
      <c r="MUX7" s="45"/>
      <c r="MUY7" s="45"/>
      <c r="MUZ7" s="45"/>
      <c r="MVA7" s="45"/>
      <c r="MVB7" s="45"/>
      <c r="MVC7" s="45"/>
      <c r="MVD7" s="45"/>
      <c r="MVE7" s="45"/>
      <c r="MVF7" s="45"/>
      <c r="MVG7" s="45"/>
      <c r="MVH7" s="45"/>
      <c r="MVI7" s="45"/>
      <c r="MVJ7" s="45"/>
      <c r="MVK7" s="45"/>
      <c r="MVL7" s="45"/>
      <c r="MVM7" s="45"/>
      <c r="MVN7" s="45"/>
      <c r="MVO7" s="45"/>
      <c r="MVP7" s="45"/>
      <c r="MVQ7" s="45"/>
      <c r="MVR7" s="45"/>
      <c r="MVS7" s="45"/>
      <c r="MVT7" s="45"/>
      <c r="MVU7" s="45"/>
      <c r="MVV7" s="45"/>
      <c r="MVW7" s="45"/>
      <c r="MVX7" s="45"/>
      <c r="MVY7" s="45"/>
      <c r="MVZ7" s="45"/>
      <c r="MWA7" s="45"/>
      <c r="MWB7" s="45"/>
      <c r="MWC7" s="45"/>
      <c r="MWD7" s="45"/>
      <c r="MWE7" s="45"/>
      <c r="MWF7" s="45"/>
      <c r="MWG7" s="45"/>
      <c r="MWH7" s="45"/>
      <c r="MWI7" s="45"/>
      <c r="MWJ7" s="45"/>
      <c r="MWK7" s="45"/>
      <c r="MWL7" s="45"/>
      <c r="MWM7" s="45"/>
      <c r="MWN7" s="45"/>
      <c r="MWO7" s="45"/>
      <c r="MWP7" s="45"/>
      <c r="MWQ7" s="45"/>
      <c r="MWR7" s="45"/>
      <c r="MWS7" s="45"/>
      <c r="MWT7" s="45"/>
      <c r="MWU7" s="45"/>
      <c r="MWV7" s="45"/>
      <c r="MWW7" s="45"/>
      <c r="MWX7" s="45"/>
      <c r="MWY7" s="45"/>
      <c r="MWZ7" s="45"/>
      <c r="MXA7" s="45"/>
      <c r="MXB7" s="45"/>
      <c r="MXC7" s="45"/>
      <c r="MXD7" s="45"/>
      <c r="MXE7" s="45"/>
      <c r="MXF7" s="45"/>
      <c r="MXG7" s="45"/>
      <c r="MXH7" s="45"/>
      <c r="MXI7" s="45"/>
      <c r="MXJ7" s="45"/>
      <c r="MXK7" s="45"/>
      <c r="MXL7" s="45"/>
      <c r="MXM7" s="45"/>
      <c r="MXN7" s="45"/>
      <c r="MXO7" s="45"/>
      <c r="MXP7" s="45"/>
      <c r="MXQ7" s="45"/>
      <c r="MXR7" s="45"/>
      <c r="MXS7" s="45"/>
      <c r="MXT7" s="45"/>
      <c r="MXU7" s="45"/>
      <c r="MXV7" s="45"/>
      <c r="MXW7" s="45"/>
      <c r="MXX7" s="45"/>
      <c r="MXY7" s="45"/>
      <c r="MXZ7" s="45"/>
      <c r="MYA7" s="45"/>
      <c r="MYB7" s="45"/>
      <c r="MYC7" s="45"/>
      <c r="MYD7" s="45"/>
      <c r="MYE7" s="45"/>
      <c r="MYF7" s="45"/>
      <c r="MYG7" s="45"/>
      <c r="MYH7" s="45"/>
      <c r="MYI7" s="45"/>
      <c r="MYJ7" s="45"/>
      <c r="MYK7" s="45"/>
      <c r="MYL7" s="45"/>
      <c r="MYM7" s="45"/>
      <c r="MYN7" s="45"/>
      <c r="MYO7" s="45"/>
      <c r="MYP7" s="45"/>
      <c r="MYQ7" s="45"/>
      <c r="MYR7" s="45"/>
      <c r="MYS7" s="45"/>
      <c r="MYT7" s="45"/>
      <c r="MYU7" s="45"/>
      <c r="MYV7" s="45"/>
      <c r="MYW7" s="45"/>
      <c r="MYX7" s="45"/>
      <c r="MYY7" s="45"/>
      <c r="MYZ7" s="45"/>
      <c r="MZA7" s="45"/>
      <c r="MZB7" s="45"/>
      <c r="MZC7" s="45"/>
      <c r="MZD7" s="45"/>
      <c r="MZE7" s="45"/>
      <c r="MZF7" s="45"/>
      <c r="MZG7" s="45"/>
      <c r="MZH7" s="45"/>
      <c r="MZI7" s="45"/>
      <c r="MZJ7" s="45"/>
      <c r="MZK7" s="45"/>
      <c r="MZL7" s="45"/>
      <c r="MZM7" s="45"/>
      <c r="MZN7" s="45"/>
      <c r="MZO7" s="45"/>
      <c r="MZP7" s="45"/>
      <c r="MZQ7" s="45"/>
      <c r="MZR7" s="45"/>
      <c r="MZS7" s="45"/>
      <c r="MZT7" s="45"/>
      <c r="MZU7" s="45"/>
      <c r="MZV7" s="45"/>
      <c r="MZW7" s="45"/>
      <c r="MZX7" s="45"/>
      <c r="MZY7" s="45"/>
      <c r="MZZ7" s="45"/>
      <c r="NAA7" s="45"/>
      <c r="NAB7" s="45"/>
      <c r="NAC7" s="45"/>
      <c r="NAD7" s="45"/>
      <c r="NAE7" s="45"/>
      <c r="NAF7" s="45"/>
      <c r="NAG7" s="45"/>
      <c r="NAH7" s="45"/>
      <c r="NAI7" s="45"/>
      <c r="NAJ7" s="45"/>
      <c r="NAK7" s="45"/>
      <c r="NAL7" s="45"/>
      <c r="NAM7" s="45"/>
      <c r="NAN7" s="45"/>
      <c r="NAO7" s="45"/>
      <c r="NAP7" s="45"/>
      <c r="NAQ7" s="45"/>
      <c r="NAR7" s="45"/>
      <c r="NAS7" s="45"/>
      <c r="NAT7" s="45"/>
      <c r="NAU7" s="45"/>
      <c r="NAV7" s="45"/>
      <c r="NAW7" s="45"/>
      <c r="NAX7" s="45"/>
      <c r="NAY7" s="45"/>
      <c r="NAZ7" s="45"/>
      <c r="NBA7" s="45"/>
      <c r="NBB7" s="45"/>
      <c r="NBC7" s="45"/>
      <c r="NBD7" s="45"/>
      <c r="NBE7" s="45"/>
      <c r="NBF7" s="45"/>
      <c r="NBG7" s="45"/>
      <c r="NBH7" s="45"/>
      <c r="NBI7" s="45"/>
      <c r="NBJ7" s="45"/>
      <c r="NBK7" s="45"/>
      <c r="NBL7" s="45"/>
      <c r="NBM7" s="45"/>
      <c r="NBN7" s="45"/>
      <c r="NBO7" s="45"/>
      <c r="NBP7" s="45"/>
      <c r="NBQ7" s="45"/>
      <c r="NBR7" s="45"/>
      <c r="NBS7" s="45"/>
      <c r="NBT7" s="45"/>
      <c r="NBU7" s="45"/>
      <c r="NBV7" s="45"/>
      <c r="NBW7" s="45"/>
      <c r="NBX7" s="45"/>
      <c r="NBY7" s="45"/>
      <c r="NBZ7" s="45"/>
      <c r="NCA7" s="45"/>
      <c r="NCB7" s="45"/>
      <c r="NCC7" s="45"/>
      <c r="NCD7" s="45"/>
      <c r="NCE7" s="45"/>
      <c r="NCF7" s="45"/>
      <c r="NCG7" s="45"/>
      <c r="NCH7" s="45"/>
      <c r="NCI7" s="45"/>
      <c r="NCJ7" s="45"/>
      <c r="NCK7" s="45"/>
      <c r="NCL7" s="45"/>
      <c r="NCM7" s="45"/>
      <c r="NCN7" s="45"/>
      <c r="NCO7" s="45"/>
      <c r="NCP7" s="45"/>
      <c r="NCQ7" s="45"/>
      <c r="NCR7" s="45"/>
      <c r="NCS7" s="45"/>
      <c r="NCT7" s="45"/>
      <c r="NCU7" s="45"/>
      <c r="NCV7" s="45"/>
      <c r="NCW7" s="45"/>
      <c r="NCX7" s="45"/>
      <c r="NCY7" s="45"/>
      <c r="NCZ7" s="45"/>
      <c r="NDA7" s="45"/>
      <c r="NDB7" s="45"/>
      <c r="NDC7" s="45"/>
      <c r="NDD7" s="45"/>
      <c r="NDE7" s="45"/>
      <c r="NDF7" s="45"/>
      <c r="NDG7" s="45"/>
      <c r="NDH7" s="45"/>
      <c r="NDI7" s="45"/>
      <c r="NDJ7" s="45"/>
      <c r="NDK7" s="45"/>
      <c r="NDL7" s="45"/>
      <c r="NDM7" s="45"/>
      <c r="NDN7" s="45"/>
      <c r="NDO7" s="45"/>
      <c r="NDP7" s="45"/>
      <c r="NDQ7" s="45"/>
      <c r="NDR7" s="45"/>
      <c r="NDS7" s="45"/>
      <c r="NDT7" s="45"/>
      <c r="NDU7" s="45"/>
      <c r="NDV7" s="45"/>
      <c r="NDW7" s="45"/>
      <c r="NDX7" s="45"/>
      <c r="NDY7" s="45"/>
      <c r="NDZ7" s="45"/>
      <c r="NEA7" s="45"/>
      <c r="NEB7" s="45"/>
      <c r="NEC7" s="45"/>
      <c r="NED7" s="45"/>
      <c r="NEE7" s="45"/>
      <c r="NEF7" s="45"/>
      <c r="NEG7" s="45"/>
      <c r="NEH7" s="45"/>
      <c r="NEI7" s="45"/>
      <c r="NEJ7" s="45"/>
      <c r="NEK7" s="45"/>
      <c r="NEL7" s="45"/>
      <c r="NEM7" s="45"/>
      <c r="NEN7" s="45"/>
      <c r="NEO7" s="45"/>
      <c r="NEP7" s="45"/>
      <c r="NEQ7" s="45"/>
      <c r="NER7" s="45"/>
      <c r="NES7" s="45"/>
      <c r="NET7" s="45"/>
      <c r="NEU7" s="45"/>
      <c r="NEV7" s="45"/>
      <c r="NEW7" s="45"/>
      <c r="NEX7" s="45"/>
      <c r="NEY7" s="45"/>
      <c r="NEZ7" s="45"/>
      <c r="NFA7" s="45"/>
      <c r="NFB7" s="45"/>
      <c r="NFC7" s="45"/>
      <c r="NFD7" s="45"/>
      <c r="NFE7" s="45"/>
      <c r="NFF7" s="45"/>
      <c r="NFG7" s="45"/>
      <c r="NFH7" s="45"/>
      <c r="NFI7" s="45"/>
      <c r="NFJ7" s="45"/>
      <c r="NFK7" s="45"/>
      <c r="NFL7" s="45"/>
      <c r="NFM7" s="45"/>
      <c r="NFN7" s="45"/>
      <c r="NFO7" s="45"/>
      <c r="NFP7" s="45"/>
      <c r="NFQ7" s="45"/>
      <c r="NFR7" s="45"/>
      <c r="NFS7" s="45"/>
      <c r="NFT7" s="45"/>
      <c r="NFU7" s="45"/>
      <c r="NFV7" s="45"/>
      <c r="NFW7" s="45"/>
      <c r="NFX7" s="45"/>
      <c r="NFY7" s="45"/>
      <c r="NFZ7" s="45"/>
      <c r="NGA7" s="45"/>
      <c r="NGB7" s="45"/>
      <c r="NGC7" s="45"/>
      <c r="NGD7" s="45"/>
      <c r="NGE7" s="45"/>
      <c r="NGF7" s="45"/>
      <c r="NGG7" s="45"/>
      <c r="NGH7" s="45"/>
      <c r="NGI7" s="45"/>
      <c r="NGJ7" s="45"/>
      <c r="NGK7" s="45"/>
      <c r="NGL7" s="45"/>
      <c r="NGM7" s="45"/>
      <c r="NGN7" s="45"/>
      <c r="NGO7" s="45"/>
      <c r="NGP7" s="45"/>
      <c r="NGQ7" s="45"/>
      <c r="NGR7" s="45"/>
      <c r="NGS7" s="45"/>
      <c r="NGT7" s="45"/>
      <c r="NGU7" s="45"/>
      <c r="NGV7" s="45"/>
      <c r="NGW7" s="45"/>
      <c r="NGX7" s="45"/>
      <c r="NGY7" s="45"/>
      <c r="NGZ7" s="45"/>
      <c r="NHA7" s="45"/>
      <c r="NHB7" s="45"/>
      <c r="NHC7" s="45"/>
      <c r="NHD7" s="45"/>
      <c r="NHE7" s="45"/>
      <c r="NHF7" s="45"/>
      <c r="NHG7" s="45"/>
      <c r="NHH7" s="45"/>
      <c r="NHI7" s="45"/>
      <c r="NHJ7" s="45"/>
      <c r="NHK7" s="45"/>
      <c r="NHL7" s="45"/>
      <c r="NHM7" s="45"/>
      <c r="NHN7" s="45"/>
      <c r="NHO7" s="45"/>
      <c r="NHP7" s="45"/>
      <c r="NHQ7" s="45"/>
      <c r="NHR7" s="45"/>
      <c r="NHS7" s="45"/>
      <c r="NHT7" s="45"/>
      <c r="NHU7" s="45"/>
      <c r="NHV7" s="45"/>
      <c r="NHW7" s="45"/>
      <c r="NHX7" s="45"/>
      <c r="NHY7" s="45"/>
      <c r="NHZ7" s="45"/>
      <c r="NIA7" s="45"/>
      <c r="NIB7" s="45"/>
      <c r="NIC7" s="45"/>
      <c r="NID7" s="45"/>
      <c r="NIE7" s="45"/>
      <c r="NIF7" s="45"/>
      <c r="NIG7" s="45"/>
      <c r="NIH7" s="45"/>
      <c r="NII7" s="45"/>
      <c r="NIJ7" s="45"/>
      <c r="NIK7" s="45"/>
      <c r="NIL7" s="45"/>
      <c r="NIM7" s="45"/>
      <c r="NIN7" s="45"/>
      <c r="NIO7" s="45"/>
      <c r="NIP7" s="45"/>
      <c r="NIQ7" s="45"/>
      <c r="NIR7" s="45"/>
      <c r="NIS7" s="45"/>
      <c r="NIT7" s="45"/>
      <c r="NIU7" s="45"/>
      <c r="NIV7" s="45"/>
      <c r="NIW7" s="45"/>
      <c r="NIX7" s="45"/>
      <c r="NIY7" s="45"/>
      <c r="NIZ7" s="45"/>
      <c r="NJA7" s="45"/>
      <c r="NJB7" s="45"/>
      <c r="NJC7" s="45"/>
      <c r="NJD7" s="45"/>
      <c r="NJE7" s="45"/>
      <c r="NJF7" s="45"/>
      <c r="NJG7" s="45"/>
      <c r="NJH7" s="45"/>
      <c r="NJI7" s="45"/>
      <c r="NJJ7" s="45"/>
      <c r="NJK7" s="45"/>
      <c r="NJL7" s="45"/>
      <c r="NJM7" s="45"/>
      <c r="NJN7" s="45"/>
      <c r="NJO7" s="45"/>
      <c r="NJP7" s="45"/>
      <c r="NJQ7" s="45"/>
      <c r="NJR7" s="45"/>
      <c r="NJS7" s="45"/>
      <c r="NJT7" s="45"/>
      <c r="NJU7" s="45"/>
      <c r="NJV7" s="45"/>
      <c r="NJW7" s="45"/>
      <c r="NJX7" s="45"/>
      <c r="NJY7" s="45"/>
      <c r="NJZ7" s="45"/>
      <c r="NKA7" s="45"/>
      <c r="NKB7" s="45"/>
      <c r="NKC7" s="45"/>
      <c r="NKD7" s="45"/>
      <c r="NKE7" s="45"/>
      <c r="NKF7" s="45"/>
      <c r="NKG7" s="45"/>
      <c r="NKH7" s="45"/>
      <c r="NKI7" s="45"/>
      <c r="NKJ7" s="45"/>
      <c r="NKK7" s="45"/>
      <c r="NKL7" s="45"/>
      <c r="NKM7" s="45"/>
      <c r="NKN7" s="45"/>
      <c r="NKO7" s="45"/>
      <c r="NKP7" s="45"/>
      <c r="NKQ7" s="45"/>
      <c r="NKR7" s="45"/>
      <c r="NKS7" s="45"/>
      <c r="NKT7" s="45"/>
      <c r="NKU7" s="45"/>
      <c r="NKV7" s="45"/>
      <c r="NKW7" s="45"/>
      <c r="NKX7" s="45"/>
      <c r="NKY7" s="45"/>
      <c r="NKZ7" s="45"/>
      <c r="NLA7" s="45"/>
      <c r="NLB7" s="45"/>
      <c r="NLC7" s="45"/>
      <c r="NLD7" s="45"/>
      <c r="NLE7" s="45"/>
      <c r="NLF7" s="45"/>
      <c r="NLG7" s="45"/>
      <c r="NLH7" s="45"/>
      <c r="NLI7" s="45"/>
      <c r="NLJ7" s="45"/>
      <c r="NLK7" s="45"/>
      <c r="NLL7" s="45"/>
      <c r="NLM7" s="45"/>
      <c r="NLN7" s="45"/>
      <c r="NLO7" s="45"/>
      <c r="NLP7" s="45"/>
      <c r="NLQ7" s="45"/>
      <c r="NLR7" s="45"/>
      <c r="NLS7" s="45"/>
      <c r="NLT7" s="45"/>
      <c r="NLU7" s="45"/>
      <c r="NLV7" s="45"/>
      <c r="NLW7" s="45"/>
      <c r="NLX7" s="45"/>
      <c r="NLY7" s="45"/>
      <c r="NLZ7" s="45"/>
      <c r="NMA7" s="45"/>
      <c r="NMB7" s="45"/>
      <c r="NMC7" s="45"/>
      <c r="NMD7" s="45"/>
      <c r="NME7" s="45"/>
      <c r="NMF7" s="45"/>
      <c r="NMG7" s="45"/>
      <c r="NMH7" s="45"/>
      <c r="NMI7" s="45"/>
      <c r="NMJ7" s="45"/>
      <c r="NMK7" s="45"/>
      <c r="NML7" s="45"/>
      <c r="NMM7" s="45"/>
      <c r="NMN7" s="45"/>
      <c r="NMO7" s="45"/>
      <c r="NMP7" s="45"/>
      <c r="NMQ7" s="45"/>
      <c r="NMR7" s="45"/>
      <c r="NMS7" s="45"/>
      <c r="NMT7" s="45"/>
      <c r="NMU7" s="45"/>
      <c r="NMV7" s="45"/>
      <c r="NMW7" s="45"/>
      <c r="NMX7" s="45"/>
      <c r="NMY7" s="45"/>
      <c r="NMZ7" s="45"/>
      <c r="NNA7" s="45"/>
      <c r="NNB7" s="45"/>
      <c r="NNC7" s="45"/>
      <c r="NND7" s="45"/>
      <c r="NNE7" s="45"/>
      <c r="NNF7" s="45"/>
      <c r="NNG7" s="45"/>
      <c r="NNH7" s="45"/>
      <c r="NNI7" s="45"/>
      <c r="NNJ7" s="45"/>
      <c r="NNK7" s="45"/>
      <c r="NNL7" s="45"/>
      <c r="NNM7" s="45"/>
      <c r="NNN7" s="45"/>
      <c r="NNO7" s="45"/>
      <c r="NNP7" s="45"/>
      <c r="NNQ7" s="45"/>
      <c r="NNR7" s="45"/>
      <c r="NNS7" s="45"/>
      <c r="NNT7" s="45"/>
      <c r="NNU7" s="45"/>
      <c r="NNV7" s="45"/>
      <c r="NNW7" s="45"/>
      <c r="NNX7" s="45"/>
      <c r="NNY7" s="45"/>
      <c r="NNZ7" s="45"/>
      <c r="NOA7" s="45"/>
      <c r="NOB7" s="45"/>
      <c r="NOC7" s="45"/>
      <c r="NOD7" s="45"/>
      <c r="NOE7" s="45"/>
      <c r="NOF7" s="45"/>
      <c r="NOG7" s="45"/>
      <c r="NOH7" s="45"/>
      <c r="NOI7" s="45"/>
      <c r="NOJ7" s="45"/>
      <c r="NOK7" s="45"/>
      <c r="NOL7" s="45"/>
      <c r="NOM7" s="45"/>
      <c r="NON7" s="45"/>
      <c r="NOO7" s="45"/>
      <c r="NOP7" s="45"/>
      <c r="NOQ7" s="45"/>
      <c r="NOR7" s="45"/>
      <c r="NOS7" s="45"/>
      <c r="NOT7" s="45"/>
      <c r="NOU7" s="45"/>
      <c r="NOV7" s="45"/>
      <c r="NOW7" s="45"/>
      <c r="NOX7" s="45"/>
      <c r="NOY7" s="45"/>
      <c r="NOZ7" s="45"/>
      <c r="NPA7" s="45"/>
      <c r="NPB7" s="45"/>
      <c r="NPC7" s="45"/>
      <c r="NPD7" s="45"/>
      <c r="NPE7" s="45"/>
      <c r="NPF7" s="45"/>
      <c r="NPG7" s="45"/>
      <c r="NPH7" s="45"/>
      <c r="NPI7" s="45"/>
      <c r="NPJ7" s="45"/>
      <c r="NPK7" s="45"/>
      <c r="NPL7" s="45"/>
      <c r="NPM7" s="45"/>
      <c r="NPN7" s="45"/>
      <c r="NPO7" s="45"/>
      <c r="NPP7" s="45"/>
      <c r="NPQ7" s="45"/>
      <c r="NPR7" s="45"/>
      <c r="NPS7" s="45"/>
      <c r="NPT7" s="45"/>
      <c r="NPU7" s="45"/>
      <c r="NPV7" s="45"/>
      <c r="NPW7" s="45"/>
      <c r="NPX7" s="45"/>
      <c r="NPY7" s="45"/>
      <c r="NPZ7" s="45"/>
      <c r="NQA7" s="45"/>
      <c r="NQB7" s="45"/>
      <c r="NQC7" s="45"/>
      <c r="NQD7" s="45"/>
      <c r="NQE7" s="45"/>
      <c r="NQF7" s="45"/>
      <c r="NQG7" s="45"/>
      <c r="NQH7" s="45"/>
      <c r="NQI7" s="45"/>
      <c r="NQJ7" s="45"/>
      <c r="NQK7" s="45"/>
      <c r="NQL7" s="45"/>
      <c r="NQM7" s="45"/>
      <c r="NQN7" s="45"/>
      <c r="NQO7" s="45"/>
      <c r="NQP7" s="45"/>
      <c r="NQQ7" s="45"/>
      <c r="NQR7" s="45"/>
      <c r="NQS7" s="45"/>
      <c r="NQT7" s="45"/>
      <c r="NQU7" s="45"/>
      <c r="NQV7" s="45"/>
      <c r="NQW7" s="45"/>
      <c r="NQX7" s="45"/>
      <c r="NQY7" s="45"/>
      <c r="NQZ7" s="45"/>
      <c r="NRA7" s="45"/>
      <c r="NRB7" s="45"/>
      <c r="NRC7" s="45"/>
      <c r="NRD7" s="45"/>
      <c r="NRE7" s="45"/>
      <c r="NRF7" s="45"/>
      <c r="NRG7" s="45"/>
      <c r="NRH7" s="45"/>
      <c r="NRI7" s="45"/>
      <c r="NRJ7" s="45"/>
      <c r="NRK7" s="45"/>
      <c r="NRL7" s="45"/>
      <c r="NRM7" s="45"/>
      <c r="NRN7" s="45"/>
      <c r="NRO7" s="45"/>
      <c r="NRP7" s="45"/>
      <c r="NRQ7" s="45"/>
      <c r="NRR7" s="45"/>
      <c r="NRS7" s="45"/>
      <c r="NRT7" s="45"/>
      <c r="NRU7" s="45"/>
      <c r="NRV7" s="45"/>
      <c r="NRW7" s="45"/>
      <c r="NRX7" s="45"/>
      <c r="NRY7" s="45"/>
      <c r="NRZ7" s="45"/>
      <c r="NSA7" s="45"/>
      <c r="NSB7" s="45"/>
      <c r="NSC7" s="45"/>
      <c r="NSD7" s="45"/>
      <c r="NSE7" s="45"/>
      <c r="NSF7" s="45"/>
      <c r="NSG7" s="45"/>
      <c r="NSH7" s="45"/>
      <c r="NSI7" s="45"/>
      <c r="NSJ7" s="45"/>
      <c r="NSK7" s="45"/>
      <c r="NSL7" s="45"/>
      <c r="NSM7" s="45"/>
      <c r="NSN7" s="45"/>
      <c r="NSO7" s="45"/>
      <c r="NSP7" s="45"/>
      <c r="NSQ7" s="45"/>
      <c r="NSR7" s="45"/>
      <c r="NSS7" s="45"/>
      <c r="NST7" s="45"/>
      <c r="NSU7" s="45"/>
      <c r="NSV7" s="45"/>
      <c r="NSW7" s="45"/>
      <c r="NSX7" s="45"/>
      <c r="NSY7" s="45"/>
      <c r="NSZ7" s="45"/>
      <c r="NTA7" s="45"/>
      <c r="NTB7" s="45"/>
      <c r="NTC7" s="45"/>
      <c r="NTD7" s="45"/>
      <c r="NTE7" s="45"/>
      <c r="NTF7" s="45"/>
      <c r="NTG7" s="45"/>
      <c r="NTH7" s="45"/>
      <c r="NTI7" s="45"/>
      <c r="NTJ7" s="45"/>
      <c r="NTK7" s="45"/>
      <c r="NTL7" s="45"/>
      <c r="NTM7" s="45"/>
      <c r="NTN7" s="45"/>
      <c r="NTO7" s="45"/>
      <c r="NTP7" s="45"/>
      <c r="NTQ7" s="45"/>
      <c r="NTR7" s="45"/>
      <c r="NTS7" s="45"/>
      <c r="NTT7" s="45"/>
      <c r="NTU7" s="45"/>
      <c r="NTV7" s="45"/>
      <c r="NTW7" s="45"/>
      <c r="NTX7" s="45"/>
      <c r="NTY7" s="45"/>
      <c r="NTZ7" s="45"/>
      <c r="NUA7" s="45"/>
      <c r="NUB7" s="45"/>
      <c r="NUC7" s="45"/>
      <c r="NUD7" s="45"/>
      <c r="NUE7" s="45"/>
      <c r="NUF7" s="45"/>
      <c r="NUG7" s="45"/>
      <c r="NUH7" s="45"/>
      <c r="NUI7" s="45"/>
      <c r="NUJ7" s="45"/>
      <c r="NUK7" s="45"/>
      <c r="NUL7" s="45"/>
      <c r="NUM7" s="45"/>
      <c r="NUN7" s="45"/>
      <c r="NUO7" s="45"/>
      <c r="NUP7" s="45"/>
      <c r="NUQ7" s="45"/>
      <c r="NUR7" s="45"/>
      <c r="NUS7" s="45"/>
      <c r="NUT7" s="45"/>
      <c r="NUU7" s="45"/>
      <c r="NUV7" s="45"/>
      <c r="NUW7" s="45"/>
      <c r="NUX7" s="45"/>
      <c r="NUY7" s="45"/>
      <c r="NUZ7" s="45"/>
      <c r="NVA7" s="45"/>
      <c r="NVB7" s="45"/>
      <c r="NVC7" s="45"/>
      <c r="NVD7" s="45"/>
      <c r="NVE7" s="45"/>
      <c r="NVF7" s="45"/>
      <c r="NVG7" s="45"/>
      <c r="NVH7" s="45"/>
      <c r="NVI7" s="45"/>
      <c r="NVJ7" s="45"/>
      <c r="NVK7" s="45"/>
      <c r="NVL7" s="45"/>
      <c r="NVM7" s="45"/>
      <c r="NVN7" s="45"/>
      <c r="NVO7" s="45"/>
      <c r="NVP7" s="45"/>
      <c r="NVQ7" s="45"/>
      <c r="NVR7" s="45"/>
      <c r="NVS7" s="45"/>
      <c r="NVT7" s="45"/>
      <c r="NVU7" s="45"/>
      <c r="NVV7" s="45"/>
      <c r="NVW7" s="45"/>
      <c r="NVX7" s="45"/>
      <c r="NVY7" s="45"/>
      <c r="NVZ7" s="45"/>
      <c r="NWA7" s="45"/>
      <c r="NWB7" s="45"/>
      <c r="NWC7" s="45"/>
      <c r="NWD7" s="45"/>
      <c r="NWE7" s="45"/>
      <c r="NWF7" s="45"/>
      <c r="NWG7" s="45"/>
      <c r="NWH7" s="45"/>
      <c r="NWI7" s="45"/>
      <c r="NWJ7" s="45"/>
      <c r="NWK7" s="45"/>
      <c r="NWL7" s="45"/>
      <c r="NWM7" s="45"/>
      <c r="NWN7" s="45"/>
      <c r="NWO7" s="45"/>
      <c r="NWP7" s="45"/>
      <c r="NWQ7" s="45"/>
      <c r="NWR7" s="45"/>
      <c r="NWS7" s="45"/>
      <c r="NWT7" s="45"/>
      <c r="NWU7" s="45"/>
      <c r="NWV7" s="45"/>
      <c r="NWW7" s="45"/>
      <c r="NWX7" s="45"/>
      <c r="NWY7" s="45"/>
      <c r="NWZ7" s="45"/>
      <c r="NXA7" s="45"/>
      <c r="NXB7" s="45"/>
      <c r="NXC7" s="45"/>
      <c r="NXD7" s="45"/>
      <c r="NXE7" s="45"/>
      <c r="NXF7" s="45"/>
      <c r="NXG7" s="45"/>
      <c r="NXH7" s="45"/>
      <c r="NXI7" s="45"/>
      <c r="NXJ7" s="45"/>
      <c r="NXK7" s="45"/>
      <c r="NXL7" s="45"/>
      <c r="NXM7" s="45"/>
      <c r="NXN7" s="45"/>
      <c r="NXO7" s="45"/>
      <c r="NXP7" s="45"/>
      <c r="NXQ7" s="45"/>
      <c r="NXR7" s="45"/>
      <c r="NXS7" s="45"/>
      <c r="NXT7" s="45"/>
      <c r="NXU7" s="45"/>
      <c r="NXV7" s="45"/>
      <c r="NXW7" s="45"/>
      <c r="NXX7" s="45"/>
      <c r="NXY7" s="45"/>
      <c r="NXZ7" s="45"/>
      <c r="NYA7" s="45"/>
      <c r="NYB7" s="45"/>
      <c r="NYC7" s="45"/>
      <c r="NYD7" s="45"/>
      <c r="NYE7" s="45"/>
      <c r="NYF7" s="45"/>
      <c r="NYG7" s="45"/>
      <c r="NYH7" s="45"/>
      <c r="NYI7" s="45"/>
      <c r="NYJ7" s="45"/>
      <c r="NYK7" s="45"/>
      <c r="NYL7" s="45"/>
      <c r="NYM7" s="45"/>
      <c r="NYN7" s="45"/>
      <c r="NYO7" s="45"/>
      <c r="NYP7" s="45"/>
      <c r="NYQ7" s="45"/>
      <c r="NYR7" s="45"/>
      <c r="NYS7" s="45"/>
      <c r="NYT7" s="45"/>
      <c r="NYU7" s="45"/>
      <c r="NYV7" s="45"/>
      <c r="NYW7" s="45"/>
      <c r="NYX7" s="45"/>
      <c r="NYY7" s="45"/>
      <c r="NYZ7" s="45"/>
      <c r="NZA7" s="45"/>
      <c r="NZB7" s="45"/>
      <c r="NZC7" s="45"/>
      <c r="NZD7" s="45"/>
      <c r="NZE7" s="45"/>
      <c r="NZF7" s="45"/>
      <c r="NZG7" s="45"/>
      <c r="NZH7" s="45"/>
      <c r="NZI7" s="45"/>
      <c r="NZJ7" s="45"/>
      <c r="NZK7" s="45"/>
      <c r="NZL7" s="45"/>
      <c r="NZM7" s="45"/>
      <c r="NZN7" s="45"/>
      <c r="NZO7" s="45"/>
      <c r="NZP7" s="45"/>
      <c r="NZQ7" s="45"/>
      <c r="NZR7" s="45"/>
      <c r="NZS7" s="45"/>
      <c r="NZT7" s="45"/>
      <c r="NZU7" s="45"/>
      <c r="NZV7" s="45"/>
      <c r="NZW7" s="45"/>
      <c r="NZX7" s="45"/>
      <c r="NZY7" s="45"/>
      <c r="NZZ7" s="45"/>
      <c r="OAA7" s="45"/>
      <c r="OAB7" s="45"/>
      <c r="OAC7" s="45"/>
      <c r="OAD7" s="45"/>
      <c r="OAE7" s="45"/>
      <c r="OAF7" s="45"/>
      <c r="OAG7" s="45"/>
      <c r="OAH7" s="45"/>
      <c r="OAI7" s="45"/>
      <c r="OAJ7" s="45"/>
      <c r="OAK7" s="45"/>
      <c r="OAL7" s="45"/>
      <c r="OAM7" s="45"/>
      <c r="OAN7" s="45"/>
      <c r="OAO7" s="45"/>
      <c r="OAP7" s="45"/>
      <c r="OAQ7" s="45"/>
      <c r="OAR7" s="45"/>
      <c r="OAS7" s="45"/>
      <c r="OAT7" s="45"/>
      <c r="OAU7" s="45"/>
      <c r="OAV7" s="45"/>
      <c r="OAW7" s="45"/>
      <c r="OAX7" s="45"/>
      <c r="OAY7" s="45"/>
      <c r="OAZ7" s="45"/>
      <c r="OBA7" s="45"/>
      <c r="OBB7" s="45"/>
      <c r="OBC7" s="45"/>
      <c r="OBD7" s="45"/>
      <c r="OBE7" s="45"/>
      <c r="OBF7" s="45"/>
      <c r="OBG7" s="45"/>
      <c r="OBH7" s="45"/>
      <c r="OBI7" s="45"/>
      <c r="OBJ7" s="45"/>
      <c r="OBK7" s="45"/>
      <c r="OBL7" s="45"/>
      <c r="OBM7" s="45"/>
      <c r="OBN7" s="45"/>
      <c r="OBO7" s="45"/>
      <c r="OBP7" s="45"/>
      <c r="OBQ7" s="45"/>
      <c r="OBR7" s="45"/>
      <c r="OBS7" s="45"/>
      <c r="OBT7" s="45"/>
      <c r="OBU7" s="45"/>
      <c r="OBV7" s="45"/>
      <c r="OBW7" s="45"/>
      <c r="OBX7" s="45"/>
      <c r="OBY7" s="45"/>
      <c r="OBZ7" s="45"/>
      <c r="OCA7" s="45"/>
      <c r="OCB7" s="45"/>
      <c r="OCC7" s="45"/>
      <c r="OCD7" s="45"/>
      <c r="OCE7" s="45"/>
      <c r="OCF7" s="45"/>
      <c r="OCG7" s="45"/>
      <c r="OCH7" s="45"/>
      <c r="OCI7" s="45"/>
      <c r="OCJ7" s="45"/>
      <c r="OCK7" s="45"/>
      <c r="OCL7" s="45"/>
      <c r="OCM7" s="45"/>
      <c r="OCN7" s="45"/>
      <c r="OCO7" s="45"/>
      <c r="OCP7" s="45"/>
      <c r="OCQ7" s="45"/>
      <c r="OCR7" s="45"/>
      <c r="OCS7" s="45"/>
      <c r="OCT7" s="45"/>
      <c r="OCU7" s="45"/>
      <c r="OCV7" s="45"/>
      <c r="OCW7" s="45"/>
      <c r="OCX7" s="45"/>
      <c r="OCY7" s="45"/>
      <c r="OCZ7" s="45"/>
      <c r="ODA7" s="45"/>
      <c r="ODB7" s="45"/>
      <c r="ODC7" s="45"/>
      <c r="ODD7" s="45"/>
      <c r="ODE7" s="45"/>
      <c r="ODF7" s="45"/>
      <c r="ODG7" s="45"/>
      <c r="ODH7" s="45"/>
      <c r="ODI7" s="45"/>
      <c r="ODJ7" s="45"/>
      <c r="ODK7" s="45"/>
      <c r="ODL7" s="45"/>
      <c r="ODM7" s="45"/>
      <c r="ODN7" s="45"/>
      <c r="ODO7" s="45"/>
      <c r="ODP7" s="45"/>
      <c r="ODQ7" s="45"/>
      <c r="ODR7" s="45"/>
      <c r="ODS7" s="45"/>
      <c r="ODT7" s="45"/>
      <c r="ODU7" s="45"/>
      <c r="ODV7" s="45"/>
      <c r="ODW7" s="45"/>
      <c r="ODX7" s="45"/>
      <c r="ODY7" s="45"/>
      <c r="ODZ7" s="45"/>
      <c r="OEA7" s="45"/>
      <c r="OEB7" s="45"/>
      <c r="OEC7" s="45"/>
      <c r="OED7" s="45"/>
      <c r="OEE7" s="45"/>
      <c r="OEF7" s="45"/>
      <c r="OEG7" s="45"/>
      <c r="OEH7" s="45"/>
      <c r="OEI7" s="45"/>
      <c r="OEJ7" s="45"/>
      <c r="OEK7" s="45"/>
      <c r="OEL7" s="45"/>
      <c r="OEM7" s="45"/>
      <c r="OEN7" s="45"/>
      <c r="OEO7" s="45"/>
      <c r="OEP7" s="45"/>
      <c r="OEQ7" s="45"/>
      <c r="OER7" s="45"/>
      <c r="OES7" s="45"/>
      <c r="OET7" s="45"/>
      <c r="OEU7" s="45"/>
      <c r="OEV7" s="45"/>
      <c r="OEW7" s="45"/>
      <c r="OEX7" s="45"/>
      <c r="OEY7" s="45"/>
      <c r="OEZ7" s="45"/>
      <c r="OFA7" s="45"/>
      <c r="OFB7" s="45"/>
      <c r="OFC7" s="45"/>
      <c r="OFD7" s="45"/>
      <c r="OFE7" s="45"/>
      <c r="OFF7" s="45"/>
      <c r="OFG7" s="45"/>
      <c r="OFH7" s="45"/>
      <c r="OFI7" s="45"/>
      <c r="OFJ7" s="45"/>
      <c r="OFK7" s="45"/>
      <c r="OFL7" s="45"/>
      <c r="OFM7" s="45"/>
      <c r="OFN7" s="45"/>
      <c r="OFO7" s="45"/>
      <c r="OFP7" s="45"/>
      <c r="OFQ7" s="45"/>
      <c r="OFR7" s="45"/>
      <c r="OFS7" s="45"/>
      <c r="OFT7" s="45"/>
      <c r="OFU7" s="45"/>
      <c r="OFV7" s="45"/>
      <c r="OFW7" s="45"/>
      <c r="OFX7" s="45"/>
      <c r="OFY7" s="45"/>
      <c r="OFZ7" s="45"/>
      <c r="OGA7" s="45"/>
      <c r="OGB7" s="45"/>
      <c r="OGC7" s="45"/>
      <c r="OGD7" s="45"/>
      <c r="OGE7" s="45"/>
      <c r="OGF7" s="45"/>
      <c r="OGG7" s="45"/>
      <c r="OGH7" s="45"/>
      <c r="OGI7" s="45"/>
      <c r="OGJ7" s="45"/>
      <c r="OGK7" s="45"/>
      <c r="OGL7" s="45"/>
      <c r="OGM7" s="45"/>
      <c r="OGN7" s="45"/>
      <c r="OGO7" s="45"/>
      <c r="OGP7" s="45"/>
      <c r="OGQ7" s="45"/>
      <c r="OGR7" s="45"/>
      <c r="OGS7" s="45"/>
      <c r="OGT7" s="45"/>
      <c r="OGU7" s="45"/>
      <c r="OGV7" s="45"/>
      <c r="OGW7" s="45"/>
      <c r="OGX7" s="45"/>
      <c r="OGY7" s="45"/>
      <c r="OGZ7" s="45"/>
      <c r="OHA7" s="45"/>
      <c r="OHB7" s="45"/>
      <c r="OHC7" s="45"/>
      <c r="OHD7" s="45"/>
      <c r="OHE7" s="45"/>
      <c r="OHF7" s="45"/>
      <c r="OHG7" s="45"/>
      <c r="OHH7" s="45"/>
      <c r="OHI7" s="45"/>
      <c r="OHJ7" s="45"/>
      <c r="OHK7" s="45"/>
      <c r="OHL7" s="45"/>
      <c r="OHM7" s="45"/>
      <c r="OHN7" s="45"/>
      <c r="OHO7" s="45"/>
      <c r="OHP7" s="45"/>
      <c r="OHQ7" s="45"/>
      <c r="OHR7" s="45"/>
      <c r="OHS7" s="45"/>
      <c r="OHT7" s="45"/>
      <c r="OHU7" s="45"/>
      <c r="OHV7" s="45"/>
      <c r="OHW7" s="45"/>
      <c r="OHX7" s="45"/>
      <c r="OHY7" s="45"/>
      <c r="OHZ7" s="45"/>
      <c r="OIA7" s="45"/>
      <c r="OIB7" s="45"/>
      <c r="OIC7" s="45"/>
      <c r="OID7" s="45"/>
      <c r="OIE7" s="45"/>
      <c r="OIF7" s="45"/>
      <c r="OIG7" s="45"/>
      <c r="OIH7" s="45"/>
      <c r="OII7" s="45"/>
      <c r="OIJ7" s="45"/>
      <c r="OIK7" s="45"/>
      <c r="OIL7" s="45"/>
      <c r="OIM7" s="45"/>
      <c r="OIN7" s="45"/>
      <c r="OIO7" s="45"/>
      <c r="OIP7" s="45"/>
      <c r="OIQ7" s="45"/>
      <c r="OIR7" s="45"/>
      <c r="OIS7" s="45"/>
      <c r="OIT7" s="45"/>
      <c r="OIU7" s="45"/>
      <c r="OIV7" s="45"/>
      <c r="OIW7" s="45"/>
      <c r="OIX7" s="45"/>
      <c r="OIY7" s="45"/>
      <c r="OIZ7" s="45"/>
      <c r="OJA7" s="45"/>
      <c r="OJB7" s="45"/>
      <c r="OJC7" s="45"/>
      <c r="OJD7" s="45"/>
      <c r="OJE7" s="45"/>
      <c r="OJF7" s="45"/>
      <c r="OJG7" s="45"/>
      <c r="OJH7" s="45"/>
      <c r="OJI7" s="45"/>
      <c r="OJJ7" s="45"/>
      <c r="OJK7" s="45"/>
      <c r="OJL7" s="45"/>
      <c r="OJM7" s="45"/>
      <c r="OJN7" s="45"/>
      <c r="OJO7" s="45"/>
      <c r="OJP7" s="45"/>
      <c r="OJQ7" s="45"/>
      <c r="OJR7" s="45"/>
      <c r="OJS7" s="45"/>
      <c r="OJT7" s="45"/>
      <c r="OJU7" s="45"/>
      <c r="OJV7" s="45"/>
      <c r="OJW7" s="45"/>
      <c r="OJX7" s="45"/>
      <c r="OJY7" s="45"/>
      <c r="OJZ7" s="45"/>
      <c r="OKA7" s="45"/>
      <c r="OKB7" s="45"/>
      <c r="OKC7" s="45"/>
      <c r="OKD7" s="45"/>
      <c r="OKE7" s="45"/>
      <c r="OKF7" s="45"/>
      <c r="OKG7" s="45"/>
      <c r="OKH7" s="45"/>
      <c r="OKI7" s="45"/>
      <c r="OKJ7" s="45"/>
      <c r="OKK7" s="45"/>
      <c r="OKL7" s="45"/>
      <c r="OKM7" s="45"/>
      <c r="OKN7" s="45"/>
      <c r="OKO7" s="45"/>
      <c r="OKP7" s="45"/>
      <c r="OKQ7" s="45"/>
      <c r="OKR7" s="45"/>
      <c r="OKS7" s="45"/>
      <c r="OKT7" s="45"/>
      <c r="OKU7" s="45"/>
      <c r="OKV7" s="45"/>
      <c r="OKW7" s="45"/>
      <c r="OKX7" s="45"/>
      <c r="OKY7" s="45"/>
      <c r="OKZ7" s="45"/>
      <c r="OLA7" s="45"/>
      <c r="OLB7" s="45"/>
      <c r="OLC7" s="45"/>
      <c r="OLD7" s="45"/>
      <c r="OLE7" s="45"/>
      <c r="OLF7" s="45"/>
      <c r="OLG7" s="45"/>
      <c r="OLH7" s="45"/>
      <c r="OLI7" s="45"/>
      <c r="OLJ7" s="45"/>
      <c r="OLK7" s="45"/>
      <c r="OLL7" s="45"/>
      <c r="OLM7" s="45"/>
      <c r="OLN7" s="45"/>
      <c r="OLO7" s="45"/>
      <c r="OLP7" s="45"/>
      <c r="OLQ7" s="45"/>
      <c r="OLR7" s="45"/>
      <c r="OLS7" s="45"/>
      <c r="OLT7" s="45"/>
      <c r="OLU7" s="45"/>
      <c r="OLV7" s="45"/>
      <c r="OLW7" s="45"/>
      <c r="OLX7" s="45"/>
      <c r="OLY7" s="45"/>
      <c r="OLZ7" s="45"/>
      <c r="OMA7" s="45"/>
      <c r="OMB7" s="45"/>
      <c r="OMC7" s="45"/>
      <c r="OMD7" s="45"/>
      <c r="OME7" s="45"/>
      <c r="OMF7" s="45"/>
      <c r="OMG7" s="45"/>
      <c r="OMH7" s="45"/>
      <c r="OMI7" s="45"/>
      <c r="OMJ7" s="45"/>
      <c r="OMK7" s="45"/>
      <c r="OML7" s="45"/>
      <c r="OMM7" s="45"/>
      <c r="OMN7" s="45"/>
      <c r="OMO7" s="45"/>
      <c r="OMP7" s="45"/>
      <c r="OMQ7" s="45"/>
      <c r="OMR7" s="45"/>
      <c r="OMS7" s="45"/>
      <c r="OMT7" s="45"/>
      <c r="OMU7" s="45"/>
      <c r="OMV7" s="45"/>
      <c r="OMW7" s="45"/>
      <c r="OMX7" s="45"/>
      <c r="OMY7" s="45"/>
      <c r="OMZ7" s="45"/>
      <c r="ONA7" s="45"/>
      <c r="ONB7" s="45"/>
      <c r="ONC7" s="45"/>
      <c r="OND7" s="45"/>
      <c r="ONE7" s="45"/>
      <c r="ONF7" s="45"/>
      <c r="ONG7" s="45"/>
      <c r="ONH7" s="45"/>
      <c r="ONI7" s="45"/>
      <c r="ONJ7" s="45"/>
      <c r="ONK7" s="45"/>
      <c r="ONL7" s="45"/>
      <c r="ONM7" s="45"/>
      <c r="ONN7" s="45"/>
      <c r="ONO7" s="45"/>
      <c r="ONP7" s="45"/>
      <c r="ONQ7" s="45"/>
      <c r="ONR7" s="45"/>
      <c r="ONS7" s="45"/>
      <c r="ONT7" s="45"/>
      <c r="ONU7" s="45"/>
      <c r="ONV7" s="45"/>
      <c r="ONW7" s="45"/>
      <c r="ONX7" s="45"/>
      <c r="ONY7" s="45"/>
      <c r="ONZ7" s="45"/>
      <c r="OOA7" s="45"/>
      <c r="OOB7" s="45"/>
      <c r="OOC7" s="45"/>
      <c r="OOD7" s="45"/>
      <c r="OOE7" s="45"/>
      <c r="OOF7" s="45"/>
      <c r="OOG7" s="45"/>
      <c r="OOH7" s="45"/>
      <c r="OOI7" s="45"/>
      <c r="OOJ7" s="45"/>
      <c r="OOK7" s="45"/>
      <c r="OOL7" s="45"/>
      <c r="OOM7" s="45"/>
      <c r="OON7" s="45"/>
      <c r="OOO7" s="45"/>
      <c r="OOP7" s="45"/>
      <c r="OOQ7" s="45"/>
      <c r="OOR7" s="45"/>
      <c r="OOS7" s="45"/>
      <c r="OOT7" s="45"/>
      <c r="OOU7" s="45"/>
      <c r="OOV7" s="45"/>
      <c r="OOW7" s="45"/>
      <c r="OOX7" s="45"/>
      <c r="OOY7" s="45"/>
      <c r="OOZ7" s="45"/>
      <c r="OPA7" s="45"/>
      <c r="OPB7" s="45"/>
      <c r="OPC7" s="45"/>
      <c r="OPD7" s="45"/>
      <c r="OPE7" s="45"/>
      <c r="OPF7" s="45"/>
      <c r="OPG7" s="45"/>
      <c r="OPH7" s="45"/>
      <c r="OPI7" s="45"/>
      <c r="OPJ7" s="45"/>
      <c r="OPK7" s="45"/>
      <c r="OPL7" s="45"/>
      <c r="OPM7" s="45"/>
      <c r="OPN7" s="45"/>
      <c r="OPO7" s="45"/>
      <c r="OPP7" s="45"/>
      <c r="OPQ7" s="45"/>
      <c r="OPR7" s="45"/>
      <c r="OPS7" s="45"/>
      <c r="OPT7" s="45"/>
      <c r="OPU7" s="45"/>
      <c r="OPV7" s="45"/>
      <c r="OPW7" s="45"/>
      <c r="OPX7" s="45"/>
      <c r="OPY7" s="45"/>
      <c r="OPZ7" s="45"/>
      <c r="OQA7" s="45"/>
      <c r="OQB7" s="45"/>
      <c r="OQC7" s="45"/>
      <c r="OQD7" s="45"/>
      <c r="OQE7" s="45"/>
      <c r="OQF7" s="45"/>
      <c r="OQG7" s="45"/>
      <c r="OQH7" s="45"/>
      <c r="OQI7" s="45"/>
      <c r="OQJ7" s="45"/>
      <c r="OQK7" s="45"/>
      <c r="OQL7" s="45"/>
      <c r="OQM7" s="45"/>
      <c r="OQN7" s="45"/>
      <c r="OQO7" s="45"/>
      <c r="OQP7" s="45"/>
      <c r="OQQ7" s="45"/>
      <c r="OQR7" s="45"/>
      <c r="OQS7" s="45"/>
      <c r="OQT7" s="45"/>
      <c r="OQU7" s="45"/>
      <c r="OQV7" s="45"/>
      <c r="OQW7" s="45"/>
      <c r="OQX7" s="45"/>
      <c r="OQY7" s="45"/>
      <c r="OQZ7" s="45"/>
      <c r="ORA7" s="45"/>
      <c r="ORB7" s="45"/>
      <c r="ORC7" s="45"/>
      <c r="ORD7" s="45"/>
      <c r="ORE7" s="45"/>
      <c r="ORF7" s="45"/>
      <c r="ORG7" s="45"/>
      <c r="ORH7" s="45"/>
      <c r="ORI7" s="45"/>
      <c r="ORJ7" s="45"/>
      <c r="ORK7" s="45"/>
      <c r="ORL7" s="45"/>
      <c r="ORM7" s="45"/>
      <c r="ORN7" s="45"/>
      <c r="ORO7" s="45"/>
      <c r="ORP7" s="45"/>
      <c r="ORQ7" s="45"/>
      <c r="ORR7" s="45"/>
      <c r="ORS7" s="45"/>
      <c r="ORT7" s="45"/>
      <c r="ORU7" s="45"/>
      <c r="ORV7" s="45"/>
      <c r="ORW7" s="45"/>
      <c r="ORX7" s="45"/>
      <c r="ORY7" s="45"/>
      <c r="ORZ7" s="45"/>
      <c r="OSA7" s="45"/>
      <c r="OSB7" s="45"/>
      <c r="OSC7" s="45"/>
      <c r="OSD7" s="45"/>
      <c r="OSE7" s="45"/>
      <c r="OSF7" s="45"/>
      <c r="OSG7" s="45"/>
      <c r="OSH7" s="45"/>
      <c r="OSI7" s="45"/>
      <c r="OSJ7" s="45"/>
      <c r="OSK7" s="45"/>
      <c r="OSL7" s="45"/>
      <c r="OSM7" s="45"/>
      <c r="OSN7" s="45"/>
      <c r="OSO7" s="45"/>
      <c r="OSP7" s="45"/>
      <c r="OSQ7" s="45"/>
      <c r="OSR7" s="45"/>
      <c r="OSS7" s="45"/>
      <c r="OST7" s="45"/>
      <c r="OSU7" s="45"/>
      <c r="OSV7" s="45"/>
      <c r="OSW7" s="45"/>
      <c r="OSX7" s="45"/>
      <c r="OSY7" s="45"/>
      <c r="OSZ7" s="45"/>
      <c r="OTA7" s="45"/>
      <c r="OTB7" s="45"/>
      <c r="OTC7" s="45"/>
      <c r="OTD7" s="45"/>
      <c r="OTE7" s="45"/>
      <c r="OTF7" s="45"/>
      <c r="OTG7" s="45"/>
      <c r="OTH7" s="45"/>
      <c r="OTI7" s="45"/>
      <c r="OTJ7" s="45"/>
      <c r="OTK7" s="45"/>
      <c r="OTL7" s="45"/>
      <c r="OTM7" s="45"/>
      <c r="OTN7" s="45"/>
      <c r="OTO7" s="45"/>
      <c r="OTP7" s="45"/>
      <c r="OTQ7" s="45"/>
      <c r="OTR7" s="45"/>
      <c r="OTS7" s="45"/>
      <c r="OTT7" s="45"/>
      <c r="OTU7" s="45"/>
      <c r="OTV7" s="45"/>
      <c r="OTW7" s="45"/>
      <c r="OTX7" s="45"/>
      <c r="OTY7" s="45"/>
      <c r="OTZ7" s="45"/>
      <c r="OUA7" s="45"/>
      <c r="OUB7" s="45"/>
      <c r="OUC7" s="45"/>
      <c r="OUD7" s="45"/>
      <c r="OUE7" s="45"/>
      <c r="OUF7" s="45"/>
      <c r="OUG7" s="45"/>
      <c r="OUH7" s="45"/>
      <c r="OUI7" s="45"/>
      <c r="OUJ7" s="45"/>
      <c r="OUK7" s="45"/>
      <c r="OUL7" s="45"/>
      <c r="OUM7" s="45"/>
      <c r="OUN7" s="45"/>
      <c r="OUO7" s="45"/>
      <c r="OUP7" s="45"/>
      <c r="OUQ7" s="45"/>
      <c r="OUR7" s="45"/>
      <c r="OUS7" s="45"/>
      <c r="OUT7" s="45"/>
      <c r="OUU7" s="45"/>
      <c r="OUV7" s="45"/>
      <c r="OUW7" s="45"/>
      <c r="OUX7" s="45"/>
      <c r="OUY7" s="45"/>
      <c r="OUZ7" s="45"/>
      <c r="OVA7" s="45"/>
      <c r="OVB7" s="45"/>
      <c r="OVC7" s="45"/>
      <c r="OVD7" s="45"/>
      <c r="OVE7" s="45"/>
      <c r="OVF7" s="45"/>
      <c r="OVG7" s="45"/>
      <c r="OVH7" s="45"/>
      <c r="OVI7" s="45"/>
      <c r="OVJ7" s="45"/>
      <c r="OVK7" s="45"/>
      <c r="OVL7" s="45"/>
      <c r="OVM7" s="45"/>
      <c r="OVN7" s="45"/>
      <c r="OVO7" s="45"/>
      <c r="OVP7" s="45"/>
      <c r="OVQ7" s="45"/>
      <c r="OVR7" s="45"/>
      <c r="OVS7" s="45"/>
      <c r="OVT7" s="45"/>
      <c r="OVU7" s="45"/>
      <c r="OVV7" s="45"/>
      <c r="OVW7" s="45"/>
      <c r="OVX7" s="45"/>
      <c r="OVY7" s="45"/>
      <c r="OVZ7" s="45"/>
      <c r="OWA7" s="45"/>
      <c r="OWB7" s="45"/>
      <c r="OWC7" s="45"/>
      <c r="OWD7" s="45"/>
      <c r="OWE7" s="45"/>
      <c r="OWF7" s="45"/>
      <c r="OWG7" s="45"/>
      <c r="OWH7" s="45"/>
      <c r="OWI7" s="45"/>
      <c r="OWJ7" s="45"/>
      <c r="OWK7" s="45"/>
      <c r="OWL7" s="45"/>
      <c r="OWM7" s="45"/>
      <c r="OWN7" s="45"/>
      <c r="OWO7" s="45"/>
      <c r="OWP7" s="45"/>
      <c r="OWQ7" s="45"/>
      <c r="OWR7" s="45"/>
      <c r="OWS7" s="45"/>
      <c r="OWT7" s="45"/>
      <c r="OWU7" s="45"/>
      <c r="OWV7" s="45"/>
      <c r="OWW7" s="45"/>
      <c r="OWX7" s="45"/>
      <c r="OWY7" s="45"/>
      <c r="OWZ7" s="45"/>
      <c r="OXA7" s="45"/>
      <c r="OXB7" s="45"/>
      <c r="OXC7" s="45"/>
      <c r="OXD7" s="45"/>
      <c r="OXE7" s="45"/>
      <c r="OXF7" s="45"/>
      <c r="OXG7" s="45"/>
      <c r="OXH7" s="45"/>
      <c r="OXI7" s="45"/>
      <c r="OXJ7" s="45"/>
      <c r="OXK7" s="45"/>
      <c r="OXL7" s="45"/>
      <c r="OXM7" s="45"/>
      <c r="OXN7" s="45"/>
      <c r="OXO7" s="45"/>
      <c r="OXP7" s="45"/>
      <c r="OXQ7" s="45"/>
      <c r="OXR7" s="45"/>
      <c r="OXS7" s="45"/>
      <c r="OXT7" s="45"/>
      <c r="OXU7" s="45"/>
      <c r="OXV7" s="45"/>
      <c r="OXW7" s="45"/>
      <c r="OXX7" s="45"/>
      <c r="OXY7" s="45"/>
      <c r="OXZ7" s="45"/>
      <c r="OYA7" s="45"/>
      <c r="OYB7" s="45"/>
      <c r="OYC7" s="45"/>
      <c r="OYD7" s="45"/>
      <c r="OYE7" s="45"/>
      <c r="OYF7" s="45"/>
      <c r="OYG7" s="45"/>
      <c r="OYH7" s="45"/>
      <c r="OYI7" s="45"/>
      <c r="OYJ7" s="45"/>
      <c r="OYK7" s="45"/>
      <c r="OYL7" s="45"/>
      <c r="OYM7" s="45"/>
      <c r="OYN7" s="45"/>
      <c r="OYO7" s="45"/>
      <c r="OYP7" s="45"/>
      <c r="OYQ7" s="45"/>
      <c r="OYR7" s="45"/>
      <c r="OYS7" s="45"/>
      <c r="OYT7" s="45"/>
      <c r="OYU7" s="45"/>
      <c r="OYV7" s="45"/>
      <c r="OYW7" s="45"/>
      <c r="OYX7" s="45"/>
      <c r="OYY7" s="45"/>
      <c r="OYZ7" s="45"/>
      <c r="OZA7" s="45"/>
      <c r="OZB7" s="45"/>
      <c r="OZC7" s="45"/>
      <c r="OZD7" s="45"/>
      <c r="OZE7" s="45"/>
      <c r="OZF7" s="45"/>
      <c r="OZG7" s="45"/>
      <c r="OZH7" s="45"/>
      <c r="OZI7" s="45"/>
      <c r="OZJ7" s="45"/>
      <c r="OZK7" s="45"/>
      <c r="OZL7" s="45"/>
      <c r="OZM7" s="45"/>
      <c r="OZN7" s="45"/>
      <c r="OZO7" s="45"/>
      <c r="OZP7" s="45"/>
      <c r="OZQ7" s="45"/>
      <c r="OZR7" s="45"/>
      <c r="OZS7" s="45"/>
      <c r="OZT7" s="45"/>
      <c r="OZU7" s="45"/>
      <c r="OZV7" s="45"/>
      <c r="OZW7" s="45"/>
      <c r="OZX7" s="45"/>
      <c r="OZY7" s="45"/>
      <c r="OZZ7" s="45"/>
      <c r="PAA7" s="45"/>
      <c r="PAB7" s="45"/>
      <c r="PAC7" s="45"/>
      <c r="PAD7" s="45"/>
      <c r="PAE7" s="45"/>
      <c r="PAF7" s="45"/>
      <c r="PAG7" s="45"/>
      <c r="PAH7" s="45"/>
      <c r="PAI7" s="45"/>
      <c r="PAJ7" s="45"/>
      <c r="PAK7" s="45"/>
      <c r="PAL7" s="45"/>
      <c r="PAM7" s="45"/>
      <c r="PAN7" s="45"/>
      <c r="PAO7" s="45"/>
      <c r="PAP7" s="45"/>
      <c r="PAQ7" s="45"/>
      <c r="PAR7" s="45"/>
      <c r="PAS7" s="45"/>
      <c r="PAT7" s="45"/>
      <c r="PAU7" s="45"/>
      <c r="PAV7" s="45"/>
      <c r="PAW7" s="45"/>
      <c r="PAX7" s="45"/>
      <c r="PAY7" s="45"/>
      <c r="PAZ7" s="45"/>
      <c r="PBA7" s="45"/>
      <c r="PBB7" s="45"/>
      <c r="PBC7" s="45"/>
      <c r="PBD7" s="45"/>
      <c r="PBE7" s="45"/>
      <c r="PBF7" s="45"/>
      <c r="PBG7" s="45"/>
      <c r="PBH7" s="45"/>
      <c r="PBI7" s="45"/>
      <c r="PBJ7" s="45"/>
      <c r="PBK7" s="45"/>
      <c r="PBL7" s="45"/>
      <c r="PBM7" s="45"/>
      <c r="PBN7" s="45"/>
      <c r="PBO7" s="45"/>
      <c r="PBP7" s="45"/>
      <c r="PBQ7" s="45"/>
      <c r="PBR7" s="45"/>
      <c r="PBS7" s="45"/>
      <c r="PBT7" s="45"/>
      <c r="PBU7" s="45"/>
      <c r="PBV7" s="45"/>
      <c r="PBW7" s="45"/>
      <c r="PBX7" s="45"/>
      <c r="PBY7" s="45"/>
      <c r="PBZ7" s="45"/>
      <c r="PCA7" s="45"/>
      <c r="PCB7" s="45"/>
      <c r="PCC7" s="45"/>
      <c r="PCD7" s="45"/>
      <c r="PCE7" s="45"/>
      <c r="PCF7" s="45"/>
      <c r="PCG7" s="45"/>
      <c r="PCH7" s="45"/>
      <c r="PCI7" s="45"/>
      <c r="PCJ7" s="45"/>
      <c r="PCK7" s="45"/>
      <c r="PCL7" s="45"/>
      <c r="PCM7" s="45"/>
      <c r="PCN7" s="45"/>
      <c r="PCO7" s="45"/>
      <c r="PCP7" s="45"/>
      <c r="PCQ7" s="45"/>
      <c r="PCR7" s="45"/>
      <c r="PCS7" s="45"/>
      <c r="PCT7" s="45"/>
      <c r="PCU7" s="45"/>
      <c r="PCV7" s="45"/>
      <c r="PCW7" s="45"/>
      <c r="PCX7" s="45"/>
      <c r="PCY7" s="45"/>
      <c r="PCZ7" s="45"/>
      <c r="PDA7" s="45"/>
      <c r="PDB7" s="45"/>
      <c r="PDC7" s="45"/>
      <c r="PDD7" s="45"/>
      <c r="PDE7" s="45"/>
      <c r="PDF7" s="45"/>
      <c r="PDG7" s="45"/>
      <c r="PDH7" s="45"/>
      <c r="PDI7" s="45"/>
      <c r="PDJ7" s="45"/>
      <c r="PDK7" s="45"/>
      <c r="PDL7" s="45"/>
      <c r="PDM7" s="45"/>
      <c r="PDN7" s="45"/>
      <c r="PDO7" s="45"/>
      <c r="PDP7" s="45"/>
      <c r="PDQ7" s="45"/>
      <c r="PDR7" s="45"/>
      <c r="PDS7" s="45"/>
      <c r="PDT7" s="45"/>
      <c r="PDU7" s="45"/>
      <c r="PDV7" s="45"/>
      <c r="PDW7" s="45"/>
      <c r="PDX7" s="45"/>
      <c r="PDY7" s="45"/>
      <c r="PDZ7" s="45"/>
      <c r="PEA7" s="45"/>
      <c r="PEB7" s="45"/>
      <c r="PEC7" s="45"/>
      <c r="PED7" s="45"/>
      <c r="PEE7" s="45"/>
      <c r="PEF7" s="45"/>
      <c r="PEG7" s="45"/>
      <c r="PEH7" s="45"/>
      <c r="PEI7" s="45"/>
      <c r="PEJ7" s="45"/>
      <c r="PEK7" s="45"/>
      <c r="PEL7" s="45"/>
      <c r="PEM7" s="45"/>
      <c r="PEN7" s="45"/>
      <c r="PEO7" s="45"/>
      <c r="PEP7" s="45"/>
      <c r="PEQ7" s="45"/>
      <c r="PER7" s="45"/>
      <c r="PES7" s="45"/>
      <c r="PET7" s="45"/>
      <c r="PEU7" s="45"/>
      <c r="PEV7" s="45"/>
      <c r="PEW7" s="45"/>
      <c r="PEX7" s="45"/>
      <c r="PEY7" s="45"/>
      <c r="PEZ7" s="45"/>
      <c r="PFA7" s="45"/>
      <c r="PFB7" s="45"/>
      <c r="PFC7" s="45"/>
      <c r="PFD7" s="45"/>
      <c r="PFE7" s="45"/>
      <c r="PFF7" s="45"/>
      <c r="PFG7" s="45"/>
      <c r="PFH7" s="45"/>
      <c r="PFI7" s="45"/>
      <c r="PFJ7" s="45"/>
      <c r="PFK7" s="45"/>
      <c r="PFL7" s="45"/>
      <c r="PFM7" s="45"/>
      <c r="PFN7" s="45"/>
      <c r="PFO7" s="45"/>
      <c r="PFP7" s="45"/>
      <c r="PFQ7" s="45"/>
      <c r="PFR7" s="45"/>
      <c r="PFS7" s="45"/>
      <c r="PFT7" s="45"/>
      <c r="PFU7" s="45"/>
      <c r="PFV7" s="45"/>
      <c r="PFW7" s="45"/>
      <c r="PFX7" s="45"/>
      <c r="PFY7" s="45"/>
      <c r="PFZ7" s="45"/>
      <c r="PGA7" s="45"/>
      <c r="PGB7" s="45"/>
      <c r="PGC7" s="45"/>
      <c r="PGD7" s="45"/>
      <c r="PGE7" s="45"/>
      <c r="PGF7" s="45"/>
      <c r="PGG7" s="45"/>
      <c r="PGH7" s="45"/>
      <c r="PGI7" s="45"/>
      <c r="PGJ7" s="45"/>
      <c r="PGK7" s="45"/>
      <c r="PGL7" s="45"/>
      <c r="PGM7" s="45"/>
      <c r="PGN7" s="45"/>
      <c r="PGO7" s="45"/>
      <c r="PGP7" s="45"/>
      <c r="PGQ7" s="45"/>
      <c r="PGR7" s="45"/>
      <c r="PGS7" s="45"/>
      <c r="PGT7" s="45"/>
      <c r="PGU7" s="45"/>
      <c r="PGV7" s="45"/>
      <c r="PGW7" s="45"/>
      <c r="PGX7" s="45"/>
      <c r="PGY7" s="45"/>
      <c r="PGZ7" s="45"/>
      <c r="PHA7" s="45"/>
      <c r="PHB7" s="45"/>
      <c r="PHC7" s="45"/>
      <c r="PHD7" s="45"/>
      <c r="PHE7" s="45"/>
      <c r="PHF7" s="45"/>
      <c r="PHG7" s="45"/>
      <c r="PHH7" s="45"/>
      <c r="PHI7" s="45"/>
      <c r="PHJ7" s="45"/>
      <c r="PHK7" s="45"/>
      <c r="PHL7" s="45"/>
      <c r="PHM7" s="45"/>
      <c r="PHN7" s="45"/>
      <c r="PHO7" s="45"/>
      <c r="PHP7" s="45"/>
      <c r="PHQ7" s="45"/>
      <c r="PHR7" s="45"/>
      <c r="PHS7" s="45"/>
      <c r="PHT7" s="45"/>
      <c r="PHU7" s="45"/>
      <c r="PHV7" s="45"/>
      <c r="PHW7" s="45"/>
      <c r="PHX7" s="45"/>
      <c r="PHY7" s="45"/>
      <c r="PHZ7" s="45"/>
      <c r="PIA7" s="45"/>
      <c r="PIB7" s="45"/>
      <c r="PIC7" s="45"/>
      <c r="PID7" s="45"/>
      <c r="PIE7" s="45"/>
      <c r="PIF7" s="45"/>
      <c r="PIG7" s="45"/>
      <c r="PIH7" s="45"/>
      <c r="PII7" s="45"/>
      <c r="PIJ7" s="45"/>
      <c r="PIK7" s="45"/>
      <c r="PIL7" s="45"/>
      <c r="PIM7" s="45"/>
      <c r="PIN7" s="45"/>
      <c r="PIO7" s="45"/>
      <c r="PIP7" s="45"/>
      <c r="PIQ7" s="45"/>
      <c r="PIR7" s="45"/>
      <c r="PIS7" s="45"/>
      <c r="PIT7" s="45"/>
      <c r="PIU7" s="45"/>
      <c r="PIV7" s="45"/>
      <c r="PIW7" s="45"/>
      <c r="PIX7" s="45"/>
      <c r="PIY7" s="45"/>
      <c r="PIZ7" s="45"/>
      <c r="PJA7" s="45"/>
      <c r="PJB7" s="45"/>
      <c r="PJC7" s="45"/>
      <c r="PJD7" s="45"/>
      <c r="PJE7" s="45"/>
      <c r="PJF7" s="45"/>
      <c r="PJG7" s="45"/>
      <c r="PJH7" s="45"/>
      <c r="PJI7" s="45"/>
      <c r="PJJ7" s="45"/>
      <c r="PJK7" s="45"/>
      <c r="PJL7" s="45"/>
      <c r="PJM7" s="45"/>
      <c r="PJN7" s="45"/>
      <c r="PJO7" s="45"/>
      <c r="PJP7" s="45"/>
      <c r="PJQ7" s="45"/>
      <c r="PJR7" s="45"/>
      <c r="PJS7" s="45"/>
      <c r="PJT7" s="45"/>
      <c r="PJU7" s="45"/>
      <c r="PJV7" s="45"/>
      <c r="PJW7" s="45"/>
      <c r="PJX7" s="45"/>
      <c r="PJY7" s="45"/>
      <c r="PJZ7" s="45"/>
      <c r="PKA7" s="45"/>
      <c r="PKB7" s="45"/>
      <c r="PKC7" s="45"/>
      <c r="PKD7" s="45"/>
      <c r="PKE7" s="45"/>
      <c r="PKF7" s="45"/>
      <c r="PKG7" s="45"/>
      <c r="PKH7" s="45"/>
      <c r="PKI7" s="45"/>
      <c r="PKJ7" s="45"/>
      <c r="PKK7" s="45"/>
      <c r="PKL7" s="45"/>
      <c r="PKM7" s="45"/>
      <c r="PKN7" s="45"/>
      <c r="PKO7" s="45"/>
      <c r="PKP7" s="45"/>
      <c r="PKQ7" s="45"/>
      <c r="PKR7" s="45"/>
      <c r="PKS7" s="45"/>
      <c r="PKT7" s="45"/>
      <c r="PKU7" s="45"/>
      <c r="PKV7" s="45"/>
      <c r="PKW7" s="45"/>
      <c r="PKX7" s="45"/>
      <c r="PKY7" s="45"/>
      <c r="PKZ7" s="45"/>
      <c r="PLA7" s="45"/>
      <c r="PLB7" s="45"/>
      <c r="PLC7" s="45"/>
      <c r="PLD7" s="45"/>
      <c r="PLE7" s="45"/>
      <c r="PLF7" s="45"/>
      <c r="PLG7" s="45"/>
      <c r="PLH7" s="45"/>
      <c r="PLI7" s="45"/>
      <c r="PLJ7" s="45"/>
      <c r="PLK7" s="45"/>
      <c r="PLL7" s="45"/>
      <c r="PLM7" s="45"/>
      <c r="PLN7" s="45"/>
      <c r="PLO7" s="45"/>
      <c r="PLP7" s="45"/>
      <c r="PLQ7" s="45"/>
      <c r="PLR7" s="45"/>
      <c r="PLS7" s="45"/>
      <c r="PLT7" s="45"/>
      <c r="PLU7" s="45"/>
      <c r="PLV7" s="45"/>
      <c r="PLW7" s="45"/>
      <c r="PLX7" s="45"/>
      <c r="PLY7" s="45"/>
      <c r="PLZ7" s="45"/>
      <c r="PMA7" s="45"/>
      <c r="PMB7" s="45"/>
      <c r="PMC7" s="45"/>
      <c r="PMD7" s="45"/>
      <c r="PME7" s="45"/>
      <c r="PMF7" s="45"/>
      <c r="PMG7" s="45"/>
      <c r="PMH7" s="45"/>
      <c r="PMI7" s="45"/>
      <c r="PMJ7" s="45"/>
      <c r="PMK7" s="45"/>
      <c r="PML7" s="45"/>
      <c r="PMM7" s="45"/>
      <c r="PMN7" s="45"/>
      <c r="PMO7" s="45"/>
      <c r="PMP7" s="45"/>
      <c r="PMQ7" s="45"/>
      <c r="PMR7" s="45"/>
      <c r="PMS7" s="45"/>
      <c r="PMT7" s="45"/>
      <c r="PMU7" s="45"/>
      <c r="PMV7" s="45"/>
      <c r="PMW7" s="45"/>
      <c r="PMX7" s="45"/>
      <c r="PMY7" s="45"/>
      <c r="PMZ7" s="45"/>
      <c r="PNA7" s="45"/>
      <c r="PNB7" s="45"/>
      <c r="PNC7" s="45"/>
      <c r="PND7" s="45"/>
      <c r="PNE7" s="45"/>
      <c r="PNF7" s="45"/>
      <c r="PNG7" s="45"/>
      <c r="PNH7" s="45"/>
      <c r="PNI7" s="45"/>
      <c r="PNJ7" s="45"/>
      <c r="PNK7" s="45"/>
      <c r="PNL7" s="45"/>
      <c r="PNM7" s="45"/>
      <c r="PNN7" s="45"/>
      <c r="PNO7" s="45"/>
      <c r="PNP7" s="45"/>
      <c r="PNQ7" s="45"/>
      <c r="PNR7" s="45"/>
      <c r="PNS7" s="45"/>
      <c r="PNT7" s="45"/>
      <c r="PNU7" s="45"/>
      <c r="PNV7" s="45"/>
      <c r="PNW7" s="45"/>
      <c r="PNX7" s="45"/>
      <c r="PNY7" s="45"/>
      <c r="PNZ7" s="45"/>
      <c r="POA7" s="45"/>
      <c r="POB7" s="45"/>
      <c r="POC7" s="45"/>
      <c r="POD7" s="45"/>
      <c r="POE7" s="45"/>
      <c r="POF7" s="45"/>
      <c r="POG7" s="45"/>
      <c r="POH7" s="45"/>
      <c r="POI7" s="45"/>
      <c r="POJ7" s="45"/>
      <c r="POK7" s="45"/>
      <c r="POL7" s="45"/>
      <c r="POM7" s="45"/>
      <c r="PON7" s="45"/>
      <c r="POO7" s="45"/>
      <c r="POP7" s="45"/>
      <c r="POQ7" s="45"/>
      <c r="POR7" s="45"/>
      <c r="POS7" s="45"/>
      <c r="POT7" s="45"/>
      <c r="POU7" s="45"/>
      <c r="POV7" s="45"/>
      <c r="POW7" s="45"/>
      <c r="POX7" s="45"/>
      <c r="POY7" s="45"/>
      <c r="POZ7" s="45"/>
      <c r="PPA7" s="45"/>
      <c r="PPB7" s="45"/>
      <c r="PPC7" s="45"/>
      <c r="PPD7" s="45"/>
      <c r="PPE7" s="45"/>
      <c r="PPF7" s="45"/>
      <c r="PPG7" s="45"/>
      <c r="PPH7" s="45"/>
      <c r="PPI7" s="45"/>
      <c r="PPJ7" s="45"/>
      <c r="PPK7" s="45"/>
      <c r="PPL7" s="45"/>
      <c r="PPM7" s="45"/>
      <c r="PPN7" s="45"/>
      <c r="PPO7" s="45"/>
      <c r="PPP7" s="45"/>
      <c r="PPQ7" s="45"/>
      <c r="PPR7" s="45"/>
      <c r="PPS7" s="45"/>
      <c r="PPT7" s="45"/>
      <c r="PPU7" s="45"/>
      <c r="PPV7" s="45"/>
      <c r="PPW7" s="45"/>
      <c r="PPX7" s="45"/>
      <c r="PPY7" s="45"/>
      <c r="PPZ7" s="45"/>
      <c r="PQA7" s="45"/>
      <c r="PQB7" s="45"/>
      <c r="PQC7" s="45"/>
      <c r="PQD7" s="45"/>
      <c r="PQE7" s="45"/>
      <c r="PQF7" s="45"/>
      <c r="PQG7" s="45"/>
      <c r="PQH7" s="45"/>
      <c r="PQI7" s="45"/>
      <c r="PQJ7" s="45"/>
      <c r="PQK7" s="45"/>
      <c r="PQL7" s="45"/>
      <c r="PQM7" s="45"/>
      <c r="PQN7" s="45"/>
      <c r="PQO7" s="45"/>
      <c r="PQP7" s="45"/>
      <c r="PQQ7" s="45"/>
      <c r="PQR7" s="45"/>
      <c r="PQS7" s="45"/>
      <c r="PQT7" s="45"/>
      <c r="PQU7" s="45"/>
      <c r="PQV7" s="45"/>
      <c r="PQW7" s="45"/>
      <c r="PQX7" s="45"/>
      <c r="PQY7" s="45"/>
      <c r="PQZ7" s="45"/>
      <c r="PRA7" s="45"/>
      <c r="PRB7" s="45"/>
      <c r="PRC7" s="45"/>
      <c r="PRD7" s="45"/>
      <c r="PRE7" s="45"/>
      <c r="PRF7" s="45"/>
      <c r="PRG7" s="45"/>
      <c r="PRH7" s="45"/>
      <c r="PRI7" s="45"/>
      <c r="PRJ7" s="45"/>
      <c r="PRK7" s="45"/>
      <c r="PRL7" s="45"/>
      <c r="PRM7" s="45"/>
      <c r="PRN7" s="45"/>
      <c r="PRO7" s="45"/>
      <c r="PRP7" s="45"/>
      <c r="PRQ7" s="45"/>
      <c r="PRR7" s="45"/>
      <c r="PRS7" s="45"/>
      <c r="PRT7" s="45"/>
      <c r="PRU7" s="45"/>
      <c r="PRV7" s="45"/>
      <c r="PRW7" s="45"/>
      <c r="PRX7" s="45"/>
      <c r="PRY7" s="45"/>
      <c r="PRZ7" s="45"/>
      <c r="PSA7" s="45"/>
      <c r="PSB7" s="45"/>
      <c r="PSC7" s="45"/>
      <c r="PSD7" s="45"/>
      <c r="PSE7" s="45"/>
      <c r="PSF7" s="45"/>
      <c r="PSG7" s="45"/>
      <c r="PSH7" s="45"/>
      <c r="PSI7" s="45"/>
      <c r="PSJ7" s="45"/>
      <c r="PSK7" s="45"/>
      <c r="PSL7" s="45"/>
      <c r="PSM7" s="45"/>
      <c r="PSN7" s="45"/>
      <c r="PSO7" s="45"/>
      <c r="PSP7" s="45"/>
      <c r="PSQ7" s="45"/>
      <c r="PSR7" s="45"/>
      <c r="PSS7" s="45"/>
      <c r="PST7" s="45"/>
      <c r="PSU7" s="45"/>
      <c r="PSV7" s="45"/>
      <c r="PSW7" s="45"/>
      <c r="PSX7" s="45"/>
      <c r="PSY7" s="45"/>
      <c r="PSZ7" s="45"/>
      <c r="PTA7" s="45"/>
      <c r="PTB7" s="45"/>
      <c r="PTC7" s="45"/>
      <c r="PTD7" s="45"/>
      <c r="PTE7" s="45"/>
      <c r="PTF7" s="45"/>
      <c r="PTG7" s="45"/>
      <c r="PTH7" s="45"/>
      <c r="PTI7" s="45"/>
      <c r="PTJ7" s="45"/>
      <c r="PTK7" s="45"/>
      <c r="PTL7" s="45"/>
      <c r="PTM7" s="45"/>
      <c r="PTN7" s="45"/>
      <c r="PTO7" s="45"/>
      <c r="PTP7" s="45"/>
      <c r="PTQ7" s="45"/>
      <c r="PTR7" s="45"/>
      <c r="PTS7" s="45"/>
      <c r="PTT7" s="45"/>
      <c r="PTU7" s="45"/>
      <c r="PTV7" s="45"/>
      <c r="PTW7" s="45"/>
      <c r="PTX7" s="45"/>
      <c r="PTY7" s="45"/>
      <c r="PTZ7" s="45"/>
      <c r="PUA7" s="45"/>
      <c r="PUB7" s="45"/>
      <c r="PUC7" s="45"/>
      <c r="PUD7" s="45"/>
      <c r="PUE7" s="45"/>
      <c r="PUF7" s="45"/>
      <c r="PUG7" s="45"/>
      <c r="PUH7" s="45"/>
      <c r="PUI7" s="45"/>
      <c r="PUJ7" s="45"/>
      <c r="PUK7" s="45"/>
      <c r="PUL7" s="45"/>
      <c r="PUM7" s="45"/>
      <c r="PUN7" s="45"/>
      <c r="PUO7" s="45"/>
      <c r="PUP7" s="45"/>
      <c r="PUQ7" s="45"/>
      <c r="PUR7" s="45"/>
      <c r="PUS7" s="45"/>
      <c r="PUT7" s="45"/>
      <c r="PUU7" s="45"/>
      <c r="PUV7" s="45"/>
      <c r="PUW7" s="45"/>
      <c r="PUX7" s="45"/>
      <c r="PUY7" s="45"/>
      <c r="PUZ7" s="45"/>
      <c r="PVA7" s="45"/>
      <c r="PVB7" s="45"/>
      <c r="PVC7" s="45"/>
      <c r="PVD7" s="45"/>
      <c r="PVE7" s="45"/>
      <c r="PVF7" s="45"/>
      <c r="PVG7" s="45"/>
      <c r="PVH7" s="45"/>
      <c r="PVI7" s="45"/>
      <c r="PVJ7" s="45"/>
      <c r="PVK7" s="45"/>
      <c r="PVL7" s="45"/>
      <c r="PVM7" s="45"/>
      <c r="PVN7" s="45"/>
      <c r="PVO7" s="45"/>
      <c r="PVP7" s="45"/>
      <c r="PVQ7" s="45"/>
      <c r="PVR7" s="45"/>
      <c r="PVS7" s="45"/>
      <c r="PVT7" s="45"/>
      <c r="PVU7" s="45"/>
      <c r="PVV7" s="45"/>
      <c r="PVW7" s="45"/>
      <c r="PVX7" s="45"/>
      <c r="PVY7" s="45"/>
      <c r="PVZ7" s="45"/>
      <c r="PWA7" s="45"/>
      <c r="PWB7" s="45"/>
      <c r="PWC7" s="45"/>
      <c r="PWD7" s="45"/>
      <c r="PWE7" s="45"/>
      <c r="PWF7" s="45"/>
      <c r="PWG7" s="45"/>
      <c r="PWH7" s="45"/>
      <c r="PWI7" s="45"/>
      <c r="PWJ7" s="45"/>
      <c r="PWK7" s="45"/>
      <c r="PWL7" s="45"/>
      <c r="PWM7" s="45"/>
      <c r="PWN7" s="45"/>
      <c r="PWO7" s="45"/>
      <c r="PWP7" s="45"/>
      <c r="PWQ7" s="45"/>
      <c r="PWR7" s="45"/>
      <c r="PWS7" s="45"/>
      <c r="PWT7" s="45"/>
      <c r="PWU7" s="45"/>
      <c r="PWV7" s="45"/>
      <c r="PWW7" s="45"/>
      <c r="PWX7" s="45"/>
      <c r="PWY7" s="45"/>
      <c r="PWZ7" s="45"/>
      <c r="PXA7" s="45"/>
      <c r="PXB7" s="45"/>
      <c r="PXC7" s="45"/>
      <c r="PXD7" s="45"/>
      <c r="PXE7" s="45"/>
      <c r="PXF7" s="45"/>
      <c r="PXG7" s="45"/>
      <c r="PXH7" s="45"/>
      <c r="PXI7" s="45"/>
      <c r="PXJ7" s="45"/>
      <c r="PXK7" s="45"/>
      <c r="PXL7" s="45"/>
      <c r="PXM7" s="45"/>
      <c r="PXN7" s="45"/>
      <c r="PXO7" s="45"/>
      <c r="PXP7" s="45"/>
      <c r="PXQ7" s="45"/>
      <c r="PXR7" s="45"/>
      <c r="PXS7" s="45"/>
      <c r="PXT7" s="45"/>
      <c r="PXU7" s="45"/>
      <c r="PXV7" s="45"/>
      <c r="PXW7" s="45"/>
      <c r="PXX7" s="45"/>
      <c r="PXY7" s="45"/>
      <c r="PXZ7" s="45"/>
      <c r="PYA7" s="45"/>
      <c r="PYB7" s="45"/>
      <c r="PYC7" s="45"/>
      <c r="PYD7" s="45"/>
      <c r="PYE7" s="45"/>
      <c r="PYF7" s="45"/>
      <c r="PYG7" s="45"/>
      <c r="PYH7" s="45"/>
      <c r="PYI7" s="45"/>
      <c r="PYJ7" s="45"/>
      <c r="PYK7" s="45"/>
      <c r="PYL7" s="45"/>
      <c r="PYM7" s="45"/>
      <c r="PYN7" s="45"/>
      <c r="PYO7" s="45"/>
      <c r="PYP7" s="45"/>
      <c r="PYQ7" s="45"/>
      <c r="PYR7" s="45"/>
      <c r="PYS7" s="45"/>
      <c r="PYT7" s="45"/>
      <c r="PYU7" s="45"/>
      <c r="PYV7" s="45"/>
      <c r="PYW7" s="45"/>
      <c r="PYX7" s="45"/>
      <c r="PYY7" s="45"/>
      <c r="PYZ7" s="45"/>
      <c r="PZA7" s="45"/>
      <c r="PZB7" s="45"/>
      <c r="PZC7" s="45"/>
      <c r="PZD7" s="45"/>
      <c r="PZE7" s="45"/>
      <c r="PZF7" s="45"/>
      <c r="PZG7" s="45"/>
      <c r="PZH7" s="45"/>
      <c r="PZI7" s="45"/>
      <c r="PZJ7" s="45"/>
      <c r="PZK7" s="45"/>
      <c r="PZL7" s="45"/>
      <c r="PZM7" s="45"/>
      <c r="PZN7" s="45"/>
      <c r="PZO7" s="45"/>
      <c r="PZP7" s="45"/>
      <c r="PZQ7" s="45"/>
      <c r="PZR7" s="45"/>
      <c r="PZS7" s="45"/>
      <c r="PZT7" s="45"/>
      <c r="PZU7" s="45"/>
      <c r="PZV7" s="45"/>
      <c r="PZW7" s="45"/>
      <c r="PZX7" s="45"/>
      <c r="PZY7" s="45"/>
      <c r="PZZ7" s="45"/>
      <c r="QAA7" s="45"/>
      <c r="QAB7" s="45"/>
      <c r="QAC7" s="45"/>
      <c r="QAD7" s="45"/>
      <c r="QAE7" s="45"/>
      <c r="QAF7" s="45"/>
      <c r="QAG7" s="45"/>
      <c r="QAH7" s="45"/>
      <c r="QAI7" s="45"/>
      <c r="QAJ7" s="45"/>
      <c r="QAK7" s="45"/>
      <c r="QAL7" s="45"/>
      <c r="QAM7" s="45"/>
      <c r="QAN7" s="45"/>
      <c r="QAO7" s="45"/>
      <c r="QAP7" s="45"/>
      <c r="QAQ7" s="45"/>
      <c r="QAR7" s="45"/>
      <c r="QAS7" s="45"/>
      <c r="QAT7" s="45"/>
      <c r="QAU7" s="45"/>
      <c r="QAV7" s="45"/>
      <c r="QAW7" s="45"/>
      <c r="QAX7" s="45"/>
      <c r="QAY7" s="45"/>
      <c r="QAZ7" s="45"/>
      <c r="QBA7" s="45"/>
      <c r="QBB7" s="45"/>
      <c r="QBC7" s="45"/>
      <c r="QBD7" s="45"/>
      <c r="QBE7" s="45"/>
      <c r="QBF7" s="45"/>
      <c r="QBG7" s="45"/>
      <c r="QBH7" s="45"/>
      <c r="QBI7" s="45"/>
      <c r="QBJ7" s="45"/>
      <c r="QBK7" s="45"/>
      <c r="QBL7" s="45"/>
      <c r="QBM7" s="45"/>
      <c r="QBN7" s="45"/>
      <c r="QBO7" s="45"/>
      <c r="QBP7" s="45"/>
      <c r="QBQ7" s="45"/>
      <c r="QBR7" s="45"/>
      <c r="QBS7" s="45"/>
      <c r="QBT7" s="45"/>
      <c r="QBU7" s="45"/>
      <c r="QBV7" s="45"/>
      <c r="QBW7" s="45"/>
      <c r="QBX7" s="45"/>
      <c r="QBY7" s="45"/>
      <c r="QBZ7" s="45"/>
      <c r="QCA7" s="45"/>
      <c r="QCB7" s="45"/>
      <c r="QCC7" s="45"/>
      <c r="QCD7" s="45"/>
      <c r="QCE7" s="45"/>
      <c r="QCF7" s="45"/>
      <c r="QCG7" s="45"/>
      <c r="QCH7" s="45"/>
      <c r="QCI7" s="45"/>
      <c r="QCJ7" s="45"/>
      <c r="QCK7" s="45"/>
      <c r="QCL7" s="45"/>
      <c r="QCM7" s="45"/>
      <c r="QCN7" s="45"/>
      <c r="QCO7" s="45"/>
      <c r="QCP7" s="45"/>
      <c r="QCQ7" s="45"/>
      <c r="QCR7" s="45"/>
      <c r="QCS7" s="45"/>
      <c r="QCT7" s="45"/>
      <c r="QCU7" s="45"/>
      <c r="QCV7" s="45"/>
      <c r="QCW7" s="45"/>
      <c r="QCX7" s="45"/>
      <c r="QCY7" s="45"/>
      <c r="QCZ7" s="45"/>
      <c r="QDA7" s="45"/>
      <c r="QDB7" s="45"/>
      <c r="QDC7" s="45"/>
      <c r="QDD7" s="45"/>
      <c r="QDE7" s="45"/>
      <c r="QDF7" s="45"/>
      <c r="QDG7" s="45"/>
      <c r="QDH7" s="45"/>
      <c r="QDI7" s="45"/>
      <c r="QDJ7" s="45"/>
      <c r="QDK7" s="45"/>
      <c r="QDL7" s="45"/>
      <c r="QDM7" s="45"/>
      <c r="QDN7" s="45"/>
      <c r="QDO7" s="45"/>
      <c r="QDP7" s="45"/>
      <c r="QDQ7" s="45"/>
      <c r="QDR7" s="45"/>
      <c r="QDS7" s="45"/>
      <c r="QDT7" s="45"/>
      <c r="QDU7" s="45"/>
      <c r="QDV7" s="45"/>
      <c r="QDW7" s="45"/>
      <c r="QDX7" s="45"/>
      <c r="QDY7" s="45"/>
      <c r="QDZ7" s="45"/>
      <c r="QEA7" s="45"/>
      <c r="QEB7" s="45"/>
      <c r="QEC7" s="45"/>
      <c r="QED7" s="45"/>
      <c r="QEE7" s="45"/>
      <c r="QEF7" s="45"/>
      <c r="QEG7" s="45"/>
      <c r="QEH7" s="45"/>
      <c r="QEI7" s="45"/>
      <c r="QEJ7" s="45"/>
      <c r="QEK7" s="45"/>
      <c r="QEL7" s="45"/>
      <c r="QEM7" s="45"/>
      <c r="QEN7" s="45"/>
      <c r="QEO7" s="45"/>
      <c r="QEP7" s="45"/>
      <c r="QEQ7" s="45"/>
      <c r="QER7" s="45"/>
      <c r="QES7" s="45"/>
      <c r="QET7" s="45"/>
      <c r="QEU7" s="45"/>
      <c r="QEV7" s="45"/>
      <c r="QEW7" s="45"/>
      <c r="QEX7" s="45"/>
      <c r="QEY7" s="45"/>
      <c r="QEZ7" s="45"/>
      <c r="QFA7" s="45"/>
      <c r="QFB7" s="45"/>
      <c r="QFC7" s="45"/>
      <c r="QFD7" s="45"/>
      <c r="QFE7" s="45"/>
      <c r="QFF7" s="45"/>
      <c r="QFG7" s="45"/>
      <c r="QFH7" s="45"/>
      <c r="QFI7" s="45"/>
      <c r="QFJ7" s="45"/>
      <c r="QFK7" s="45"/>
      <c r="QFL7" s="45"/>
      <c r="QFM7" s="45"/>
      <c r="QFN7" s="45"/>
      <c r="QFO7" s="45"/>
      <c r="QFP7" s="45"/>
      <c r="QFQ7" s="45"/>
      <c r="QFR7" s="45"/>
      <c r="QFS7" s="45"/>
      <c r="QFT7" s="45"/>
      <c r="QFU7" s="45"/>
      <c r="QFV7" s="45"/>
      <c r="QFW7" s="45"/>
      <c r="QFX7" s="45"/>
      <c r="QFY7" s="45"/>
      <c r="QFZ7" s="45"/>
      <c r="QGA7" s="45"/>
      <c r="QGB7" s="45"/>
      <c r="QGC7" s="45"/>
      <c r="QGD7" s="45"/>
      <c r="QGE7" s="45"/>
      <c r="QGF7" s="45"/>
      <c r="QGG7" s="45"/>
      <c r="QGH7" s="45"/>
      <c r="QGI7" s="45"/>
      <c r="QGJ7" s="45"/>
      <c r="QGK7" s="45"/>
      <c r="QGL7" s="45"/>
      <c r="QGM7" s="45"/>
      <c r="QGN7" s="45"/>
      <c r="QGO7" s="45"/>
      <c r="QGP7" s="45"/>
      <c r="QGQ7" s="45"/>
      <c r="QGR7" s="45"/>
      <c r="QGS7" s="45"/>
      <c r="QGT7" s="45"/>
      <c r="QGU7" s="45"/>
      <c r="QGV7" s="45"/>
      <c r="QGW7" s="45"/>
      <c r="QGX7" s="45"/>
      <c r="QGY7" s="45"/>
      <c r="QGZ7" s="45"/>
      <c r="QHA7" s="45"/>
      <c r="QHB7" s="45"/>
      <c r="QHC7" s="45"/>
      <c r="QHD7" s="45"/>
      <c r="QHE7" s="45"/>
      <c r="QHF7" s="45"/>
      <c r="QHG7" s="45"/>
      <c r="QHH7" s="45"/>
      <c r="QHI7" s="45"/>
      <c r="QHJ7" s="45"/>
      <c r="QHK7" s="45"/>
      <c r="QHL7" s="45"/>
      <c r="QHM7" s="45"/>
      <c r="QHN7" s="45"/>
      <c r="QHO7" s="45"/>
      <c r="QHP7" s="45"/>
      <c r="QHQ7" s="45"/>
      <c r="QHR7" s="45"/>
      <c r="QHS7" s="45"/>
      <c r="QHT7" s="45"/>
      <c r="QHU7" s="45"/>
      <c r="QHV7" s="45"/>
      <c r="QHW7" s="45"/>
      <c r="QHX7" s="45"/>
      <c r="QHY7" s="45"/>
      <c r="QHZ7" s="45"/>
      <c r="QIA7" s="45"/>
      <c r="QIB7" s="45"/>
      <c r="QIC7" s="45"/>
      <c r="QID7" s="45"/>
      <c r="QIE7" s="45"/>
      <c r="QIF7" s="45"/>
      <c r="QIG7" s="45"/>
      <c r="QIH7" s="45"/>
      <c r="QII7" s="45"/>
      <c r="QIJ7" s="45"/>
      <c r="QIK7" s="45"/>
      <c r="QIL7" s="45"/>
      <c r="QIM7" s="45"/>
      <c r="QIN7" s="45"/>
      <c r="QIO7" s="45"/>
      <c r="QIP7" s="45"/>
      <c r="QIQ7" s="45"/>
      <c r="QIR7" s="45"/>
      <c r="QIS7" s="45"/>
      <c r="QIT7" s="45"/>
      <c r="QIU7" s="45"/>
      <c r="QIV7" s="45"/>
      <c r="QIW7" s="45"/>
      <c r="QIX7" s="45"/>
      <c r="QIY7" s="45"/>
      <c r="QIZ7" s="45"/>
      <c r="QJA7" s="45"/>
      <c r="QJB7" s="45"/>
      <c r="QJC7" s="45"/>
      <c r="QJD7" s="45"/>
      <c r="QJE7" s="45"/>
      <c r="QJF7" s="45"/>
      <c r="QJG7" s="45"/>
      <c r="QJH7" s="45"/>
      <c r="QJI7" s="45"/>
      <c r="QJJ7" s="45"/>
      <c r="QJK7" s="45"/>
      <c r="QJL7" s="45"/>
      <c r="QJM7" s="45"/>
      <c r="QJN7" s="45"/>
      <c r="QJO7" s="45"/>
      <c r="QJP7" s="45"/>
      <c r="QJQ7" s="45"/>
      <c r="QJR7" s="45"/>
      <c r="QJS7" s="45"/>
      <c r="QJT7" s="45"/>
      <c r="QJU7" s="45"/>
      <c r="QJV7" s="45"/>
      <c r="QJW7" s="45"/>
      <c r="QJX7" s="45"/>
      <c r="QJY7" s="45"/>
      <c r="QJZ7" s="45"/>
      <c r="QKA7" s="45"/>
      <c r="QKB7" s="45"/>
      <c r="QKC7" s="45"/>
      <c r="QKD7" s="45"/>
      <c r="QKE7" s="45"/>
      <c r="QKF7" s="45"/>
      <c r="QKG7" s="45"/>
      <c r="QKH7" s="45"/>
      <c r="QKI7" s="45"/>
      <c r="QKJ7" s="45"/>
      <c r="QKK7" s="45"/>
      <c r="QKL7" s="45"/>
      <c r="QKM7" s="45"/>
      <c r="QKN7" s="45"/>
      <c r="QKO7" s="45"/>
      <c r="QKP7" s="45"/>
      <c r="QKQ7" s="45"/>
      <c r="QKR7" s="45"/>
      <c r="QKS7" s="45"/>
      <c r="QKT7" s="45"/>
      <c r="QKU7" s="45"/>
      <c r="QKV7" s="45"/>
      <c r="QKW7" s="45"/>
      <c r="QKX7" s="45"/>
      <c r="QKY7" s="45"/>
      <c r="QKZ7" s="45"/>
      <c r="QLA7" s="45"/>
      <c r="QLB7" s="45"/>
      <c r="QLC7" s="45"/>
      <c r="QLD7" s="45"/>
      <c r="QLE7" s="45"/>
      <c r="QLF7" s="45"/>
      <c r="QLG7" s="45"/>
      <c r="QLH7" s="45"/>
      <c r="QLI7" s="45"/>
      <c r="QLJ7" s="45"/>
      <c r="QLK7" s="45"/>
      <c r="QLL7" s="45"/>
      <c r="QLM7" s="45"/>
      <c r="QLN7" s="45"/>
      <c r="QLO7" s="45"/>
      <c r="QLP7" s="45"/>
      <c r="QLQ7" s="45"/>
      <c r="QLR7" s="45"/>
      <c r="QLS7" s="45"/>
      <c r="QLT7" s="45"/>
      <c r="QLU7" s="45"/>
      <c r="QLV7" s="45"/>
      <c r="QLW7" s="45"/>
      <c r="QLX7" s="45"/>
      <c r="QLY7" s="45"/>
      <c r="QLZ7" s="45"/>
      <c r="QMA7" s="45"/>
      <c r="QMB7" s="45"/>
      <c r="QMC7" s="45"/>
      <c r="QMD7" s="45"/>
      <c r="QME7" s="45"/>
      <c r="QMF7" s="45"/>
      <c r="QMG7" s="45"/>
      <c r="QMH7" s="45"/>
      <c r="QMI7" s="45"/>
      <c r="QMJ7" s="45"/>
      <c r="QMK7" s="45"/>
      <c r="QML7" s="45"/>
      <c r="QMM7" s="45"/>
      <c r="QMN7" s="45"/>
      <c r="QMO7" s="45"/>
      <c r="QMP7" s="45"/>
      <c r="QMQ7" s="45"/>
      <c r="QMR7" s="45"/>
      <c r="QMS7" s="45"/>
      <c r="QMT7" s="45"/>
      <c r="QMU7" s="45"/>
      <c r="QMV7" s="45"/>
      <c r="QMW7" s="45"/>
      <c r="QMX7" s="45"/>
      <c r="QMY7" s="45"/>
      <c r="QMZ7" s="45"/>
      <c r="QNA7" s="45"/>
      <c r="QNB7" s="45"/>
      <c r="QNC7" s="45"/>
      <c r="QND7" s="45"/>
      <c r="QNE7" s="45"/>
      <c r="QNF7" s="45"/>
      <c r="QNG7" s="45"/>
      <c r="QNH7" s="45"/>
      <c r="QNI7" s="45"/>
      <c r="QNJ7" s="45"/>
      <c r="QNK7" s="45"/>
      <c r="QNL7" s="45"/>
      <c r="QNM7" s="45"/>
      <c r="QNN7" s="45"/>
      <c r="QNO7" s="45"/>
      <c r="QNP7" s="45"/>
      <c r="QNQ7" s="45"/>
      <c r="QNR7" s="45"/>
      <c r="QNS7" s="45"/>
      <c r="QNT7" s="45"/>
      <c r="QNU7" s="45"/>
      <c r="QNV7" s="45"/>
      <c r="QNW7" s="45"/>
      <c r="QNX7" s="45"/>
      <c r="QNY7" s="45"/>
      <c r="QNZ7" s="45"/>
      <c r="QOA7" s="45"/>
      <c r="QOB7" s="45"/>
      <c r="QOC7" s="45"/>
      <c r="QOD7" s="45"/>
      <c r="QOE7" s="45"/>
      <c r="QOF7" s="45"/>
      <c r="QOG7" s="45"/>
      <c r="QOH7" s="45"/>
      <c r="QOI7" s="45"/>
      <c r="QOJ7" s="45"/>
      <c r="QOK7" s="45"/>
      <c r="QOL7" s="45"/>
      <c r="QOM7" s="45"/>
      <c r="QON7" s="45"/>
      <c r="QOO7" s="45"/>
      <c r="QOP7" s="45"/>
      <c r="QOQ7" s="45"/>
      <c r="QOR7" s="45"/>
      <c r="QOS7" s="45"/>
      <c r="QOT7" s="45"/>
      <c r="QOU7" s="45"/>
      <c r="QOV7" s="45"/>
      <c r="QOW7" s="45"/>
      <c r="QOX7" s="45"/>
      <c r="QOY7" s="45"/>
      <c r="QOZ7" s="45"/>
      <c r="QPA7" s="45"/>
      <c r="QPB7" s="45"/>
      <c r="QPC7" s="45"/>
      <c r="QPD7" s="45"/>
      <c r="QPE7" s="45"/>
      <c r="QPF7" s="45"/>
      <c r="QPG7" s="45"/>
      <c r="QPH7" s="45"/>
      <c r="QPI7" s="45"/>
      <c r="QPJ7" s="45"/>
      <c r="QPK7" s="45"/>
      <c r="QPL7" s="45"/>
      <c r="QPM7" s="45"/>
      <c r="QPN7" s="45"/>
      <c r="QPO7" s="45"/>
      <c r="QPP7" s="45"/>
      <c r="QPQ7" s="45"/>
      <c r="QPR7" s="45"/>
      <c r="QPS7" s="45"/>
      <c r="QPT7" s="45"/>
      <c r="QPU7" s="45"/>
      <c r="QPV7" s="45"/>
      <c r="QPW7" s="45"/>
      <c r="QPX7" s="45"/>
      <c r="QPY7" s="45"/>
      <c r="QPZ7" s="45"/>
      <c r="QQA7" s="45"/>
      <c r="QQB7" s="45"/>
      <c r="QQC7" s="45"/>
      <c r="QQD7" s="45"/>
      <c r="QQE7" s="45"/>
      <c r="QQF7" s="45"/>
      <c r="QQG7" s="45"/>
      <c r="QQH7" s="45"/>
      <c r="QQI7" s="45"/>
      <c r="QQJ7" s="45"/>
      <c r="QQK7" s="45"/>
      <c r="QQL7" s="45"/>
      <c r="QQM7" s="45"/>
      <c r="QQN7" s="45"/>
      <c r="QQO7" s="45"/>
      <c r="QQP7" s="45"/>
      <c r="QQQ7" s="45"/>
      <c r="QQR7" s="45"/>
      <c r="QQS7" s="45"/>
      <c r="QQT7" s="45"/>
      <c r="QQU7" s="45"/>
      <c r="QQV7" s="45"/>
      <c r="QQW7" s="45"/>
      <c r="QQX7" s="45"/>
      <c r="QQY7" s="45"/>
      <c r="QQZ7" s="45"/>
      <c r="QRA7" s="45"/>
      <c r="QRB7" s="45"/>
      <c r="QRC7" s="45"/>
      <c r="QRD7" s="45"/>
      <c r="QRE7" s="45"/>
      <c r="QRF7" s="45"/>
      <c r="QRG7" s="45"/>
      <c r="QRH7" s="45"/>
      <c r="QRI7" s="45"/>
      <c r="QRJ7" s="45"/>
      <c r="QRK7" s="45"/>
      <c r="QRL7" s="45"/>
      <c r="QRM7" s="45"/>
      <c r="QRN7" s="45"/>
      <c r="QRO7" s="45"/>
      <c r="QRP7" s="45"/>
      <c r="QRQ7" s="45"/>
      <c r="QRR7" s="45"/>
      <c r="QRS7" s="45"/>
      <c r="QRT7" s="45"/>
      <c r="QRU7" s="45"/>
      <c r="QRV7" s="45"/>
      <c r="QRW7" s="45"/>
      <c r="QRX7" s="45"/>
      <c r="QRY7" s="45"/>
      <c r="QRZ7" s="45"/>
      <c r="QSA7" s="45"/>
      <c r="QSB7" s="45"/>
      <c r="QSC7" s="45"/>
      <c r="QSD7" s="45"/>
      <c r="QSE7" s="45"/>
      <c r="QSF7" s="45"/>
      <c r="QSG7" s="45"/>
      <c r="QSH7" s="45"/>
      <c r="QSI7" s="45"/>
      <c r="QSJ7" s="45"/>
      <c r="QSK7" s="45"/>
      <c r="QSL7" s="45"/>
      <c r="QSM7" s="45"/>
      <c r="QSN7" s="45"/>
      <c r="QSO7" s="45"/>
      <c r="QSP7" s="45"/>
      <c r="QSQ7" s="45"/>
      <c r="QSR7" s="45"/>
      <c r="QSS7" s="45"/>
      <c r="QST7" s="45"/>
      <c r="QSU7" s="45"/>
      <c r="QSV7" s="45"/>
      <c r="QSW7" s="45"/>
      <c r="QSX7" s="45"/>
      <c r="QSY7" s="45"/>
      <c r="QSZ7" s="45"/>
      <c r="QTA7" s="45"/>
      <c r="QTB7" s="45"/>
      <c r="QTC7" s="45"/>
      <c r="QTD7" s="45"/>
      <c r="QTE7" s="45"/>
      <c r="QTF7" s="45"/>
      <c r="QTG7" s="45"/>
      <c r="QTH7" s="45"/>
      <c r="QTI7" s="45"/>
      <c r="QTJ7" s="45"/>
      <c r="QTK7" s="45"/>
      <c r="QTL7" s="45"/>
      <c r="QTM7" s="45"/>
      <c r="QTN7" s="45"/>
      <c r="QTO7" s="45"/>
      <c r="QTP7" s="45"/>
      <c r="QTQ7" s="45"/>
      <c r="QTR7" s="45"/>
      <c r="QTS7" s="45"/>
      <c r="QTT7" s="45"/>
      <c r="QTU7" s="45"/>
      <c r="QTV7" s="45"/>
      <c r="QTW7" s="45"/>
      <c r="QTX7" s="45"/>
      <c r="QTY7" s="45"/>
      <c r="QTZ7" s="45"/>
      <c r="QUA7" s="45"/>
      <c r="QUB7" s="45"/>
      <c r="QUC7" s="45"/>
      <c r="QUD7" s="45"/>
      <c r="QUE7" s="45"/>
      <c r="QUF7" s="45"/>
      <c r="QUG7" s="45"/>
      <c r="QUH7" s="45"/>
      <c r="QUI7" s="45"/>
      <c r="QUJ7" s="45"/>
      <c r="QUK7" s="45"/>
      <c r="QUL7" s="45"/>
      <c r="QUM7" s="45"/>
      <c r="QUN7" s="45"/>
      <c r="QUO7" s="45"/>
      <c r="QUP7" s="45"/>
      <c r="QUQ7" s="45"/>
      <c r="QUR7" s="45"/>
      <c r="QUS7" s="45"/>
      <c r="QUT7" s="45"/>
      <c r="QUU7" s="45"/>
      <c r="QUV7" s="45"/>
      <c r="QUW7" s="45"/>
      <c r="QUX7" s="45"/>
      <c r="QUY7" s="45"/>
      <c r="QUZ7" s="45"/>
      <c r="QVA7" s="45"/>
      <c r="QVB7" s="45"/>
      <c r="QVC7" s="45"/>
      <c r="QVD7" s="45"/>
      <c r="QVE7" s="45"/>
      <c r="QVF7" s="45"/>
      <c r="QVG7" s="45"/>
      <c r="QVH7" s="45"/>
      <c r="QVI7" s="45"/>
      <c r="QVJ7" s="45"/>
      <c r="QVK7" s="45"/>
      <c r="QVL7" s="45"/>
      <c r="QVM7" s="45"/>
      <c r="QVN7" s="45"/>
      <c r="QVO7" s="45"/>
      <c r="QVP7" s="45"/>
      <c r="QVQ7" s="45"/>
      <c r="QVR7" s="45"/>
      <c r="QVS7" s="45"/>
      <c r="QVT7" s="45"/>
      <c r="QVU7" s="45"/>
      <c r="QVV7" s="45"/>
      <c r="QVW7" s="45"/>
      <c r="QVX7" s="45"/>
      <c r="QVY7" s="45"/>
      <c r="QVZ7" s="45"/>
      <c r="QWA7" s="45"/>
      <c r="QWB7" s="45"/>
      <c r="QWC7" s="45"/>
      <c r="QWD7" s="45"/>
      <c r="QWE7" s="45"/>
      <c r="QWF7" s="45"/>
      <c r="QWG7" s="45"/>
      <c r="QWH7" s="45"/>
      <c r="QWI7" s="45"/>
      <c r="QWJ7" s="45"/>
      <c r="QWK7" s="45"/>
      <c r="QWL7" s="45"/>
      <c r="QWM7" s="45"/>
      <c r="QWN7" s="45"/>
      <c r="QWO7" s="45"/>
      <c r="QWP7" s="45"/>
      <c r="QWQ7" s="45"/>
      <c r="QWR7" s="45"/>
      <c r="QWS7" s="45"/>
      <c r="QWT7" s="45"/>
      <c r="QWU7" s="45"/>
      <c r="QWV7" s="45"/>
      <c r="QWW7" s="45"/>
      <c r="QWX7" s="45"/>
      <c r="QWY7" s="45"/>
      <c r="QWZ7" s="45"/>
      <c r="QXA7" s="45"/>
      <c r="QXB7" s="45"/>
      <c r="QXC7" s="45"/>
      <c r="QXD7" s="45"/>
      <c r="QXE7" s="45"/>
      <c r="QXF7" s="45"/>
      <c r="QXG7" s="45"/>
      <c r="QXH7" s="45"/>
      <c r="QXI7" s="45"/>
      <c r="QXJ7" s="45"/>
      <c r="QXK7" s="45"/>
      <c r="QXL7" s="45"/>
      <c r="QXM7" s="45"/>
      <c r="QXN7" s="45"/>
      <c r="QXO7" s="45"/>
      <c r="QXP7" s="45"/>
      <c r="QXQ7" s="45"/>
      <c r="QXR7" s="45"/>
      <c r="QXS7" s="45"/>
      <c r="QXT7" s="45"/>
      <c r="QXU7" s="45"/>
      <c r="QXV7" s="45"/>
      <c r="QXW7" s="45"/>
      <c r="QXX7" s="45"/>
      <c r="QXY7" s="45"/>
      <c r="QXZ7" s="45"/>
      <c r="QYA7" s="45"/>
      <c r="QYB7" s="45"/>
      <c r="QYC7" s="45"/>
      <c r="QYD7" s="45"/>
      <c r="QYE7" s="45"/>
      <c r="QYF7" s="45"/>
      <c r="QYG7" s="45"/>
      <c r="QYH7" s="45"/>
      <c r="QYI7" s="45"/>
      <c r="QYJ7" s="45"/>
      <c r="QYK7" s="45"/>
      <c r="QYL7" s="45"/>
      <c r="QYM7" s="45"/>
      <c r="QYN7" s="45"/>
      <c r="QYO7" s="45"/>
      <c r="QYP7" s="45"/>
      <c r="QYQ7" s="45"/>
      <c r="QYR7" s="45"/>
      <c r="QYS7" s="45"/>
      <c r="QYT7" s="45"/>
      <c r="QYU7" s="45"/>
      <c r="QYV7" s="45"/>
      <c r="QYW7" s="45"/>
      <c r="QYX7" s="45"/>
      <c r="QYY7" s="45"/>
      <c r="QYZ7" s="45"/>
      <c r="QZA7" s="45"/>
      <c r="QZB7" s="45"/>
      <c r="QZC7" s="45"/>
      <c r="QZD7" s="45"/>
      <c r="QZE7" s="45"/>
      <c r="QZF7" s="45"/>
      <c r="QZG7" s="45"/>
      <c r="QZH7" s="45"/>
      <c r="QZI7" s="45"/>
      <c r="QZJ7" s="45"/>
      <c r="QZK7" s="45"/>
      <c r="QZL7" s="45"/>
      <c r="QZM7" s="45"/>
      <c r="QZN7" s="45"/>
      <c r="QZO7" s="45"/>
      <c r="QZP7" s="45"/>
      <c r="QZQ7" s="45"/>
      <c r="QZR7" s="45"/>
      <c r="QZS7" s="45"/>
      <c r="QZT7" s="45"/>
      <c r="QZU7" s="45"/>
      <c r="QZV7" s="45"/>
      <c r="QZW7" s="45"/>
      <c r="QZX7" s="45"/>
      <c r="QZY7" s="45"/>
      <c r="QZZ7" s="45"/>
      <c r="RAA7" s="45"/>
      <c r="RAB7" s="45"/>
      <c r="RAC7" s="45"/>
      <c r="RAD7" s="45"/>
      <c r="RAE7" s="45"/>
      <c r="RAF7" s="45"/>
      <c r="RAG7" s="45"/>
      <c r="RAH7" s="45"/>
      <c r="RAI7" s="45"/>
      <c r="RAJ7" s="45"/>
      <c r="RAK7" s="45"/>
      <c r="RAL7" s="45"/>
      <c r="RAM7" s="45"/>
      <c r="RAN7" s="45"/>
      <c r="RAO7" s="45"/>
      <c r="RAP7" s="45"/>
      <c r="RAQ7" s="45"/>
      <c r="RAR7" s="45"/>
      <c r="RAS7" s="45"/>
      <c r="RAT7" s="45"/>
      <c r="RAU7" s="45"/>
      <c r="RAV7" s="45"/>
      <c r="RAW7" s="45"/>
      <c r="RAX7" s="45"/>
      <c r="RAY7" s="45"/>
      <c r="RAZ7" s="45"/>
      <c r="RBA7" s="45"/>
      <c r="RBB7" s="45"/>
      <c r="RBC7" s="45"/>
      <c r="RBD7" s="45"/>
      <c r="RBE7" s="45"/>
      <c r="RBF7" s="45"/>
      <c r="RBG7" s="45"/>
      <c r="RBH7" s="45"/>
      <c r="RBI7" s="45"/>
      <c r="RBJ7" s="45"/>
      <c r="RBK7" s="45"/>
      <c r="RBL7" s="45"/>
      <c r="RBM7" s="45"/>
      <c r="RBN7" s="45"/>
      <c r="RBO7" s="45"/>
      <c r="RBP7" s="45"/>
      <c r="RBQ7" s="45"/>
      <c r="RBR7" s="45"/>
      <c r="RBS7" s="45"/>
      <c r="RBT7" s="45"/>
      <c r="RBU7" s="45"/>
      <c r="RBV7" s="45"/>
      <c r="RBW7" s="45"/>
      <c r="RBX7" s="45"/>
      <c r="RBY7" s="45"/>
      <c r="RBZ7" s="45"/>
      <c r="RCA7" s="45"/>
      <c r="RCB7" s="45"/>
      <c r="RCC7" s="45"/>
      <c r="RCD7" s="45"/>
      <c r="RCE7" s="45"/>
      <c r="RCF7" s="45"/>
      <c r="RCG7" s="45"/>
      <c r="RCH7" s="45"/>
      <c r="RCI7" s="45"/>
      <c r="RCJ7" s="45"/>
      <c r="RCK7" s="45"/>
      <c r="RCL7" s="45"/>
      <c r="RCM7" s="45"/>
      <c r="RCN7" s="45"/>
      <c r="RCO7" s="45"/>
      <c r="RCP7" s="45"/>
      <c r="RCQ7" s="45"/>
      <c r="RCR7" s="45"/>
      <c r="RCS7" s="45"/>
      <c r="RCT7" s="45"/>
      <c r="RCU7" s="45"/>
      <c r="RCV7" s="45"/>
      <c r="RCW7" s="45"/>
      <c r="RCX7" s="45"/>
      <c r="RCY7" s="45"/>
      <c r="RCZ7" s="45"/>
      <c r="RDA7" s="45"/>
      <c r="RDB7" s="45"/>
      <c r="RDC7" s="45"/>
      <c r="RDD7" s="45"/>
      <c r="RDE7" s="45"/>
      <c r="RDF7" s="45"/>
      <c r="RDG7" s="45"/>
      <c r="RDH7" s="45"/>
      <c r="RDI7" s="45"/>
      <c r="RDJ7" s="45"/>
      <c r="RDK7" s="45"/>
      <c r="RDL7" s="45"/>
      <c r="RDM7" s="45"/>
      <c r="RDN7" s="45"/>
      <c r="RDO7" s="45"/>
      <c r="RDP7" s="45"/>
      <c r="RDQ7" s="45"/>
      <c r="RDR7" s="45"/>
      <c r="RDS7" s="45"/>
      <c r="RDT7" s="45"/>
      <c r="RDU7" s="45"/>
      <c r="RDV7" s="45"/>
      <c r="RDW7" s="45"/>
      <c r="RDX7" s="45"/>
      <c r="RDY7" s="45"/>
      <c r="RDZ7" s="45"/>
      <c r="REA7" s="45"/>
      <c r="REB7" s="45"/>
      <c r="REC7" s="45"/>
      <c r="RED7" s="45"/>
      <c r="REE7" s="45"/>
      <c r="REF7" s="45"/>
      <c r="REG7" s="45"/>
      <c r="REH7" s="45"/>
      <c r="REI7" s="45"/>
      <c r="REJ7" s="45"/>
      <c r="REK7" s="45"/>
      <c r="REL7" s="45"/>
      <c r="REM7" s="45"/>
      <c r="REN7" s="45"/>
      <c r="REO7" s="45"/>
      <c r="REP7" s="45"/>
      <c r="REQ7" s="45"/>
      <c r="RER7" s="45"/>
      <c r="RES7" s="45"/>
      <c r="RET7" s="45"/>
      <c r="REU7" s="45"/>
      <c r="REV7" s="45"/>
      <c r="REW7" s="45"/>
      <c r="REX7" s="45"/>
      <c r="REY7" s="45"/>
      <c r="REZ7" s="45"/>
      <c r="RFA7" s="45"/>
      <c r="RFB7" s="45"/>
      <c r="RFC7" s="45"/>
      <c r="RFD7" s="45"/>
      <c r="RFE7" s="45"/>
      <c r="RFF7" s="45"/>
      <c r="RFG7" s="45"/>
      <c r="RFH7" s="45"/>
      <c r="RFI7" s="45"/>
      <c r="RFJ7" s="45"/>
      <c r="RFK7" s="45"/>
      <c r="RFL7" s="45"/>
      <c r="RFM7" s="45"/>
      <c r="RFN7" s="45"/>
      <c r="RFO7" s="45"/>
      <c r="RFP7" s="45"/>
      <c r="RFQ7" s="45"/>
      <c r="RFR7" s="45"/>
      <c r="RFS7" s="45"/>
      <c r="RFT7" s="45"/>
      <c r="RFU7" s="45"/>
      <c r="RFV7" s="45"/>
      <c r="RFW7" s="45"/>
      <c r="RFX7" s="45"/>
      <c r="RFY7" s="45"/>
      <c r="RFZ7" s="45"/>
      <c r="RGA7" s="45"/>
      <c r="RGB7" s="45"/>
      <c r="RGC7" s="45"/>
      <c r="RGD7" s="45"/>
      <c r="RGE7" s="45"/>
      <c r="RGF7" s="45"/>
      <c r="RGG7" s="45"/>
      <c r="RGH7" s="45"/>
      <c r="RGI7" s="45"/>
      <c r="RGJ7" s="45"/>
      <c r="RGK7" s="45"/>
      <c r="RGL7" s="45"/>
      <c r="RGM7" s="45"/>
      <c r="RGN7" s="45"/>
      <c r="RGO7" s="45"/>
      <c r="RGP7" s="45"/>
      <c r="RGQ7" s="45"/>
      <c r="RGR7" s="45"/>
      <c r="RGS7" s="45"/>
      <c r="RGT7" s="45"/>
      <c r="RGU7" s="45"/>
      <c r="RGV7" s="45"/>
      <c r="RGW7" s="45"/>
      <c r="RGX7" s="45"/>
      <c r="RGY7" s="45"/>
      <c r="RGZ7" s="45"/>
      <c r="RHA7" s="45"/>
      <c r="RHB7" s="45"/>
      <c r="RHC7" s="45"/>
      <c r="RHD7" s="45"/>
      <c r="RHE7" s="45"/>
      <c r="RHF7" s="45"/>
      <c r="RHG7" s="45"/>
      <c r="RHH7" s="45"/>
      <c r="RHI7" s="45"/>
      <c r="RHJ7" s="45"/>
      <c r="RHK7" s="45"/>
      <c r="RHL7" s="45"/>
      <c r="RHM7" s="45"/>
      <c r="RHN7" s="45"/>
      <c r="RHO7" s="45"/>
      <c r="RHP7" s="45"/>
      <c r="RHQ7" s="45"/>
      <c r="RHR7" s="45"/>
      <c r="RHS7" s="45"/>
      <c r="RHT7" s="45"/>
      <c r="RHU7" s="45"/>
      <c r="RHV7" s="45"/>
      <c r="RHW7" s="45"/>
      <c r="RHX7" s="45"/>
      <c r="RHY7" s="45"/>
      <c r="RHZ7" s="45"/>
      <c r="RIA7" s="45"/>
      <c r="RIB7" s="45"/>
      <c r="RIC7" s="45"/>
      <c r="RID7" s="45"/>
      <c r="RIE7" s="45"/>
      <c r="RIF7" s="45"/>
      <c r="RIG7" s="45"/>
      <c r="RIH7" s="45"/>
      <c r="RII7" s="45"/>
      <c r="RIJ7" s="45"/>
      <c r="RIK7" s="45"/>
      <c r="RIL7" s="45"/>
      <c r="RIM7" s="45"/>
      <c r="RIN7" s="45"/>
      <c r="RIO7" s="45"/>
      <c r="RIP7" s="45"/>
      <c r="RIQ7" s="45"/>
      <c r="RIR7" s="45"/>
      <c r="RIS7" s="45"/>
      <c r="RIT7" s="45"/>
      <c r="RIU7" s="45"/>
      <c r="RIV7" s="45"/>
      <c r="RIW7" s="45"/>
      <c r="RIX7" s="45"/>
      <c r="RIY7" s="45"/>
      <c r="RIZ7" s="45"/>
      <c r="RJA7" s="45"/>
      <c r="RJB7" s="45"/>
      <c r="RJC7" s="45"/>
      <c r="RJD7" s="45"/>
      <c r="RJE7" s="45"/>
      <c r="RJF7" s="45"/>
      <c r="RJG7" s="45"/>
      <c r="RJH7" s="45"/>
      <c r="RJI7" s="45"/>
      <c r="RJJ7" s="45"/>
      <c r="RJK7" s="45"/>
      <c r="RJL7" s="45"/>
      <c r="RJM7" s="45"/>
      <c r="RJN7" s="45"/>
      <c r="RJO7" s="45"/>
      <c r="RJP7" s="45"/>
      <c r="RJQ7" s="45"/>
      <c r="RJR7" s="45"/>
      <c r="RJS7" s="45"/>
      <c r="RJT7" s="45"/>
      <c r="RJU7" s="45"/>
      <c r="RJV7" s="45"/>
      <c r="RJW7" s="45"/>
      <c r="RJX7" s="45"/>
      <c r="RJY7" s="45"/>
      <c r="RJZ7" s="45"/>
      <c r="RKA7" s="45"/>
      <c r="RKB7" s="45"/>
      <c r="RKC7" s="45"/>
      <c r="RKD7" s="45"/>
      <c r="RKE7" s="45"/>
      <c r="RKF7" s="45"/>
      <c r="RKG7" s="45"/>
      <c r="RKH7" s="45"/>
      <c r="RKI7" s="45"/>
      <c r="RKJ7" s="45"/>
      <c r="RKK7" s="45"/>
      <c r="RKL7" s="45"/>
      <c r="RKM7" s="45"/>
      <c r="RKN7" s="45"/>
      <c r="RKO7" s="45"/>
      <c r="RKP7" s="45"/>
      <c r="RKQ7" s="45"/>
      <c r="RKR7" s="45"/>
      <c r="RKS7" s="45"/>
      <c r="RKT7" s="45"/>
      <c r="RKU7" s="45"/>
      <c r="RKV7" s="45"/>
      <c r="RKW7" s="45"/>
      <c r="RKX7" s="45"/>
      <c r="RKY7" s="45"/>
      <c r="RKZ7" s="45"/>
      <c r="RLA7" s="45"/>
      <c r="RLB7" s="45"/>
      <c r="RLC7" s="45"/>
      <c r="RLD7" s="45"/>
      <c r="RLE7" s="45"/>
      <c r="RLF7" s="45"/>
      <c r="RLG7" s="45"/>
      <c r="RLH7" s="45"/>
      <c r="RLI7" s="45"/>
      <c r="RLJ7" s="45"/>
      <c r="RLK7" s="45"/>
      <c r="RLL7" s="45"/>
      <c r="RLM7" s="45"/>
      <c r="RLN7" s="45"/>
      <c r="RLO7" s="45"/>
      <c r="RLP7" s="45"/>
      <c r="RLQ7" s="45"/>
      <c r="RLR7" s="45"/>
      <c r="RLS7" s="45"/>
      <c r="RLT7" s="45"/>
      <c r="RLU7" s="45"/>
      <c r="RLV7" s="45"/>
      <c r="RLW7" s="45"/>
      <c r="RLX7" s="45"/>
      <c r="RLY7" s="45"/>
      <c r="RLZ7" s="45"/>
      <c r="RMA7" s="45"/>
      <c r="RMB7" s="45"/>
      <c r="RMC7" s="45"/>
      <c r="RMD7" s="45"/>
      <c r="RME7" s="45"/>
      <c r="RMF7" s="45"/>
      <c r="RMG7" s="45"/>
      <c r="RMH7" s="45"/>
      <c r="RMI7" s="45"/>
      <c r="RMJ7" s="45"/>
      <c r="RMK7" s="45"/>
      <c r="RML7" s="45"/>
      <c r="RMM7" s="45"/>
      <c r="RMN7" s="45"/>
      <c r="RMO7" s="45"/>
      <c r="RMP7" s="45"/>
      <c r="RMQ7" s="45"/>
      <c r="RMR7" s="45"/>
      <c r="RMS7" s="45"/>
      <c r="RMT7" s="45"/>
      <c r="RMU7" s="45"/>
      <c r="RMV7" s="45"/>
      <c r="RMW7" s="45"/>
      <c r="RMX7" s="45"/>
      <c r="RMY7" s="45"/>
      <c r="RMZ7" s="45"/>
      <c r="RNA7" s="45"/>
      <c r="RNB7" s="45"/>
      <c r="RNC7" s="45"/>
      <c r="RND7" s="45"/>
      <c r="RNE7" s="45"/>
      <c r="RNF7" s="45"/>
      <c r="RNG7" s="45"/>
      <c r="RNH7" s="45"/>
      <c r="RNI7" s="45"/>
      <c r="RNJ7" s="45"/>
      <c r="RNK7" s="45"/>
      <c r="RNL7" s="45"/>
      <c r="RNM7" s="45"/>
      <c r="RNN7" s="45"/>
      <c r="RNO7" s="45"/>
      <c r="RNP7" s="45"/>
      <c r="RNQ7" s="45"/>
      <c r="RNR7" s="45"/>
      <c r="RNS7" s="45"/>
      <c r="RNT7" s="45"/>
      <c r="RNU7" s="45"/>
      <c r="RNV7" s="45"/>
      <c r="RNW7" s="45"/>
      <c r="RNX7" s="45"/>
      <c r="RNY7" s="45"/>
      <c r="RNZ7" s="45"/>
      <c r="ROA7" s="45"/>
      <c r="ROB7" s="45"/>
      <c r="ROC7" s="45"/>
      <c r="ROD7" s="45"/>
      <c r="ROE7" s="45"/>
      <c r="ROF7" s="45"/>
      <c r="ROG7" s="45"/>
      <c r="ROH7" s="45"/>
      <c r="ROI7" s="45"/>
      <c r="ROJ7" s="45"/>
      <c r="ROK7" s="45"/>
      <c r="ROL7" s="45"/>
      <c r="ROM7" s="45"/>
      <c r="RON7" s="45"/>
      <c r="ROO7" s="45"/>
      <c r="ROP7" s="45"/>
      <c r="ROQ7" s="45"/>
      <c r="ROR7" s="45"/>
      <c r="ROS7" s="45"/>
      <c r="ROT7" s="45"/>
      <c r="ROU7" s="45"/>
      <c r="ROV7" s="45"/>
      <c r="ROW7" s="45"/>
      <c r="ROX7" s="45"/>
      <c r="ROY7" s="45"/>
      <c r="ROZ7" s="45"/>
      <c r="RPA7" s="45"/>
      <c r="RPB7" s="45"/>
      <c r="RPC7" s="45"/>
      <c r="RPD7" s="45"/>
      <c r="RPE7" s="45"/>
      <c r="RPF7" s="45"/>
      <c r="RPG7" s="45"/>
      <c r="RPH7" s="45"/>
      <c r="RPI7" s="45"/>
      <c r="RPJ7" s="45"/>
      <c r="RPK7" s="45"/>
      <c r="RPL7" s="45"/>
      <c r="RPM7" s="45"/>
      <c r="RPN7" s="45"/>
      <c r="RPO7" s="45"/>
      <c r="RPP7" s="45"/>
      <c r="RPQ7" s="45"/>
      <c r="RPR7" s="45"/>
      <c r="RPS7" s="45"/>
      <c r="RPT7" s="45"/>
      <c r="RPU7" s="45"/>
      <c r="RPV7" s="45"/>
      <c r="RPW7" s="45"/>
      <c r="RPX7" s="45"/>
      <c r="RPY7" s="45"/>
      <c r="RPZ7" s="45"/>
      <c r="RQA7" s="45"/>
      <c r="RQB7" s="45"/>
      <c r="RQC7" s="45"/>
      <c r="RQD7" s="45"/>
      <c r="RQE7" s="45"/>
      <c r="RQF7" s="45"/>
      <c r="RQG7" s="45"/>
      <c r="RQH7" s="45"/>
      <c r="RQI7" s="45"/>
      <c r="RQJ7" s="45"/>
      <c r="RQK7" s="45"/>
      <c r="RQL7" s="45"/>
      <c r="RQM7" s="45"/>
      <c r="RQN7" s="45"/>
      <c r="RQO7" s="45"/>
      <c r="RQP7" s="45"/>
      <c r="RQQ7" s="45"/>
      <c r="RQR7" s="45"/>
      <c r="RQS7" s="45"/>
      <c r="RQT7" s="45"/>
      <c r="RQU7" s="45"/>
      <c r="RQV7" s="45"/>
      <c r="RQW7" s="45"/>
      <c r="RQX7" s="45"/>
      <c r="RQY7" s="45"/>
      <c r="RQZ7" s="45"/>
      <c r="RRA7" s="45"/>
      <c r="RRB7" s="45"/>
      <c r="RRC7" s="45"/>
      <c r="RRD7" s="45"/>
      <c r="RRE7" s="45"/>
      <c r="RRF7" s="45"/>
      <c r="RRG7" s="45"/>
      <c r="RRH7" s="45"/>
      <c r="RRI7" s="45"/>
      <c r="RRJ7" s="45"/>
      <c r="RRK7" s="45"/>
      <c r="RRL7" s="45"/>
      <c r="RRM7" s="45"/>
      <c r="RRN7" s="45"/>
      <c r="RRO7" s="45"/>
      <c r="RRP7" s="45"/>
      <c r="RRQ7" s="45"/>
      <c r="RRR7" s="45"/>
      <c r="RRS7" s="45"/>
      <c r="RRT7" s="45"/>
      <c r="RRU7" s="45"/>
      <c r="RRV7" s="45"/>
      <c r="RRW7" s="45"/>
      <c r="RRX7" s="45"/>
      <c r="RRY7" s="45"/>
      <c r="RRZ7" s="45"/>
      <c r="RSA7" s="45"/>
      <c r="RSB7" s="45"/>
      <c r="RSC7" s="45"/>
      <c r="RSD7" s="45"/>
      <c r="RSE7" s="45"/>
      <c r="RSF7" s="45"/>
      <c r="RSG7" s="45"/>
      <c r="RSH7" s="45"/>
      <c r="RSI7" s="45"/>
      <c r="RSJ7" s="45"/>
      <c r="RSK7" s="45"/>
      <c r="RSL7" s="45"/>
      <c r="RSM7" s="45"/>
      <c r="RSN7" s="45"/>
      <c r="RSO7" s="45"/>
      <c r="RSP7" s="45"/>
      <c r="RSQ7" s="45"/>
      <c r="RSR7" s="45"/>
      <c r="RSS7" s="45"/>
      <c r="RST7" s="45"/>
      <c r="RSU7" s="45"/>
      <c r="RSV7" s="45"/>
      <c r="RSW7" s="45"/>
      <c r="RSX7" s="45"/>
      <c r="RSY7" s="45"/>
      <c r="RSZ7" s="45"/>
      <c r="RTA7" s="45"/>
      <c r="RTB7" s="45"/>
      <c r="RTC7" s="45"/>
      <c r="RTD7" s="45"/>
      <c r="RTE7" s="45"/>
      <c r="RTF7" s="45"/>
      <c r="RTG7" s="45"/>
      <c r="RTH7" s="45"/>
      <c r="RTI7" s="45"/>
      <c r="RTJ7" s="45"/>
      <c r="RTK7" s="45"/>
      <c r="RTL7" s="45"/>
      <c r="RTM7" s="45"/>
      <c r="RTN7" s="45"/>
      <c r="RTO7" s="45"/>
      <c r="RTP7" s="45"/>
      <c r="RTQ7" s="45"/>
      <c r="RTR7" s="45"/>
      <c r="RTS7" s="45"/>
      <c r="RTT7" s="45"/>
      <c r="RTU7" s="45"/>
      <c r="RTV7" s="45"/>
      <c r="RTW7" s="45"/>
      <c r="RTX7" s="45"/>
      <c r="RTY7" s="45"/>
      <c r="RTZ7" s="45"/>
      <c r="RUA7" s="45"/>
      <c r="RUB7" s="45"/>
      <c r="RUC7" s="45"/>
      <c r="RUD7" s="45"/>
      <c r="RUE7" s="45"/>
      <c r="RUF7" s="45"/>
      <c r="RUG7" s="45"/>
      <c r="RUH7" s="45"/>
      <c r="RUI7" s="45"/>
      <c r="RUJ7" s="45"/>
      <c r="RUK7" s="45"/>
      <c r="RUL7" s="45"/>
      <c r="RUM7" s="45"/>
      <c r="RUN7" s="45"/>
      <c r="RUO7" s="45"/>
      <c r="RUP7" s="45"/>
      <c r="RUQ7" s="45"/>
      <c r="RUR7" s="45"/>
      <c r="RUS7" s="45"/>
      <c r="RUT7" s="45"/>
      <c r="RUU7" s="45"/>
      <c r="RUV7" s="45"/>
      <c r="RUW7" s="45"/>
      <c r="RUX7" s="45"/>
      <c r="RUY7" s="45"/>
      <c r="RUZ7" s="45"/>
      <c r="RVA7" s="45"/>
      <c r="RVB7" s="45"/>
      <c r="RVC7" s="45"/>
      <c r="RVD7" s="45"/>
      <c r="RVE7" s="45"/>
      <c r="RVF7" s="45"/>
      <c r="RVG7" s="45"/>
      <c r="RVH7" s="45"/>
      <c r="RVI7" s="45"/>
      <c r="RVJ7" s="45"/>
      <c r="RVK7" s="45"/>
      <c r="RVL7" s="45"/>
      <c r="RVM7" s="45"/>
      <c r="RVN7" s="45"/>
      <c r="RVO7" s="45"/>
      <c r="RVP7" s="45"/>
      <c r="RVQ7" s="45"/>
      <c r="RVR7" s="45"/>
      <c r="RVS7" s="45"/>
      <c r="RVT7" s="45"/>
      <c r="RVU7" s="45"/>
      <c r="RVV7" s="45"/>
      <c r="RVW7" s="45"/>
      <c r="RVX7" s="45"/>
      <c r="RVY7" s="45"/>
      <c r="RVZ7" s="45"/>
      <c r="RWA7" s="45"/>
      <c r="RWB7" s="45"/>
      <c r="RWC7" s="45"/>
      <c r="RWD7" s="45"/>
      <c r="RWE7" s="45"/>
      <c r="RWF7" s="45"/>
      <c r="RWG7" s="45"/>
      <c r="RWH7" s="45"/>
      <c r="RWI7" s="45"/>
      <c r="RWJ7" s="45"/>
      <c r="RWK7" s="45"/>
      <c r="RWL7" s="45"/>
      <c r="RWM7" s="45"/>
      <c r="RWN7" s="45"/>
      <c r="RWO7" s="45"/>
      <c r="RWP7" s="45"/>
      <c r="RWQ7" s="45"/>
      <c r="RWR7" s="45"/>
      <c r="RWS7" s="45"/>
      <c r="RWT7" s="45"/>
      <c r="RWU7" s="45"/>
      <c r="RWV7" s="45"/>
      <c r="RWW7" s="45"/>
      <c r="RWX7" s="45"/>
      <c r="RWY7" s="45"/>
      <c r="RWZ7" s="45"/>
      <c r="RXA7" s="45"/>
      <c r="RXB7" s="45"/>
      <c r="RXC7" s="45"/>
      <c r="RXD7" s="45"/>
      <c r="RXE7" s="45"/>
      <c r="RXF7" s="45"/>
      <c r="RXG7" s="45"/>
      <c r="RXH7" s="45"/>
      <c r="RXI7" s="45"/>
      <c r="RXJ7" s="45"/>
      <c r="RXK7" s="45"/>
      <c r="RXL7" s="45"/>
      <c r="RXM7" s="45"/>
      <c r="RXN7" s="45"/>
      <c r="RXO7" s="45"/>
      <c r="RXP7" s="45"/>
      <c r="RXQ7" s="45"/>
      <c r="RXR7" s="45"/>
      <c r="RXS7" s="45"/>
      <c r="RXT7" s="45"/>
      <c r="RXU7" s="45"/>
      <c r="RXV7" s="45"/>
      <c r="RXW7" s="45"/>
      <c r="RXX7" s="45"/>
      <c r="RXY7" s="45"/>
      <c r="RXZ7" s="45"/>
      <c r="RYA7" s="45"/>
      <c r="RYB7" s="45"/>
      <c r="RYC7" s="45"/>
      <c r="RYD7" s="45"/>
      <c r="RYE7" s="45"/>
      <c r="RYF7" s="45"/>
      <c r="RYG7" s="45"/>
      <c r="RYH7" s="45"/>
      <c r="RYI7" s="45"/>
      <c r="RYJ7" s="45"/>
      <c r="RYK7" s="45"/>
      <c r="RYL7" s="45"/>
      <c r="RYM7" s="45"/>
      <c r="RYN7" s="45"/>
      <c r="RYO7" s="45"/>
      <c r="RYP7" s="45"/>
      <c r="RYQ7" s="45"/>
      <c r="RYR7" s="45"/>
      <c r="RYS7" s="45"/>
      <c r="RYT7" s="45"/>
      <c r="RYU7" s="45"/>
      <c r="RYV7" s="45"/>
      <c r="RYW7" s="45"/>
      <c r="RYX7" s="45"/>
      <c r="RYY7" s="45"/>
      <c r="RYZ7" s="45"/>
      <c r="RZA7" s="45"/>
      <c r="RZB7" s="45"/>
      <c r="RZC7" s="45"/>
      <c r="RZD7" s="45"/>
      <c r="RZE7" s="45"/>
      <c r="RZF7" s="45"/>
      <c r="RZG7" s="45"/>
      <c r="RZH7" s="45"/>
      <c r="RZI7" s="45"/>
      <c r="RZJ7" s="45"/>
      <c r="RZK7" s="45"/>
      <c r="RZL7" s="45"/>
      <c r="RZM7" s="45"/>
      <c r="RZN7" s="45"/>
      <c r="RZO7" s="45"/>
      <c r="RZP7" s="45"/>
      <c r="RZQ7" s="45"/>
      <c r="RZR7" s="45"/>
      <c r="RZS7" s="45"/>
      <c r="RZT7" s="45"/>
      <c r="RZU7" s="45"/>
      <c r="RZV7" s="45"/>
      <c r="RZW7" s="45"/>
      <c r="RZX7" s="45"/>
      <c r="RZY7" s="45"/>
      <c r="RZZ7" s="45"/>
      <c r="SAA7" s="45"/>
      <c r="SAB7" s="45"/>
      <c r="SAC7" s="45"/>
      <c r="SAD7" s="45"/>
      <c r="SAE7" s="45"/>
      <c r="SAF7" s="45"/>
      <c r="SAG7" s="45"/>
      <c r="SAH7" s="45"/>
      <c r="SAI7" s="45"/>
      <c r="SAJ7" s="45"/>
      <c r="SAK7" s="45"/>
      <c r="SAL7" s="45"/>
      <c r="SAM7" s="45"/>
      <c r="SAN7" s="45"/>
      <c r="SAO7" s="45"/>
      <c r="SAP7" s="45"/>
      <c r="SAQ7" s="45"/>
      <c r="SAR7" s="45"/>
      <c r="SAS7" s="45"/>
      <c r="SAT7" s="45"/>
      <c r="SAU7" s="45"/>
      <c r="SAV7" s="45"/>
      <c r="SAW7" s="45"/>
      <c r="SAX7" s="45"/>
      <c r="SAY7" s="45"/>
      <c r="SAZ7" s="45"/>
      <c r="SBA7" s="45"/>
      <c r="SBB7" s="45"/>
      <c r="SBC7" s="45"/>
      <c r="SBD7" s="45"/>
      <c r="SBE7" s="45"/>
      <c r="SBF7" s="45"/>
      <c r="SBG7" s="45"/>
      <c r="SBH7" s="45"/>
      <c r="SBI7" s="45"/>
      <c r="SBJ7" s="45"/>
      <c r="SBK7" s="45"/>
      <c r="SBL7" s="45"/>
      <c r="SBM7" s="45"/>
      <c r="SBN7" s="45"/>
      <c r="SBO7" s="45"/>
      <c r="SBP7" s="45"/>
      <c r="SBQ7" s="45"/>
      <c r="SBR7" s="45"/>
      <c r="SBS7" s="45"/>
      <c r="SBT7" s="45"/>
      <c r="SBU7" s="45"/>
      <c r="SBV7" s="45"/>
      <c r="SBW7" s="45"/>
      <c r="SBX7" s="45"/>
      <c r="SBY7" s="45"/>
      <c r="SBZ7" s="45"/>
      <c r="SCA7" s="45"/>
      <c r="SCB7" s="45"/>
      <c r="SCC7" s="45"/>
      <c r="SCD7" s="45"/>
      <c r="SCE7" s="45"/>
      <c r="SCF7" s="45"/>
      <c r="SCG7" s="45"/>
      <c r="SCH7" s="45"/>
      <c r="SCI7" s="45"/>
      <c r="SCJ7" s="45"/>
      <c r="SCK7" s="45"/>
      <c r="SCL7" s="45"/>
      <c r="SCM7" s="45"/>
      <c r="SCN7" s="45"/>
      <c r="SCO7" s="45"/>
      <c r="SCP7" s="45"/>
      <c r="SCQ7" s="45"/>
      <c r="SCR7" s="45"/>
      <c r="SCS7" s="45"/>
      <c r="SCT7" s="45"/>
      <c r="SCU7" s="45"/>
      <c r="SCV7" s="45"/>
      <c r="SCW7" s="45"/>
      <c r="SCX7" s="45"/>
      <c r="SCY7" s="45"/>
      <c r="SCZ7" s="45"/>
      <c r="SDA7" s="45"/>
      <c r="SDB7" s="45"/>
      <c r="SDC7" s="45"/>
      <c r="SDD7" s="45"/>
      <c r="SDE7" s="45"/>
      <c r="SDF7" s="45"/>
      <c r="SDG7" s="45"/>
      <c r="SDH7" s="45"/>
      <c r="SDI7" s="45"/>
      <c r="SDJ7" s="45"/>
      <c r="SDK7" s="45"/>
      <c r="SDL7" s="45"/>
      <c r="SDM7" s="45"/>
      <c r="SDN7" s="45"/>
      <c r="SDO7" s="45"/>
      <c r="SDP7" s="45"/>
      <c r="SDQ7" s="45"/>
      <c r="SDR7" s="45"/>
      <c r="SDS7" s="45"/>
      <c r="SDT7" s="45"/>
      <c r="SDU7" s="45"/>
      <c r="SDV7" s="45"/>
      <c r="SDW7" s="45"/>
      <c r="SDX7" s="45"/>
      <c r="SDY7" s="45"/>
      <c r="SDZ7" s="45"/>
      <c r="SEA7" s="45"/>
      <c r="SEB7" s="45"/>
      <c r="SEC7" s="45"/>
      <c r="SED7" s="45"/>
      <c r="SEE7" s="45"/>
      <c r="SEF7" s="45"/>
      <c r="SEG7" s="45"/>
      <c r="SEH7" s="45"/>
      <c r="SEI7" s="45"/>
      <c r="SEJ7" s="45"/>
      <c r="SEK7" s="45"/>
      <c r="SEL7" s="45"/>
      <c r="SEM7" s="45"/>
      <c r="SEN7" s="45"/>
      <c r="SEO7" s="45"/>
      <c r="SEP7" s="45"/>
      <c r="SEQ7" s="45"/>
      <c r="SER7" s="45"/>
      <c r="SES7" s="45"/>
      <c r="SET7" s="45"/>
      <c r="SEU7" s="45"/>
      <c r="SEV7" s="45"/>
      <c r="SEW7" s="45"/>
      <c r="SEX7" s="45"/>
      <c r="SEY7" s="45"/>
      <c r="SEZ7" s="45"/>
      <c r="SFA7" s="45"/>
      <c r="SFB7" s="45"/>
      <c r="SFC7" s="45"/>
      <c r="SFD7" s="45"/>
      <c r="SFE7" s="45"/>
      <c r="SFF7" s="45"/>
      <c r="SFG7" s="45"/>
      <c r="SFH7" s="45"/>
      <c r="SFI7" s="45"/>
      <c r="SFJ7" s="45"/>
      <c r="SFK7" s="45"/>
      <c r="SFL7" s="45"/>
      <c r="SFM7" s="45"/>
      <c r="SFN7" s="45"/>
      <c r="SFO7" s="45"/>
      <c r="SFP7" s="45"/>
      <c r="SFQ7" s="45"/>
      <c r="SFR7" s="45"/>
      <c r="SFS7" s="45"/>
      <c r="SFT7" s="45"/>
      <c r="SFU7" s="45"/>
      <c r="SFV7" s="45"/>
      <c r="SFW7" s="45"/>
      <c r="SFX7" s="45"/>
      <c r="SFY7" s="45"/>
      <c r="SFZ7" s="45"/>
      <c r="SGA7" s="45"/>
      <c r="SGB7" s="45"/>
      <c r="SGC7" s="45"/>
      <c r="SGD7" s="45"/>
      <c r="SGE7" s="45"/>
      <c r="SGF7" s="45"/>
      <c r="SGG7" s="45"/>
      <c r="SGH7" s="45"/>
      <c r="SGI7" s="45"/>
      <c r="SGJ7" s="45"/>
      <c r="SGK7" s="45"/>
      <c r="SGL7" s="45"/>
      <c r="SGM7" s="45"/>
      <c r="SGN7" s="45"/>
      <c r="SGO7" s="45"/>
      <c r="SGP7" s="45"/>
      <c r="SGQ7" s="45"/>
      <c r="SGR7" s="45"/>
      <c r="SGS7" s="45"/>
      <c r="SGT7" s="45"/>
      <c r="SGU7" s="45"/>
      <c r="SGV7" s="45"/>
      <c r="SGW7" s="45"/>
      <c r="SGX7" s="45"/>
      <c r="SGY7" s="45"/>
      <c r="SGZ7" s="45"/>
      <c r="SHA7" s="45"/>
      <c r="SHB7" s="45"/>
      <c r="SHC7" s="45"/>
      <c r="SHD7" s="45"/>
      <c r="SHE7" s="45"/>
      <c r="SHF7" s="45"/>
      <c r="SHG7" s="45"/>
      <c r="SHH7" s="45"/>
      <c r="SHI7" s="45"/>
      <c r="SHJ7" s="45"/>
      <c r="SHK7" s="45"/>
      <c r="SHL7" s="45"/>
      <c r="SHM7" s="45"/>
      <c r="SHN7" s="45"/>
      <c r="SHO7" s="45"/>
      <c r="SHP7" s="45"/>
      <c r="SHQ7" s="45"/>
      <c r="SHR7" s="45"/>
      <c r="SHS7" s="45"/>
      <c r="SHT7" s="45"/>
      <c r="SHU7" s="45"/>
      <c r="SHV7" s="45"/>
      <c r="SHW7" s="45"/>
      <c r="SHX7" s="45"/>
      <c r="SHY7" s="45"/>
      <c r="SHZ7" s="45"/>
      <c r="SIA7" s="45"/>
      <c r="SIB7" s="45"/>
      <c r="SIC7" s="45"/>
      <c r="SID7" s="45"/>
      <c r="SIE7" s="45"/>
      <c r="SIF7" s="45"/>
      <c r="SIG7" s="45"/>
      <c r="SIH7" s="45"/>
      <c r="SII7" s="45"/>
      <c r="SIJ7" s="45"/>
      <c r="SIK7" s="45"/>
      <c r="SIL7" s="45"/>
      <c r="SIM7" s="45"/>
      <c r="SIN7" s="45"/>
      <c r="SIO7" s="45"/>
      <c r="SIP7" s="45"/>
      <c r="SIQ7" s="45"/>
      <c r="SIR7" s="45"/>
      <c r="SIS7" s="45"/>
      <c r="SIT7" s="45"/>
      <c r="SIU7" s="45"/>
      <c r="SIV7" s="45"/>
      <c r="SIW7" s="45"/>
      <c r="SIX7" s="45"/>
      <c r="SIY7" s="45"/>
      <c r="SIZ7" s="45"/>
      <c r="SJA7" s="45"/>
      <c r="SJB7" s="45"/>
      <c r="SJC7" s="45"/>
      <c r="SJD7" s="45"/>
      <c r="SJE7" s="45"/>
      <c r="SJF7" s="45"/>
      <c r="SJG7" s="45"/>
      <c r="SJH7" s="45"/>
      <c r="SJI7" s="45"/>
      <c r="SJJ7" s="45"/>
      <c r="SJK7" s="45"/>
      <c r="SJL7" s="45"/>
      <c r="SJM7" s="45"/>
      <c r="SJN7" s="45"/>
      <c r="SJO7" s="45"/>
      <c r="SJP7" s="45"/>
      <c r="SJQ7" s="45"/>
      <c r="SJR7" s="45"/>
      <c r="SJS7" s="45"/>
      <c r="SJT7" s="45"/>
      <c r="SJU7" s="45"/>
      <c r="SJV7" s="45"/>
      <c r="SJW7" s="45"/>
      <c r="SJX7" s="45"/>
      <c r="SJY7" s="45"/>
      <c r="SJZ7" s="45"/>
      <c r="SKA7" s="45"/>
      <c r="SKB7" s="45"/>
      <c r="SKC7" s="45"/>
      <c r="SKD7" s="45"/>
      <c r="SKE7" s="45"/>
      <c r="SKF7" s="45"/>
      <c r="SKG7" s="45"/>
      <c r="SKH7" s="45"/>
      <c r="SKI7" s="45"/>
      <c r="SKJ7" s="45"/>
      <c r="SKK7" s="45"/>
      <c r="SKL7" s="45"/>
      <c r="SKM7" s="45"/>
      <c r="SKN7" s="45"/>
      <c r="SKO7" s="45"/>
      <c r="SKP7" s="45"/>
      <c r="SKQ7" s="45"/>
      <c r="SKR7" s="45"/>
      <c r="SKS7" s="45"/>
      <c r="SKT7" s="45"/>
      <c r="SKU7" s="45"/>
      <c r="SKV7" s="45"/>
      <c r="SKW7" s="45"/>
      <c r="SKX7" s="45"/>
      <c r="SKY7" s="45"/>
      <c r="SKZ7" s="45"/>
      <c r="SLA7" s="45"/>
      <c r="SLB7" s="45"/>
      <c r="SLC7" s="45"/>
      <c r="SLD7" s="45"/>
      <c r="SLE7" s="45"/>
      <c r="SLF7" s="45"/>
      <c r="SLG7" s="45"/>
      <c r="SLH7" s="45"/>
      <c r="SLI7" s="45"/>
      <c r="SLJ7" s="45"/>
      <c r="SLK7" s="45"/>
      <c r="SLL7" s="45"/>
      <c r="SLM7" s="45"/>
      <c r="SLN7" s="45"/>
      <c r="SLO7" s="45"/>
      <c r="SLP7" s="45"/>
      <c r="SLQ7" s="45"/>
      <c r="SLR7" s="45"/>
      <c r="SLS7" s="45"/>
      <c r="SLT7" s="45"/>
      <c r="SLU7" s="45"/>
      <c r="SLV7" s="45"/>
      <c r="SLW7" s="45"/>
      <c r="SLX7" s="45"/>
      <c r="SLY7" s="45"/>
      <c r="SLZ7" s="45"/>
      <c r="SMA7" s="45"/>
      <c r="SMB7" s="45"/>
      <c r="SMC7" s="45"/>
      <c r="SMD7" s="45"/>
      <c r="SME7" s="45"/>
      <c r="SMF7" s="45"/>
      <c r="SMG7" s="45"/>
      <c r="SMH7" s="45"/>
      <c r="SMI7" s="45"/>
      <c r="SMJ7" s="45"/>
      <c r="SMK7" s="45"/>
      <c r="SML7" s="45"/>
      <c r="SMM7" s="45"/>
      <c r="SMN7" s="45"/>
      <c r="SMO7" s="45"/>
      <c r="SMP7" s="45"/>
      <c r="SMQ7" s="45"/>
      <c r="SMR7" s="45"/>
      <c r="SMS7" s="45"/>
      <c r="SMT7" s="45"/>
      <c r="SMU7" s="45"/>
      <c r="SMV7" s="45"/>
      <c r="SMW7" s="45"/>
      <c r="SMX7" s="45"/>
      <c r="SMY7" s="45"/>
      <c r="SMZ7" s="45"/>
      <c r="SNA7" s="45"/>
      <c r="SNB7" s="45"/>
      <c r="SNC7" s="45"/>
      <c r="SND7" s="45"/>
      <c r="SNE7" s="45"/>
      <c r="SNF7" s="45"/>
      <c r="SNG7" s="45"/>
      <c r="SNH7" s="45"/>
      <c r="SNI7" s="45"/>
      <c r="SNJ7" s="45"/>
      <c r="SNK7" s="45"/>
      <c r="SNL7" s="45"/>
      <c r="SNM7" s="45"/>
      <c r="SNN7" s="45"/>
      <c r="SNO7" s="45"/>
      <c r="SNP7" s="45"/>
      <c r="SNQ7" s="45"/>
      <c r="SNR7" s="45"/>
      <c r="SNS7" s="45"/>
      <c r="SNT7" s="45"/>
      <c r="SNU7" s="45"/>
      <c r="SNV7" s="45"/>
      <c r="SNW7" s="45"/>
      <c r="SNX7" s="45"/>
      <c r="SNY7" s="45"/>
      <c r="SNZ7" s="45"/>
      <c r="SOA7" s="45"/>
      <c r="SOB7" s="45"/>
      <c r="SOC7" s="45"/>
      <c r="SOD7" s="45"/>
      <c r="SOE7" s="45"/>
      <c r="SOF7" s="45"/>
      <c r="SOG7" s="45"/>
      <c r="SOH7" s="45"/>
      <c r="SOI7" s="45"/>
      <c r="SOJ7" s="45"/>
      <c r="SOK7" s="45"/>
      <c r="SOL7" s="45"/>
      <c r="SOM7" s="45"/>
      <c r="SON7" s="45"/>
      <c r="SOO7" s="45"/>
      <c r="SOP7" s="45"/>
      <c r="SOQ7" s="45"/>
      <c r="SOR7" s="45"/>
      <c r="SOS7" s="45"/>
      <c r="SOT7" s="45"/>
      <c r="SOU7" s="45"/>
      <c r="SOV7" s="45"/>
      <c r="SOW7" s="45"/>
      <c r="SOX7" s="45"/>
      <c r="SOY7" s="45"/>
      <c r="SOZ7" s="45"/>
      <c r="SPA7" s="45"/>
      <c r="SPB7" s="45"/>
      <c r="SPC7" s="45"/>
      <c r="SPD7" s="45"/>
      <c r="SPE7" s="45"/>
      <c r="SPF7" s="45"/>
      <c r="SPG7" s="45"/>
      <c r="SPH7" s="45"/>
      <c r="SPI7" s="45"/>
      <c r="SPJ7" s="45"/>
      <c r="SPK7" s="45"/>
      <c r="SPL7" s="45"/>
      <c r="SPM7" s="45"/>
      <c r="SPN7" s="45"/>
      <c r="SPO7" s="45"/>
      <c r="SPP7" s="45"/>
      <c r="SPQ7" s="45"/>
      <c r="SPR7" s="45"/>
      <c r="SPS7" s="45"/>
      <c r="SPT7" s="45"/>
      <c r="SPU7" s="45"/>
      <c r="SPV7" s="45"/>
      <c r="SPW7" s="45"/>
      <c r="SPX7" s="45"/>
      <c r="SPY7" s="45"/>
      <c r="SPZ7" s="45"/>
      <c r="SQA7" s="45"/>
      <c r="SQB7" s="45"/>
      <c r="SQC7" s="45"/>
      <c r="SQD7" s="45"/>
      <c r="SQE7" s="45"/>
      <c r="SQF7" s="45"/>
      <c r="SQG7" s="45"/>
      <c r="SQH7" s="45"/>
      <c r="SQI7" s="45"/>
      <c r="SQJ7" s="45"/>
      <c r="SQK7" s="45"/>
      <c r="SQL7" s="45"/>
      <c r="SQM7" s="45"/>
      <c r="SQN7" s="45"/>
      <c r="SQO7" s="45"/>
      <c r="SQP7" s="45"/>
      <c r="SQQ7" s="45"/>
      <c r="SQR7" s="45"/>
      <c r="SQS7" s="45"/>
      <c r="SQT7" s="45"/>
      <c r="SQU7" s="45"/>
      <c r="SQV7" s="45"/>
      <c r="SQW7" s="45"/>
      <c r="SQX7" s="45"/>
      <c r="SQY7" s="45"/>
      <c r="SQZ7" s="45"/>
      <c r="SRA7" s="45"/>
      <c r="SRB7" s="45"/>
      <c r="SRC7" s="45"/>
      <c r="SRD7" s="45"/>
      <c r="SRE7" s="45"/>
      <c r="SRF7" s="45"/>
      <c r="SRG7" s="45"/>
      <c r="SRH7" s="45"/>
      <c r="SRI7" s="45"/>
      <c r="SRJ7" s="45"/>
      <c r="SRK7" s="45"/>
      <c r="SRL7" s="45"/>
      <c r="SRM7" s="45"/>
      <c r="SRN7" s="45"/>
      <c r="SRO7" s="45"/>
      <c r="SRP7" s="45"/>
      <c r="SRQ7" s="45"/>
      <c r="SRR7" s="45"/>
      <c r="SRS7" s="45"/>
      <c r="SRT7" s="45"/>
      <c r="SRU7" s="45"/>
      <c r="SRV7" s="45"/>
      <c r="SRW7" s="45"/>
      <c r="SRX7" s="45"/>
      <c r="SRY7" s="45"/>
      <c r="SRZ7" s="45"/>
      <c r="SSA7" s="45"/>
      <c r="SSB7" s="45"/>
      <c r="SSC7" s="45"/>
      <c r="SSD7" s="45"/>
      <c r="SSE7" s="45"/>
      <c r="SSF7" s="45"/>
      <c r="SSG7" s="45"/>
      <c r="SSH7" s="45"/>
      <c r="SSI7" s="45"/>
      <c r="SSJ7" s="45"/>
      <c r="SSK7" s="45"/>
      <c r="SSL7" s="45"/>
      <c r="SSM7" s="45"/>
      <c r="SSN7" s="45"/>
      <c r="SSO7" s="45"/>
      <c r="SSP7" s="45"/>
      <c r="SSQ7" s="45"/>
      <c r="SSR7" s="45"/>
      <c r="SSS7" s="45"/>
      <c r="SST7" s="45"/>
      <c r="SSU7" s="45"/>
      <c r="SSV7" s="45"/>
      <c r="SSW7" s="45"/>
      <c r="SSX7" s="45"/>
      <c r="SSY7" s="45"/>
      <c r="SSZ7" s="45"/>
      <c r="STA7" s="45"/>
      <c r="STB7" s="45"/>
      <c r="STC7" s="45"/>
      <c r="STD7" s="45"/>
      <c r="STE7" s="45"/>
      <c r="STF7" s="45"/>
      <c r="STG7" s="45"/>
      <c r="STH7" s="45"/>
      <c r="STI7" s="45"/>
      <c r="STJ7" s="45"/>
      <c r="STK7" s="45"/>
      <c r="STL7" s="45"/>
      <c r="STM7" s="45"/>
      <c r="STN7" s="45"/>
      <c r="STO7" s="45"/>
      <c r="STP7" s="45"/>
      <c r="STQ7" s="45"/>
      <c r="STR7" s="45"/>
      <c r="STS7" s="45"/>
      <c r="STT7" s="45"/>
      <c r="STU7" s="45"/>
      <c r="STV7" s="45"/>
      <c r="STW7" s="45"/>
      <c r="STX7" s="45"/>
      <c r="STY7" s="45"/>
      <c r="STZ7" s="45"/>
      <c r="SUA7" s="45"/>
      <c r="SUB7" s="45"/>
      <c r="SUC7" s="45"/>
      <c r="SUD7" s="45"/>
      <c r="SUE7" s="45"/>
      <c r="SUF7" s="45"/>
      <c r="SUG7" s="45"/>
      <c r="SUH7" s="45"/>
      <c r="SUI7" s="45"/>
      <c r="SUJ7" s="45"/>
      <c r="SUK7" s="45"/>
      <c r="SUL7" s="45"/>
      <c r="SUM7" s="45"/>
      <c r="SUN7" s="45"/>
      <c r="SUO7" s="45"/>
      <c r="SUP7" s="45"/>
      <c r="SUQ7" s="45"/>
      <c r="SUR7" s="45"/>
      <c r="SUS7" s="45"/>
      <c r="SUT7" s="45"/>
      <c r="SUU7" s="45"/>
      <c r="SUV7" s="45"/>
      <c r="SUW7" s="45"/>
      <c r="SUX7" s="45"/>
      <c r="SUY7" s="45"/>
      <c r="SUZ7" s="45"/>
      <c r="SVA7" s="45"/>
      <c r="SVB7" s="45"/>
      <c r="SVC7" s="45"/>
      <c r="SVD7" s="45"/>
      <c r="SVE7" s="45"/>
      <c r="SVF7" s="45"/>
      <c r="SVG7" s="45"/>
      <c r="SVH7" s="45"/>
      <c r="SVI7" s="45"/>
      <c r="SVJ7" s="45"/>
      <c r="SVK7" s="45"/>
      <c r="SVL7" s="45"/>
      <c r="SVM7" s="45"/>
      <c r="SVN7" s="45"/>
      <c r="SVO7" s="45"/>
      <c r="SVP7" s="45"/>
      <c r="SVQ7" s="45"/>
      <c r="SVR7" s="45"/>
      <c r="SVS7" s="45"/>
      <c r="SVT7" s="45"/>
      <c r="SVU7" s="45"/>
      <c r="SVV7" s="45"/>
      <c r="SVW7" s="45"/>
      <c r="SVX7" s="45"/>
      <c r="SVY7" s="45"/>
      <c r="SVZ7" s="45"/>
      <c r="SWA7" s="45"/>
      <c r="SWB7" s="45"/>
      <c r="SWC7" s="45"/>
      <c r="SWD7" s="45"/>
      <c r="SWE7" s="45"/>
      <c r="SWF7" s="45"/>
      <c r="SWG7" s="45"/>
      <c r="SWH7" s="45"/>
      <c r="SWI7" s="45"/>
      <c r="SWJ7" s="45"/>
      <c r="SWK7" s="45"/>
      <c r="SWL7" s="45"/>
      <c r="SWM7" s="45"/>
      <c r="SWN7" s="45"/>
      <c r="SWO7" s="45"/>
      <c r="SWP7" s="45"/>
      <c r="SWQ7" s="45"/>
      <c r="SWR7" s="45"/>
      <c r="SWS7" s="45"/>
      <c r="SWT7" s="45"/>
      <c r="SWU7" s="45"/>
      <c r="SWV7" s="45"/>
      <c r="SWW7" s="45"/>
      <c r="SWX7" s="45"/>
      <c r="SWY7" s="45"/>
      <c r="SWZ7" s="45"/>
      <c r="SXA7" s="45"/>
      <c r="SXB7" s="45"/>
      <c r="SXC7" s="45"/>
      <c r="SXD7" s="45"/>
      <c r="SXE7" s="45"/>
      <c r="SXF7" s="45"/>
      <c r="SXG7" s="45"/>
      <c r="SXH7" s="45"/>
      <c r="SXI7" s="45"/>
      <c r="SXJ7" s="45"/>
      <c r="SXK7" s="45"/>
      <c r="SXL7" s="45"/>
      <c r="SXM7" s="45"/>
      <c r="SXN7" s="45"/>
      <c r="SXO7" s="45"/>
      <c r="SXP7" s="45"/>
      <c r="SXQ7" s="45"/>
      <c r="SXR7" s="45"/>
      <c r="SXS7" s="45"/>
      <c r="SXT7" s="45"/>
      <c r="SXU7" s="45"/>
      <c r="SXV7" s="45"/>
      <c r="SXW7" s="45"/>
      <c r="SXX7" s="45"/>
      <c r="SXY7" s="45"/>
      <c r="SXZ7" s="45"/>
      <c r="SYA7" s="45"/>
      <c r="SYB7" s="45"/>
      <c r="SYC7" s="45"/>
      <c r="SYD7" s="45"/>
      <c r="SYE7" s="45"/>
      <c r="SYF7" s="45"/>
      <c r="SYG7" s="45"/>
      <c r="SYH7" s="45"/>
      <c r="SYI7" s="45"/>
      <c r="SYJ7" s="45"/>
      <c r="SYK7" s="45"/>
      <c r="SYL7" s="45"/>
      <c r="SYM7" s="45"/>
      <c r="SYN7" s="45"/>
      <c r="SYO7" s="45"/>
      <c r="SYP7" s="45"/>
      <c r="SYQ7" s="45"/>
      <c r="SYR7" s="45"/>
      <c r="SYS7" s="45"/>
      <c r="SYT7" s="45"/>
      <c r="SYU7" s="45"/>
      <c r="SYV7" s="45"/>
      <c r="SYW7" s="45"/>
      <c r="SYX7" s="45"/>
      <c r="SYY7" s="45"/>
      <c r="SYZ7" s="45"/>
      <c r="SZA7" s="45"/>
      <c r="SZB7" s="45"/>
      <c r="SZC7" s="45"/>
      <c r="SZD7" s="45"/>
      <c r="SZE7" s="45"/>
      <c r="SZF7" s="45"/>
      <c r="SZG7" s="45"/>
      <c r="SZH7" s="45"/>
      <c r="SZI7" s="45"/>
      <c r="SZJ7" s="45"/>
      <c r="SZK7" s="45"/>
      <c r="SZL7" s="45"/>
      <c r="SZM7" s="45"/>
      <c r="SZN7" s="45"/>
      <c r="SZO7" s="45"/>
      <c r="SZP7" s="45"/>
      <c r="SZQ7" s="45"/>
      <c r="SZR7" s="45"/>
      <c r="SZS7" s="45"/>
      <c r="SZT7" s="45"/>
      <c r="SZU7" s="45"/>
      <c r="SZV7" s="45"/>
      <c r="SZW7" s="45"/>
      <c r="SZX7" s="45"/>
      <c r="SZY7" s="45"/>
      <c r="SZZ7" s="45"/>
      <c r="TAA7" s="45"/>
      <c r="TAB7" s="45"/>
      <c r="TAC7" s="45"/>
      <c r="TAD7" s="45"/>
      <c r="TAE7" s="45"/>
      <c r="TAF7" s="45"/>
      <c r="TAG7" s="45"/>
      <c r="TAH7" s="45"/>
      <c r="TAI7" s="45"/>
      <c r="TAJ7" s="45"/>
      <c r="TAK7" s="45"/>
      <c r="TAL7" s="45"/>
      <c r="TAM7" s="45"/>
      <c r="TAN7" s="45"/>
      <c r="TAO7" s="45"/>
      <c r="TAP7" s="45"/>
      <c r="TAQ7" s="45"/>
      <c r="TAR7" s="45"/>
      <c r="TAS7" s="45"/>
      <c r="TAT7" s="45"/>
      <c r="TAU7" s="45"/>
      <c r="TAV7" s="45"/>
      <c r="TAW7" s="45"/>
      <c r="TAX7" s="45"/>
      <c r="TAY7" s="45"/>
      <c r="TAZ7" s="45"/>
      <c r="TBA7" s="45"/>
      <c r="TBB7" s="45"/>
      <c r="TBC7" s="45"/>
      <c r="TBD7" s="45"/>
      <c r="TBE7" s="45"/>
      <c r="TBF7" s="45"/>
      <c r="TBG7" s="45"/>
      <c r="TBH7" s="45"/>
      <c r="TBI7" s="45"/>
      <c r="TBJ7" s="45"/>
      <c r="TBK7" s="45"/>
      <c r="TBL7" s="45"/>
      <c r="TBM7" s="45"/>
      <c r="TBN7" s="45"/>
      <c r="TBO7" s="45"/>
      <c r="TBP7" s="45"/>
      <c r="TBQ7" s="45"/>
      <c r="TBR7" s="45"/>
      <c r="TBS7" s="45"/>
      <c r="TBT7" s="45"/>
      <c r="TBU7" s="45"/>
      <c r="TBV7" s="45"/>
      <c r="TBW7" s="45"/>
      <c r="TBX7" s="45"/>
      <c r="TBY7" s="45"/>
      <c r="TBZ7" s="45"/>
      <c r="TCA7" s="45"/>
      <c r="TCB7" s="45"/>
      <c r="TCC7" s="45"/>
      <c r="TCD7" s="45"/>
      <c r="TCE7" s="45"/>
      <c r="TCF7" s="45"/>
      <c r="TCG7" s="45"/>
      <c r="TCH7" s="45"/>
      <c r="TCI7" s="45"/>
      <c r="TCJ7" s="45"/>
      <c r="TCK7" s="45"/>
      <c r="TCL7" s="45"/>
      <c r="TCM7" s="45"/>
      <c r="TCN7" s="45"/>
      <c r="TCO7" s="45"/>
      <c r="TCP7" s="45"/>
      <c r="TCQ7" s="45"/>
      <c r="TCR7" s="45"/>
      <c r="TCS7" s="45"/>
      <c r="TCT7" s="45"/>
      <c r="TCU7" s="45"/>
      <c r="TCV7" s="45"/>
      <c r="TCW7" s="45"/>
      <c r="TCX7" s="45"/>
      <c r="TCY7" s="45"/>
      <c r="TCZ7" s="45"/>
      <c r="TDA7" s="45"/>
      <c r="TDB7" s="45"/>
      <c r="TDC7" s="45"/>
      <c r="TDD7" s="45"/>
      <c r="TDE7" s="45"/>
      <c r="TDF7" s="45"/>
      <c r="TDG7" s="45"/>
      <c r="TDH7" s="45"/>
      <c r="TDI7" s="45"/>
      <c r="TDJ7" s="45"/>
      <c r="TDK7" s="45"/>
      <c r="TDL7" s="45"/>
      <c r="TDM7" s="45"/>
      <c r="TDN7" s="45"/>
      <c r="TDO7" s="45"/>
      <c r="TDP7" s="45"/>
      <c r="TDQ7" s="45"/>
      <c r="TDR7" s="45"/>
      <c r="TDS7" s="45"/>
      <c r="TDT7" s="45"/>
      <c r="TDU7" s="45"/>
      <c r="TDV7" s="45"/>
      <c r="TDW7" s="45"/>
      <c r="TDX7" s="45"/>
      <c r="TDY7" s="45"/>
      <c r="TDZ7" s="45"/>
      <c r="TEA7" s="45"/>
      <c r="TEB7" s="45"/>
      <c r="TEC7" s="45"/>
      <c r="TED7" s="45"/>
      <c r="TEE7" s="45"/>
      <c r="TEF7" s="45"/>
      <c r="TEG7" s="45"/>
      <c r="TEH7" s="45"/>
      <c r="TEI7" s="45"/>
      <c r="TEJ7" s="45"/>
      <c r="TEK7" s="45"/>
      <c r="TEL7" s="45"/>
      <c r="TEM7" s="45"/>
      <c r="TEN7" s="45"/>
      <c r="TEO7" s="45"/>
      <c r="TEP7" s="45"/>
      <c r="TEQ7" s="45"/>
      <c r="TER7" s="45"/>
      <c r="TES7" s="45"/>
      <c r="TET7" s="45"/>
      <c r="TEU7" s="45"/>
      <c r="TEV7" s="45"/>
      <c r="TEW7" s="45"/>
      <c r="TEX7" s="45"/>
      <c r="TEY7" s="45"/>
      <c r="TEZ7" s="45"/>
      <c r="TFA7" s="45"/>
      <c r="TFB7" s="45"/>
      <c r="TFC7" s="45"/>
      <c r="TFD7" s="45"/>
      <c r="TFE7" s="45"/>
      <c r="TFF7" s="45"/>
      <c r="TFG7" s="45"/>
      <c r="TFH7" s="45"/>
      <c r="TFI7" s="45"/>
      <c r="TFJ7" s="45"/>
      <c r="TFK7" s="45"/>
      <c r="TFL7" s="45"/>
      <c r="TFM7" s="45"/>
      <c r="TFN7" s="45"/>
      <c r="TFO7" s="45"/>
      <c r="TFP7" s="45"/>
      <c r="TFQ7" s="45"/>
      <c r="TFR7" s="45"/>
      <c r="TFS7" s="45"/>
      <c r="TFT7" s="45"/>
      <c r="TFU7" s="45"/>
      <c r="TFV7" s="45"/>
      <c r="TFW7" s="45"/>
      <c r="TFX7" s="45"/>
      <c r="TFY7" s="45"/>
      <c r="TFZ7" s="45"/>
      <c r="TGA7" s="45"/>
      <c r="TGB7" s="45"/>
      <c r="TGC7" s="45"/>
      <c r="TGD7" s="45"/>
      <c r="TGE7" s="45"/>
      <c r="TGF7" s="45"/>
      <c r="TGG7" s="45"/>
      <c r="TGH7" s="45"/>
      <c r="TGI7" s="45"/>
      <c r="TGJ7" s="45"/>
      <c r="TGK7" s="45"/>
      <c r="TGL7" s="45"/>
      <c r="TGM7" s="45"/>
      <c r="TGN7" s="45"/>
      <c r="TGO7" s="45"/>
      <c r="TGP7" s="45"/>
      <c r="TGQ7" s="45"/>
      <c r="TGR7" s="45"/>
      <c r="TGS7" s="45"/>
      <c r="TGT7" s="45"/>
      <c r="TGU7" s="45"/>
      <c r="TGV7" s="45"/>
      <c r="TGW7" s="45"/>
      <c r="TGX7" s="45"/>
      <c r="TGY7" s="45"/>
      <c r="TGZ7" s="45"/>
      <c r="THA7" s="45"/>
      <c r="THB7" s="45"/>
      <c r="THC7" s="45"/>
      <c r="THD7" s="45"/>
      <c r="THE7" s="45"/>
      <c r="THF7" s="45"/>
      <c r="THG7" s="45"/>
      <c r="THH7" s="45"/>
      <c r="THI7" s="45"/>
      <c r="THJ7" s="45"/>
      <c r="THK7" s="45"/>
      <c r="THL7" s="45"/>
      <c r="THM7" s="45"/>
      <c r="THN7" s="45"/>
      <c r="THO7" s="45"/>
      <c r="THP7" s="45"/>
      <c r="THQ7" s="45"/>
      <c r="THR7" s="45"/>
      <c r="THS7" s="45"/>
      <c r="THT7" s="45"/>
      <c r="THU7" s="45"/>
      <c r="THV7" s="45"/>
      <c r="THW7" s="45"/>
      <c r="THX7" s="45"/>
      <c r="THY7" s="45"/>
      <c r="THZ7" s="45"/>
      <c r="TIA7" s="45"/>
      <c r="TIB7" s="45"/>
      <c r="TIC7" s="45"/>
      <c r="TID7" s="45"/>
      <c r="TIE7" s="45"/>
      <c r="TIF7" s="45"/>
      <c r="TIG7" s="45"/>
      <c r="TIH7" s="45"/>
      <c r="TII7" s="45"/>
      <c r="TIJ7" s="45"/>
      <c r="TIK7" s="45"/>
      <c r="TIL7" s="45"/>
      <c r="TIM7" s="45"/>
      <c r="TIN7" s="45"/>
      <c r="TIO7" s="45"/>
      <c r="TIP7" s="45"/>
      <c r="TIQ7" s="45"/>
      <c r="TIR7" s="45"/>
      <c r="TIS7" s="45"/>
      <c r="TIT7" s="45"/>
      <c r="TIU7" s="45"/>
      <c r="TIV7" s="45"/>
      <c r="TIW7" s="45"/>
      <c r="TIX7" s="45"/>
      <c r="TIY7" s="45"/>
      <c r="TIZ7" s="45"/>
      <c r="TJA7" s="45"/>
      <c r="TJB7" s="45"/>
      <c r="TJC7" s="45"/>
      <c r="TJD7" s="45"/>
      <c r="TJE7" s="45"/>
      <c r="TJF7" s="45"/>
      <c r="TJG7" s="45"/>
      <c r="TJH7" s="45"/>
      <c r="TJI7" s="45"/>
      <c r="TJJ7" s="45"/>
      <c r="TJK7" s="45"/>
      <c r="TJL7" s="45"/>
      <c r="TJM7" s="45"/>
      <c r="TJN7" s="45"/>
      <c r="TJO7" s="45"/>
      <c r="TJP7" s="45"/>
      <c r="TJQ7" s="45"/>
      <c r="TJR7" s="45"/>
      <c r="TJS7" s="45"/>
      <c r="TJT7" s="45"/>
      <c r="TJU7" s="45"/>
      <c r="TJV7" s="45"/>
      <c r="TJW7" s="45"/>
      <c r="TJX7" s="45"/>
      <c r="TJY7" s="45"/>
      <c r="TJZ7" s="45"/>
      <c r="TKA7" s="45"/>
      <c r="TKB7" s="45"/>
      <c r="TKC7" s="45"/>
      <c r="TKD7" s="45"/>
      <c r="TKE7" s="45"/>
      <c r="TKF7" s="45"/>
      <c r="TKG7" s="45"/>
      <c r="TKH7" s="45"/>
      <c r="TKI7" s="45"/>
      <c r="TKJ7" s="45"/>
      <c r="TKK7" s="45"/>
      <c r="TKL7" s="45"/>
      <c r="TKM7" s="45"/>
      <c r="TKN7" s="45"/>
      <c r="TKO7" s="45"/>
      <c r="TKP7" s="45"/>
      <c r="TKQ7" s="45"/>
      <c r="TKR7" s="45"/>
      <c r="TKS7" s="45"/>
      <c r="TKT7" s="45"/>
      <c r="TKU7" s="45"/>
      <c r="TKV7" s="45"/>
      <c r="TKW7" s="45"/>
      <c r="TKX7" s="45"/>
      <c r="TKY7" s="45"/>
      <c r="TKZ7" s="45"/>
      <c r="TLA7" s="45"/>
      <c r="TLB7" s="45"/>
      <c r="TLC7" s="45"/>
      <c r="TLD7" s="45"/>
      <c r="TLE7" s="45"/>
      <c r="TLF7" s="45"/>
      <c r="TLG7" s="45"/>
      <c r="TLH7" s="45"/>
      <c r="TLI7" s="45"/>
      <c r="TLJ7" s="45"/>
      <c r="TLK7" s="45"/>
      <c r="TLL7" s="45"/>
      <c r="TLM7" s="45"/>
      <c r="TLN7" s="45"/>
      <c r="TLO7" s="45"/>
      <c r="TLP7" s="45"/>
      <c r="TLQ7" s="45"/>
      <c r="TLR7" s="45"/>
      <c r="TLS7" s="45"/>
      <c r="TLT7" s="45"/>
      <c r="TLU7" s="45"/>
      <c r="TLV7" s="45"/>
      <c r="TLW7" s="45"/>
      <c r="TLX7" s="45"/>
      <c r="TLY7" s="45"/>
      <c r="TLZ7" s="45"/>
      <c r="TMA7" s="45"/>
      <c r="TMB7" s="45"/>
      <c r="TMC7" s="45"/>
      <c r="TMD7" s="45"/>
      <c r="TME7" s="45"/>
      <c r="TMF7" s="45"/>
      <c r="TMG7" s="45"/>
      <c r="TMH7" s="45"/>
      <c r="TMI7" s="45"/>
      <c r="TMJ7" s="45"/>
      <c r="TMK7" s="45"/>
      <c r="TML7" s="45"/>
      <c r="TMM7" s="45"/>
      <c r="TMN7" s="45"/>
      <c r="TMO7" s="45"/>
      <c r="TMP7" s="45"/>
      <c r="TMQ7" s="45"/>
      <c r="TMR7" s="45"/>
      <c r="TMS7" s="45"/>
      <c r="TMT7" s="45"/>
      <c r="TMU7" s="45"/>
      <c r="TMV7" s="45"/>
      <c r="TMW7" s="45"/>
      <c r="TMX7" s="45"/>
      <c r="TMY7" s="45"/>
      <c r="TMZ7" s="45"/>
      <c r="TNA7" s="45"/>
      <c r="TNB7" s="45"/>
      <c r="TNC7" s="45"/>
      <c r="TND7" s="45"/>
      <c r="TNE7" s="45"/>
      <c r="TNF7" s="45"/>
      <c r="TNG7" s="45"/>
      <c r="TNH7" s="45"/>
      <c r="TNI7" s="45"/>
      <c r="TNJ7" s="45"/>
      <c r="TNK7" s="45"/>
      <c r="TNL7" s="45"/>
      <c r="TNM7" s="45"/>
      <c r="TNN7" s="45"/>
      <c r="TNO7" s="45"/>
      <c r="TNP7" s="45"/>
      <c r="TNQ7" s="45"/>
      <c r="TNR7" s="45"/>
      <c r="TNS7" s="45"/>
      <c r="TNT7" s="45"/>
      <c r="TNU7" s="45"/>
      <c r="TNV7" s="45"/>
      <c r="TNW7" s="45"/>
      <c r="TNX7" s="45"/>
      <c r="TNY7" s="45"/>
      <c r="TNZ7" s="45"/>
      <c r="TOA7" s="45"/>
      <c r="TOB7" s="45"/>
      <c r="TOC7" s="45"/>
      <c r="TOD7" s="45"/>
      <c r="TOE7" s="45"/>
      <c r="TOF7" s="45"/>
      <c r="TOG7" s="45"/>
      <c r="TOH7" s="45"/>
      <c r="TOI7" s="45"/>
      <c r="TOJ7" s="45"/>
      <c r="TOK7" s="45"/>
      <c r="TOL7" s="45"/>
      <c r="TOM7" s="45"/>
      <c r="TON7" s="45"/>
      <c r="TOO7" s="45"/>
      <c r="TOP7" s="45"/>
      <c r="TOQ7" s="45"/>
      <c r="TOR7" s="45"/>
      <c r="TOS7" s="45"/>
      <c r="TOT7" s="45"/>
      <c r="TOU7" s="45"/>
      <c r="TOV7" s="45"/>
      <c r="TOW7" s="45"/>
      <c r="TOX7" s="45"/>
      <c r="TOY7" s="45"/>
      <c r="TOZ7" s="45"/>
      <c r="TPA7" s="45"/>
      <c r="TPB7" s="45"/>
      <c r="TPC7" s="45"/>
      <c r="TPD7" s="45"/>
      <c r="TPE7" s="45"/>
      <c r="TPF7" s="45"/>
      <c r="TPG7" s="45"/>
      <c r="TPH7" s="45"/>
      <c r="TPI7" s="45"/>
      <c r="TPJ7" s="45"/>
      <c r="TPK7" s="45"/>
      <c r="TPL7" s="45"/>
      <c r="TPM7" s="45"/>
      <c r="TPN7" s="45"/>
      <c r="TPO7" s="45"/>
      <c r="TPP7" s="45"/>
      <c r="TPQ7" s="45"/>
      <c r="TPR7" s="45"/>
      <c r="TPS7" s="45"/>
      <c r="TPT7" s="45"/>
      <c r="TPU7" s="45"/>
      <c r="TPV7" s="45"/>
      <c r="TPW7" s="45"/>
      <c r="TPX7" s="45"/>
      <c r="TPY7" s="45"/>
      <c r="TPZ7" s="45"/>
      <c r="TQA7" s="45"/>
      <c r="TQB7" s="45"/>
      <c r="TQC7" s="45"/>
      <c r="TQD7" s="45"/>
      <c r="TQE7" s="45"/>
      <c r="TQF7" s="45"/>
      <c r="TQG7" s="45"/>
      <c r="TQH7" s="45"/>
      <c r="TQI7" s="45"/>
      <c r="TQJ7" s="45"/>
      <c r="TQK7" s="45"/>
      <c r="TQL7" s="45"/>
      <c r="TQM7" s="45"/>
      <c r="TQN7" s="45"/>
      <c r="TQO7" s="45"/>
      <c r="TQP7" s="45"/>
      <c r="TQQ7" s="45"/>
      <c r="TQR7" s="45"/>
      <c r="TQS7" s="45"/>
      <c r="TQT7" s="45"/>
      <c r="TQU7" s="45"/>
      <c r="TQV7" s="45"/>
      <c r="TQW7" s="45"/>
      <c r="TQX7" s="45"/>
      <c r="TQY7" s="45"/>
      <c r="TQZ7" s="45"/>
      <c r="TRA7" s="45"/>
      <c r="TRB7" s="45"/>
      <c r="TRC7" s="45"/>
      <c r="TRD7" s="45"/>
      <c r="TRE7" s="45"/>
      <c r="TRF7" s="45"/>
      <c r="TRG7" s="45"/>
      <c r="TRH7" s="45"/>
      <c r="TRI7" s="45"/>
      <c r="TRJ7" s="45"/>
      <c r="TRK7" s="45"/>
      <c r="TRL7" s="45"/>
      <c r="TRM7" s="45"/>
      <c r="TRN7" s="45"/>
      <c r="TRO7" s="45"/>
      <c r="TRP7" s="45"/>
      <c r="TRQ7" s="45"/>
      <c r="TRR7" s="45"/>
      <c r="TRS7" s="45"/>
      <c r="TRT7" s="45"/>
      <c r="TRU7" s="45"/>
      <c r="TRV7" s="45"/>
      <c r="TRW7" s="45"/>
      <c r="TRX7" s="45"/>
      <c r="TRY7" s="45"/>
      <c r="TRZ7" s="45"/>
      <c r="TSA7" s="45"/>
      <c r="TSB7" s="45"/>
      <c r="TSC7" s="45"/>
      <c r="TSD7" s="45"/>
      <c r="TSE7" s="45"/>
      <c r="TSF7" s="45"/>
      <c r="TSG7" s="45"/>
      <c r="TSH7" s="45"/>
      <c r="TSI7" s="45"/>
      <c r="TSJ7" s="45"/>
      <c r="TSK7" s="45"/>
      <c r="TSL7" s="45"/>
      <c r="TSM7" s="45"/>
      <c r="TSN7" s="45"/>
      <c r="TSO7" s="45"/>
      <c r="TSP7" s="45"/>
      <c r="TSQ7" s="45"/>
      <c r="TSR7" s="45"/>
      <c r="TSS7" s="45"/>
      <c r="TST7" s="45"/>
      <c r="TSU7" s="45"/>
      <c r="TSV7" s="45"/>
      <c r="TSW7" s="45"/>
      <c r="TSX7" s="45"/>
      <c r="TSY7" s="45"/>
      <c r="TSZ7" s="45"/>
      <c r="TTA7" s="45"/>
      <c r="TTB7" s="45"/>
      <c r="TTC7" s="45"/>
      <c r="TTD7" s="45"/>
      <c r="TTE7" s="45"/>
      <c r="TTF7" s="45"/>
      <c r="TTG7" s="45"/>
      <c r="TTH7" s="45"/>
      <c r="TTI7" s="45"/>
      <c r="TTJ7" s="45"/>
      <c r="TTK7" s="45"/>
      <c r="TTL7" s="45"/>
      <c r="TTM7" s="45"/>
      <c r="TTN7" s="45"/>
      <c r="TTO7" s="45"/>
      <c r="TTP7" s="45"/>
      <c r="TTQ7" s="45"/>
      <c r="TTR7" s="45"/>
      <c r="TTS7" s="45"/>
      <c r="TTT7" s="45"/>
      <c r="TTU7" s="45"/>
      <c r="TTV7" s="45"/>
      <c r="TTW7" s="45"/>
      <c r="TTX7" s="45"/>
      <c r="TTY7" s="45"/>
      <c r="TTZ7" s="45"/>
      <c r="TUA7" s="45"/>
      <c r="TUB7" s="45"/>
      <c r="TUC7" s="45"/>
      <c r="TUD7" s="45"/>
      <c r="TUE7" s="45"/>
      <c r="TUF7" s="45"/>
      <c r="TUG7" s="45"/>
      <c r="TUH7" s="45"/>
      <c r="TUI7" s="45"/>
      <c r="TUJ7" s="45"/>
      <c r="TUK7" s="45"/>
      <c r="TUL7" s="45"/>
      <c r="TUM7" s="45"/>
      <c r="TUN7" s="45"/>
      <c r="TUO7" s="45"/>
      <c r="TUP7" s="45"/>
      <c r="TUQ7" s="45"/>
      <c r="TUR7" s="45"/>
      <c r="TUS7" s="45"/>
      <c r="TUT7" s="45"/>
      <c r="TUU7" s="45"/>
      <c r="TUV7" s="45"/>
      <c r="TUW7" s="45"/>
      <c r="TUX7" s="45"/>
      <c r="TUY7" s="45"/>
      <c r="TUZ7" s="45"/>
      <c r="TVA7" s="45"/>
      <c r="TVB7" s="45"/>
      <c r="TVC7" s="45"/>
      <c r="TVD7" s="45"/>
      <c r="TVE7" s="45"/>
      <c r="TVF7" s="45"/>
      <c r="TVG7" s="45"/>
      <c r="TVH7" s="45"/>
      <c r="TVI7" s="45"/>
      <c r="TVJ7" s="45"/>
      <c r="TVK7" s="45"/>
      <c r="TVL7" s="45"/>
      <c r="TVM7" s="45"/>
      <c r="TVN7" s="45"/>
      <c r="TVO7" s="45"/>
      <c r="TVP7" s="45"/>
      <c r="TVQ7" s="45"/>
      <c r="TVR7" s="45"/>
      <c r="TVS7" s="45"/>
      <c r="TVT7" s="45"/>
      <c r="TVU7" s="45"/>
      <c r="TVV7" s="45"/>
      <c r="TVW7" s="45"/>
      <c r="TVX7" s="45"/>
      <c r="TVY7" s="45"/>
      <c r="TVZ7" s="45"/>
      <c r="TWA7" s="45"/>
      <c r="TWB7" s="45"/>
      <c r="TWC7" s="45"/>
      <c r="TWD7" s="45"/>
      <c r="TWE7" s="45"/>
      <c r="TWF7" s="45"/>
      <c r="TWG7" s="45"/>
      <c r="TWH7" s="45"/>
      <c r="TWI7" s="45"/>
      <c r="TWJ7" s="45"/>
      <c r="TWK7" s="45"/>
      <c r="TWL7" s="45"/>
      <c r="TWM7" s="45"/>
      <c r="TWN7" s="45"/>
      <c r="TWO7" s="45"/>
      <c r="TWP7" s="45"/>
      <c r="TWQ7" s="45"/>
      <c r="TWR7" s="45"/>
      <c r="TWS7" s="45"/>
      <c r="TWT7" s="45"/>
      <c r="TWU7" s="45"/>
      <c r="TWV7" s="45"/>
      <c r="TWW7" s="45"/>
      <c r="TWX7" s="45"/>
      <c r="TWY7" s="45"/>
      <c r="TWZ7" s="45"/>
      <c r="TXA7" s="45"/>
      <c r="TXB7" s="45"/>
      <c r="TXC7" s="45"/>
      <c r="TXD7" s="45"/>
      <c r="TXE7" s="45"/>
      <c r="TXF7" s="45"/>
      <c r="TXG7" s="45"/>
      <c r="TXH7" s="45"/>
      <c r="TXI7" s="45"/>
      <c r="TXJ7" s="45"/>
      <c r="TXK7" s="45"/>
      <c r="TXL7" s="45"/>
      <c r="TXM7" s="45"/>
      <c r="TXN7" s="45"/>
      <c r="TXO7" s="45"/>
      <c r="TXP7" s="45"/>
      <c r="TXQ7" s="45"/>
      <c r="TXR7" s="45"/>
      <c r="TXS7" s="45"/>
      <c r="TXT7" s="45"/>
      <c r="TXU7" s="45"/>
      <c r="TXV7" s="45"/>
      <c r="TXW7" s="45"/>
      <c r="TXX7" s="45"/>
      <c r="TXY7" s="45"/>
      <c r="TXZ7" s="45"/>
      <c r="TYA7" s="45"/>
      <c r="TYB7" s="45"/>
      <c r="TYC7" s="45"/>
      <c r="TYD7" s="45"/>
      <c r="TYE7" s="45"/>
      <c r="TYF7" s="45"/>
      <c r="TYG7" s="45"/>
      <c r="TYH7" s="45"/>
      <c r="TYI7" s="45"/>
      <c r="TYJ7" s="45"/>
      <c r="TYK7" s="45"/>
      <c r="TYL7" s="45"/>
      <c r="TYM7" s="45"/>
      <c r="TYN7" s="45"/>
      <c r="TYO7" s="45"/>
      <c r="TYP7" s="45"/>
      <c r="TYQ7" s="45"/>
      <c r="TYR7" s="45"/>
      <c r="TYS7" s="45"/>
      <c r="TYT7" s="45"/>
      <c r="TYU7" s="45"/>
      <c r="TYV7" s="45"/>
      <c r="TYW7" s="45"/>
      <c r="TYX7" s="45"/>
      <c r="TYY7" s="45"/>
      <c r="TYZ7" s="45"/>
      <c r="TZA7" s="45"/>
      <c r="TZB7" s="45"/>
      <c r="TZC7" s="45"/>
      <c r="TZD7" s="45"/>
      <c r="TZE7" s="45"/>
      <c r="TZF7" s="45"/>
      <c r="TZG7" s="45"/>
      <c r="TZH7" s="45"/>
      <c r="TZI7" s="45"/>
      <c r="TZJ7" s="45"/>
      <c r="TZK7" s="45"/>
      <c r="TZL7" s="45"/>
      <c r="TZM7" s="45"/>
      <c r="TZN7" s="45"/>
      <c r="TZO7" s="45"/>
      <c r="TZP7" s="45"/>
      <c r="TZQ7" s="45"/>
      <c r="TZR7" s="45"/>
      <c r="TZS7" s="45"/>
      <c r="TZT7" s="45"/>
      <c r="TZU7" s="45"/>
      <c r="TZV7" s="45"/>
      <c r="TZW7" s="45"/>
      <c r="TZX7" s="45"/>
      <c r="TZY7" s="45"/>
      <c r="TZZ7" s="45"/>
      <c r="UAA7" s="45"/>
      <c r="UAB7" s="45"/>
      <c r="UAC7" s="45"/>
      <c r="UAD7" s="45"/>
      <c r="UAE7" s="45"/>
      <c r="UAF7" s="45"/>
      <c r="UAG7" s="45"/>
      <c r="UAH7" s="45"/>
      <c r="UAI7" s="45"/>
      <c r="UAJ7" s="45"/>
      <c r="UAK7" s="45"/>
      <c r="UAL7" s="45"/>
      <c r="UAM7" s="45"/>
      <c r="UAN7" s="45"/>
      <c r="UAO7" s="45"/>
      <c r="UAP7" s="45"/>
      <c r="UAQ7" s="45"/>
      <c r="UAR7" s="45"/>
      <c r="UAS7" s="45"/>
      <c r="UAT7" s="45"/>
      <c r="UAU7" s="45"/>
      <c r="UAV7" s="45"/>
      <c r="UAW7" s="45"/>
      <c r="UAX7" s="45"/>
      <c r="UAY7" s="45"/>
      <c r="UAZ7" s="45"/>
      <c r="UBA7" s="45"/>
      <c r="UBB7" s="45"/>
      <c r="UBC7" s="45"/>
      <c r="UBD7" s="45"/>
      <c r="UBE7" s="45"/>
      <c r="UBF7" s="45"/>
      <c r="UBG7" s="45"/>
      <c r="UBH7" s="45"/>
      <c r="UBI7" s="45"/>
      <c r="UBJ7" s="45"/>
      <c r="UBK7" s="45"/>
      <c r="UBL7" s="45"/>
      <c r="UBM7" s="45"/>
      <c r="UBN7" s="45"/>
      <c r="UBO7" s="45"/>
      <c r="UBP7" s="45"/>
      <c r="UBQ7" s="45"/>
      <c r="UBR7" s="45"/>
      <c r="UBS7" s="45"/>
      <c r="UBT7" s="45"/>
      <c r="UBU7" s="45"/>
      <c r="UBV7" s="45"/>
      <c r="UBW7" s="45"/>
      <c r="UBX7" s="45"/>
      <c r="UBY7" s="45"/>
      <c r="UBZ7" s="45"/>
      <c r="UCA7" s="45"/>
      <c r="UCB7" s="45"/>
      <c r="UCC7" s="45"/>
      <c r="UCD7" s="45"/>
      <c r="UCE7" s="45"/>
      <c r="UCF7" s="45"/>
      <c r="UCG7" s="45"/>
      <c r="UCH7" s="45"/>
      <c r="UCI7" s="45"/>
      <c r="UCJ7" s="45"/>
      <c r="UCK7" s="45"/>
      <c r="UCL7" s="45"/>
      <c r="UCM7" s="45"/>
      <c r="UCN7" s="45"/>
      <c r="UCO7" s="45"/>
      <c r="UCP7" s="45"/>
      <c r="UCQ7" s="45"/>
      <c r="UCR7" s="45"/>
      <c r="UCS7" s="45"/>
      <c r="UCT7" s="45"/>
      <c r="UCU7" s="45"/>
      <c r="UCV7" s="45"/>
      <c r="UCW7" s="45"/>
      <c r="UCX7" s="45"/>
      <c r="UCY7" s="45"/>
      <c r="UCZ7" s="45"/>
      <c r="UDA7" s="45"/>
      <c r="UDB7" s="45"/>
      <c r="UDC7" s="45"/>
      <c r="UDD7" s="45"/>
      <c r="UDE7" s="45"/>
      <c r="UDF7" s="45"/>
      <c r="UDG7" s="45"/>
      <c r="UDH7" s="45"/>
      <c r="UDI7" s="45"/>
      <c r="UDJ7" s="45"/>
      <c r="UDK7" s="45"/>
      <c r="UDL7" s="45"/>
      <c r="UDM7" s="45"/>
      <c r="UDN7" s="45"/>
      <c r="UDO7" s="45"/>
      <c r="UDP7" s="45"/>
      <c r="UDQ7" s="45"/>
      <c r="UDR7" s="45"/>
      <c r="UDS7" s="45"/>
      <c r="UDT7" s="45"/>
      <c r="UDU7" s="45"/>
      <c r="UDV7" s="45"/>
      <c r="UDW7" s="45"/>
      <c r="UDX7" s="45"/>
      <c r="UDY7" s="45"/>
      <c r="UDZ7" s="45"/>
      <c r="UEA7" s="45"/>
      <c r="UEB7" s="45"/>
      <c r="UEC7" s="45"/>
      <c r="UED7" s="45"/>
      <c r="UEE7" s="45"/>
      <c r="UEF7" s="45"/>
      <c r="UEG7" s="45"/>
      <c r="UEH7" s="45"/>
      <c r="UEI7" s="45"/>
      <c r="UEJ7" s="45"/>
      <c r="UEK7" s="45"/>
      <c r="UEL7" s="45"/>
      <c r="UEM7" s="45"/>
      <c r="UEN7" s="45"/>
      <c r="UEO7" s="45"/>
      <c r="UEP7" s="45"/>
      <c r="UEQ7" s="45"/>
      <c r="UER7" s="45"/>
      <c r="UES7" s="45"/>
      <c r="UET7" s="45"/>
      <c r="UEU7" s="45"/>
      <c r="UEV7" s="45"/>
      <c r="UEW7" s="45"/>
      <c r="UEX7" s="45"/>
      <c r="UEY7" s="45"/>
      <c r="UEZ7" s="45"/>
      <c r="UFA7" s="45"/>
      <c r="UFB7" s="45"/>
      <c r="UFC7" s="45"/>
      <c r="UFD7" s="45"/>
      <c r="UFE7" s="45"/>
      <c r="UFF7" s="45"/>
      <c r="UFG7" s="45"/>
      <c r="UFH7" s="45"/>
      <c r="UFI7" s="45"/>
      <c r="UFJ7" s="45"/>
      <c r="UFK7" s="45"/>
      <c r="UFL7" s="45"/>
      <c r="UFM7" s="45"/>
      <c r="UFN7" s="45"/>
      <c r="UFO7" s="45"/>
      <c r="UFP7" s="45"/>
      <c r="UFQ7" s="45"/>
      <c r="UFR7" s="45"/>
      <c r="UFS7" s="45"/>
      <c r="UFT7" s="45"/>
      <c r="UFU7" s="45"/>
      <c r="UFV7" s="45"/>
      <c r="UFW7" s="45"/>
      <c r="UFX7" s="45"/>
      <c r="UFY7" s="45"/>
      <c r="UFZ7" s="45"/>
      <c r="UGA7" s="45"/>
      <c r="UGB7" s="45"/>
      <c r="UGC7" s="45"/>
      <c r="UGD7" s="45"/>
      <c r="UGE7" s="45"/>
      <c r="UGF7" s="45"/>
      <c r="UGG7" s="45"/>
      <c r="UGH7" s="45"/>
      <c r="UGI7" s="45"/>
      <c r="UGJ7" s="45"/>
      <c r="UGK7" s="45"/>
      <c r="UGL7" s="45"/>
      <c r="UGM7" s="45"/>
      <c r="UGN7" s="45"/>
      <c r="UGO7" s="45"/>
      <c r="UGP7" s="45"/>
      <c r="UGQ7" s="45"/>
      <c r="UGR7" s="45"/>
      <c r="UGS7" s="45"/>
      <c r="UGT7" s="45"/>
      <c r="UGU7" s="45"/>
      <c r="UGV7" s="45"/>
      <c r="UGW7" s="45"/>
      <c r="UGX7" s="45"/>
      <c r="UGY7" s="45"/>
      <c r="UGZ7" s="45"/>
      <c r="UHA7" s="45"/>
      <c r="UHB7" s="45"/>
      <c r="UHC7" s="45"/>
      <c r="UHD7" s="45"/>
      <c r="UHE7" s="45"/>
      <c r="UHF7" s="45"/>
      <c r="UHG7" s="45"/>
      <c r="UHH7" s="45"/>
      <c r="UHI7" s="45"/>
      <c r="UHJ7" s="45"/>
      <c r="UHK7" s="45"/>
      <c r="UHL7" s="45"/>
      <c r="UHM7" s="45"/>
      <c r="UHN7" s="45"/>
      <c r="UHO7" s="45"/>
      <c r="UHP7" s="45"/>
      <c r="UHQ7" s="45"/>
      <c r="UHR7" s="45"/>
      <c r="UHS7" s="45"/>
      <c r="UHT7" s="45"/>
      <c r="UHU7" s="45"/>
      <c r="UHV7" s="45"/>
      <c r="UHW7" s="45"/>
      <c r="UHX7" s="45"/>
      <c r="UHY7" s="45"/>
      <c r="UHZ7" s="45"/>
      <c r="UIA7" s="45"/>
      <c r="UIB7" s="45"/>
      <c r="UIC7" s="45"/>
      <c r="UID7" s="45"/>
      <c r="UIE7" s="45"/>
      <c r="UIF7" s="45"/>
      <c r="UIG7" s="45"/>
      <c r="UIH7" s="45"/>
      <c r="UII7" s="45"/>
      <c r="UIJ7" s="45"/>
      <c r="UIK7" s="45"/>
      <c r="UIL7" s="45"/>
      <c r="UIM7" s="45"/>
      <c r="UIN7" s="45"/>
      <c r="UIO7" s="45"/>
      <c r="UIP7" s="45"/>
      <c r="UIQ7" s="45"/>
      <c r="UIR7" s="45"/>
      <c r="UIS7" s="45"/>
      <c r="UIT7" s="45"/>
      <c r="UIU7" s="45"/>
      <c r="UIV7" s="45"/>
      <c r="UIW7" s="45"/>
      <c r="UIX7" s="45"/>
      <c r="UIY7" s="45"/>
      <c r="UIZ7" s="45"/>
      <c r="UJA7" s="45"/>
      <c r="UJB7" s="45"/>
      <c r="UJC7" s="45"/>
      <c r="UJD7" s="45"/>
      <c r="UJE7" s="45"/>
      <c r="UJF7" s="45"/>
      <c r="UJG7" s="45"/>
      <c r="UJH7" s="45"/>
      <c r="UJI7" s="45"/>
      <c r="UJJ7" s="45"/>
      <c r="UJK7" s="45"/>
      <c r="UJL7" s="45"/>
      <c r="UJM7" s="45"/>
      <c r="UJN7" s="45"/>
      <c r="UJO7" s="45"/>
      <c r="UJP7" s="45"/>
      <c r="UJQ7" s="45"/>
      <c r="UJR7" s="45"/>
      <c r="UJS7" s="45"/>
      <c r="UJT7" s="45"/>
      <c r="UJU7" s="45"/>
      <c r="UJV7" s="45"/>
      <c r="UJW7" s="45"/>
      <c r="UJX7" s="45"/>
      <c r="UJY7" s="45"/>
      <c r="UJZ7" s="45"/>
      <c r="UKA7" s="45"/>
      <c r="UKB7" s="45"/>
      <c r="UKC7" s="45"/>
      <c r="UKD7" s="45"/>
      <c r="UKE7" s="45"/>
      <c r="UKF7" s="45"/>
      <c r="UKG7" s="45"/>
      <c r="UKH7" s="45"/>
      <c r="UKI7" s="45"/>
      <c r="UKJ7" s="45"/>
      <c r="UKK7" s="45"/>
      <c r="UKL7" s="45"/>
      <c r="UKM7" s="45"/>
      <c r="UKN7" s="45"/>
      <c r="UKO7" s="45"/>
      <c r="UKP7" s="45"/>
      <c r="UKQ7" s="45"/>
      <c r="UKR7" s="45"/>
      <c r="UKS7" s="45"/>
      <c r="UKT7" s="45"/>
      <c r="UKU7" s="45"/>
      <c r="UKV7" s="45"/>
      <c r="UKW7" s="45"/>
      <c r="UKX7" s="45"/>
      <c r="UKY7" s="45"/>
      <c r="UKZ7" s="45"/>
      <c r="ULA7" s="45"/>
      <c r="ULB7" s="45"/>
      <c r="ULC7" s="45"/>
      <c r="ULD7" s="45"/>
      <c r="ULE7" s="45"/>
      <c r="ULF7" s="45"/>
      <c r="ULG7" s="45"/>
      <c r="ULH7" s="45"/>
      <c r="ULI7" s="45"/>
      <c r="ULJ7" s="45"/>
      <c r="ULK7" s="45"/>
      <c r="ULL7" s="45"/>
      <c r="ULM7" s="45"/>
      <c r="ULN7" s="45"/>
      <c r="ULO7" s="45"/>
      <c r="ULP7" s="45"/>
      <c r="ULQ7" s="45"/>
      <c r="ULR7" s="45"/>
      <c r="ULS7" s="45"/>
      <c r="ULT7" s="45"/>
      <c r="ULU7" s="45"/>
      <c r="ULV7" s="45"/>
      <c r="ULW7" s="45"/>
      <c r="ULX7" s="45"/>
      <c r="ULY7" s="45"/>
      <c r="ULZ7" s="45"/>
      <c r="UMA7" s="45"/>
      <c r="UMB7" s="45"/>
      <c r="UMC7" s="45"/>
      <c r="UMD7" s="45"/>
      <c r="UME7" s="45"/>
      <c r="UMF7" s="45"/>
      <c r="UMG7" s="45"/>
      <c r="UMH7" s="45"/>
      <c r="UMI7" s="45"/>
      <c r="UMJ7" s="45"/>
      <c r="UMK7" s="45"/>
      <c r="UML7" s="45"/>
      <c r="UMM7" s="45"/>
      <c r="UMN7" s="45"/>
      <c r="UMO7" s="45"/>
      <c r="UMP7" s="45"/>
      <c r="UMQ7" s="45"/>
      <c r="UMR7" s="45"/>
      <c r="UMS7" s="45"/>
      <c r="UMT7" s="45"/>
      <c r="UMU7" s="45"/>
      <c r="UMV7" s="45"/>
      <c r="UMW7" s="45"/>
      <c r="UMX7" s="45"/>
      <c r="UMY7" s="45"/>
      <c r="UMZ7" s="45"/>
      <c r="UNA7" s="45"/>
      <c r="UNB7" s="45"/>
      <c r="UNC7" s="45"/>
      <c r="UND7" s="45"/>
      <c r="UNE7" s="45"/>
      <c r="UNF7" s="45"/>
      <c r="UNG7" s="45"/>
      <c r="UNH7" s="45"/>
      <c r="UNI7" s="45"/>
      <c r="UNJ7" s="45"/>
      <c r="UNK7" s="45"/>
      <c r="UNL7" s="45"/>
      <c r="UNM7" s="45"/>
      <c r="UNN7" s="45"/>
      <c r="UNO7" s="45"/>
      <c r="UNP7" s="45"/>
      <c r="UNQ7" s="45"/>
      <c r="UNR7" s="45"/>
      <c r="UNS7" s="45"/>
      <c r="UNT7" s="45"/>
      <c r="UNU7" s="45"/>
      <c r="UNV7" s="45"/>
      <c r="UNW7" s="45"/>
      <c r="UNX7" s="45"/>
      <c r="UNY7" s="45"/>
      <c r="UNZ7" s="45"/>
      <c r="UOA7" s="45"/>
      <c r="UOB7" s="45"/>
      <c r="UOC7" s="45"/>
      <c r="UOD7" s="45"/>
      <c r="UOE7" s="45"/>
      <c r="UOF7" s="45"/>
      <c r="UOG7" s="45"/>
      <c r="UOH7" s="45"/>
      <c r="UOI7" s="45"/>
      <c r="UOJ7" s="45"/>
      <c r="UOK7" s="45"/>
      <c r="UOL7" s="45"/>
      <c r="UOM7" s="45"/>
      <c r="UON7" s="45"/>
      <c r="UOO7" s="45"/>
      <c r="UOP7" s="45"/>
      <c r="UOQ7" s="45"/>
      <c r="UOR7" s="45"/>
      <c r="UOS7" s="45"/>
      <c r="UOT7" s="45"/>
      <c r="UOU7" s="45"/>
      <c r="UOV7" s="45"/>
      <c r="UOW7" s="45"/>
      <c r="UOX7" s="45"/>
      <c r="UOY7" s="45"/>
      <c r="UOZ7" s="45"/>
      <c r="UPA7" s="45"/>
      <c r="UPB7" s="45"/>
      <c r="UPC7" s="45"/>
      <c r="UPD7" s="45"/>
      <c r="UPE7" s="45"/>
      <c r="UPF7" s="45"/>
      <c r="UPG7" s="45"/>
      <c r="UPH7" s="45"/>
      <c r="UPI7" s="45"/>
      <c r="UPJ7" s="45"/>
      <c r="UPK7" s="45"/>
      <c r="UPL7" s="45"/>
      <c r="UPM7" s="45"/>
      <c r="UPN7" s="45"/>
      <c r="UPO7" s="45"/>
      <c r="UPP7" s="45"/>
      <c r="UPQ7" s="45"/>
      <c r="UPR7" s="45"/>
      <c r="UPS7" s="45"/>
      <c r="UPT7" s="45"/>
      <c r="UPU7" s="45"/>
      <c r="UPV7" s="45"/>
      <c r="UPW7" s="45"/>
      <c r="UPX7" s="45"/>
      <c r="UPY7" s="45"/>
      <c r="UPZ7" s="45"/>
      <c r="UQA7" s="45"/>
      <c r="UQB7" s="45"/>
      <c r="UQC7" s="45"/>
      <c r="UQD7" s="45"/>
      <c r="UQE7" s="45"/>
      <c r="UQF7" s="45"/>
      <c r="UQG7" s="45"/>
      <c r="UQH7" s="45"/>
      <c r="UQI7" s="45"/>
      <c r="UQJ7" s="45"/>
      <c r="UQK7" s="45"/>
      <c r="UQL7" s="45"/>
      <c r="UQM7" s="45"/>
      <c r="UQN7" s="45"/>
      <c r="UQO7" s="45"/>
      <c r="UQP7" s="45"/>
      <c r="UQQ7" s="45"/>
      <c r="UQR7" s="45"/>
      <c r="UQS7" s="45"/>
      <c r="UQT7" s="45"/>
      <c r="UQU7" s="45"/>
      <c r="UQV7" s="45"/>
      <c r="UQW7" s="45"/>
      <c r="UQX7" s="45"/>
      <c r="UQY7" s="45"/>
      <c r="UQZ7" s="45"/>
      <c r="URA7" s="45"/>
      <c r="URB7" s="45"/>
      <c r="URC7" s="45"/>
      <c r="URD7" s="45"/>
      <c r="URE7" s="45"/>
      <c r="URF7" s="45"/>
      <c r="URG7" s="45"/>
      <c r="URH7" s="45"/>
      <c r="URI7" s="45"/>
      <c r="URJ7" s="45"/>
      <c r="URK7" s="45"/>
      <c r="URL7" s="45"/>
      <c r="URM7" s="45"/>
      <c r="URN7" s="45"/>
      <c r="URO7" s="45"/>
      <c r="URP7" s="45"/>
      <c r="URQ7" s="45"/>
      <c r="URR7" s="45"/>
      <c r="URS7" s="45"/>
      <c r="URT7" s="45"/>
      <c r="URU7" s="45"/>
      <c r="URV7" s="45"/>
      <c r="URW7" s="45"/>
      <c r="URX7" s="45"/>
      <c r="URY7" s="45"/>
      <c r="URZ7" s="45"/>
      <c r="USA7" s="45"/>
      <c r="USB7" s="45"/>
      <c r="USC7" s="45"/>
      <c r="USD7" s="45"/>
      <c r="USE7" s="45"/>
      <c r="USF7" s="45"/>
      <c r="USG7" s="45"/>
      <c r="USH7" s="45"/>
      <c r="USI7" s="45"/>
      <c r="USJ7" s="45"/>
      <c r="USK7" s="45"/>
      <c r="USL7" s="45"/>
      <c r="USM7" s="45"/>
      <c r="USN7" s="45"/>
      <c r="USO7" s="45"/>
      <c r="USP7" s="45"/>
      <c r="USQ7" s="45"/>
      <c r="USR7" s="45"/>
      <c r="USS7" s="45"/>
      <c r="UST7" s="45"/>
      <c r="USU7" s="45"/>
      <c r="USV7" s="45"/>
      <c r="USW7" s="45"/>
      <c r="USX7" s="45"/>
      <c r="USY7" s="45"/>
      <c r="USZ7" s="45"/>
      <c r="UTA7" s="45"/>
      <c r="UTB7" s="45"/>
      <c r="UTC7" s="45"/>
      <c r="UTD7" s="45"/>
      <c r="UTE7" s="45"/>
      <c r="UTF7" s="45"/>
      <c r="UTG7" s="45"/>
      <c r="UTH7" s="45"/>
      <c r="UTI7" s="45"/>
      <c r="UTJ7" s="45"/>
      <c r="UTK7" s="45"/>
      <c r="UTL7" s="45"/>
      <c r="UTM7" s="45"/>
      <c r="UTN7" s="45"/>
      <c r="UTO7" s="45"/>
      <c r="UTP7" s="45"/>
      <c r="UTQ7" s="45"/>
      <c r="UTR7" s="45"/>
      <c r="UTS7" s="45"/>
      <c r="UTT7" s="45"/>
      <c r="UTU7" s="45"/>
      <c r="UTV7" s="45"/>
      <c r="UTW7" s="45"/>
      <c r="UTX7" s="45"/>
      <c r="UTY7" s="45"/>
      <c r="UTZ7" s="45"/>
      <c r="UUA7" s="45"/>
      <c r="UUB7" s="45"/>
      <c r="UUC7" s="45"/>
      <c r="UUD7" s="45"/>
      <c r="UUE7" s="45"/>
      <c r="UUF7" s="45"/>
      <c r="UUG7" s="45"/>
      <c r="UUH7" s="45"/>
      <c r="UUI7" s="45"/>
      <c r="UUJ7" s="45"/>
      <c r="UUK7" s="45"/>
      <c r="UUL7" s="45"/>
      <c r="UUM7" s="45"/>
      <c r="UUN7" s="45"/>
      <c r="UUO7" s="45"/>
      <c r="UUP7" s="45"/>
      <c r="UUQ7" s="45"/>
      <c r="UUR7" s="45"/>
      <c r="UUS7" s="45"/>
      <c r="UUT7" s="45"/>
      <c r="UUU7" s="45"/>
      <c r="UUV7" s="45"/>
      <c r="UUW7" s="45"/>
      <c r="UUX7" s="45"/>
      <c r="UUY7" s="45"/>
      <c r="UUZ7" s="45"/>
      <c r="UVA7" s="45"/>
      <c r="UVB7" s="45"/>
      <c r="UVC7" s="45"/>
      <c r="UVD7" s="45"/>
      <c r="UVE7" s="45"/>
      <c r="UVF7" s="45"/>
      <c r="UVG7" s="45"/>
      <c r="UVH7" s="45"/>
      <c r="UVI7" s="45"/>
      <c r="UVJ7" s="45"/>
      <c r="UVK7" s="45"/>
      <c r="UVL7" s="45"/>
      <c r="UVM7" s="45"/>
      <c r="UVN7" s="45"/>
      <c r="UVO7" s="45"/>
      <c r="UVP7" s="45"/>
      <c r="UVQ7" s="45"/>
      <c r="UVR7" s="45"/>
      <c r="UVS7" s="45"/>
      <c r="UVT7" s="45"/>
      <c r="UVU7" s="45"/>
      <c r="UVV7" s="45"/>
      <c r="UVW7" s="45"/>
      <c r="UVX7" s="45"/>
      <c r="UVY7" s="45"/>
      <c r="UVZ7" s="45"/>
      <c r="UWA7" s="45"/>
      <c r="UWB7" s="45"/>
      <c r="UWC7" s="45"/>
      <c r="UWD7" s="45"/>
      <c r="UWE7" s="45"/>
      <c r="UWF7" s="45"/>
      <c r="UWG7" s="45"/>
      <c r="UWH7" s="45"/>
      <c r="UWI7" s="45"/>
      <c r="UWJ7" s="45"/>
      <c r="UWK7" s="45"/>
      <c r="UWL7" s="45"/>
      <c r="UWM7" s="45"/>
      <c r="UWN7" s="45"/>
      <c r="UWO7" s="45"/>
      <c r="UWP7" s="45"/>
      <c r="UWQ7" s="45"/>
      <c r="UWR7" s="45"/>
      <c r="UWS7" s="45"/>
      <c r="UWT7" s="45"/>
      <c r="UWU7" s="45"/>
      <c r="UWV7" s="45"/>
      <c r="UWW7" s="45"/>
      <c r="UWX7" s="45"/>
      <c r="UWY7" s="45"/>
      <c r="UWZ7" s="45"/>
      <c r="UXA7" s="45"/>
      <c r="UXB7" s="45"/>
      <c r="UXC7" s="45"/>
      <c r="UXD7" s="45"/>
      <c r="UXE7" s="45"/>
      <c r="UXF7" s="45"/>
      <c r="UXG7" s="45"/>
      <c r="UXH7" s="45"/>
      <c r="UXI7" s="45"/>
      <c r="UXJ7" s="45"/>
      <c r="UXK7" s="45"/>
      <c r="UXL7" s="45"/>
      <c r="UXM7" s="45"/>
      <c r="UXN7" s="45"/>
      <c r="UXO7" s="45"/>
      <c r="UXP7" s="45"/>
      <c r="UXQ7" s="45"/>
      <c r="UXR7" s="45"/>
      <c r="UXS7" s="45"/>
      <c r="UXT7" s="45"/>
      <c r="UXU7" s="45"/>
      <c r="UXV7" s="45"/>
      <c r="UXW7" s="45"/>
      <c r="UXX7" s="45"/>
      <c r="UXY7" s="45"/>
      <c r="UXZ7" s="45"/>
      <c r="UYA7" s="45"/>
      <c r="UYB7" s="45"/>
      <c r="UYC7" s="45"/>
      <c r="UYD7" s="45"/>
      <c r="UYE7" s="45"/>
      <c r="UYF7" s="45"/>
      <c r="UYG7" s="45"/>
      <c r="UYH7" s="45"/>
      <c r="UYI7" s="45"/>
      <c r="UYJ7" s="45"/>
      <c r="UYK7" s="45"/>
      <c r="UYL7" s="45"/>
      <c r="UYM7" s="45"/>
      <c r="UYN7" s="45"/>
      <c r="UYO7" s="45"/>
      <c r="UYP7" s="45"/>
      <c r="UYQ7" s="45"/>
      <c r="UYR7" s="45"/>
      <c r="UYS7" s="45"/>
      <c r="UYT7" s="45"/>
      <c r="UYU7" s="45"/>
      <c r="UYV7" s="45"/>
      <c r="UYW7" s="45"/>
      <c r="UYX7" s="45"/>
      <c r="UYY7" s="45"/>
      <c r="UYZ7" s="45"/>
      <c r="UZA7" s="45"/>
      <c r="UZB7" s="45"/>
      <c r="UZC7" s="45"/>
      <c r="UZD7" s="45"/>
      <c r="UZE7" s="45"/>
      <c r="UZF7" s="45"/>
      <c r="UZG7" s="45"/>
      <c r="UZH7" s="45"/>
      <c r="UZI7" s="45"/>
      <c r="UZJ7" s="45"/>
      <c r="UZK7" s="45"/>
      <c r="UZL7" s="45"/>
      <c r="UZM7" s="45"/>
      <c r="UZN7" s="45"/>
      <c r="UZO7" s="45"/>
      <c r="UZP7" s="45"/>
      <c r="UZQ7" s="45"/>
      <c r="UZR7" s="45"/>
      <c r="UZS7" s="45"/>
      <c r="UZT7" s="45"/>
      <c r="UZU7" s="45"/>
      <c r="UZV7" s="45"/>
      <c r="UZW7" s="45"/>
      <c r="UZX7" s="45"/>
      <c r="UZY7" s="45"/>
      <c r="UZZ7" s="45"/>
      <c r="VAA7" s="45"/>
      <c r="VAB7" s="45"/>
      <c r="VAC7" s="45"/>
      <c r="VAD7" s="45"/>
      <c r="VAE7" s="45"/>
      <c r="VAF7" s="45"/>
      <c r="VAG7" s="45"/>
      <c r="VAH7" s="45"/>
      <c r="VAI7" s="45"/>
      <c r="VAJ7" s="45"/>
      <c r="VAK7" s="45"/>
      <c r="VAL7" s="45"/>
      <c r="VAM7" s="45"/>
      <c r="VAN7" s="45"/>
      <c r="VAO7" s="45"/>
      <c r="VAP7" s="45"/>
      <c r="VAQ7" s="45"/>
      <c r="VAR7" s="45"/>
      <c r="VAS7" s="45"/>
      <c r="VAT7" s="45"/>
      <c r="VAU7" s="45"/>
      <c r="VAV7" s="45"/>
      <c r="VAW7" s="45"/>
      <c r="VAX7" s="45"/>
      <c r="VAY7" s="45"/>
      <c r="VAZ7" s="45"/>
      <c r="VBA7" s="45"/>
      <c r="VBB7" s="45"/>
      <c r="VBC7" s="45"/>
      <c r="VBD7" s="45"/>
      <c r="VBE7" s="45"/>
      <c r="VBF7" s="45"/>
      <c r="VBG7" s="45"/>
      <c r="VBH7" s="45"/>
      <c r="VBI7" s="45"/>
      <c r="VBJ7" s="45"/>
      <c r="VBK7" s="45"/>
      <c r="VBL7" s="45"/>
      <c r="VBM7" s="45"/>
      <c r="VBN7" s="45"/>
      <c r="VBO7" s="45"/>
      <c r="VBP7" s="45"/>
      <c r="VBQ7" s="45"/>
      <c r="VBR7" s="45"/>
      <c r="VBS7" s="45"/>
      <c r="VBT7" s="45"/>
      <c r="VBU7" s="45"/>
      <c r="VBV7" s="45"/>
      <c r="VBW7" s="45"/>
      <c r="VBX7" s="45"/>
      <c r="VBY7" s="45"/>
      <c r="VBZ7" s="45"/>
      <c r="VCA7" s="45"/>
      <c r="VCB7" s="45"/>
      <c r="VCC7" s="45"/>
      <c r="VCD7" s="45"/>
      <c r="VCE7" s="45"/>
      <c r="VCF7" s="45"/>
      <c r="VCG7" s="45"/>
      <c r="VCH7" s="45"/>
      <c r="VCI7" s="45"/>
      <c r="VCJ7" s="45"/>
      <c r="VCK7" s="45"/>
      <c r="VCL7" s="45"/>
      <c r="VCM7" s="45"/>
      <c r="VCN7" s="45"/>
      <c r="VCO7" s="45"/>
      <c r="VCP7" s="45"/>
      <c r="VCQ7" s="45"/>
      <c r="VCR7" s="45"/>
      <c r="VCS7" s="45"/>
      <c r="VCT7" s="45"/>
      <c r="VCU7" s="45"/>
      <c r="VCV7" s="45"/>
      <c r="VCW7" s="45"/>
      <c r="VCX7" s="45"/>
      <c r="VCY7" s="45"/>
      <c r="VCZ7" s="45"/>
      <c r="VDA7" s="45"/>
      <c r="VDB7" s="45"/>
      <c r="VDC7" s="45"/>
      <c r="VDD7" s="45"/>
      <c r="VDE7" s="45"/>
      <c r="VDF7" s="45"/>
      <c r="VDG7" s="45"/>
      <c r="VDH7" s="45"/>
      <c r="VDI7" s="45"/>
      <c r="VDJ7" s="45"/>
      <c r="VDK7" s="45"/>
      <c r="VDL7" s="45"/>
      <c r="VDM7" s="45"/>
      <c r="VDN7" s="45"/>
      <c r="VDO7" s="45"/>
      <c r="VDP7" s="45"/>
      <c r="VDQ7" s="45"/>
      <c r="VDR7" s="45"/>
      <c r="VDS7" s="45"/>
      <c r="VDT7" s="45"/>
      <c r="VDU7" s="45"/>
      <c r="VDV7" s="45"/>
      <c r="VDW7" s="45"/>
      <c r="VDX7" s="45"/>
      <c r="VDY7" s="45"/>
      <c r="VDZ7" s="45"/>
      <c r="VEA7" s="45"/>
      <c r="VEB7" s="45"/>
      <c r="VEC7" s="45"/>
      <c r="VED7" s="45"/>
      <c r="VEE7" s="45"/>
      <c r="VEF7" s="45"/>
      <c r="VEG7" s="45"/>
      <c r="VEH7" s="45"/>
      <c r="VEI7" s="45"/>
      <c r="VEJ7" s="45"/>
      <c r="VEK7" s="45"/>
      <c r="VEL7" s="45"/>
      <c r="VEM7" s="45"/>
      <c r="VEN7" s="45"/>
      <c r="VEO7" s="45"/>
      <c r="VEP7" s="45"/>
      <c r="VEQ7" s="45"/>
      <c r="VER7" s="45"/>
      <c r="VES7" s="45"/>
      <c r="VET7" s="45"/>
      <c r="VEU7" s="45"/>
      <c r="VEV7" s="45"/>
      <c r="VEW7" s="45"/>
      <c r="VEX7" s="45"/>
      <c r="VEY7" s="45"/>
      <c r="VEZ7" s="45"/>
      <c r="VFA7" s="45"/>
      <c r="VFB7" s="45"/>
      <c r="VFC7" s="45"/>
      <c r="VFD7" s="45"/>
      <c r="VFE7" s="45"/>
      <c r="VFF7" s="45"/>
      <c r="VFG7" s="45"/>
      <c r="VFH7" s="45"/>
      <c r="VFI7" s="45"/>
      <c r="VFJ7" s="45"/>
      <c r="VFK7" s="45"/>
      <c r="VFL7" s="45"/>
      <c r="VFM7" s="45"/>
      <c r="VFN7" s="45"/>
      <c r="VFO7" s="45"/>
      <c r="VFP7" s="45"/>
      <c r="VFQ7" s="45"/>
      <c r="VFR7" s="45"/>
      <c r="VFS7" s="45"/>
      <c r="VFT7" s="45"/>
      <c r="VFU7" s="45"/>
      <c r="VFV7" s="45"/>
      <c r="VFW7" s="45"/>
      <c r="VFX7" s="45"/>
      <c r="VFY7" s="45"/>
      <c r="VFZ7" s="45"/>
      <c r="VGA7" s="45"/>
      <c r="VGB7" s="45"/>
      <c r="VGC7" s="45"/>
      <c r="VGD7" s="45"/>
      <c r="VGE7" s="45"/>
      <c r="VGF7" s="45"/>
      <c r="VGG7" s="45"/>
      <c r="VGH7" s="45"/>
      <c r="VGI7" s="45"/>
      <c r="VGJ7" s="45"/>
      <c r="VGK7" s="45"/>
      <c r="VGL7" s="45"/>
      <c r="VGM7" s="45"/>
      <c r="VGN7" s="45"/>
      <c r="VGO7" s="45"/>
      <c r="VGP7" s="45"/>
      <c r="VGQ7" s="45"/>
      <c r="VGR7" s="45"/>
      <c r="VGS7" s="45"/>
      <c r="VGT7" s="45"/>
      <c r="VGU7" s="45"/>
      <c r="VGV7" s="45"/>
      <c r="VGW7" s="45"/>
      <c r="VGX7" s="45"/>
      <c r="VGY7" s="45"/>
      <c r="VGZ7" s="45"/>
      <c r="VHA7" s="45"/>
      <c r="VHB7" s="45"/>
      <c r="VHC7" s="45"/>
      <c r="VHD7" s="45"/>
      <c r="VHE7" s="45"/>
      <c r="VHF7" s="45"/>
      <c r="VHG7" s="45"/>
      <c r="VHH7" s="45"/>
      <c r="VHI7" s="45"/>
      <c r="VHJ7" s="45"/>
      <c r="VHK7" s="45"/>
      <c r="VHL7" s="45"/>
      <c r="VHM7" s="45"/>
      <c r="VHN7" s="45"/>
      <c r="VHO7" s="45"/>
      <c r="VHP7" s="45"/>
      <c r="VHQ7" s="45"/>
      <c r="VHR7" s="45"/>
      <c r="VHS7" s="45"/>
      <c r="VHT7" s="45"/>
      <c r="VHU7" s="45"/>
      <c r="VHV7" s="45"/>
      <c r="VHW7" s="45"/>
      <c r="VHX7" s="45"/>
      <c r="VHY7" s="45"/>
      <c r="VHZ7" s="45"/>
      <c r="VIA7" s="45"/>
      <c r="VIB7" s="45"/>
      <c r="VIC7" s="45"/>
      <c r="VID7" s="45"/>
      <c r="VIE7" s="45"/>
      <c r="VIF7" s="45"/>
      <c r="VIG7" s="45"/>
      <c r="VIH7" s="45"/>
      <c r="VII7" s="45"/>
      <c r="VIJ7" s="45"/>
      <c r="VIK7" s="45"/>
      <c r="VIL7" s="45"/>
      <c r="VIM7" s="45"/>
      <c r="VIN7" s="45"/>
      <c r="VIO7" s="45"/>
      <c r="VIP7" s="45"/>
      <c r="VIQ7" s="45"/>
      <c r="VIR7" s="45"/>
      <c r="VIS7" s="45"/>
      <c r="VIT7" s="45"/>
      <c r="VIU7" s="45"/>
      <c r="VIV7" s="45"/>
      <c r="VIW7" s="45"/>
      <c r="VIX7" s="45"/>
      <c r="VIY7" s="45"/>
      <c r="VIZ7" s="45"/>
      <c r="VJA7" s="45"/>
      <c r="VJB7" s="45"/>
      <c r="VJC7" s="45"/>
      <c r="VJD7" s="45"/>
      <c r="VJE7" s="45"/>
      <c r="VJF7" s="45"/>
      <c r="VJG7" s="45"/>
      <c r="VJH7" s="45"/>
      <c r="VJI7" s="45"/>
      <c r="VJJ7" s="45"/>
      <c r="VJK7" s="45"/>
      <c r="VJL7" s="45"/>
      <c r="VJM7" s="45"/>
      <c r="VJN7" s="45"/>
      <c r="VJO7" s="45"/>
      <c r="VJP7" s="45"/>
      <c r="VJQ7" s="45"/>
      <c r="VJR7" s="45"/>
      <c r="VJS7" s="45"/>
      <c r="VJT7" s="45"/>
      <c r="VJU7" s="45"/>
      <c r="VJV7" s="45"/>
      <c r="VJW7" s="45"/>
      <c r="VJX7" s="45"/>
      <c r="VJY7" s="45"/>
      <c r="VJZ7" s="45"/>
      <c r="VKA7" s="45"/>
      <c r="VKB7" s="45"/>
      <c r="VKC7" s="45"/>
      <c r="VKD7" s="45"/>
      <c r="VKE7" s="45"/>
      <c r="VKF7" s="45"/>
      <c r="VKG7" s="45"/>
      <c r="VKH7" s="45"/>
      <c r="VKI7" s="45"/>
      <c r="VKJ7" s="45"/>
      <c r="VKK7" s="45"/>
      <c r="VKL7" s="45"/>
      <c r="VKM7" s="45"/>
      <c r="VKN7" s="45"/>
      <c r="VKO7" s="45"/>
      <c r="VKP7" s="45"/>
      <c r="VKQ7" s="45"/>
      <c r="VKR7" s="45"/>
      <c r="VKS7" s="45"/>
      <c r="VKT7" s="45"/>
      <c r="VKU7" s="45"/>
      <c r="VKV7" s="45"/>
      <c r="VKW7" s="45"/>
      <c r="VKX7" s="45"/>
      <c r="VKY7" s="45"/>
      <c r="VKZ7" s="45"/>
      <c r="VLA7" s="45"/>
      <c r="VLB7" s="45"/>
      <c r="VLC7" s="45"/>
      <c r="VLD7" s="45"/>
      <c r="VLE7" s="45"/>
      <c r="VLF7" s="45"/>
      <c r="VLG7" s="45"/>
      <c r="VLH7" s="45"/>
      <c r="VLI7" s="45"/>
      <c r="VLJ7" s="45"/>
      <c r="VLK7" s="45"/>
      <c r="VLL7" s="45"/>
      <c r="VLM7" s="45"/>
      <c r="VLN7" s="45"/>
      <c r="VLO7" s="45"/>
      <c r="VLP7" s="45"/>
      <c r="VLQ7" s="45"/>
      <c r="VLR7" s="45"/>
      <c r="VLS7" s="45"/>
      <c r="VLT7" s="45"/>
      <c r="VLU7" s="45"/>
      <c r="VLV7" s="45"/>
      <c r="VLW7" s="45"/>
      <c r="VLX7" s="45"/>
      <c r="VLY7" s="45"/>
      <c r="VLZ7" s="45"/>
      <c r="VMA7" s="45"/>
      <c r="VMB7" s="45"/>
      <c r="VMC7" s="45"/>
      <c r="VMD7" s="45"/>
      <c r="VME7" s="45"/>
      <c r="VMF7" s="45"/>
      <c r="VMG7" s="45"/>
      <c r="VMH7" s="45"/>
      <c r="VMI7" s="45"/>
      <c r="VMJ7" s="45"/>
      <c r="VMK7" s="45"/>
      <c r="VML7" s="45"/>
      <c r="VMM7" s="45"/>
      <c r="VMN7" s="45"/>
      <c r="VMO7" s="45"/>
      <c r="VMP7" s="45"/>
      <c r="VMQ7" s="45"/>
      <c r="VMR7" s="45"/>
      <c r="VMS7" s="45"/>
      <c r="VMT7" s="45"/>
      <c r="VMU7" s="45"/>
      <c r="VMV7" s="45"/>
      <c r="VMW7" s="45"/>
      <c r="VMX7" s="45"/>
      <c r="VMY7" s="45"/>
      <c r="VMZ7" s="45"/>
      <c r="VNA7" s="45"/>
      <c r="VNB7" s="45"/>
      <c r="VNC7" s="45"/>
      <c r="VND7" s="45"/>
      <c r="VNE7" s="45"/>
      <c r="VNF7" s="45"/>
      <c r="VNG7" s="45"/>
      <c r="VNH7" s="45"/>
      <c r="VNI7" s="45"/>
      <c r="VNJ7" s="45"/>
      <c r="VNK7" s="45"/>
      <c r="VNL7" s="45"/>
      <c r="VNM7" s="45"/>
      <c r="VNN7" s="45"/>
      <c r="VNO7" s="45"/>
      <c r="VNP7" s="45"/>
      <c r="VNQ7" s="45"/>
      <c r="VNR7" s="45"/>
      <c r="VNS7" s="45"/>
      <c r="VNT7" s="45"/>
      <c r="VNU7" s="45"/>
      <c r="VNV7" s="45"/>
      <c r="VNW7" s="45"/>
      <c r="VNX7" s="45"/>
      <c r="VNY7" s="45"/>
      <c r="VNZ7" s="45"/>
      <c r="VOA7" s="45"/>
      <c r="VOB7" s="45"/>
      <c r="VOC7" s="45"/>
      <c r="VOD7" s="45"/>
      <c r="VOE7" s="45"/>
      <c r="VOF7" s="45"/>
      <c r="VOG7" s="45"/>
      <c r="VOH7" s="45"/>
      <c r="VOI7" s="45"/>
      <c r="VOJ7" s="45"/>
      <c r="VOK7" s="45"/>
      <c r="VOL7" s="45"/>
      <c r="VOM7" s="45"/>
      <c r="VON7" s="45"/>
      <c r="VOO7" s="45"/>
      <c r="VOP7" s="45"/>
      <c r="VOQ7" s="45"/>
      <c r="VOR7" s="45"/>
      <c r="VOS7" s="45"/>
      <c r="VOT7" s="45"/>
      <c r="VOU7" s="45"/>
      <c r="VOV7" s="45"/>
      <c r="VOW7" s="45"/>
      <c r="VOX7" s="45"/>
      <c r="VOY7" s="45"/>
      <c r="VOZ7" s="45"/>
      <c r="VPA7" s="45"/>
      <c r="VPB7" s="45"/>
      <c r="VPC7" s="45"/>
      <c r="VPD7" s="45"/>
      <c r="VPE7" s="45"/>
      <c r="VPF7" s="45"/>
      <c r="VPG7" s="45"/>
      <c r="VPH7" s="45"/>
      <c r="VPI7" s="45"/>
      <c r="VPJ7" s="45"/>
      <c r="VPK7" s="45"/>
      <c r="VPL7" s="45"/>
      <c r="VPM7" s="45"/>
      <c r="VPN7" s="45"/>
      <c r="VPO7" s="45"/>
      <c r="VPP7" s="45"/>
      <c r="VPQ7" s="45"/>
      <c r="VPR7" s="45"/>
      <c r="VPS7" s="45"/>
      <c r="VPT7" s="45"/>
      <c r="VPU7" s="45"/>
      <c r="VPV7" s="45"/>
      <c r="VPW7" s="45"/>
      <c r="VPX7" s="45"/>
      <c r="VPY7" s="45"/>
      <c r="VPZ7" s="45"/>
      <c r="VQA7" s="45"/>
      <c r="VQB7" s="45"/>
      <c r="VQC7" s="45"/>
      <c r="VQD7" s="45"/>
      <c r="VQE7" s="45"/>
      <c r="VQF7" s="45"/>
      <c r="VQG7" s="45"/>
      <c r="VQH7" s="45"/>
      <c r="VQI7" s="45"/>
      <c r="VQJ7" s="45"/>
      <c r="VQK7" s="45"/>
      <c r="VQL7" s="45"/>
      <c r="VQM7" s="45"/>
      <c r="VQN7" s="45"/>
      <c r="VQO7" s="45"/>
      <c r="VQP7" s="45"/>
      <c r="VQQ7" s="45"/>
      <c r="VQR7" s="45"/>
      <c r="VQS7" s="45"/>
      <c r="VQT7" s="45"/>
      <c r="VQU7" s="45"/>
      <c r="VQV7" s="45"/>
      <c r="VQW7" s="45"/>
      <c r="VQX7" s="45"/>
      <c r="VQY7" s="45"/>
      <c r="VQZ7" s="45"/>
      <c r="VRA7" s="45"/>
      <c r="VRB7" s="45"/>
      <c r="VRC7" s="45"/>
      <c r="VRD7" s="45"/>
      <c r="VRE7" s="45"/>
      <c r="VRF7" s="45"/>
      <c r="VRG7" s="45"/>
      <c r="VRH7" s="45"/>
      <c r="VRI7" s="45"/>
      <c r="VRJ7" s="45"/>
      <c r="VRK7" s="45"/>
      <c r="VRL7" s="45"/>
      <c r="VRM7" s="45"/>
      <c r="VRN7" s="45"/>
      <c r="VRO7" s="45"/>
      <c r="VRP7" s="45"/>
      <c r="VRQ7" s="45"/>
      <c r="VRR7" s="45"/>
      <c r="VRS7" s="45"/>
      <c r="VRT7" s="45"/>
      <c r="VRU7" s="45"/>
      <c r="VRV7" s="45"/>
      <c r="VRW7" s="45"/>
      <c r="VRX7" s="45"/>
      <c r="VRY7" s="45"/>
      <c r="VRZ7" s="45"/>
      <c r="VSA7" s="45"/>
      <c r="VSB7" s="45"/>
      <c r="VSC7" s="45"/>
      <c r="VSD7" s="45"/>
      <c r="VSE7" s="45"/>
      <c r="VSF7" s="45"/>
      <c r="VSG7" s="45"/>
      <c r="VSH7" s="45"/>
      <c r="VSI7" s="45"/>
      <c r="VSJ7" s="45"/>
      <c r="VSK7" s="45"/>
      <c r="VSL7" s="45"/>
      <c r="VSM7" s="45"/>
      <c r="VSN7" s="45"/>
      <c r="VSO7" s="45"/>
      <c r="VSP7" s="45"/>
      <c r="VSQ7" s="45"/>
      <c r="VSR7" s="45"/>
      <c r="VSS7" s="45"/>
      <c r="VST7" s="45"/>
      <c r="VSU7" s="45"/>
      <c r="VSV7" s="45"/>
      <c r="VSW7" s="45"/>
      <c r="VSX7" s="45"/>
      <c r="VSY7" s="45"/>
      <c r="VSZ7" s="45"/>
      <c r="VTA7" s="45"/>
      <c r="VTB7" s="45"/>
      <c r="VTC7" s="45"/>
      <c r="VTD7" s="45"/>
      <c r="VTE7" s="45"/>
      <c r="VTF7" s="45"/>
      <c r="VTG7" s="45"/>
      <c r="VTH7" s="45"/>
      <c r="VTI7" s="45"/>
      <c r="VTJ7" s="45"/>
      <c r="VTK7" s="45"/>
      <c r="VTL7" s="45"/>
      <c r="VTM7" s="45"/>
      <c r="VTN7" s="45"/>
      <c r="VTO7" s="45"/>
      <c r="VTP7" s="45"/>
      <c r="VTQ7" s="45"/>
      <c r="VTR7" s="45"/>
      <c r="VTS7" s="45"/>
      <c r="VTT7" s="45"/>
      <c r="VTU7" s="45"/>
      <c r="VTV7" s="45"/>
      <c r="VTW7" s="45"/>
      <c r="VTX7" s="45"/>
      <c r="VTY7" s="45"/>
      <c r="VTZ7" s="45"/>
      <c r="VUA7" s="45"/>
      <c r="VUB7" s="45"/>
      <c r="VUC7" s="45"/>
      <c r="VUD7" s="45"/>
      <c r="VUE7" s="45"/>
      <c r="VUF7" s="45"/>
      <c r="VUG7" s="45"/>
      <c r="VUH7" s="45"/>
      <c r="VUI7" s="45"/>
      <c r="VUJ7" s="45"/>
      <c r="VUK7" s="45"/>
      <c r="VUL7" s="45"/>
      <c r="VUM7" s="45"/>
      <c r="VUN7" s="45"/>
      <c r="VUO7" s="45"/>
      <c r="VUP7" s="45"/>
      <c r="VUQ7" s="45"/>
      <c r="VUR7" s="45"/>
      <c r="VUS7" s="45"/>
      <c r="VUT7" s="45"/>
      <c r="VUU7" s="45"/>
      <c r="VUV7" s="45"/>
      <c r="VUW7" s="45"/>
      <c r="VUX7" s="45"/>
      <c r="VUY7" s="45"/>
      <c r="VUZ7" s="45"/>
      <c r="VVA7" s="45"/>
      <c r="VVB7" s="45"/>
      <c r="VVC7" s="45"/>
      <c r="VVD7" s="45"/>
      <c r="VVE7" s="45"/>
      <c r="VVF7" s="45"/>
      <c r="VVG7" s="45"/>
      <c r="VVH7" s="45"/>
      <c r="VVI7" s="45"/>
      <c r="VVJ7" s="45"/>
      <c r="VVK7" s="45"/>
      <c r="VVL7" s="45"/>
      <c r="VVM7" s="45"/>
      <c r="VVN7" s="45"/>
      <c r="VVO7" s="45"/>
      <c r="VVP7" s="45"/>
      <c r="VVQ7" s="45"/>
      <c r="VVR7" s="45"/>
      <c r="VVS7" s="45"/>
      <c r="VVT7" s="45"/>
      <c r="VVU7" s="45"/>
      <c r="VVV7" s="45"/>
      <c r="VVW7" s="45"/>
      <c r="VVX7" s="45"/>
      <c r="VVY7" s="45"/>
      <c r="VVZ7" s="45"/>
      <c r="VWA7" s="45"/>
      <c r="VWB7" s="45"/>
      <c r="VWC7" s="45"/>
      <c r="VWD7" s="45"/>
      <c r="VWE7" s="45"/>
      <c r="VWF7" s="45"/>
      <c r="VWG7" s="45"/>
      <c r="VWH7" s="45"/>
      <c r="VWI7" s="45"/>
      <c r="VWJ7" s="45"/>
      <c r="VWK7" s="45"/>
      <c r="VWL7" s="45"/>
      <c r="VWM7" s="45"/>
      <c r="VWN7" s="45"/>
      <c r="VWO7" s="45"/>
      <c r="VWP7" s="45"/>
      <c r="VWQ7" s="45"/>
      <c r="VWR7" s="45"/>
      <c r="VWS7" s="45"/>
      <c r="VWT7" s="45"/>
      <c r="VWU7" s="45"/>
      <c r="VWV7" s="45"/>
      <c r="VWW7" s="45"/>
      <c r="VWX7" s="45"/>
      <c r="VWY7" s="45"/>
      <c r="VWZ7" s="45"/>
      <c r="VXA7" s="45"/>
      <c r="VXB7" s="45"/>
      <c r="VXC7" s="45"/>
      <c r="VXD7" s="45"/>
      <c r="VXE7" s="45"/>
      <c r="VXF7" s="45"/>
      <c r="VXG7" s="45"/>
      <c r="VXH7" s="45"/>
      <c r="VXI7" s="45"/>
      <c r="VXJ7" s="45"/>
      <c r="VXK7" s="45"/>
      <c r="VXL7" s="45"/>
      <c r="VXM7" s="45"/>
      <c r="VXN7" s="45"/>
      <c r="VXO7" s="45"/>
      <c r="VXP7" s="45"/>
      <c r="VXQ7" s="45"/>
      <c r="VXR7" s="45"/>
      <c r="VXS7" s="45"/>
      <c r="VXT7" s="45"/>
      <c r="VXU7" s="45"/>
      <c r="VXV7" s="45"/>
      <c r="VXW7" s="45"/>
      <c r="VXX7" s="45"/>
      <c r="VXY7" s="45"/>
      <c r="VXZ7" s="45"/>
      <c r="VYA7" s="45"/>
      <c r="VYB7" s="45"/>
      <c r="VYC7" s="45"/>
      <c r="VYD7" s="45"/>
      <c r="VYE7" s="45"/>
      <c r="VYF7" s="45"/>
      <c r="VYG7" s="45"/>
      <c r="VYH7" s="45"/>
      <c r="VYI7" s="45"/>
      <c r="VYJ7" s="45"/>
      <c r="VYK7" s="45"/>
      <c r="VYL7" s="45"/>
      <c r="VYM7" s="45"/>
      <c r="VYN7" s="45"/>
      <c r="VYO7" s="45"/>
      <c r="VYP7" s="45"/>
      <c r="VYQ7" s="45"/>
      <c r="VYR7" s="45"/>
      <c r="VYS7" s="45"/>
      <c r="VYT7" s="45"/>
      <c r="VYU7" s="45"/>
      <c r="VYV7" s="45"/>
      <c r="VYW7" s="45"/>
      <c r="VYX7" s="45"/>
      <c r="VYY7" s="45"/>
      <c r="VYZ7" s="45"/>
      <c r="VZA7" s="45"/>
      <c r="VZB7" s="45"/>
      <c r="VZC7" s="45"/>
      <c r="VZD7" s="45"/>
      <c r="VZE7" s="45"/>
      <c r="VZF7" s="45"/>
      <c r="VZG7" s="45"/>
      <c r="VZH7" s="45"/>
      <c r="VZI7" s="45"/>
      <c r="VZJ7" s="45"/>
      <c r="VZK7" s="45"/>
      <c r="VZL7" s="45"/>
      <c r="VZM7" s="45"/>
      <c r="VZN7" s="45"/>
      <c r="VZO7" s="45"/>
      <c r="VZP7" s="45"/>
      <c r="VZQ7" s="45"/>
      <c r="VZR7" s="45"/>
      <c r="VZS7" s="45"/>
      <c r="VZT7" s="45"/>
      <c r="VZU7" s="45"/>
      <c r="VZV7" s="45"/>
      <c r="VZW7" s="45"/>
      <c r="VZX7" s="45"/>
      <c r="VZY7" s="45"/>
      <c r="VZZ7" s="45"/>
      <c r="WAA7" s="45"/>
      <c r="WAB7" s="45"/>
      <c r="WAC7" s="45"/>
      <c r="WAD7" s="45"/>
      <c r="WAE7" s="45"/>
      <c r="WAF7" s="45"/>
      <c r="WAG7" s="45"/>
      <c r="WAH7" s="45"/>
      <c r="WAI7" s="45"/>
      <c r="WAJ7" s="45"/>
      <c r="WAK7" s="45"/>
      <c r="WAL7" s="45"/>
      <c r="WAM7" s="45"/>
      <c r="WAN7" s="45"/>
      <c r="WAO7" s="45"/>
      <c r="WAP7" s="45"/>
      <c r="WAQ7" s="45"/>
      <c r="WAR7" s="45"/>
      <c r="WAS7" s="45"/>
      <c r="WAT7" s="45"/>
      <c r="WAU7" s="45"/>
      <c r="WAV7" s="45"/>
      <c r="WAW7" s="45"/>
      <c r="WAX7" s="45"/>
      <c r="WAY7" s="45"/>
      <c r="WAZ7" s="45"/>
      <c r="WBA7" s="45"/>
      <c r="WBB7" s="45"/>
      <c r="WBC7" s="45"/>
      <c r="WBD7" s="45"/>
      <c r="WBE7" s="45"/>
      <c r="WBF7" s="45"/>
      <c r="WBG7" s="45"/>
      <c r="WBH7" s="45"/>
      <c r="WBI7" s="45"/>
      <c r="WBJ7" s="45"/>
      <c r="WBK7" s="45"/>
      <c r="WBL7" s="45"/>
      <c r="WBM7" s="45"/>
      <c r="WBN7" s="45"/>
      <c r="WBO7" s="45"/>
      <c r="WBP7" s="45"/>
      <c r="WBQ7" s="45"/>
      <c r="WBR7" s="45"/>
      <c r="WBS7" s="45"/>
      <c r="WBT7" s="45"/>
      <c r="WBU7" s="45"/>
      <c r="WBV7" s="45"/>
      <c r="WBW7" s="45"/>
      <c r="WBX7" s="45"/>
      <c r="WBY7" s="45"/>
      <c r="WBZ7" s="45"/>
      <c r="WCA7" s="45"/>
      <c r="WCB7" s="45"/>
      <c r="WCC7" s="45"/>
      <c r="WCD7" s="45"/>
      <c r="WCE7" s="45"/>
      <c r="WCF7" s="45"/>
      <c r="WCG7" s="45"/>
      <c r="WCH7" s="45"/>
      <c r="WCI7" s="45"/>
      <c r="WCJ7" s="45"/>
      <c r="WCK7" s="45"/>
      <c r="WCL7" s="45"/>
      <c r="WCM7" s="45"/>
      <c r="WCN7" s="45"/>
      <c r="WCO7" s="45"/>
      <c r="WCP7" s="45"/>
      <c r="WCQ7" s="45"/>
      <c r="WCR7" s="45"/>
      <c r="WCS7" s="45"/>
      <c r="WCT7" s="45"/>
      <c r="WCU7" s="45"/>
      <c r="WCV7" s="45"/>
      <c r="WCW7" s="45"/>
      <c r="WCX7" s="45"/>
      <c r="WCY7" s="45"/>
      <c r="WCZ7" s="45"/>
      <c r="WDA7" s="45"/>
      <c r="WDB7" s="45"/>
      <c r="WDC7" s="45"/>
      <c r="WDD7" s="45"/>
      <c r="WDE7" s="45"/>
      <c r="WDF7" s="45"/>
      <c r="WDG7" s="45"/>
      <c r="WDH7" s="45"/>
      <c r="WDI7" s="45"/>
      <c r="WDJ7" s="45"/>
      <c r="WDK7" s="45"/>
      <c r="WDL7" s="45"/>
      <c r="WDM7" s="45"/>
      <c r="WDN7" s="45"/>
      <c r="WDO7" s="45"/>
      <c r="WDP7" s="45"/>
      <c r="WDQ7" s="45"/>
      <c r="WDR7" s="45"/>
      <c r="WDS7" s="45"/>
      <c r="WDT7" s="45"/>
      <c r="WDU7" s="45"/>
      <c r="WDV7" s="45"/>
      <c r="WDW7" s="45"/>
      <c r="WDX7" s="45"/>
      <c r="WDY7" s="45"/>
      <c r="WDZ7" s="45"/>
      <c r="WEA7" s="45"/>
      <c r="WEB7" s="45"/>
      <c r="WEC7" s="45"/>
      <c r="WED7" s="45"/>
      <c r="WEE7" s="45"/>
      <c r="WEF7" s="45"/>
      <c r="WEG7" s="45"/>
      <c r="WEH7" s="45"/>
      <c r="WEI7" s="45"/>
      <c r="WEJ7" s="45"/>
      <c r="WEK7" s="45"/>
      <c r="WEL7" s="45"/>
      <c r="WEM7" s="45"/>
      <c r="WEN7" s="45"/>
      <c r="WEO7" s="45"/>
      <c r="WEP7" s="45"/>
      <c r="WEQ7" s="45"/>
      <c r="WER7" s="45"/>
      <c r="WES7" s="45"/>
      <c r="WET7" s="45"/>
      <c r="WEU7" s="45"/>
      <c r="WEV7" s="45"/>
      <c r="WEW7" s="45"/>
      <c r="WEX7" s="45"/>
      <c r="WEY7" s="45"/>
      <c r="WEZ7" s="45"/>
      <c r="WFA7" s="45"/>
      <c r="WFB7" s="45"/>
      <c r="WFC7" s="45"/>
      <c r="WFD7" s="45"/>
      <c r="WFE7" s="45"/>
      <c r="WFF7" s="45"/>
      <c r="WFG7" s="45"/>
      <c r="WFH7" s="45"/>
      <c r="WFI7" s="45"/>
      <c r="WFJ7" s="45"/>
      <c r="WFK7" s="45"/>
      <c r="WFL7" s="45"/>
      <c r="WFM7" s="45"/>
      <c r="WFN7" s="45"/>
      <c r="WFO7" s="45"/>
      <c r="WFP7" s="45"/>
      <c r="WFQ7" s="45"/>
      <c r="WFR7" s="45"/>
      <c r="WFS7" s="45"/>
      <c r="WFT7" s="45"/>
      <c r="WFU7" s="45"/>
      <c r="WFV7" s="45"/>
      <c r="WFW7" s="45"/>
      <c r="WFX7" s="45"/>
      <c r="WFY7" s="45"/>
      <c r="WFZ7" s="45"/>
      <c r="WGA7" s="45"/>
      <c r="WGB7" s="45"/>
      <c r="WGC7" s="45"/>
      <c r="WGD7" s="45"/>
      <c r="WGE7" s="45"/>
      <c r="WGF7" s="45"/>
      <c r="WGG7" s="45"/>
      <c r="WGH7" s="45"/>
      <c r="WGI7" s="45"/>
      <c r="WGJ7" s="45"/>
      <c r="WGK7" s="45"/>
      <c r="WGL7" s="45"/>
      <c r="WGM7" s="45"/>
      <c r="WGN7" s="45"/>
      <c r="WGO7" s="45"/>
      <c r="WGP7" s="45"/>
      <c r="WGQ7" s="45"/>
      <c r="WGR7" s="45"/>
      <c r="WGS7" s="45"/>
      <c r="WGT7" s="45"/>
      <c r="WGU7" s="45"/>
      <c r="WGV7" s="45"/>
      <c r="WGW7" s="45"/>
      <c r="WGX7" s="45"/>
      <c r="WGY7" s="45"/>
      <c r="WGZ7" s="45"/>
      <c r="WHA7" s="45"/>
      <c r="WHB7" s="45"/>
      <c r="WHC7" s="45"/>
      <c r="WHD7" s="45"/>
      <c r="WHE7" s="45"/>
      <c r="WHF7" s="45"/>
      <c r="WHG7" s="45"/>
      <c r="WHH7" s="45"/>
      <c r="WHI7" s="45"/>
      <c r="WHJ7" s="45"/>
      <c r="WHK7" s="45"/>
      <c r="WHL7" s="45"/>
      <c r="WHM7" s="45"/>
      <c r="WHN7" s="45"/>
      <c r="WHO7" s="45"/>
      <c r="WHP7" s="45"/>
      <c r="WHQ7" s="45"/>
      <c r="WHR7" s="45"/>
      <c r="WHS7" s="45"/>
      <c r="WHT7" s="45"/>
      <c r="WHU7" s="45"/>
      <c r="WHV7" s="45"/>
      <c r="WHW7" s="45"/>
      <c r="WHX7" s="45"/>
      <c r="WHY7" s="45"/>
      <c r="WHZ7" s="45"/>
      <c r="WIA7" s="45"/>
      <c r="WIB7" s="45"/>
      <c r="WIC7" s="45"/>
      <c r="WID7" s="45"/>
      <c r="WIE7" s="45"/>
      <c r="WIF7" s="45"/>
      <c r="WIG7" s="45"/>
      <c r="WIH7" s="45"/>
      <c r="WII7" s="45"/>
      <c r="WIJ7" s="45"/>
      <c r="WIK7" s="45"/>
      <c r="WIL7" s="45"/>
      <c r="WIM7" s="45"/>
      <c r="WIN7" s="45"/>
      <c r="WIO7" s="45"/>
      <c r="WIP7" s="45"/>
      <c r="WIQ7" s="45"/>
      <c r="WIR7" s="45"/>
      <c r="WIS7" s="45"/>
      <c r="WIT7" s="45"/>
      <c r="WIU7" s="45"/>
      <c r="WIV7" s="45"/>
      <c r="WIW7" s="45"/>
      <c r="WIX7" s="45"/>
      <c r="WIY7" s="45"/>
      <c r="WIZ7" s="45"/>
      <c r="WJA7" s="45"/>
      <c r="WJB7" s="45"/>
      <c r="WJC7" s="45"/>
      <c r="WJD7" s="45"/>
      <c r="WJE7" s="45"/>
      <c r="WJF7" s="45"/>
      <c r="WJG7" s="45"/>
      <c r="WJH7" s="45"/>
      <c r="WJI7" s="45"/>
      <c r="WJJ7" s="45"/>
      <c r="WJK7" s="45"/>
      <c r="WJL7" s="45"/>
      <c r="WJM7" s="45"/>
      <c r="WJN7" s="45"/>
      <c r="WJO7" s="45"/>
      <c r="WJP7" s="45"/>
      <c r="WJQ7" s="45"/>
      <c r="WJR7" s="45"/>
      <c r="WJS7" s="45"/>
      <c r="WJT7" s="45"/>
      <c r="WJU7" s="45"/>
      <c r="WJV7" s="45"/>
      <c r="WJW7" s="45"/>
      <c r="WJX7" s="45"/>
      <c r="WJY7" s="45"/>
      <c r="WJZ7" s="45"/>
      <c r="WKA7" s="45"/>
      <c r="WKB7" s="45"/>
      <c r="WKC7" s="45"/>
      <c r="WKD7" s="45"/>
      <c r="WKE7" s="45"/>
      <c r="WKF7" s="45"/>
      <c r="WKG7" s="45"/>
      <c r="WKH7" s="45"/>
      <c r="WKI7" s="45"/>
      <c r="WKJ7" s="45"/>
      <c r="WKK7" s="45"/>
      <c r="WKL7" s="45"/>
      <c r="WKM7" s="45"/>
      <c r="WKN7" s="45"/>
      <c r="WKO7" s="45"/>
      <c r="WKP7" s="45"/>
      <c r="WKQ7" s="45"/>
      <c r="WKR7" s="45"/>
      <c r="WKS7" s="45"/>
      <c r="WKT7" s="45"/>
      <c r="WKU7" s="45"/>
      <c r="WKV7" s="45"/>
      <c r="WKW7" s="45"/>
      <c r="WKX7" s="45"/>
      <c r="WKY7" s="45"/>
      <c r="WKZ7" s="45"/>
      <c r="WLA7" s="45"/>
      <c r="WLB7" s="45"/>
      <c r="WLC7" s="45"/>
      <c r="WLD7" s="45"/>
      <c r="WLE7" s="45"/>
      <c r="WLF7" s="45"/>
      <c r="WLG7" s="45"/>
      <c r="WLH7" s="45"/>
      <c r="WLI7" s="45"/>
      <c r="WLJ7" s="45"/>
      <c r="WLK7" s="45"/>
      <c r="WLL7" s="45"/>
      <c r="WLM7" s="45"/>
      <c r="WLN7" s="45"/>
      <c r="WLO7" s="45"/>
      <c r="WLP7" s="45"/>
      <c r="WLQ7" s="45"/>
      <c r="WLR7" s="45"/>
      <c r="WLS7" s="45"/>
      <c r="WLT7" s="45"/>
      <c r="WLU7" s="45"/>
      <c r="WLV7" s="45"/>
      <c r="WLW7" s="45"/>
      <c r="WLX7" s="45"/>
      <c r="WLY7" s="45"/>
      <c r="WLZ7" s="45"/>
      <c r="WMA7" s="45"/>
      <c r="WMB7" s="45"/>
      <c r="WMC7" s="45"/>
      <c r="WMD7" s="45"/>
      <c r="WME7" s="45"/>
      <c r="WMF7" s="45"/>
      <c r="WMG7" s="45"/>
      <c r="WMH7" s="45"/>
      <c r="WMI7" s="45"/>
      <c r="WMJ7" s="45"/>
      <c r="WMK7" s="45"/>
      <c r="WML7" s="45"/>
      <c r="WMM7" s="45"/>
      <c r="WMN7" s="45"/>
      <c r="WMO7" s="45"/>
      <c r="WMP7" s="45"/>
      <c r="WMQ7" s="45"/>
      <c r="WMR7" s="45"/>
      <c r="WMS7" s="45"/>
      <c r="WMT7" s="45"/>
      <c r="WMU7" s="45"/>
      <c r="WMV7" s="45"/>
      <c r="WMW7" s="45"/>
      <c r="WMX7" s="45"/>
      <c r="WMY7" s="45"/>
      <c r="WMZ7" s="45"/>
      <c r="WNA7" s="45"/>
      <c r="WNB7" s="45"/>
      <c r="WNC7" s="45"/>
      <c r="WND7" s="45"/>
      <c r="WNE7" s="45"/>
      <c r="WNF7" s="45"/>
      <c r="WNG7" s="45"/>
      <c r="WNH7" s="45"/>
      <c r="WNI7" s="45"/>
      <c r="WNJ7" s="45"/>
      <c r="WNK7" s="45"/>
      <c r="WNL7" s="45"/>
      <c r="WNM7" s="45"/>
      <c r="WNN7" s="45"/>
      <c r="WNO7" s="45"/>
      <c r="WNP7" s="45"/>
      <c r="WNQ7" s="45"/>
      <c r="WNR7" s="45"/>
      <c r="WNS7" s="45"/>
      <c r="WNT7" s="45"/>
      <c r="WNU7" s="45"/>
      <c r="WNV7" s="45"/>
      <c r="WNW7" s="45"/>
      <c r="WNX7" s="45"/>
      <c r="WNY7" s="45"/>
      <c r="WNZ7" s="45"/>
      <c r="WOA7" s="45"/>
      <c r="WOB7" s="45"/>
      <c r="WOC7" s="45"/>
      <c r="WOD7" s="45"/>
      <c r="WOE7" s="45"/>
      <c r="WOF7" s="45"/>
      <c r="WOG7" s="45"/>
      <c r="WOH7" s="45"/>
      <c r="WOI7" s="45"/>
      <c r="WOJ7" s="45"/>
      <c r="WOK7" s="45"/>
      <c r="WOL7" s="45"/>
      <c r="WOM7" s="45"/>
      <c r="WON7" s="45"/>
      <c r="WOO7" s="45"/>
      <c r="WOP7" s="45"/>
      <c r="WOQ7" s="45"/>
      <c r="WOR7" s="45"/>
      <c r="WOS7" s="45"/>
      <c r="WOT7" s="45"/>
      <c r="WOU7" s="45"/>
      <c r="WOV7" s="45"/>
      <c r="WOW7" s="45"/>
      <c r="WOX7" s="45"/>
      <c r="WOY7" s="45"/>
      <c r="WOZ7" s="45"/>
      <c r="WPA7" s="45"/>
      <c r="WPB7" s="45"/>
      <c r="WPC7" s="45"/>
      <c r="WPD7" s="45"/>
      <c r="WPE7" s="45"/>
      <c r="WPF7" s="45"/>
      <c r="WPG7" s="45"/>
      <c r="WPH7" s="45"/>
      <c r="WPI7" s="45"/>
      <c r="WPJ7" s="45"/>
      <c r="WPK7" s="45"/>
      <c r="WPL7" s="45"/>
      <c r="WPM7" s="45"/>
      <c r="WPN7" s="45"/>
      <c r="WPO7" s="45"/>
      <c r="WPP7" s="45"/>
      <c r="WPQ7" s="45"/>
      <c r="WPR7" s="45"/>
      <c r="WPS7" s="45"/>
      <c r="WPT7" s="45"/>
      <c r="WPU7" s="45"/>
      <c r="WPV7" s="45"/>
      <c r="WPW7" s="45"/>
      <c r="WPX7" s="45"/>
      <c r="WPY7" s="45"/>
      <c r="WPZ7" s="45"/>
      <c r="WQA7" s="45"/>
      <c r="WQB7" s="45"/>
      <c r="WQC7" s="45"/>
      <c r="WQD7" s="45"/>
      <c r="WQE7" s="45"/>
      <c r="WQF7" s="45"/>
      <c r="WQG7" s="45"/>
      <c r="WQH7" s="45"/>
      <c r="WQI7" s="45"/>
      <c r="WQJ7" s="45"/>
      <c r="WQK7" s="45"/>
      <c r="WQL7" s="45"/>
      <c r="WQM7" s="45"/>
      <c r="WQN7" s="45"/>
      <c r="WQO7" s="45"/>
      <c r="WQP7" s="45"/>
      <c r="WQQ7" s="45"/>
      <c r="WQR7" s="45"/>
      <c r="WQS7" s="45"/>
      <c r="WQT7" s="45"/>
      <c r="WQU7" s="45"/>
      <c r="WQV7" s="45"/>
      <c r="WQW7" s="45"/>
      <c r="WQX7" s="45"/>
      <c r="WQY7" s="45"/>
      <c r="WQZ7" s="45"/>
      <c r="WRA7" s="45"/>
      <c r="WRB7" s="45"/>
      <c r="WRC7" s="45"/>
      <c r="WRD7" s="45"/>
      <c r="WRE7" s="45"/>
      <c r="WRF7" s="45"/>
      <c r="WRG7" s="45"/>
      <c r="WRH7" s="45"/>
      <c r="WRI7" s="45"/>
      <c r="WRJ7" s="45"/>
      <c r="WRK7" s="45"/>
      <c r="WRL7" s="45"/>
      <c r="WRM7" s="45"/>
      <c r="WRN7" s="45"/>
      <c r="WRO7" s="45"/>
      <c r="WRP7" s="45"/>
      <c r="WRQ7" s="45"/>
      <c r="WRR7" s="45"/>
      <c r="WRS7" s="45"/>
      <c r="WRT7" s="45"/>
      <c r="WRU7" s="45"/>
      <c r="WRV7" s="45"/>
      <c r="WRW7" s="45"/>
      <c r="WRX7" s="45"/>
      <c r="WRY7" s="45"/>
      <c r="WRZ7" s="45"/>
      <c r="WSA7" s="45"/>
      <c r="WSB7" s="45"/>
      <c r="WSC7" s="45"/>
      <c r="WSD7" s="45"/>
      <c r="WSE7" s="45"/>
      <c r="WSF7" s="45"/>
      <c r="WSG7" s="45"/>
      <c r="WSH7" s="45"/>
      <c r="WSI7" s="45"/>
      <c r="WSJ7" s="45"/>
      <c r="WSK7" s="45"/>
      <c r="WSL7" s="45"/>
      <c r="WSM7" s="45"/>
      <c r="WSN7" s="45"/>
      <c r="WSO7" s="45"/>
      <c r="WSP7" s="45"/>
      <c r="WSQ7" s="45"/>
      <c r="WSR7" s="45"/>
      <c r="WSS7" s="45"/>
      <c r="WST7" s="45"/>
      <c r="WSU7" s="45"/>
      <c r="WSV7" s="45"/>
      <c r="WSW7" s="45"/>
      <c r="WSX7" s="45"/>
      <c r="WSY7" s="45"/>
      <c r="WSZ7" s="45"/>
      <c r="WTA7" s="45"/>
      <c r="WTB7" s="45"/>
      <c r="WTC7" s="45"/>
      <c r="WTD7" s="45"/>
      <c r="WTE7" s="45"/>
      <c r="WTF7" s="45"/>
      <c r="WTG7" s="45"/>
      <c r="WTH7" s="45"/>
      <c r="WTI7" s="45"/>
      <c r="WTJ7" s="45"/>
      <c r="WTK7" s="45"/>
      <c r="WTL7" s="45"/>
      <c r="WTM7" s="45"/>
      <c r="WTN7" s="45"/>
      <c r="WTO7" s="45"/>
      <c r="WTP7" s="45"/>
      <c r="WTQ7" s="45"/>
      <c r="WTR7" s="45"/>
      <c r="WTS7" s="45"/>
      <c r="WTT7" s="45"/>
      <c r="WTU7" s="45"/>
      <c r="WTV7" s="45"/>
      <c r="WTW7" s="45"/>
      <c r="WTX7" s="45"/>
      <c r="WTY7" s="45"/>
      <c r="WTZ7" s="45"/>
      <c r="WUA7" s="45"/>
      <c r="WUB7" s="45"/>
      <c r="WUC7" s="45"/>
      <c r="WUD7" s="45"/>
      <c r="WUE7" s="45"/>
      <c r="WUF7" s="45"/>
      <c r="WUG7" s="45"/>
      <c r="WUH7" s="45"/>
      <c r="WUI7" s="45"/>
      <c r="WUJ7" s="45"/>
      <c r="WUK7" s="45"/>
      <c r="WUL7" s="45"/>
      <c r="WUM7" s="45"/>
      <c r="WUN7" s="45"/>
      <c r="WUO7" s="45"/>
      <c r="WUP7" s="45"/>
      <c r="WUQ7" s="45"/>
      <c r="WUR7" s="45"/>
      <c r="WUS7" s="45"/>
      <c r="WUT7" s="45"/>
      <c r="WUU7" s="45"/>
      <c r="WUV7" s="45"/>
      <c r="WUW7" s="45"/>
      <c r="WUX7" s="45"/>
      <c r="WUY7" s="45"/>
      <c r="WUZ7" s="45"/>
      <c r="WVA7" s="45"/>
      <c r="WVB7" s="45"/>
      <c r="WVC7" s="45"/>
      <c r="WVD7" s="45"/>
      <c r="WVE7" s="45"/>
      <c r="WVF7" s="45"/>
      <c r="WVG7" s="45"/>
      <c r="WVH7" s="45"/>
      <c r="WVI7" s="45"/>
      <c r="WVJ7" s="45"/>
      <c r="WVK7" s="45"/>
      <c r="WVL7" s="45"/>
      <c r="WVM7" s="45"/>
      <c r="WVN7" s="45"/>
      <c r="WVO7" s="45"/>
      <c r="WVP7" s="45"/>
      <c r="WVQ7" s="45"/>
      <c r="WVR7" s="45"/>
      <c r="WVS7" s="45"/>
      <c r="WVT7" s="45"/>
      <c r="WVU7" s="45"/>
      <c r="WVV7" s="45"/>
      <c r="WVW7" s="45"/>
      <c r="WVX7" s="45"/>
      <c r="WVY7" s="45"/>
      <c r="WVZ7" s="45"/>
      <c r="WWA7" s="45"/>
      <c r="WWB7" s="45"/>
      <c r="WWC7" s="45"/>
      <c r="WWD7" s="45"/>
      <c r="WWE7" s="45"/>
      <c r="WWF7" s="45"/>
      <c r="WWG7" s="45"/>
      <c r="WWH7" s="45"/>
      <c r="WWI7" s="45"/>
      <c r="WWJ7" s="45"/>
      <c r="WWK7" s="45"/>
      <c r="WWL7" s="45"/>
      <c r="WWM7" s="45"/>
      <c r="WWN7" s="45"/>
      <c r="WWO7" s="45"/>
      <c r="WWP7" s="45"/>
      <c r="WWQ7" s="45"/>
      <c r="WWR7" s="45"/>
      <c r="WWS7" s="45"/>
      <c r="WWT7" s="45"/>
      <c r="WWU7" s="45"/>
      <c r="WWV7" s="45"/>
      <c r="WWW7" s="45"/>
      <c r="WWX7" s="45"/>
      <c r="WWY7" s="45"/>
      <c r="WWZ7" s="45"/>
      <c r="WXA7" s="45"/>
      <c r="WXB7" s="45"/>
      <c r="WXC7" s="45"/>
      <c r="WXD7" s="45"/>
      <c r="WXE7" s="45"/>
      <c r="WXF7" s="45"/>
      <c r="WXG7" s="45"/>
      <c r="WXH7" s="45"/>
      <c r="WXI7" s="45"/>
      <c r="WXJ7" s="45"/>
      <c r="WXK7" s="45"/>
      <c r="WXL7" s="45"/>
      <c r="WXM7" s="45"/>
      <c r="WXN7" s="45"/>
      <c r="WXO7" s="45"/>
      <c r="WXP7" s="45"/>
      <c r="WXQ7" s="45"/>
      <c r="WXR7" s="45"/>
      <c r="WXS7" s="45"/>
      <c r="WXT7" s="45"/>
      <c r="WXU7" s="45"/>
      <c r="WXV7" s="45"/>
      <c r="WXW7" s="45"/>
      <c r="WXX7" s="45"/>
      <c r="WXY7" s="45"/>
      <c r="WXZ7" s="45"/>
      <c r="WYA7" s="45"/>
      <c r="WYB7" s="45"/>
      <c r="WYC7" s="45"/>
      <c r="WYD7" s="45"/>
      <c r="WYE7" s="45"/>
      <c r="WYF7" s="45"/>
      <c r="WYG7" s="45"/>
      <c r="WYH7" s="45"/>
      <c r="WYI7" s="45"/>
      <c r="WYJ7" s="45"/>
      <c r="WYK7" s="45"/>
      <c r="WYL7" s="45"/>
      <c r="WYM7" s="45"/>
      <c r="WYN7" s="45"/>
      <c r="WYO7" s="45"/>
      <c r="WYP7" s="45"/>
      <c r="WYQ7" s="45"/>
      <c r="WYR7" s="45"/>
      <c r="WYS7" s="45"/>
      <c r="WYT7" s="45"/>
      <c r="WYU7" s="45"/>
      <c r="WYV7" s="45"/>
      <c r="WYW7" s="45"/>
      <c r="WYX7" s="45"/>
      <c r="WYY7" s="45"/>
      <c r="WYZ7" s="45"/>
      <c r="WZA7" s="45"/>
      <c r="WZB7" s="45"/>
      <c r="WZC7" s="45"/>
      <c r="WZD7" s="45"/>
      <c r="WZE7" s="45"/>
      <c r="WZF7" s="45"/>
      <c r="WZG7" s="45"/>
      <c r="WZH7" s="45"/>
      <c r="WZI7" s="45"/>
      <c r="WZJ7" s="45"/>
      <c r="WZK7" s="45"/>
      <c r="WZL7" s="45"/>
      <c r="WZM7" s="45"/>
      <c r="WZN7" s="45"/>
      <c r="WZO7" s="45"/>
      <c r="WZP7" s="45"/>
      <c r="WZQ7" s="45"/>
      <c r="WZR7" s="45"/>
      <c r="WZS7" s="45"/>
      <c r="WZT7" s="45"/>
      <c r="WZU7" s="45"/>
      <c r="WZV7" s="45"/>
      <c r="WZW7" s="45"/>
      <c r="WZX7" s="45"/>
      <c r="WZY7" s="45"/>
      <c r="WZZ7" s="45"/>
      <c r="XAA7" s="45"/>
      <c r="XAB7" s="45"/>
      <c r="XAC7" s="45"/>
      <c r="XAD7" s="45"/>
      <c r="XAE7" s="45"/>
      <c r="XAF7" s="45"/>
      <c r="XAG7" s="45"/>
      <c r="XAH7" s="45"/>
      <c r="XAI7" s="45"/>
      <c r="XAJ7" s="45"/>
      <c r="XAK7" s="45"/>
      <c r="XAL7" s="45"/>
      <c r="XAM7" s="45"/>
      <c r="XAN7" s="45"/>
      <c r="XAO7" s="45"/>
      <c r="XAP7" s="45"/>
      <c r="XAQ7" s="45"/>
      <c r="XAR7" s="45"/>
      <c r="XAS7" s="45"/>
      <c r="XAT7" s="45"/>
      <c r="XAU7" s="45"/>
      <c r="XAV7" s="45"/>
      <c r="XAW7" s="45"/>
      <c r="XAX7" s="45"/>
      <c r="XAY7" s="45"/>
      <c r="XAZ7" s="45"/>
      <c r="XBA7" s="45"/>
      <c r="XBB7" s="45"/>
      <c r="XBC7" s="45"/>
      <c r="XBD7" s="45"/>
      <c r="XBE7" s="45"/>
      <c r="XBF7" s="45"/>
      <c r="XBG7" s="45"/>
      <c r="XBH7" s="45"/>
      <c r="XBI7" s="45"/>
      <c r="XBJ7" s="45"/>
      <c r="XBK7" s="45"/>
      <c r="XBL7" s="45"/>
      <c r="XBM7" s="45"/>
      <c r="XBN7" s="45"/>
      <c r="XBO7" s="45"/>
      <c r="XBP7" s="45"/>
      <c r="XBQ7" s="45"/>
      <c r="XBR7" s="45"/>
      <c r="XBS7" s="45"/>
      <c r="XBT7" s="45"/>
      <c r="XBU7" s="45"/>
      <c r="XBV7" s="45"/>
      <c r="XBW7" s="45"/>
      <c r="XBX7" s="45"/>
      <c r="XBY7" s="45"/>
      <c r="XBZ7" s="45"/>
      <c r="XCA7" s="45"/>
      <c r="XCB7" s="45"/>
      <c r="XCC7" s="45"/>
      <c r="XCD7" s="45"/>
      <c r="XCE7" s="45"/>
      <c r="XCF7" s="45"/>
      <c r="XCG7" s="45"/>
      <c r="XCH7" s="45"/>
      <c r="XCI7" s="45"/>
      <c r="XCJ7" s="45"/>
      <c r="XCK7" s="45"/>
      <c r="XCL7" s="45"/>
      <c r="XCM7" s="45"/>
      <c r="XCN7" s="45"/>
      <c r="XCO7" s="45"/>
      <c r="XCP7" s="45"/>
      <c r="XCQ7" s="45"/>
      <c r="XCR7" s="45"/>
      <c r="XCS7" s="45"/>
      <c r="XCT7" s="45"/>
      <c r="XCU7" s="45"/>
      <c r="XCV7" s="45"/>
      <c r="XCW7" s="45"/>
      <c r="XCX7" s="45"/>
      <c r="XCY7" s="45"/>
      <c r="XCZ7" s="45"/>
      <c r="XDA7" s="45"/>
      <c r="XDB7" s="45"/>
      <c r="XDC7" s="45"/>
      <c r="XDD7" s="45"/>
      <c r="XDE7" s="45"/>
      <c r="XDF7" s="45"/>
      <c r="XDG7" s="45"/>
      <c r="XDH7" s="45"/>
      <c r="XDI7" s="45"/>
      <c r="XDJ7" s="45"/>
      <c r="XDK7" s="45"/>
      <c r="XDL7" s="45"/>
      <c r="XDM7" s="45"/>
      <c r="XDN7" s="45"/>
      <c r="XDO7" s="45"/>
      <c r="XDP7" s="45"/>
      <c r="XDQ7" s="45"/>
      <c r="XDR7" s="45"/>
      <c r="XDS7" s="45"/>
      <c r="XDT7" s="45"/>
      <c r="XDU7" s="45"/>
      <c r="XDV7" s="45"/>
      <c r="XDW7" s="45"/>
      <c r="XDX7" s="45"/>
      <c r="XDY7" s="45"/>
      <c r="XDZ7" s="45"/>
      <c r="XEA7" s="45"/>
      <c r="XEB7" s="45"/>
      <c r="XEC7" s="45"/>
      <c r="XED7" s="45"/>
      <c r="XEE7" s="45"/>
      <c r="XEF7" s="45"/>
      <c r="XEG7" s="45"/>
      <c r="XEH7" s="45"/>
      <c r="XEI7" s="45"/>
      <c r="XEJ7" s="45"/>
      <c r="XEK7" s="45"/>
      <c r="XEL7" s="45"/>
      <c r="XEM7" s="45"/>
      <c r="XEN7" s="45"/>
      <c r="XEO7" s="45"/>
      <c r="XEP7" s="45"/>
      <c r="XEQ7" s="45"/>
      <c r="XER7" s="45"/>
      <c r="XES7" s="45"/>
      <c r="XET7" s="45"/>
      <c r="XEU7" s="45"/>
      <c r="XEV7" s="45"/>
      <c r="XEW7" s="45"/>
      <c r="XEX7" s="45"/>
      <c r="XEY7" s="45"/>
      <c r="XEZ7" s="45"/>
      <c r="XFA7" s="45"/>
      <c r="XFB7" s="45"/>
      <c r="XFC7" s="45"/>
      <c r="XFD7" s="45"/>
    </row>
    <row r="8" s="47" customFormat="1" ht="15.55" spans="1:16384">
      <c r="A8" s="45"/>
      <c r="B8" s="45"/>
      <c r="C8" s="45"/>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c r="IZ8" s="45"/>
      <c r="JA8" s="45"/>
      <c r="JB8" s="45"/>
      <c r="JC8" s="45"/>
      <c r="JD8" s="45"/>
      <c r="JE8" s="45"/>
      <c r="JF8" s="45"/>
      <c r="JG8" s="45"/>
      <c r="JH8" s="45"/>
      <c r="JI8" s="45"/>
      <c r="JJ8" s="45"/>
      <c r="JK8" s="45"/>
      <c r="JL8" s="45"/>
      <c r="JM8" s="45"/>
      <c r="JN8" s="45"/>
      <c r="JO8" s="45"/>
      <c r="JP8" s="45"/>
      <c r="JQ8" s="45"/>
      <c r="JR8" s="45"/>
      <c r="JS8" s="45"/>
      <c r="JT8" s="45"/>
      <c r="JU8" s="45"/>
      <c r="JV8" s="45"/>
      <c r="JW8" s="45"/>
      <c r="JX8" s="45"/>
      <c r="JY8" s="45"/>
      <c r="JZ8" s="45"/>
      <c r="KA8" s="45"/>
      <c r="KB8" s="45"/>
      <c r="KC8" s="45"/>
      <c r="KD8" s="45"/>
      <c r="KE8" s="45"/>
      <c r="KF8" s="45"/>
      <c r="KG8" s="45"/>
      <c r="KH8" s="45"/>
      <c r="KI8" s="45"/>
      <c r="KJ8" s="45"/>
      <c r="KK8" s="45"/>
      <c r="KL8" s="45"/>
      <c r="KM8" s="45"/>
      <c r="KN8" s="45"/>
      <c r="KO8" s="45"/>
      <c r="KP8" s="45"/>
      <c r="KQ8" s="45"/>
      <c r="KR8" s="45"/>
      <c r="KS8" s="45"/>
      <c r="KT8" s="45"/>
      <c r="KU8" s="45"/>
      <c r="KV8" s="45"/>
      <c r="KW8" s="45"/>
      <c r="KX8" s="45"/>
      <c r="KY8" s="45"/>
      <c r="KZ8" s="45"/>
      <c r="LA8" s="45"/>
      <c r="LB8" s="45"/>
      <c r="LC8" s="45"/>
      <c r="LD8" s="45"/>
      <c r="LE8" s="45"/>
      <c r="LF8" s="45"/>
      <c r="LG8" s="45"/>
      <c r="LH8" s="45"/>
      <c r="LI8" s="45"/>
      <c r="LJ8" s="45"/>
      <c r="LK8" s="45"/>
      <c r="LL8" s="45"/>
      <c r="LM8" s="45"/>
      <c r="LN8" s="45"/>
      <c r="LO8" s="45"/>
      <c r="LP8" s="45"/>
      <c r="LQ8" s="45"/>
      <c r="LR8" s="45"/>
      <c r="LS8" s="45"/>
      <c r="LT8" s="45"/>
      <c r="LU8" s="45"/>
      <c r="LV8" s="45"/>
      <c r="LW8" s="45"/>
      <c r="LX8" s="45"/>
      <c r="LY8" s="45"/>
      <c r="LZ8" s="45"/>
      <c r="MA8" s="45"/>
      <c r="MB8" s="45"/>
      <c r="MC8" s="45"/>
      <c r="MD8" s="45"/>
      <c r="ME8" s="45"/>
      <c r="MF8" s="45"/>
      <c r="MG8" s="45"/>
      <c r="MH8" s="45"/>
      <c r="MI8" s="45"/>
      <c r="MJ8" s="45"/>
      <c r="MK8" s="45"/>
      <c r="ML8" s="45"/>
      <c r="MM8" s="45"/>
      <c r="MN8" s="45"/>
      <c r="MO8" s="45"/>
      <c r="MP8" s="45"/>
      <c r="MQ8" s="45"/>
      <c r="MR8" s="45"/>
      <c r="MS8" s="45"/>
      <c r="MT8" s="45"/>
      <c r="MU8" s="45"/>
      <c r="MV8" s="45"/>
      <c r="MW8" s="45"/>
      <c r="MX8" s="45"/>
      <c r="MY8" s="45"/>
      <c r="MZ8" s="45"/>
      <c r="NA8" s="45"/>
      <c r="NB8" s="45"/>
      <c r="NC8" s="45"/>
      <c r="ND8" s="45"/>
      <c r="NE8" s="45"/>
      <c r="NF8" s="45"/>
      <c r="NG8" s="45"/>
      <c r="NH8" s="45"/>
      <c r="NI8" s="45"/>
      <c r="NJ8" s="45"/>
      <c r="NK8" s="45"/>
      <c r="NL8" s="45"/>
      <c r="NM8" s="45"/>
      <c r="NN8" s="45"/>
      <c r="NO8" s="45"/>
      <c r="NP8" s="45"/>
      <c r="NQ8" s="45"/>
      <c r="NR8" s="45"/>
      <c r="NS8" s="45"/>
      <c r="NT8" s="45"/>
      <c r="NU8" s="45"/>
      <c r="NV8" s="45"/>
      <c r="NW8" s="45"/>
      <c r="NX8" s="45"/>
      <c r="NY8" s="45"/>
      <c r="NZ8" s="45"/>
      <c r="OA8" s="45"/>
      <c r="OB8" s="45"/>
      <c r="OC8" s="45"/>
      <c r="OD8" s="45"/>
      <c r="OE8" s="45"/>
      <c r="OF8" s="45"/>
      <c r="OG8" s="45"/>
      <c r="OH8" s="45"/>
      <c r="OI8" s="45"/>
      <c r="OJ8" s="45"/>
      <c r="OK8" s="45"/>
      <c r="OL8" s="45"/>
      <c r="OM8" s="45"/>
      <c r="ON8" s="45"/>
      <c r="OO8" s="45"/>
      <c r="OP8" s="45"/>
      <c r="OQ8" s="45"/>
      <c r="OR8" s="45"/>
      <c r="OS8" s="45"/>
      <c r="OT8" s="45"/>
      <c r="OU8" s="45"/>
      <c r="OV8" s="45"/>
      <c r="OW8" s="45"/>
      <c r="OX8" s="45"/>
      <c r="OY8" s="45"/>
      <c r="OZ8" s="45"/>
      <c r="PA8" s="45"/>
      <c r="PB8" s="45"/>
      <c r="PC8" s="45"/>
      <c r="PD8" s="45"/>
      <c r="PE8" s="45"/>
      <c r="PF8" s="45"/>
      <c r="PG8" s="45"/>
      <c r="PH8" s="45"/>
      <c r="PI8" s="45"/>
      <c r="PJ8" s="45"/>
      <c r="PK8" s="45"/>
      <c r="PL8" s="45"/>
      <c r="PM8" s="45"/>
      <c r="PN8" s="45"/>
      <c r="PO8" s="45"/>
      <c r="PP8" s="45"/>
      <c r="PQ8" s="45"/>
      <c r="PR8" s="45"/>
      <c r="PS8" s="45"/>
      <c r="PT8" s="45"/>
      <c r="PU8" s="45"/>
      <c r="PV8" s="45"/>
      <c r="PW8" s="45"/>
      <c r="PX8" s="45"/>
      <c r="PY8" s="45"/>
      <c r="PZ8" s="45"/>
      <c r="QA8" s="45"/>
      <c r="QB8" s="45"/>
      <c r="QC8" s="45"/>
      <c r="QD8" s="45"/>
      <c r="QE8" s="45"/>
      <c r="QF8" s="45"/>
      <c r="QG8" s="45"/>
      <c r="QH8" s="45"/>
      <c r="QI8" s="45"/>
      <c r="QJ8" s="45"/>
      <c r="QK8" s="45"/>
      <c r="QL8" s="45"/>
      <c r="QM8" s="45"/>
      <c r="QN8" s="45"/>
      <c r="QO8" s="45"/>
      <c r="QP8" s="45"/>
      <c r="QQ8" s="45"/>
      <c r="QR8" s="45"/>
      <c r="QS8" s="45"/>
      <c r="QT8" s="45"/>
      <c r="QU8" s="45"/>
      <c r="QV8" s="45"/>
      <c r="QW8" s="45"/>
      <c r="QX8" s="45"/>
      <c r="QY8" s="45"/>
      <c r="QZ8" s="45"/>
      <c r="RA8" s="45"/>
      <c r="RB8" s="45"/>
      <c r="RC8" s="45"/>
      <c r="RD8" s="45"/>
      <c r="RE8" s="45"/>
      <c r="RF8" s="45"/>
      <c r="RG8" s="45"/>
      <c r="RH8" s="45"/>
      <c r="RI8" s="45"/>
      <c r="RJ8" s="45"/>
      <c r="RK8" s="45"/>
      <c r="RL8" s="45"/>
      <c r="RM8" s="45"/>
      <c r="RN8" s="45"/>
      <c r="RO8" s="45"/>
      <c r="RP8" s="45"/>
      <c r="RQ8" s="45"/>
      <c r="RR8" s="45"/>
      <c r="RS8" s="45"/>
      <c r="RT8" s="45"/>
      <c r="RU8" s="45"/>
      <c r="RV8" s="45"/>
      <c r="RW8" s="45"/>
      <c r="RX8" s="45"/>
      <c r="RY8" s="45"/>
      <c r="RZ8" s="45"/>
      <c r="SA8" s="45"/>
      <c r="SB8" s="45"/>
      <c r="SC8" s="45"/>
      <c r="SD8" s="45"/>
      <c r="SE8" s="45"/>
      <c r="SF8" s="45"/>
      <c r="SG8" s="45"/>
      <c r="SH8" s="45"/>
      <c r="SI8" s="45"/>
      <c r="SJ8" s="45"/>
      <c r="SK8" s="45"/>
      <c r="SL8" s="45"/>
      <c r="SM8" s="45"/>
      <c r="SN8" s="45"/>
      <c r="SO8" s="45"/>
      <c r="SP8" s="45"/>
      <c r="SQ8" s="45"/>
      <c r="SR8" s="45"/>
      <c r="SS8" s="45"/>
      <c r="ST8" s="45"/>
      <c r="SU8" s="45"/>
      <c r="SV8" s="45"/>
      <c r="SW8" s="45"/>
      <c r="SX8" s="45"/>
      <c r="SY8" s="45"/>
      <c r="SZ8" s="45"/>
      <c r="TA8" s="45"/>
      <c r="TB8" s="45"/>
      <c r="TC8" s="45"/>
      <c r="TD8" s="45"/>
      <c r="TE8" s="45"/>
      <c r="TF8" s="45"/>
      <c r="TG8" s="45"/>
      <c r="TH8" s="45"/>
      <c r="TI8" s="45"/>
      <c r="TJ8" s="45"/>
      <c r="TK8" s="45"/>
      <c r="TL8" s="45"/>
      <c r="TM8" s="45"/>
      <c r="TN8" s="45"/>
      <c r="TO8" s="45"/>
      <c r="TP8" s="45"/>
      <c r="TQ8" s="45"/>
      <c r="TR8" s="45"/>
      <c r="TS8" s="45"/>
      <c r="TT8" s="45"/>
      <c r="TU8" s="45"/>
      <c r="TV8" s="45"/>
      <c r="TW8" s="45"/>
      <c r="TX8" s="45"/>
      <c r="TY8" s="45"/>
      <c r="TZ8" s="45"/>
      <c r="UA8" s="45"/>
      <c r="UB8" s="45"/>
      <c r="UC8" s="45"/>
      <c r="UD8" s="45"/>
      <c r="UE8" s="45"/>
      <c r="UF8" s="45"/>
      <c r="UG8" s="45"/>
      <c r="UH8" s="45"/>
      <c r="UI8" s="45"/>
      <c r="UJ8" s="45"/>
      <c r="UK8" s="45"/>
      <c r="UL8" s="45"/>
      <c r="UM8" s="45"/>
      <c r="UN8" s="45"/>
      <c r="UO8" s="45"/>
      <c r="UP8" s="45"/>
      <c r="UQ8" s="45"/>
      <c r="UR8" s="45"/>
      <c r="US8" s="45"/>
      <c r="UT8" s="45"/>
      <c r="UU8" s="45"/>
      <c r="UV8" s="45"/>
      <c r="UW8" s="45"/>
      <c r="UX8" s="45"/>
      <c r="UY8" s="45"/>
      <c r="UZ8" s="45"/>
      <c r="VA8" s="45"/>
      <c r="VB8" s="45"/>
      <c r="VC8" s="45"/>
      <c r="VD8" s="45"/>
      <c r="VE8" s="45"/>
      <c r="VF8" s="45"/>
      <c r="VG8" s="45"/>
      <c r="VH8" s="45"/>
      <c r="VI8" s="45"/>
      <c r="VJ8" s="45"/>
      <c r="VK8" s="45"/>
      <c r="VL8" s="45"/>
      <c r="VM8" s="45"/>
      <c r="VN8" s="45"/>
      <c r="VO8" s="45"/>
      <c r="VP8" s="45"/>
      <c r="VQ8" s="45"/>
      <c r="VR8" s="45"/>
      <c r="VS8" s="45"/>
      <c r="VT8" s="45"/>
      <c r="VU8" s="45"/>
      <c r="VV8" s="45"/>
      <c r="VW8" s="45"/>
      <c r="VX8" s="45"/>
      <c r="VY8" s="45"/>
      <c r="VZ8" s="45"/>
      <c r="WA8" s="45"/>
      <c r="WB8" s="45"/>
      <c r="WC8" s="45"/>
      <c r="WD8" s="45"/>
      <c r="WE8" s="45"/>
      <c r="WF8" s="45"/>
      <c r="WG8" s="45"/>
      <c r="WH8" s="45"/>
      <c r="WI8" s="45"/>
      <c r="WJ8" s="45"/>
      <c r="WK8" s="45"/>
      <c r="WL8" s="45"/>
      <c r="WM8" s="45"/>
      <c r="WN8" s="45"/>
      <c r="WO8" s="45"/>
      <c r="WP8" s="45"/>
      <c r="WQ8" s="45"/>
      <c r="WR8" s="45"/>
      <c r="WS8" s="45"/>
      <c r="WT8" s="45"/>
      <c r="WU8" s="45"/>
      <c r="WV8" s="45"/>
      <c r="WW8" s="45"/>
      <c r="WX8" s="45"/>
      <c r="WY8" s="45"/>
      <c r="WZ8" s="45"/>
      <c r="XA8" s="45"/>
      <c r="XB8" s="45"/>
      <c r="XC8" s="45"/>
      <c r="XD8" s="45"/>
      <c r="XE8" s="45"/>
      <c r="XF8" s="45"/>
      <c r="XG8" s="45"/>
      <c r="XH8" s="45"/>
      <c r="XI8" s="45"/>
      <c r="XJ8" s="45"/>
      <c r="XK8" s="45"/>
      <c r="XL8" s="45"/>
      <c r="XM8" s="45"/>
      <c r="XN8" s="45"/>
      <c r="XO8" s="45"/>
      <c r="XP8" s="45"/>
      <c r="XQ8" s="45"/>
      <c r="XR8" s="45"/>
      <c r="XS8" s="45"/>
      <c r="XT8" s="45"/>
      <c r="XU8" s="45"/>
      <c r="XV8" s="45"/>
      <c r="XW8" s="45"/>
      <c r="XX8" s="45"/>
      <c r="XY8" s="45"/>
      <c r="XZ8" s="45"/>
      <c r="YA8" s="45"/>
      <c r="YB8" s="45"/>
      <c r="YC8" s="45"/>
      <c r="YD8" s="45"/>
      <c r="YE8" s="45"/>
      <c r="YF8" s="45"/>
      <c r="YG8" s="45"/>
      <c r="YH8" s="45"/>
      <c r="YI8" s="45"/>
      <c r="YJ8" s="45"/>
      <c r="YK8" s="45"/>
      <c r="YL8" s="45"/>
      <c r="YM8" s="45"/>
      <c r="YN8" s="45"/>
      <c r="YO8" s="45"/>
      <c r="YP8" s="45"/>
      <c r="YQ8" s="45"/>
      <c r="YR8" s="45"/>
      <c r="YS8" s="45"/>
      <c r="YT8" s="45"/>
      <c r="YU8" s="45"/>
      <c r="YV8" s="45"/>
      <c r="YW8" s="45"/>
      <c r="YX8" s="45"/>
      <c r="YY8" s="45"/>
      <c r="YZ8" s="45"/>
      <c r="ZA8" s="45"/>
      <c r="ZB8" s="45"/>
      <c r="ZC8" s="45"/>
      <c r="ZD8" s="45"/>
      <c r="ZE8" s="45"/>
      <c r="ZF8" s="45"/>
      <c r="ZG8" s="45"/>
      <c r="ZH8" s="45"/>
      <c r="ZI8" s="45"/>
      <c r="ZJ8" s="45"/>
      <c r="ZK8" s="45"/>
      <c r="ZL8" s="45"/>
      <c r="ZM8" s="45"/>
      <c r="ZN8" s="45"/>
      <c r="ZO8" s="45"/>
      <c r="ZP8" s="45"/>
      <c r="ZQ8" s="45"/>
      <c r="ZR8" s="45"/>
      <c r="ZS8" s="45"/>
      <c r="ZT8" s="45"/>
      <c r="ZU8" s="45"/>
      <c r="ZV8" s="45"/>
      <c r="ZW8" s="45"/>
      <c r="ZX8" s="45"/>
      <c r="ZY8" s="45"/>
      <c r="ZZ8" s="45"/>
      <c r="AAA8" s="45"/>
      <c r="AAB8" s="45"/>
      <c r="AAC8" s="45"/>
      <c r="AAD8" s="45"/>
      <c r="AAE8" s="45"/>
      <c r="AAF8" s="45"/>
      <c r="AAG8" s="45"/>
      <c r="AAH8" s="45"/>
      <c r="AAI8" s="45"/>
      <c r="AAJ8" s="45"/>
      <c r="AAK8" s="45"/>
      <c r="AAL8" s="45"/>
      <c r="AAM8" s="45"/>
      <c r="AAN8" s="45"/>
      <c r="AAO8" s="45"/>
      <c r="AAP8" s="45"/>
      <c r="AAQ8" s="45"/>
      <c r="AAR8" s="45"/>
      <c r="AAS8" s="45"/>
      <c r="AAT8" s="45"/>
      <c r="AAU8" s="45"/>
      <c r="AAV8" s="45"/>
      <c r="AAW8" s="45"/>
      <c r="AAX8" s="45"/>
      <c r="AAY8" s="45"/>
      <c r="AAZ8" s="45"/>
      <c r="ABA8" s="45"/>
      <c r="ABB8" s="45"/>
      <c r="ABC8" s="45"/>
      <c r="ABD8" s="45"/>
      <c r="ABE8" s="45"/>
      <c r="ABF8" s="45"/>
      <c r="ABG8" s="45"/>
      <c r="ABH8" s="45"/>
      <c r="ABI8" s="45"/>
      <c r="ABJ8" s="45"/>
      <c r="ABK8" s="45"/>
      <c r="ABL8" s="45"/>
      <c r="ABM8" s="45"/>
      <c r="ABN8" s="45"/>
      <c r="ABO8" s="45"/>
      <c r="ABP8" s="45"/>
      <c r="ABQ8" s="45"/>
      <c r="ABR8" s="45"/>
      <c r="ABS8" s="45"/>
      <c r="ABT8" s="45"/>
      <c r="ABU8" s="45"/>
      <c r="ABV8" s="45"/>
      <c r="ABW8" s="45"/>
      <c r="ABX8" s="45"/>
      <c r="ABY8" s="45"/>
      <c r="ABZ8" s="45"/>
      <c r="ACA8" s="45"/>
      <c r="ACB8" s="45"/>
      <c r="ACC8" s="45"/>
      <c r="ACD8" s="45"/>
      <c r="ACE8" s="45"/>
      <c r="ACF8" s="45"/>
      <c r="ACG8" s="45"/>
      <c r="ACH8" s="45"/>
      <c r="ACI8" s="45"/>
      <c r="ACJ8" s="45"/>
      <c r="ACK8" s="45"/>
      <c r="ACL8" s="45"/>
      <c r="ACM8" s="45"/>
      <c r="ACN8" s="45"/>
      <c r="ACO8" s="45"/>
      <c r="ACP8" s="45"/>
      <c r="ACQ8" s="45"/>
      <c r="ACR8" s="45"/>
      <c r="ACS8" s="45"/>
      <c r="ACT8" s="45"/>
      <c r="ACU8" s="45"/>
      <c r="ACV8" s="45"/>
      <c r="ACW8" s="45"/>
      <c r="ACX8" s="45"/>
      <c r="ACY8" s="45"/>
      <c r="ACZ8" s="45"/>
      <c r="ADA8" s="45"/>
      <c r="ADB8" s="45"/>
      <c r="ADC8" s="45"/>
      <c r="ADD8" s="45"/>
      <c r="ADE8" s="45"/>
      <c r="ADF8" s="45"/>
      <c r="ADG8" s="45"/>
      <c r="ADH8" s="45"/>
      <c r="ADI8" s="45"/>
      <c r="ADJ8" s="45"/>
      <c r="ADK8" s="45"/>
      <c r="ADL8" s="45"/>
      <c r="ADM8" s="45"/>
      <c r="ADN8" s="45"/>
      <c r="ADO8" s="45"/>
      <c r="ADP8" s="45"/>
      <c r="ADQ8" s="45"/>
      <c r="ADR8" s="45"/>
      <c r="ADS8" s="45"/>
      <c r="ADT8" s="45"/>
      <c r="ADU8" s="45"/>
      <c r="ADV8" s="45"/>
      <c r="ADW8" s="45"/>
      <c r="ADX8" s="45"/>
      <c r="ADY8" s="45"/>
      <c r="ADZ8" s="45"/>
      <c r="AEA8" s="45"/>
      <c r="AEB8" s="45"/>
      <c r="AEC8" s="45"/>
      <c r="AED8" s="45"/>
      <c r="AEE8" s="45"/>
      <c r="AEF8" s="45"/>
      <c r="AEG8" s="45"/>
      <c r="AEH8" s="45"/>
      <c r="AEI8" s="45"/>
      <c r="AEJ8" s="45"/>
      <c r="AEK8" s="45"/>
      <c r="AEL8" s="45"/>
      <c r="AEM8" s="45"/>
      <c r="AEN8" s="45"/>
      <c r="AEO8" s="45"/>
      <c r="AEP8" s="45"/>
      <c r="AEQ8" s="45"/>
      <c r="AER8" s="45"/>
      <c r="AES8" s="45"/>
      <c r="AET8" s="45"/>
      <c r="AEU8" s="45"/>
      <c r="AEV8" s="45"/>
      <c r="AEW8" s="45"/>
      <c r="AEX8" s="45"/>
      <c r="AEY8" s="45"/>
      <c r="AEZ8" s="45"/>
      <c r="AFA8" s="45"/>
      <c r="AFB8" s="45"/>
      <c r="AFC8" s="45"/>
      <c r="AFD8" s="45"/>
      <c r="AFE8" s="45"/>
      <c r="AFF8" s="45"/>
      <c r="AFG8" s="45"/>
      <c r="AFH8" s="45"/>
      <c r="AFI8" s="45"/>
      <c r="AFJ8" s="45"/>
      <c r="AFK8" s="45"/>
      <c r="AFL8" s="45"/>
      <c r="AFM8" s="45"/>
      <c r="AFN8" s="45"/>
      <c r="AFO8" s="45"/>
      <c r="AFP8" s="45"/>
      <c r="AFQ8" s="45"/>
      <c r="AFR8" s="45"/>
      <c r="AFS8" s="45"/>
      <c r="AFT8" s="45"/>
      <c r="AFU8" s="45"/>
      <c r="AFV8" s="45"/>
      <c r="AFW8" s="45"/>
      <c r="AFX8" s="45"/>
      <c r="AFY8" s="45"/>
      <c r="AFZ8" s="45"/>
      <c r="AGA8" s="45"/>
      <c r="AGB8" s="45"/>
      <c r="AGC8" s="45"/>
      <c r="AGD8" s="45"/>
      <c r="AGE8" s="45"/>
      <c r="AGF8" s="45"/>
      <c r="AGG8" s="45"/>
      <c r="AGH8" s="45"/>
      <c r="AGI8" s="45"/>
      <c r="AGJ8" s="45"/>
      <c r="AGK8" s="45"/>
      <c r="AGL8" s="45"/>
      <c r="AGM8" s="45"/>
      <c r="AGN8" s="45"/>
      <c r="AGO8" s="45"/>
      <c r="AGP8" s="45"/>
      <c r="AGQ8" s="45"/>
      <c r="AGR8" s="45"/>
      <c r="AGS8" s="45"/>
      <c r="AGT8" s="45"/>
      <c r="AGU8" s="45"/>
      <c r="AGV8" s="45"/>
      <c r="AGW8" s="45"/>
      <c r="AGX8" s="45"/>
      <c r="AGY8" s="45"/>
      <c r="AGZ8" s="45"/>
      <c r="AHA8" s="45"/>
      <c r="AHB8" s="45"/>
      <c r="AHC8" s="45"/>
      <c r="AHD8" s="45"/>
      <c r="AHE8" s="45"/>
      <c r="AHF8" s="45"/>
      <c r="AHG8" s="45"/>
      <c r="AHH8" s="45"/>
      <c r="AHI8" s="45"/>
      <c r="AHJ8" s="45"/>
      <c r="AHK8" s="45"/>
      <c r="AHL8" s="45"/>
      <c r="AHM8" s="45"/>
      <c r="AHN8" s="45"/>
      <c r="AHO8" s="45"/>
      <c r="AHP8" s="45"/>
      <c r="AHQ8" s="45"/>
      <c r="AHR8" s="45"/>
      <c r="AHS8" s="45"/>
      <c r="AHT8" s="45"/>
      <c r="AHU8" s="45"/>
      <c r="AHV8" s="45"/>
      <c r="AHW8" s="45"/>
      <c r="AHX8" s="45"/>
      <c r="AHY8" s="45"/>
      <c r="AHZ8" s="45"/>
      <c r="AIA8" s="45"/>
      <c r="AIB8" s="45"/>
      <c r="AIC8" s="45"/>
      <c r="AID8" s="45"/>
      <c r="AIE8" s="45"/>
      <c r="AIF8" s="45"/>
      <c r="AIG8" s="45"/>
      <c r="AIH8" s="45"/>
      <c r="AII8" s="45"/>
      <c r="AIJ8" s="45"/>
      <c r="AIK8" s="45"/>
      <c r="AIL8" s="45"/>
      <c r="AIM8" s="45"/>
      <c r="AIN8" s="45"/>
      <c r="AIO8" s="45"/>
      <c r="AIP8" s="45"/>
      <c r="AIQ8" s="45"/>
      <c r="AIR8" s="45"/>
      <c r="AIS8" s="45"/>
      <c r="AIT8" s="45"/>
      <c r="AIU8" s="45"/>
      <c r="AIV8" s="45"/>
      <c r="AIW8" s="45"/>
      <c r="AIX8" s="45"/>
      <c r="AIY8" s="45"/>
      <c r="AIZ8" s="45"/>
      <c r="AJA8" s="45"/>
      <c r="AJB8" s="45"/>
      <c r="AJC8" s="45"/>
      <c r="AJD8" s="45"/>
      <c r="AJE8" s="45"/>
      <c r="AJF8" s="45"/>
      <c r="AJG8" s="45"/>
      <c r="AJH8" s="45"/>
      <c r="AJI8" s="45"/>
      <c r="AJJ8" s="45"/>
      <c r="AJK8" s="45"/>
      <c r="AJL8" s="45"/>
      <c r="AJM8" s="45"/>
      <c r="AJN8" s="45"/>
      <c r="AJO8" s="45"/>
      <c r="AJP8" s="45"/>
      <c r="AJQ8" s="45"/>
      <c r="AJR8" s="45"/>
      <c r="AJS8" s="45"/>
      <c r="AJT8" s="45"/>
      <c r="AJU8" s="45"/>
      <c r="AJV8" s="45"/>
      <c r="AJW8" s="45"/>
      <c r="AJX8" s="45"/>
      <c r="AJY8" s="45"/>
      <c r="AJZ8" s="45"/>
      <c r="AKA8" s="45"/>
      <c r="AKB8" s="45"/>
      <c r="AKC8" s="45"/>
      <c r="AKD8" s="45"/>
      <c r="AKE8" s="45"/>
      <c r="AKF8" s="45"/>
      <c r="AKG8" s="45"/>
      <c r="AKH8" s="45"/>
      <c r="AKI8" s="45"/>
      <c r="AKJ8" s="45"/>
      <c r="AKK8" s="45"/>
      <c r="AKL8" s="45"/>
      <c r="AKM8" s="45"/>
      <c r="AKN8" s="45"/>
      <c r="AKO8" s="45"/>
      <c r="AKP8" s="45"/>
      <c r="AKQ8" s="45"/>
      <c r="AKR8" s="45"/>
      <c r="AKS8" s="45"/>
      <c r="AKT8" s="45"/>
      <c r="AKU8" s="45"/>
      <c r="AKV8" s="45"/>
      <c r="AKW8" s="45"/>
      <c r="AKX8" s="45"/>
      <c r="AKY8" s="45"/>
      <c r="AKZ8" s="45"/>
      <c r="ALA8" s="45"/>
      <c r="ALB8" s="45"/>
      <c r="ALC8" s="45"/>
      <c r="ALD8" s="45"/>
      <c r="ALE8" s="45"/>
      <c r="ALF8" s="45"/>
      <c r="ALG8" s="45"/>
      <c r="ALH8" s="45"/>
      <c r="ALI8" s="45"/>
      <c r="ALJ8" s="45"/>
      <c r="ALK8" s="45"/>
      <c r="ALL8" s="45"/>
      <c r="ALM8" s="45"/>
      <c r="ALN8" s="45"/>
      <c r="ALO8" s="45"/>
      <c r="ALP8" s="45"/>
      <c r="ALQ8" s="45"/>
      <c r="ALR8" s="45"/>
      <c r="ALS8" s="45"/>
      <c r="ALT8" s="45"/>
      <c r="ALU8" s="45"/>
      <c r="ALV8" s="45"/>
      <c r="ALW8" s="45"/>
      <c r="ALX8" s="45"/>
      <c r="ALY8" s="45"/>
      <c r="ALZ8" s="45"/>
      <c r="AMA8" s="45"/>
      <c r="AMB8" s="45"/>
      <c r="AMC8" s="45"/>
      <c r="AMD8" s="45"/>
      <c r="AME8" s="45"/>
      <c r="AMF8" s="45"/>
      <c r="AMG8" s="45"/>
      <c r="AMH8" s="45"/>
      <c r="AMI8" s="45"/>
      <c r="AMJ8" s="45"/>
      <c r="AMK8" s="45"/>
      <c r="AML8" s="45"/>
      <c r="AMM8" s="45"/>
      <c r="AMN8" s="45"/>
      <c r="AMO8" s="45"/>
      <c r="AMP8" s="45"/>
      <c r="AMQ8" s="45"/>
      <c r="AMR8" s="45"/>
      <c r="AMS8" s="45"/>
      <c r="AMT8" s="45"/>
      <c r="AMU8" s="45"/>
      <c r="AMV8" s="45"/>
      <c r="AMW8" s="45"/>
      <c r="AMX8" s="45"/>
      <c r="AMY8" s="45"/>
      <c r="AMZ8" s="45"/>
      <c r="ANA8" s="45"/>
      <c r="ANB8" s="45"/>
      <c r="ANC8" s="45"/>
      <c r="AND8" s="45"/>
      <c r="ANE8" s="45"/>
      <c r="ANF8" s="45"/>
      <c r="ANG8" s="45"/>
      <c r="ANH8" s="45"/>
      <c r="ANI8" s="45"/>
      <c r="ANJ8" s="45"/>
      <c r="ANK8" s="45"/>
      <c r="ANL8" s="45"/>
      <c r="ANM8" s="45"/>
      <c r="ANN8" s="45"/>
      <c r="ANO8" s="45"/>
      <c r="ANP8" s="45"/>
      <c r="ANQ8" s="45"/>
      <c r="ANR8" s="45"/>
      <c r="ANS8" s="45"/>
      <c r="ANT8" s="45"/>
      <c r="ANU8" s="45"/>
      <c r="ANV8" s="45"/>
      <c r="ANW8" s="45"/>
      <c r="ANX8" s="45"/>
      <c r="ANY8" s="45"/>
      <c r="ANZ8" s="45"/>
      <c r="AOA8" s="45"/>
      <c r="AOB8" s="45"/>
      <c r="AOC8" s="45"/>
      <c r="AOD8" s="45"/>
      <c r="AOE8" s="45"/>
      <c r="AOF8" s="45"/>
      <c r="AOG8" s="45"/>
      <c r="AOH8" s="45"/>
      <c r="AOI8" s="45"/>
      <c r="AOJ8" s="45"/>
      <c r="AOK8" s="45"/>
      <c r="AOL8" s="45"/>
      <c r="AOM8" s="45"/>
      <c r="AON8" s="45"/>
      <c r="AOO8" s="45"/>
      <c r="AOP8" s="45"/>
      <c r="AOQ8" s="45"/>
      <c r="AOR8" s="45"/>
      <c r="AOS8" s="45"/>
      <c r="AOT8" s="45"/>
      <c r="AOU8" s="45"/>
      <c r="AOV8" s="45"/>
      <c r="AOW8" s="45"/>
      <c r="AOX8" s="45"/>
      <c r="AOY8" s="45"/>
      <c r="AOZ8" s="45"/>
      <c r="APA8" s="45"/>
      <c r="APB8" s="45"/>
      <c r="APC8" s="45"/>
      <c r="APD8" s="45"/>
      <c r="APE8" s="45"/>
      <c r="APF8" s="45"/>
      <c r="APG8" s="45"/>
      <c r="APH8" s="45"/>
      <c r="API8" s="45"/>
      <c r="APJ8" s="45"/>
      <c r="APK8" s="45"/>
      <c r="APL8" s="45"/>
      <c r="APM8" s="45"/>
      <c r="APN8" s="45"/>
      <c r="APO8" s="45"/>
      <c r="APP8" s="45"/>
      <c r="APQ8" s="45"/>
      <c r="APR8" s="45"/>
      <c r="APS8" s="45"/>
      <c r="APT8" s="45"/>
      <c r="APU8" s="45"/>
      <c r="APV8" s="45"/>
      <c r="APW8" s="45"/>
      <c r="APX8" s="45"/>
      <c r="APY8" s="45"/>
      <c r="APZ8" s="45"/>
      <c r="AQA8" s="45"/>
      <c r="AQB8" s="45"/>
      <c r="AQC8" s="45"/>
      <c r="AQD8" s="45"/>
      <c r="AQE8" s="45"/>
      <c r="AQF8" s="45"/>
      <c r="AQG8" s="45"/>
      <c r="AQH8" s="45"/>
      <c r="AQI8" s="45"/>
      <c r="AQJ8" s="45"/>
      <c r="AQK8" s="45"/>
      <c r="AQL8" s="45"/>
      <c r="AQM8" s="45"/>
      <c r="AQN8" s="45"/>
      <c r="AQO8" s="45"/>
      <c r="AQP8" s="45"/>
      <c r="AQQ8" s="45"/>
      <c r="AQR8" s="45"/>
      <c r="AQS8" s="45"/>
      <c r="AQT8" s="45"/>
      <c r="AQU8" s="45"/>
      <c r="AQV8" s="45"/>
      <c r="AQW8" s="45"/>
      <c r="AQX8" s="45"/>
      <c r="AQY8" s="45"/>
      <c r="AQZ8" s="45"/>
      <c r="ARA8" s="45"/>
      <c r="ARB8" s="45"/>
      <c r="ARC8" s="45"/>
      <c r="ARD8" s="45"/>
      <c r="ARE8" s="45"/>
      <c r="ARF8" s="45"/>
      <c r="ARG8" s="45"/>
      <c r="ARH8" s="45"/>
      <c r="ARI8" s="45"/>
      <c r="ARJ8" s="45"/>
      <c r="ARK8" s="45"/>
      <c r="ARL8" s="45"/>
      <c r="ARM8" s="45"/>
      <c r="ARN8" s="45"/>
      <c r="ARO8" s="45"/>
      <c r="ARP8" s="45"/>
      <c r="ARQ8" s="45"/>
      <c r="ARR8" s="45"/>
      <c r="ARS8" s="45"/>
      <c r="ART8" s="45"/>
      <c r="ARU8" s="45"/>
      <c r="ARV8" s="45"/>
      <c r="ARW8" s="45"/>
      <c r="ARX8" s="45"/>
      <c r="ARY8" s="45"/>
      <c r="ARZ8" s="45"/>
      <c r="ASA8" s="45"/>
      <c r="ASB8" s="45"/>
      <c r="ASC8" s="45"/>
      <c r="ASD8" s="45"/>
      <c r="ASE8" s="45"/>
      <c r="ASF8" s="45"/>
      <c r="ASG8" s="45"/>
      <c r="ASH8" s="45"/>
      <c r="ASI8" s="45"/>
      <c r="ASJ8" s="45"/>
      <c r="ASK8" s="45"/>
      <c r="ASL8" s="45"/>
      <c r="ASM8" s="45"/>
      <c r="ASN8" s="45"/>
      <c r="ASO8" s="45"/>
      <c r="ASP8" s="45"/>
      <c r="ASQ8" s="45"/>
      <c r="ASR8" s="45"/>
      <c r="ASS8" s="45"/>
      <c r="AST8" s="45"/>
      <c r="ASU8" s="45"/>
      <c r="ASV8" s="45"/>
      <c r="ASW8" s="45"/>
      <c r="ASX8" s="45"/>
      <c r="ASY8" s="45"/>
      <c r="ASZ8" s="45"/>
      <c r="ATA8" s="45"/>
      <c r="ATB8" s="45"/>
      <c r="ATC8" s="45"/>
      <c r="ATD8" s="45"/>
      <c r="ATE8" s="45"/>
      <c r="ATF8" s="45"/>
      <c r="ATG8" s="45"/>
      <c r="ATH8" s="45"/>
      <c r="ATI8" s="45"/>
      <c r="ATJ8" s="45"/>
      <c r="ATK8" s="45"/>
      <c r="ATL8" s="45"/>
      <c r="ATM8" s="45"/>
      <c r="ATN8" s="45"/>
      <c r="ATO8" s="45"/>
      <c r="ATP8" s="45"/>
      <c r="ATQ8" s="45"/>
      <c r="ATR8" s="45"/>
      <c r="ATS8" s="45"/>
      <c r="ATT8" s="45"/>
      <c r="ATU8" s="45"/>
      <c r="ATV8" s="45"/>
      <c r="ATW8" s="45"/>
      <c r="ATX8" s="45"/>
      <c r="ATY8" s="45"/>
      <c r="ATZ8" s="45"/>
      <c r="AUA8" s="45"/>
      <c r="AUB8" s="45"/>
      <c r="AUC8" s="45"/>
      <c r="AUD8" s="45"/>
      <c r="AUE8" s="45"/>
      <c r="AUF8" s="45"/>
      <c r="AUG8" s="45"/>
      <c r="AUH8" s="45"/>
      <c r="AUI8" s="45"/>
      <c r="AUJ8" s="45"/>
      <c r="AUK8" s="45"/>
      <c r="AUL8" s="45"/>
      <c r="AUM8" s="45"/>
      <c r="AUN8" s="45"/>
      <c r="AUO8" s="45"/>
      <c r="AUP8" s="45"/>
      <c r="AUQ8" s="45"/>
      <c r="AUR8" s="45"/>
      <c r="AUS8" s="45"/>
      <c r="AUT8" s="45"/>
      <c r="AUU8" s="45"/>
      <c r="AUV8" s="45"/>
      <c r="AUW8" s="45"/>
      <c r="AUX8" s="45"/>
      <c r="AUY8" s="45"/>
      <c r="AUZ8" s="45"/>
      <c r="AVA8" s="45"/>
      <c r="AVB8" s="45"/>
      <c r="AVC8" s="45"/>
      <c r="AVD8" s="45"/>
      <c r="AVE8" s="45"/>
      <c r="AVF8" s="45"/>
      <c r="AVG8" s="45"/>
      <c r="AVH8" s="45"/>
      <c r="AVI8" s="45"/>
      <c r="AVJ8" s="45"/>
      <c r="AVK8" s="45"/>
      <c r="AVL8" s="45"/>
      <c r="AVM8" s="45"/>
      <c r="AVN8" s="45"/>
      <c r="AVO8" s="45"/>
      <c r="AVP8" s="45"/>
      <c r="AVQ8" s="45"/>
      <c r="AVR8" s="45"/>
      <c r="AVS8" s="45"/>
      <c r="AVT8" s="45"/>
      <c r="AVU8" s="45"/>
      <c r="AVV8" s="45"/>
      <c r="AVW8" s="45"/>
      <c r="AVX8" s="45"/>
      <c r="AVY8" s="45"/>
      <c r="AVZ8" s="45"/>
      <c r="AWA8" s="45"/>
      <c r="AWB8" s="45"/>
      <c r="AWC8" s="45"/>
      <c r="AWD8" s="45"/>
      <c r="AWE8" s="45"/>
      <c r="AWF8" s="45"/>
      <c r="AWG8" s="45"/>
      <c r="AWH8" s="45"/>
      <c r="AWI8" s="45"/>
      <c r="AWJ8" s="45"/>
      <c r="AWK8" s="45"/>
      <c r="AWL8" s="45"/>
      <c r="AWM8" s="45"/>
      <c r="AWN8" s="45"/>
      <c r="AWO8" s="45"/>
      <c r="AWP8" s="45"/>
      <c r="AWQ8" s="45"/>
      <c r="AWR8" s="45"/>
      <c r="AWS8" s="45"/>
      <c r="AWT8" s="45"/>
      <c r="AWU8" s="45"/>
      <c r="AWV8" s="45"/>
      <c r="AWW8" s="45"/>
      <c r="AWX8" s="45"/>
      <c r="AWY8" s="45"/>
      <c r="AWZ8" s="45"/>
      <c r="AXA8" s="45"/>
      <c r="AXB8" s="45"/>
      <c r="AXC8" s="45"/>
      <c r="AXD8" s="45"/>
      <c r="AXE8" s="45"/>
      <c r="AXF8" s="45"/>
      <c r="AXG8" s="45"/>
      <c r="AXH8" s="45"/>
      <c r="AXI8" s="45"/>
      <c r="AXJ8" s="45"/>
      <c r="AXK8" s="45"/>
      <c r="AXL8" s="45"/>
      <c r="AXM8" s="45"/>
      <c r="AXN8" s="45"/>
      <c r="AXO8" s="45"/>
      <c r="AXP8" s="45"/>
      <c r="AXQ8" s="45"/>
      <c r="AXR8" s="45"/>
      <c r="AXS8" s="45"/>
      <c r="AXT8" s="45"/>
      <c r="AXU8" s="45"/>
      <c r="AXV8" s="45"/>
      <c r="AXW8" s="45"/>
      <c r="AXX8" s="45"/>
      <c r="AXY8" s="45"/>
      <c r="AXZ8" s="45"/>
      <c r="AYA8" s="45"/>
      <c r="AYB8" s="45"/>
      <c r="AYC8" s="45"/>
      <c r="AYD8" s="45"/>
      <c r="AYE8" s="45"/>
      <c r="AYF8" s="45"/>
      <c r="AYG8" s="45"/>
      <c r="AYH8" s="45"/>
      <c r="AYI8" s="45"/>
      <c r="AYJ8" s="45"/>
      <c r="AYK8" s="45"/>
      <c r="AYL8" s="45"/>
      <c r="AYM8" s="45"/>
      <c r="AYN8" s="45"/>
      <c r="AYO8" s="45"/>
      <c r="AYP8" s="45"/>
      <c r="AYQ8" s="45"/>
      <c r="AYR8" s="45"/>
      <c r="AYS8" s="45"/>
      <c r="AYT8" s="45"/>
      <c r="AYU8" s="45"/>
      <c r="AYV8" s="45"/>
      <c r="AYW8" s="45"/>
      <c r="AYX8" s="45"/>
      <c r="AYY8" s="45"/>
      <c r="AYZ8" s="45"/>
      <c r="AZA8" s="45"/>
      <c r="AZB8" s="45"/>
      <c r="AZC8" s="45"/>
      <c r="AZD8" s="45"/>
      <c r="AZE8" s="45"/>
      <c r="AZF8" s="45"/>
      <c r="AZG8" s="45"/>
      <c r="AZH8" s="45"/>
      <c r="AZI8" s="45"/>
      <c r="AZJ8" s="45"/>
      <c r="AZK8" s="45"/>
      <c r="AZL8" s="45"/>
      <c r="AZM8" s="45"/>
      <c r="AZN8" s="45"/>
      <c r="AZO8" s="45"/>
      <c r="AZP8" s="45"/>
      <c r="AZQ8" s="45"/>
      <c r="AZR8" s="45"/>
      <c r="AZS8" s="45"/>
      <c r="AZT8" s="45"/>
      <c r="AZU8" s="45"/>
      <c r="AZV8" s="45"/>
      <c r="AZW8" s="45"/>
      <c r="AZX8" s="45"/>
      <c r="AZY8" s="45"/>
      <c r="AZZ8" s="45"/>
      <c r="BAA8" s="45"/>
      <c r="BAB8" s="45"/>
      <c r="BAC8" s="45"/>
      <c r="BAD8" s="45"/>
      <c r="BAE8" s="45"/>
      <c r="BAF8" s="45"/>
      <c r="BAG8" s="45"/>
      <c r="BAH8" s="45"/>
      <c r="BAI8" s="45"/>
      <c r="BAJ8" s="45"/>
      <c r="BAK8" s="45"/>
      <c r="BAL8" s="45"/>
      <c r="BAM8" s="45"/>
      <c r="BAN8" s="45"/>
      <c r="BAO8" s="45"/>
      <c r="BAP8" s="45"/>
      <c r="BAQ8" s="45"/>
      <c r="BAR8" s="45"/>
      <c r="BAS8" s="45"/>
      <c r="BAT8" s="45"/>
      <c r="BAU8" s="45"/>
      <c r="BAV8" s="45"/>
      <c r="BAW8" s="45"/>
      <c r="BAX8" s="45"/>
      <c r="BAY8" s="45"/>
      <c r="BAZ8" s="45"/>
      <c r="BBA8" s="45"/>
      <c r="BBB8" s="45"/>
      <c r="BBC8" s="45"/>
      <c r="BBD8" s="45"/>
      <c r="BBE8" s="45"/>
      <c r="BBF8" s="45"/>
      <c r="BBG8" s="45"/>
      <c r="BBH8" s="45"/>
      <c r="BBI8" s="45"/>
      <c r="BBJ8" s="45"/>
      <c r="BBK8" s="45"/>
      <c r="BBL8" s="45"/>
      <c r="BBM8" s="45"/>
      <c r="BBN8" s="45"/>
      <c r="BBO8" s="45"/>
      <c r="BBP8" s="45"/>
      <c r="BBQ8" s="45"/>
      <c r="BBR8" s="45"/>
      <c r="BBS8" s="45"/>
      <c r="BBT8" s="45"/>
      <c r="BBU8" s="45"/>
      <c r="BBV8" s="45"/>
      <c r="BBW8" s="45"/>
      <c r="BBX8" s="45"/>
      <c r="BBY8" s="45"/>
      <c r="BBZ8" s="45"/>
      <c r="BCA8" s="45"/>
      <c r="BCB8" s="45"/>
      <c r="BCC8" s="45"/>
      <c r="BCD8" s="45"/>
      <c r="BCE8" s="45"/>
      <c r="BCF8" s="45"/>
      <c r="BCG8" s="45"/>
      <c r="BCH8" s="45"/>
      <c r="BCI8" s="45"/>
      <c r="BCJ8" s="45"/>
      <c r="BCK8" s="45"/>
      <c r="BCL8" s="45"/>
      <c r="BCM8" s="45"/>
      <c r="BCN8" s="45"/>
      <c r="BCO8" s="45"/>
      <c r="BCP8" s="45"/>
      <c r="BCQ8" s="45"/>
      <c r="BCR8" s="45"/>
      <c r="BCS8" s="45"/>
      <c r="BCT8" s="45"/>
      <c r="BCU8" s="45"/>
      <c r="BCV8" s="45"/>
      <c r="BCW8" s="45"/>
      <c r="BCX8" s="45"/>
      <c r="BCY8" s="45"/>
      <c r="BCZ8" s="45"/>
      <c r="BDA8" s="45"/>
      <c r="BDB8" s="45"/>
      <c r="BDC8" s="45"/>
      <c r="BDD8" s="45"/>
      <c r="BDE8" s="45"/>
      <c r="BDF8" s="45"/>
      <c r="BDG8" s="45"/>
      <c r="BDH8" s="45"/>
      <c r="BDI8" s="45"/>
      <c r="BDJ8" s="45"/>
      <c r="BDK8" s="45"/>
      <c r="BDL8" s="45"/>
      <c r="BDM8" s="45"/>
      <c r="BDN8" s="45"/>
      <c r="BDO8" s="45"/>
      <c r="BDP8" s="45"/>
      <c r="BDQ8" s="45"/>
      <c r="BDR8" s="45"/>
      <c r="BDS8" s="45"/>
      <c r="BDT8" s="45"/>
      <c r="BDU8" s="45"/>
      <c r="BDV8" s="45"/>
      <c r="BDW8" s="45"/>
      <c r="BDX8" s="45"/>
      <c r="BDY8" s="45"/>
      <c r="BDZ8" s="45"/>
      <c r="BEA8" s="45"/>
      <c r="BEB8" s="45"/>
      <c r="BEC8" s="45"/>
      <c r="BED8" s="45"/>
      <c r="BEE8" s="45"/>
      <c r="BEF8" s="45"/>
      <c r="BEG8" s="45"/>
      <c r="BEH8" s="45"/>
      <c r="BEI8" s="45"/>
      <c r="BEJ8" s="45"/>
      <c r="BEK8" s="45"/>
      <c r="BEL8" s="45"/>
      <c r="BEM8" s="45"/>
      <c r="BEN8" s="45"/>
      <c r="BEO8" s="45"/>
      <c r="BEP8" s="45"/>
      <c r="BEQ8" s="45"/>
      <c r="BER8" s="45"/>
      <c r="BES8" s="45"/>
      <c r="BET8" s="45"/>
      <c r="BEU8" s="45"/>
      <c r="BEV8" s="45"/>
      <c r="BEW8" s="45"/>
      <c r="BEX8" s="45"/>
      <c r="BEY8" s="45"/>
      <c r="BEZ8" s="45"/>
      <c r="BFA8" s="45"/>
      <c r="BFB8" s="45"/>
      <c r="BFC8" s="45"/>
      <c r="BFD8" s="45"/>
      <c r="BFE8" s="45"/>
      <c r="BFF8" s="45"/>
      <c r="BFG8" s="45"/>
      <c r="BFH8" s="45"/>
      <c r="BFI8" s="45"/>
      <c r="BFJ8" s="45"/>
      <c r="BFK8" s="45"/>
      <c r="BFL8" s="45"/>
      <c r="BFM8" s="45"/>
      <c r="BFN8" s="45"/>
      <c r="BFO8" s="45"/>
      <c r="BFP8" s="45"/>
      <c r="BFQ8" s="45"/>
      <c r="BFR8" s="45"/>
      <c r="BFS8" s="45"/>
      <c r="BFT8" s="45"/>
      <c r="BFU8" s="45"/>
      <c r="BFV8" s="45"/>
      <c r="BFW8" s="45"/>
      <c r="BFX8" s="45"/>
      <c r="BFY8" s="45"/>
      <c r="BFZ8" s="45"/>
      <c r="BGA8" s="45"/>
      <c r="BGB8" s="45"/>
      <c r="BGC8" s="45"/>
      <c r="BGD8" s="45"/>
      <c r="BGE8" s="45"/>
      <c r="BGF8" s="45"/>
      <c r="BGG8" s="45"/>
      <c r="BGH8" s="45"/>
      <c r="BGI8" s="45"/>
      <c r="BGJ8" s="45"/>
      <c r="BGK8" s="45"/>
      <c r="BGL8" s="45"/>
      <c r="BGM8" s="45"/>
      <c r="BGN8" s="45"/>
      <c r="BGO8" s="45"/>
      <c r="BGP8" s="45"/>
      <c r="BGQ8" s="45"/>
      <c r="BGR8" s="45"/>
      <c r="BGS8" s="45"/>
      <c r="BGT8" s="45"/>
      <c r="BGU8" s="45"/>
      <c r="BGV8" s="45"/>
      <c r="BGW8" s="45"/>
      <c r="BGX8" s="45"/>
      <c r="BGY8" s="45"/>
      <c r="BGZ8" s="45"/>
      <c r="BHA8" s="45"/>
      <c r="BHB8" s="45"/>
      <c r="BHC8" s="45"/>
      <c r="BHD8" s="45"/>
      <c r="BHE8" s="45"/>
      <c r="BHF8" s="45"/>
      <c r="BHG8" s="45"/>
      <c r="BHH8" s="45"/>
      <c r="BHI8" s="45"/>
      <c r="BHJ8" s="45"/>
      <c r="BHK8" s="45"/>
      <c r="BHL8" s="45"/>
      <c r="BHM8" s="45"/>
      <c r="BHN8" s="45"/>
      <c r="BHO8" s="45"/>
      <c r="BHP8" s="45"/>
      <c r="BHQ8" s="45"/>
      <c r="BHR8" s="45"/>
      <c r="BHS8" s="45"/>
      <c r="BHT8" s="45"/>
      <c r="BHU8" s="45"/>
      <c r="BHV8" s="45"/>
      <c r="BHW8" s="45"/>
      <c r="BHX8" s="45"/>
      <c r="BHY8" s="45"/>
      <c r="BHZ8" s="45"/>
      <c r="BIA8" s="45"/>
      <c r="BIB8" s="45"/>
      <c r="BIC8" s="45"/>
      <c r="BID8" s="45"/>
      <c r="BIE8" s="45"/>
      <c r="BIF8" s="45"/>
      <c r="BIG8" s="45"/>
      <c r="BIH8" s="45"/>
      <c r="BII8" s="45"/>
      <c r="BIJ8" s="45"/>
      <c r="BIK8" s="45"/>
      <c r="BIL8" s="45"/>
      <c r="BIM8" s="45"/>
      <c r="BIN8" s="45"/>
      <c r="BIO8" s="45"/>
      <c r="BIP8" s="45"/>
      <c r="BIQ8" s="45"/>
      <c r="BIR8" s="45"/>
      <c r="BIS8" s="45"/>
      <c r="BIT8" s="45"/>
      <c r="BIU8" s="45"/>
      <c r="BIV8" s="45"/>
      <c r="BIW8" s="45"/>
      <c r="BIX8" s="45"/>
      <c r="BIY8" s="45"/>
      <c r="BIZ8" s="45"/>
      <c r="BJA8" s="45"/>
      <c r="BJB8" s="45"/>
      <c r="BJC8" s="45"/>
      <c r="BJD8" s="45"/>
      <c r="BJE8" s="45"/>
      <c r="BJF8" s="45"/>
      <c r="BJG8" s="45"/>
      <c r="BJH8" s="45"/>
      <c r="BJI8" s="45"/>
      <c r="BJJ8" s="45"/>
      <c r="BJK8" s="45"/>
      <c r="BJL8" s="45"/>
      <c r="BJM8" s="45"/>
      <c r="BJN8" s="45"/>
      <c r="BJO8" s="45"/>
      <c r="BJP8" s="45"/>
      <c r="BJQ8" s="45"/>
      <c r="BJR8" s="45"/>
      <c r="BJS8" s="45"/>
      <c r="BJT8" s="45"/>
      <c r="BJU8" s="45"/>
      <c r="BJV8" s="45"/>
      <c r="BJW8" s="45"/>
      <c r="BJX8" s="45"/>
      <c r="BJY8" s="45"/>
      <c r="BJZ8" s="45"/>
      <c r="BKA8" s="45"/>
      <c r="BKB8" s="45"/>
      <c r="BKC8" s="45"/>
      <c r="BKD8" s="45"/>
      <c r="BKE8" s="45"/>
      <c r="BKF8" s="45"/>
      <c r="BKG8" s="45"/>
      <c r="BKH8" s="45"/>
      <c r="BKI8" s="45"/>
      <c r="BKJ8" s="45"/>
      <c r="BKK8" s="45"/>
      <c r="BKL8" s="45"/>
      <c r="BKM8" s="45"/>
      <c r="BKN8" s="45"/>
      <c r="BKO8" s="45"/>
      <c r="BKP8" s="45"/>
      <c r="BKQ8" s="45"/>
      <c r="BKR8" s="45"/>
      <c r="BKS8" s="45"/>
      <c r="BKT8" s="45"/>
      <c r="BKU8" s="45"/>
      <c r="BKV8" s="45"/>
      <c r="BKW8" s="45"/>
      <c r="BKX8" s="45"/>
      <c r="BKY8" s="45"/>
      <c r="BKZ8" s="45"/>
      <c r="BLA8" s="45"/>
      <c r="BLB8" s="45"/>
      <c r="BLC8" s="45"/>
      <c r="BLD8" s="45"/>
      <c r="BLE8" s="45"/>
      <c r="BLF8" s="45"/>
      <c r="BLG8" s="45"/>
      <c r="BLH8" s="45"/>
      <c r="BLI8" s="45"/>
      <c r="BLJ8" s="45"/>
      <c r="BLK8" s="45"/>
      <c r="BLL8" s="45"/>
      <c r="BLM8" s="45"/>
      <c r="BLN8" s="45"/>
      <c r="BLO8" s="45"/>
      <c r="BLP8" s="45"/>
      <c r="BLQ8" s="45"/>
      <c r="BLR8" s="45"/>
      <c r="BLS8" s="45"/>
      <c r="BLT8" s="45"/>
      <c r="BLU8" s="45"/>
      <c r="BLV8" s="45"/>
      <c r="BLW8" s="45"/>
      <c r="BLX8" s="45"/>
      <c r="BLY8" s="45"/>
      <c r="BLZ8" s="45"/>
      <c r="BMA8" s="45"/>
      <c r="BMB8" s="45"/>
      <c r="BMC8" s="45"/>
      <c r="BMD8" s="45"/>
      <c r="BME8" s="45"/>
      <c r="BMF8" s="45"/>
      <c r="BMG8" s="45"/>
      <c r="BMH8" s="45"/>
      <c r="BMI8" s="45"/>
      <c r="BMJ8" s="45"/>
      <c r="BMK8" s="45"/>
      <c r="BML8" s="45"/>
      <c r="BMM8" s="45"/>
      <c r="BMN8" s="45"/>
      <c r="BMO8" s="45"/>
      <c r="BMP8" s="45"/>
      <c r="BMQ8" s="45"/>
      <c r="BMR8" s="45"/>
      <c r="BMS8" s="45"/>
      <c r="BMT8" s="45"/>
      <c r="BMU8" s="45"/>
      <c r="BMV8" s="45"/>
      <c r="BMW8" s="45"/>
      <c r="BMX8" s="45"/>
      <c r="BMY8" s="45"/>
      <c r="BMZ8" s="45"/>
      <c r="BNA8" s="45"/>
      <c r="BNB8" s="45"/>
      <c r="BNC8" s="45"/>
      <c r="BND8" s="45"/>
      <c r="BNE8" s="45"/>
      <c r="BNF8" s="45"/>
      <c r="BNG8" s="45"/>
      <c r="BNH8" s="45"/>
      <c r="BNI8" s="45"/>
      <c r="BNJ8" s="45"/>
      <c r="BNK8" s="45"/>
      <c r="BNL8" s="45"/>
      <c r="BNM8" s="45"/>
      <c r="BNN8" s="45"/>
      <c r="BNO8" s="45"/>
      <c r="BNP8" s="45"/>
      <c r="BNQ8" s="45"/>
      <c r="BNR8" s="45"/>
      <c r="BNS8" s="45"/>
      <c r="BNT8" s="45"/>
      <c r="BNU8" s="45"/>
      <c r="BNV8" s="45"/>
      <c r="BNW8" s="45"/>
      <c r="BNX8" s="45"/>
      <c r="BNY8" s="45"/>
      <c r="BNZ8" s="45"/>
      <c r="BOA8" s="45"/>
      <c r="BOB8" s="45"/>
      <c r="BOC8" s="45"/>
      <c r="BOD8" s="45"/>
      <c r="BOE8" s="45"/>
      <c r="BOF8" s="45"/>
      <c r="BOG8" s="45"/>
      <c r="BOH8" s="45"/>
      <c r="BOI8" s="45"/>
      <c r="BOJ8" s="45"/>
      <c r="BOK8" s="45"/>
      <c r="BOL8" s="45"/>
      <c r="BOM8" s="45"/>
      <c r="BON8" s="45"/>
      <c r="BOO8" s="45"/>
      <c r="BOP8" s="45"/>
      <c r="BOQ8" s="45"/>
      <c r="BOR8" s="45"/>
      <c r="BOS8" s="45"/>
      <c r="BOT8" s="45"/>
      <c r="BOU8" s="45"/>
      <c r="BOV8" s="45"/>
      <c r="BOW8" s="45"/>
      <c r="BOX8" s="45"/>
      <c r="BOY8" s="45"/>
      <c r="BOZ8" s="45"/>
      <c r="BPA8" s="45"/>
      <c r="BPB8" s="45"/>
      <c r="BPC8" s="45"/>
      <c r="BPD8" s="45"/>
      <c r="BPE8" s="45"/>
      <c r="BPF8" s="45"/>
      <c r="BPG8" s="45"/>
      <c r="BPH8" s="45"/>
      <c r="BPI8" s="45"/>
      <c r="BPJ8" s="45"/>
      <c r="BPK8" s="45"/>
      <c r="BPL8" s="45"/>
      <c r="BPM8" s="45"/>
      <c r="BPN8" s="45"/>
      <c r="BPO8" s="45"/>
      <c r="BPP8" s="45"/>
      <c r="BPQ8" s="45"/>
      <c r="BPR8" s="45"/>
      <c r="BPS8" s="45"/>
      <c r="BPT8" s="45"/>
      <c r="BPU8" s="45"/>
      <c r="BPV8" s="45"/>
      <c r="BPW8" s="45"/>
      <c r="BPX8" s="45"/>
      <c r="BPY8" s="45"/>
      <c r="BPZ8" s="45"/>
      <c r="BQA8" s="45"/>
      <c r="BQB8" s="45"/>
      <c r="BQC8" s="45"/>
      <c r="BQD8" s="45"/>
      <c r="BQE8" s="45"/>
      <c r="BQF8" s="45"/>
      <c r="BQG8" s="45"/>
      <c r="BQH8" s="45"/>
      <c r="BQI8" s="45"/>
      <c r="BQJ8" s="45"/>
      <c r="BQK8" s="45"/>
      <c r="BQL8" s="45"/>
      <c r="BQM8" s="45"/>
      <c r="BQN8" s="45"/>
      <c r="BQO8" s="45"/>
      <c r="BQP8" s="45"/>
      <c r="BQQ8" s="45"/>
      <c r="BQR8" s="45"/>
      <c r="BQS8" s="45"/>
      <c r="BQT8" s="45"/>
      <c r="BQU8" s="45"/>
      <c r="BQV8" s="45"/>
      <c r="BQW8" s="45"/>
      <c r="BQX8" s="45"/>
      <c r="BQY8" s="45"/>
      <c r="BQZ8" s="45"/>
      <c r="BRA8" s="45"/>
      <c r="BRB8" s="45"/>
      <c r="BRC8" s="45"/>
      <c r="BRD8" s="45"/>
      <c r="BRE8" s="45"/>
      <c r="BRF8" s="45"/>
      <c r="BRG8" s="45"/>
      <c r="BRH8" s="45"/>
      <c r="BRI8" s="45"/>
      <c r="BRJ8" s="45"/>
      <c r="BRK8" s="45"/>
      <c r="BRL8" s="45"/>
      <c r="BRM8" s="45"/>
      <c r="BRN8" s="45"/>
      <c r="BRO8" s="45"/>
      <c r="BRP8" s="45"/>
      <c r="BRQ8" s="45"/>
      <c r="BRR8" s="45"/>
      <c r="BRS8" s="45"/>
      <c r="BRT8" s="45"/>
      <c r="BRU8" s="45"/>
      <c r="BRV8" s="45"/>
      <c r="BRW8" s="45"/>
      <c r="BRX8" s="45"/>
      <c r="BRY8" s="45"/>
      <c r="BRZ8" s="45"/>
      <c r="BSA8" s="45"/>
      <c r="BSB8" s="45"/>
      <c r="BSC8" s="45"/>
      <c r="BSD8" s="45"/>
      <c r="BSE8" s="45"/>
      <c r="BSF8" s="45"/>
      <c r="BSG8" s="45"/>
      <c r="BSH8" s="45"/>
      <c r="BSI8" s="45"/>
      <c r="BSJ8" s="45"/>
      <c r="BSK8" s="45"/>
      <c r="BSL8" s="45"/>
      <c r="BSM8" s="45"/>
      <c r="BSN8" s="45"/>
      <c r="BSO8" s="45"/>
      <c r="BSP8" s="45"/>
      <c r="BSQ8" s="45"/>
      <c r="BSR8" s="45"/>
      <c r="BSS8" s="45"/>
      <c r="BST8" s="45"/>
      <c r="BSU8" s="45"/>
      <c r="BSV8" s="45"/>
      <c r="BSW8" s="45"/>
      <c r="BSX8" s="45"/>
      <c r="BSY8" s="45"/>
      <c r="BSZ8" s="45"/>
      <c r="BTA8" s="45"/>
      <c r="BTB8" s="45"/>
      <c r="BTC8" s="45"/>
      <c r="BTD8" s="45"/>
      <c r="BTE8" s="45"/>
      <c r="BTF8" s="45"/>
      <c r="BTG8" s="45"/>
      <c r="BTH8" s="45"/>
      <c r="BTI8" s="45"/>
      <c r="BTJ8" s="45"/>
      <c r="BTK8" s="45"/>
      <c r="BTL8" s="45"/>
      <c r="BTM8" s="45"/>
      <c r="BTN8" s="45"/>
      <c r="BTO8" s="45"/>
      <c r="BTP8" s="45"/>
      <c r="BTQ8" s="45"/>
      <c r="BTR8" s="45"/>
      <c r="BTS8" s="45"/>
      <c r="BTT8" s="45"/>
      <c r="BTU8" s="45"/>
      <c r="BTV8" s="45"/>
      <c r="BTW8" s="45"/>
      <c r="BTX8" s="45"/>
      <c r="BTY8" s="45"/>
      <c r="BTZ8" s="45"/>
      <c r="BUA8" s="45"/>
      <c r="BUB8" s="45"/>
      <c r="BUC8" s="45"/>
      <c r="BUD8" s="45"/>
      <c r="BUE8" s="45"/>
      <c r="BUF8" s="45"/>
      <c r="BUG8" s="45"/>
      <c r="BUH8" s="45"/>
      <c r="BUI8" s="45"/>
      <c r="BUJ8" s="45"/>
      <c r="BUK8" s="45"/>
      <c r="BUL8" s="45"/>
      <c r="BUM8" s="45"/>
      <c r="BUN8" s="45"/>
      <c r="BUO8" s="45"/>
      <c r="BUP8" s="45"/>
      <c r="BUQ8" s="45"/>
      <c r="BUR8" s="45"/>
      <c r="BUS8" s="45"/>
      <c r="BUT8" s="45"/>
      <c r="BUU8" s="45"/>
      <c r="BUV8" s="45"/>
      <c r="BUW8" s="45"/>
      <c r="BUX8" s="45"/>
      <c r="BUY8" s="45"/>
      <c r="BUZ8" s="45"/>
      <c r="BVA8" s="45"/>
      <c r="BVB8" s="45"/>
      <c r="BVC8" s="45"/>
      <c r="BVD8" s="45"/>
      <c r="BVE8" s="45"/>
      <c r="BVF8" s="45"/>
      <c r="BVG8" s="45"/>
      <c r="BVH8" s="45"/>
      <c r="BVI8" s="45"/>
      <c r="BVJ8" s="45"/>
      <c r="BVK8" s="45"/>
      <c r="BVL8" s="45"/>
      <c r="BVM8" s="45"/>
      <c r="BVN8" s="45"/>
      <c r="BVO8" s="45"/>
      <c r="BVP8" s="45"/>
      <c r="BVQ8" s="45"/>
      <c r="BVR8" s="45"/>
      <c r="BVS8" s="45"/>
      <c r="BVT8" s="45"/>
      <c r="BVU8" s="45"/>
      <c r="BVV8" s="45"/>
      <c r="BVW8" s="45"/>
      <c r="BVX8" s="45"/>
      <c r="BVY8" s="45"/>
      <c r="BVZ8" s="45"/>
      <c r="BWA8" s="45"/>
      <c r="BWB8" s="45"/>
      <c r="BWC8" s="45"/>
      <c r="BWD8" s="45"/>
      <c r="BWE8" s="45"/>
      <c r="BWF8" s="45"/>
      <c r="BWG8" s="45"/>
      <c r="BWH8" s="45"/>
      <c r="BWI8" s="45"/>
      <c r="BWJ8" s="45"/>
      <c r="BWK8" s="45"/>
      <c r="BWL8" s="45"/>
      <c r="BWM8" s="45"/>
      <c r="BWN8" s="45"/>
      <c r="BWO8" s="45"/>
      <c r="BWP8" s="45"/>
      <c r="BWQ8" s="45"/>
      <c r="BWR8" s="45"/>
      <c r="BWS8" s="45"/>
      <c r="BWT8" s="45"/>
      <c r="BWU8" s="45"/>
      <c r="BWV8" s="45"/>
      <c r="BWW8" s="45"/>
      <c r="BWX8" s="45"/>
      <c r="BWY8" s="45"/>
      <c r="BWZ8" s="45"/>
      <c r="BXA8" s="45"/>
      <c r="BXB8" s="45"/>
      <c r="BXC8" s="45"/>
      <c r="BXD8" s="45"/>
      <c r="BXE8" s="45"/>
      <c r="BXF8" s="45"/>
      <c r="BXG8" s="45"/>
      <c r="BXH8" s="45"/>
      <c r="BXI8" s="45"/>
      <c r="BXJ8" s="45"/>
      <c r="BXK8" s="45"/>
      <c r="BXL8" s="45"/>
      <c r="BXM8" s="45"/>
      <c r="BXN8" s="45"/>
      <c r="BXO8" s="45"/>
      <c r="BXP8" s="45"/>
      <c r="BXQ8" s="45"/>
      <c r="BXR8" s="45"/>
      <c r="BXS8" s="45"/>
      <c r="BXT8" s="45"/>
      <c r="BXU8" s="45"/>
      <c r="BXV8" s="45"/>
      <c r="BXW8" s="45"/>
      <c r="BXX8" s="45"/>
      <c r="BXY8" s="45"/>
      <c r="BXZ8" s="45"/>
      <c r="BYA8" s="45"/>
      <c r="BYB8" s="45"/>
      <c r="BYC8" s="45"/>
      <c r="BYD8" s="45"/>
      <c r="BYE8" s="45"/>
      <c r="BYF8" s="45"/>
      <c r="BYG8" s="45"/>
      <c r="BYH8" s="45"/>
      <c r="BYI8" s="45"/>
      <c r="BYJ8" s="45"/>
      <c r="BYK8" s="45"/>
      <c r="BYL8" s="45"/>
      <c r="BYM8" s="45"/>
      <c r="BYN8" s="45"/>
      <c r="BYO8" s="45"/>
      <c r="BYP8" s="45"/>
      <c r="BYQ8" s="45"/>
      <c r="BYR8" s="45"/>
      <c r="BYS8" s="45"/>
      <c r="BYT8" s="45"/>
      <c r="BYU8" s="45"/>
      <c r="BYV8" s="45"/>
      <c r="BYW8" s="45"/>
      <c r="BYX8" s="45"/>
      <c r="BYY8" s="45"/>
      <c r="BYZ8" s="45"/>
      <c r="BZA8" s="45"/>
      <c r="BZB8" s="45"/>
      <c r="BZC8" s="45"/>
      <c r="BZD8" s="45"/>
      <c r="BZE8" s="45"/>
      <c r="BZF8" s="45"/>
      <c r="BZG8" s="45"/>
      <c r="BZH8" s="45"/>
      <c r="BZI8" s="45"/>
      <c r="BZJ8" s="45"/>
      <c r="BZK8" s="45"/>
      <c r="BZL8" s="45"/>
      <c r="BZM8" s="45"/>
      <c r="BZN8" s="45"/>
      <c r="BZO8" s="45"/>
      <c r="BZP8" s="45"/>
      <c r="BZQ8" s="45"/>
      <c r="BZR8" s="45"/>
      <c r="BZS8" s="45"/>
      <c r="BZT8" s="45"/>
      <c r="BZU8" s="45"/>
      <c r="BZV8" s="45"/>
      <c r="BZW8" s="45"/>
      <c r="BZX8" s="45"/>
      <c r="BZY8" s="45"/>
      <c r="BZZ8" s="45"/>
      <c r="CAA8" s="45"/>
      <c r="CAB8" s="45"/>
      <c r="CAC8" s="45"/>
      <c r="CAD8" s="45"/>
      <c r="CAE8" s="45"/>
      <c r="CAF8" s="45"/>
      <c r="CAG8" s="45"/>
      <c r="CAH8" s="45"/>
      <c r="CAI8" s="45"/>
      <c r="CAJ8" s="45"/>
      <c r="CAK8" s="45"/>
      <c r="CAL8" s="45"/>
      <c r="CAM8" s="45"/>
      <c r="CAN8" s="45"/>
      <c r="CAO8" s="45"/>
      <c r="CAP8" s="45"/>
      <c r="CAQ8" s="45"/>
      <c r="CAR8" s="45"/>
      <c r="CAS8" s="45"/>
      <c r="CAT8" s="45"/>
      <c r="CAU8" s="45"/>
      <c r="CAV8" s="45"/>
      <c r="CAW8" s="45"/>
      <c r="CAX8" s="45"/>
      <c r="CAY8" s="45"/>
      <c r="CAZ8" s="45"/>
      <c r="CBA8" s="45"/>
      <c r="CBB8" s="45"/>
      <c r="CBC8" s="45"/>
      <c r="CBD8" s="45"/>
      <c r="CBE8" s="45"/>
      <c r="CBF8" s="45"/>
      <c r="CBG8" s="45"/>
      <c r="CBH8" s="45"/>
      <c r="CBI8" s="45"/>
      <c r="CBJ8" s="45"/>
      <c r="CBK8" s="45"/>
      <c r="CBL8" s="45"/>
      <c r="CBM8" s="45"/>
      <c r="CBN8" s="45"/>
      <c r="CBO8" s="45"/>
      <c r="CBP8" s="45"/>
      <c r="CBQ8" s="45"/>
      <c r="CBR8" s="45"/>
      <c r="CBS8" s="45"/>
      <c r="CBT8" s="45"/>
      <c r="CBU8" s="45"/>
      <c r="CBV8" s="45"/>
      <c r="CBW8" s="45"/>
      <c r="CBX8" s="45"/>
      <c r="CBY8" s="45"/>
      <c r="CBZ8" s="45"/>
      <c r="CCA8" s="45"/>
      <c r="CCB8" s="45"/>
      <c r="CCC8" s="45"/>
      <c r="CCD8" s="45"/>
      <c r="CCE8" s="45"/>
      <c r="CCF8" s="45"/>
      <c r="CCG8" s="45"/>
      <c r="CCH8" s="45"/>
      <c r="CCI8" s="45"/>
      <c r="CCJ8" s="45"/>
      <c r="CCK8" s="45"/>
      <c r="CCL8" s="45"/>
      <c r="CCM8" s="45"/>
      <c r="CCN8" s="45"/>
      <c r="CCO8" s="45"/>
      <c r="CCP8" s="45"/>
      <c r="CCQ8" s="45"/>
      <c r="CCR8" s="45"/>
      <c r="CCS8" s="45"/>
      <c r="CCT8" s="45"/>
      <c r="CCU8" s="45"/>
      <c r="CCV8" s="45"/>
      <c r="CCW8" s="45"/>
      <c r="CCX8" s="45"/>
      <c r="CCY8" s="45"/>
      <c r="CCZ8" s="45"/>
      <c r="CDA8" s="45"/>
      <c r="CDB8" s="45"/>
      <c r="CDC8" s="45"/>
      <c r="CDD8" s="45"/>
      <c r="CDE8" s="45"/>
      <c r="CDF8" s="45"/>
      <c r="CDG8" s="45"/>
      <c r="CDH8" s="45"/>
      <c r="CDI8" s="45"/>
      <c r="CDJ8" s="45"/>
      <c r="CDK8" s="45"/>
      <c r="CDL8" s="45"/>
      <c r="CDM8" s="45"/>
      <c r="CDN8" s="45"/>
      <c r="CDO8" s="45"/>
      <c r="CDP8" s="45"/>
      <c r="CDQ8" s="45"/>
      <c r="CDR8" s="45"/>
      <c r="CDS8" s="45"/>
      <c r="CDT8" s="45"/>
      <c r="CDU8" s="45"/>
      <c r="CDV8" s="45"/>
      <c r="CDW8" s="45"/>
      <c r="CDX8" s="45"/>
      <c r="CDY8" s="45"/>
      <c r="CDZ8" s="45"/>
      <c r="CEA8" s="45"/>
      <c r="CEB8" s="45"/>
      <c r="CEC8" s="45"/>
      <c r="CED8" s="45"/>
      <c r="CEE8" s="45"/>
      <c r="CEF8" s="45"/>
      <c r="CEG8" s="45"/>
      <c r="CEH8" s="45"/>
      <c r="CEI8" s="45"/>
      <c r="CEJ8" s="45"/>
      <c r="CEK8" s="45"/>
      <c r="CEL8" s="45"/>
      <c r="CEM8" s="45"/>
      <c r="CEN8" s="45"/>
      <c r="CEO8" s="45"/>
      <c r="CEP8" s="45"/>
      <c r="CEQ8" s="45"/>
      <c r="CER8" s="45"/>
      <c r="CES8" s="45"/>
      <c r="CET8" s="45"/>
      <c r="CEU8" s="45"/>
      <c r="CEV8" s="45"/>
      <c r="CEW8" s="45"/>
      <c r="CEX8" s="45"/>
      <c r="CEY8" s="45"/>
      <c r="CEZ8" s="45"/>
      <c r="CFA8" s="45"/>
      <c r="CFB8" s="45"/>
      <c r="CFC8" s="45"/>
      <c r="CFD8" s="45"/>
      <c r="CFE8" s="45"/>
      <c r="CFF8" s="45"/>
      <c r="CFG8" s="45"/>
      <c r="CFH8" s="45"/>
      <c r="CFI8" s="45"/>
      <c r="CFJ8" s="45"/>
      <c r="CFK8" s="45"/>
      <c r="CFL8" s="45"/>
      <c r="CFM8" s="45"/>
      <c r="CFN8" s="45"/>
      <c r="CFO8" s="45"/>
      <c r="CFP8" s="45"/>
      <c r="CFQ8" s="45"/>
      <c r="CFR8" s="45"/>
      <c r="CFS8" s="45"/>
      <c r="CFT8" s="45"/>
      <c r="CFU8" s="45"/>
      <c r="CFV8" s="45"/>
      <c r="CFW8" s="45"/>
      <c r="CFX8" s="45"/>
      <c r="CFY8" s="45"/>
      <c r="CFZ8" s="45"/>
      <c r="CGA8" s="45"/>
      <c r="CGB8" s="45"/>
      <c r="CGC8" s="45"/>
      <c r="CGD8" s="45"/>
      <c r="CGE8" s="45"/>
      <c r="CGF8" s="45"/>
      <c r="CGG8" s="45"/>
      <c r="CGH8" s="45"/>
      <c r="CGI8" s="45"/>
      <c r="CGJ8" s="45"/>
      <c r="CGK8" s="45"/>
      <c r="CGL8" s="45"/>
      <c r="CGM8" s="45"/>
      <c r="CGN8" s="45"/>
      <c r="CGO8" s="45"/>
      <c r="CGP8" s="45"/>
      <c r="CGQ8" s="45"/>
      <c r="CGR8" s="45"/>
      <c r="CGS8" s="45"/>
      <c r="CGT8" s="45"/>
      <c r="CGU8" s="45"/>
      <c r="CGV8" s="45"/>
      <c r="CGW8" s="45"/>
      <c r="CGX8" s="45"/>
      <c r="CGY8" s="45"/>
      <c r="CGZ8" s="45"/>
      <c r="CHA8" s="45"/>
      <c r="CHB8" s="45"/>
      <c r="CHC8" s="45"/>
      <c r="CHD8" s="45"/>
      <c r="CHE8" s="45"/>
      <c r="CHF8" s="45"/>
      <c r="CHG8" s="45"/>
      <c r="CHH8" s="45"/>
      <c r="CHI8" s="45"/>
      <c r="CHJ8" s="45"/>
      <c r="CHK8" s="45"/>
      <c r="CHL8" s="45"/>
      <c r="CHM8" s="45"/>
      <c r="CHN8" s="45"/>
      <c r="CHO8" s="45"/>
      <c r="CHP8" s="45"/>
      <c r="CHQ8" s="45"/>
      <c r="CHR8" s="45"/>
      <c r="CHS8" s="45"/>
      <c r="CHT8" s="45"/>
      <c r="CHU8" s="45"/>
      <c r="CHV8" s="45"/>
      <c r="CHW8" s="45"/>
      <c r="CHX8" s="45"/>
      <c r="CHY8" s="45"/>
      <c r="CHZ8" s="45"/>
      <c r="CIA8" s="45"/>
      <c r="CIB8" s="45"/>
      <c r="CIC8" s="45"/>
      <c r="CID8" s="45"/>
      <c r="CIE8" s="45"/>
      <c r="CIF8" s="45"/>
      <c r="CIG8" s="45"/>
      <c r="CIH8" s="45"/>
      <c r="CII8" s="45"/>
      <c r="CIJ8" s="45"/>
      <c r="CIK8" s="45"/>
      <c r="CIL8" s="45"/>
      <c r="CIM8" s="45"/>
      <c r="CIN8" s="45"/>
      <c r="CIO8" s="45"/>
      <c r="CIP8" s="45"/>
      <c r="CIQ8" s="45"/>
      <c r="CIR8" s="45"/>
      <c r="CIS8" s="45"/>
      <c r="CIT8" s="45"/>
      <c r="CIU8" s="45"/>
      <c r="CIV8" s="45"/>
      <c r="CIW8" s="45"/>
      <c r="CIX8" s="45"/>
      <c r="CIY8" s="45"/>
      <c r="CIZ8" s="45"/>
      <c r="CJA8" s="45"/>
      <c r="CJB8" s="45"/>
      <c r="CJC8" s="45"/>
      <c r="CJD8" s="45"/>
      <c r="CJE8" s="45"/>
      <c r="CJF8" s="45"/>
      <c r="CJG8" s="45"/>
      <c r="CJH8" s="45"/>
      <c r="CJI8" s="45"/>
      <c r="CJJ8" s="45"/>
      <c r="CJK8" s="45"/>
      <c r="CJL8" s="45"/>
      <c r="CJM8" s="45"/>
      <c r="CJN8" s="45"/>
      <c r="CJO8" s="45"/>
      <c r="CJP8" s="45"/>
      <c r="CJQ8" s="45"/>
      <c r="CJR8" s="45"/>
      <c r="CJS8" s="45"/>
      <c r="CJT8" s="45"/>
      <c r="CJU8" s="45"/>
      <c r="CJV8" s="45"/>
      <c r="CJW8" s="45"/>
      <c r="CJX8" s="45"/>
      <c r="CJY8" s="45"/>
      <c r="CJZ8" s="45"/>
      <c r="CKA8" s="45"/>
      <c r="CKB8" s="45"/>
      <c r="CKC8" s="45"/>
      <c r="CKD8" s="45"/>
      <c r="CKE8" s="45"/>
      <c r="CKF8" s="45"/>
      <c r="CKG8" s="45"/>
      <c r="CKH8" s="45"/>
      <c r="CKI8" s="45"/>
      <c r="CKJ8" s="45"/>
      <c r="CKK8" s="45"/>
      <c r="CKL8" s="45"/>
      <c r="CKM8" s="45"/>
      <c r="CKN8" s="45"/>
      <c r="CKO8" s="45"/>
      <c r="CKP8" s="45"/>
      <c r="CKQ8" s="45"/>
      <c r="CKR8" s="45"/>
      <c r="CKS8" s="45"/>
      <c r="CKT8" s="45"/>
      <c r="CKU8" s="45"/>
      <c r="CKV8" s="45"/>
      <c r="CKW8" s="45"/>
      <c r="CKX8" s="45"/>
      <c r="CKY8" s="45"/>
      <c r="CKZ8" s="45"/>
      <c r="CLA8" s="45"/>
      <c r="CLB8" s="45"/>
      <c r="CLC8" s="45"/>
      <c r="CLD8" s="45"/>
      <c r="CLE8" s="45"/>
      <c r="CLF8" s="45"/>
      <c r="CLG8" s="45"/>
      <c r="CLH8" s="45"/>
      <c r="CLI8" s="45"/>
      <c r="CLJ8" s="45"/>
      <c r="CLK8" s="45"/>
      <c r="CLL8" s="45"/>
      <c r="CLM8" s="45"/>
      <c r="CLN8" s="45"/>
      <c r="CLO8" s="45"/>
      <c r="CLP8" s="45"/>
      <c r="CLQ8" s="45"/>
      <c r="CLR8" s="45"/>
      <c r="CLS8" s="45"/>
      <c r="CLT8" s="45"/>
      <c r="CLU8" s="45"/>
      <c r="CLV8" s="45"/>
      <c r="CLW8" s="45"/>
      <c r="CLX8" s="45"/>
      <c r="CLY8" s="45"/>
      <c r="CLZ8" s="45"/>
      <c r="CMA8" s="45"/>
      <c r="CMB8" s="45"/>
      <c r="CMC8" s="45"/>
      <c r="CMD8" s="45"/>
      <c r="CME8" s="45"/>
      <c r="CMF8" s="45"/>
      <c r="CMG8" s="45"/>
      <c r="CMH8" s="45"/>
      <c r="CMI8" s="45"/>
      <c r="CMJ8" s="45"/>
      <c r="CMK8" s="45"/>
      <c r="CML8" s="45"/>
      <c r="CMM8" s="45"/>
      <c r="CMN8" s="45"/>
      <c r="CMO8" s="45"/>
      <c r="CMP8" s="45"/>
      <c r="CMQ8" s="45"/>
      <c r="CMR8" s="45"/>
      <c r="CMS8" s="45"/>
      <c r="CMT8" s="45"/>
      <c r="CMU8" s="45"/>
      <c r="CMV8" s="45"/>
      <c r="CMW8" s="45"/>
      <c r="CMX8" s="45"/>
      <c r="CMY8" s="45"/>
      <c r="CMZ8" s="45"/>
      <c r="CNA8" s="45"/>
      <c r="CNB8" s="45"/>
      <c r="CNC8" s="45"/>
      <c r="CND8" s="45"/>
      <c r="CNE8" s="45"/>
      <c r="CNF8" s="45"/>
      <c r="CNG8" s="45"/>
      <c r="CNH8" s="45"/>
      <c r="CNI8" s="45"/>
      <c r="CNJ8" s="45"/>
      <c r="CNK8" s="45"/>
      <c r="CNL8" s="45"/>
      <c r="CNM8" s="45"/>
      <c r="CNN8" s="45"/>
      <c r="CNO8" s="45"/>
      <c r="CNP8" s="45"/>
      <c r="CNQ8" s="45"/>
      <c r="CNR8" s="45"/>
      <c r="CNS8" s="45"/>
      <c r="CNT8" s="45"/>
      <c r="CNU8" s="45"/>
      <c r="CNV8" s="45"/>
      <c r="CNW8" s="45"/>
      <c r="CNX8" s="45"/>
      <c r="CNY8" s="45"/>
      <c r="CNZ8" s="45"/>
      <c r="COA8" s="45"/>
      <c r="COB8" s="45"/>
      <c r="COC8" s="45"/>
      <c r="COD8" s="45"/>
      <c r="COE8" s="45"/>
      <c r="COF8" s="45"/>
      <c r="COG8" s="45"/>
      <c r="COH8" s="45"/>
      <c r="COI8" s="45"/>
      <c r="COJ8" s="45"/>
      <c r="COK8" s="45"/>
      <c r="COL8" s="45"/>
      <c r="COM8" s="45"/>
      <c r="CON8" s="45"/>
      <c r="COO8" s="45"/>
      <c r="COP8" s="45"/>
      <c r="COQ8" s="45"/>
      <c r="COR8" s="45"/>
      <c r="COS8" s="45"/>
      <c r="COT8" s="45"/>
      <c r="COU8" s="45"/>
      <c r="COV8" s="45"/>
      <c r="COW8" s="45"/>
      <c r="COX8" s="45"/>
      <c r="COY8" s="45"/>
      <c r="COZ8" s="45"/>
      <c r="CPA8" s="45"/>
      <c r="CPB8" s="45"/>
      <c r="CPC8" s="45"/>
      <c r="CPD8" s="45"/>
      <c r="CPE8" s="45"/>
      <c r="CPF8" s="45"/>
      <c r="CPG8" s="45"/>
      <c r="CPH8" s="45"/>
      <c r="CPI8" s="45"/>
      <c r="CPJ8" s="45"/>
      <c r="CPK8" s="45"/>
      <c r="CPL8" s="45"/>
      <c r="CPM8" s="45"/>
      <c r="CPN8" s="45"/>
      <c r="CPO8" s="45"/>
      <c r="CPP8" s="45"/>
      <c r="CPQ8" s="45"/>
      <c r="CPR8" s="45"/>
      <c r="CPS8" s="45"/>
      <c r="CPT8" s="45"/>
      <c r="CPU8" s="45"/>
      <c r="CPV8" s="45"/>
      <c r="CPW8" s="45"/>
      <c r="CPX8" s="45"/>
      <c r="CPY8" s="45"/>
      <c r="CPZ8" s="45"/>
      <c r="CQA8" s="45"/>
      <c r="CQB8" s="45"/>
      <c r="CQC8" s="45"/>
      <c r="CQD8" s="45"/>
      <c r="CQE8" s="45"/>
      <c r="CQF8" s="45"/>
      <c r="CQG8" s="45"/>
      <c r="CQH8" s="45"/>
      <c r="CQI8" s="45"/>
      <c r="CQJ8" s="45"/>
      <c r="CQK8" s="45"/>
      <c r="CQL8" s="45"/>
      <c r="CQM8" s="45"/>
      <c r="CQN8" s="45"/>
      <c r="CQO8" s="45"/>
      <c r="CQP8" s="45"/>
      <c r="CQQ8" s="45"/>
      <c r="CQR8" s="45"/>
      <c r="CQS8" s="45"/>
      <c r="CQT8" s="45"/>
      <c r="CQU8" s="45"/>
      <c r="CQV8" s="45"/>
      <c r="CQW8" s="45"/>
      <c r="CQX8" s="45"/>
      <c r="CQY8" s="45"/>
      <c r="CQZ8" s="45"/>
      <c r="CRA8" s="45"/>
      <c r="CRB8" s="45"/>
      <c r="CRC8" s="45"/>
      <c r="CRD8" s="45"/>
      <c r="CRE8" s="45"/>
      <c r="CRF8" s="45"/>
      <c r="CRG8" s="45"/>
      <c r="CRH8" s="45"/>
      <c r="CRI8" s="45"/>
      <c r="CRJ8" s="45"/>
      <c r="CRK8" s="45"/>
      <c r="CRL8" s="45"/>
      <c r="CRM8" s="45"/>
      <c r="CRN8" s="45"/>
      <c r="CRO8" s="45"/>
      <c r="CRP8" s="45"/>
      <c r="CRQ8" s="45"/>
      <c r="CRR8" s="45"/>
      <c r="CRS8" s="45"/>
      <c r="CRT8" s="45"/>
      <c r="CRU8" s="45"/>
      <c r="CRV8" s="45"/>
      <c r="CRW8" s="45"/>
      <c r="CRX8" s="45"/>
      <c r="CRY8" s="45"/>
      <c r="CRZ8" s="45"/>
      <c r="CSA8" s="45"/>
      <c r="CSB8" s="45"/>
      <c r="CSC8" s="45"/>
      <c r="CSD8" s="45"/>
      <c r="CSE8" s="45"/>
      <c r="CSF8" s="45"/>
      <c r="CSG8" s="45"/>
      <c r="CSH8" s="45"/>
      <c r="CSI8" s="45"/>
      <c r="CSJ8" s="45"/>
      <c r="CSK8" s="45"/>
      <c r="CSL8" s="45"/>
      <c r="CSM8" s="45"/>
      <c r="CSN8" s="45"/>
      <c r="CSO8" s="45"/>
      <c r="CSP8" s="45"/>
      <c r="CSQ8" s="45"/>
      <c r="CSR8" s="45"/>
      <c r="CSS8" s="45"/>
      <c r="CST8" s="45"/>
      <c r="CSU8" s="45"/>
      <c r="CSV8" s="45"/>
      <c r="CSW8" s="45"/>
      <c r="CSX8" s="45"/>
      <c r="CSY8" s="45"/>
      <c r="CSZ8" s="45"/>
      <c r="CTA8" s="45"/>
      <c r="CTB8" s="45"/>
      <c r="CTC8" s="45"/>
      <c r="CTD8" s="45"/>
      <c r="CTE8" s="45"/>
      <c r="CTF8" s="45"/>
      <c r="CTG8" s="45"/>
      <c r="CTH8" s="45"/>
      <c r="CTI8" s="45"/>
      <c r="CTJ8" s="45"/>
      <c r="CTK8" s="45"/>
      <c r="CTL8" s="45"/>
      <c r="CTM8" s="45"/>
      <c r="CTN8" s="45"/>
      <c r="CTO8" s="45"/>
      <c r="CTP8" s="45"/>
      <c r="CTQ8" s="45"/>
      <c r="CTR8" s="45"/>
      <c r="CTS8" s="45"/>
      <c r="CTT8" s="45"/>
      <c r="CTU8" s="45"/>
      <c r="CTV8" s="45"/>
      <c r="CTW8" s="45"/>
      <c r="CTX8" s="45"/>
      <c r="CTY8" s="45"/>
      <c r="CTZ8" s="45"/>
      <c r="CUA8" s="45"/>
      <c r="CUB8" s="45"/>
      <c r="CUC8" s="45"/>
      <c r="CUD8" s="45"/>
      <c r="CUE8" s="45"/>
      <c r="CUF8" s="45"/>
      <c r="CUG8" s="45"/>
      <c r="CUH8" s="45"/>
      <c r="CUI8" s="45"/>
      <c r="CUJ8" s="45"/>
      <c r="CUK8" s="45"/>
      <c r="CUL8" s="45"/>
      <c r="CUM8" s="45"/>
      <c r="CUN8" s="45"/>
      <c r="CUO8" s="45"/>
      <c r="CUP8" s="45"/>
      <c r="CUQ8" s="45"/>
      <c r="CUR8" s="45"/>
      <c r="CUS8" s="45"/>
      <c r="CUT8" s="45"/>
      <c r="CUU8" s="45"/>
      <c r="CUV8" s="45"/>
      <c r="CUW8" s="45"/>
      <c r="CUX8" s="45"/>
      <c r="CUY8" s="45"/>
      <c r="CUZ8" s="45"/>
      <c r="CVA8" s="45"/>
      <c r="CVB8" s="45"/>
      <c r="CVC8" s="45"/>
      <c r="CVD8" s="45"/>
      <c r="CVE8" s="45"/>
      <c r="CVF8" s="45"/>
      <c r="CVG8" s="45"/>
      <c r="CVH8" s="45"/>
      <c r="CVI8" s="45"/>
      <c r="CVJ8" s="45"/>
      <c r="CVK8" s="45"/>
      <c r="CVL8" s="45"/>
      <c r="CVM8" s="45"/>
      <c r="CVN8" s="45"/>
      <c r="CVO8" s="45"/>
      <c r="CVP8" s="45"/>
      <c r="CVQ8" s="45"/>
      <c r="CVR8" s="45"/>
      <c r="CVS8" s="45"/>
      <c r="CVT8" s="45"/>
      <c r="CVU8" s="45"/>
      <c r="CVV8" s="45"/>
      <c r="CVW8" s="45"/>
      <c r="CVX8" s="45"/>
      <c r="CVY8" s="45"/>
      <c r="CVZ8" s="45"/>
      <c r="CWA8" s="45"/>
      <c r="CWB8" s="45"/>
      <c r="CWC8" s="45"/>
      <c r="CWD8" s="45"/>
      <c r="CWE8" s="45"/>
      <c r="CWF8" s="45"/>
      <c r="CWG8" s="45"/>
      <c r="CWH8" s="45"/>
      <c r="CWI8" s="45"/>
      <c r="CWJ8" s="45"/>
      <c r="CWK8" s="45"/>
      <c r="CWL8" s="45"/>
      <c r="CWM8" s="45"/>
      <c r="CWN8" s="45"/>
      <c r="CWO8" s="45"/>
      <c r="CWP8" s="45"/>
      <c r="CWQ8" s="45"/>
      <c r="CWR8" s="45"/>
      <c r="CWS8" s="45"/>
      <c r="CWT8" s="45"/>
      <c r="CWU8" s="45"/>
      <c r="CWV8" s="45"/>
      <c r="CWW8" s="45"/>
      <c r="CWX8" s="45"/>
      <c r="CWY8" s="45"/>
      <c r="CWZ8" s="45"/>
      <c r="CXA8" s="45"/>
      <c r="CXB8" s="45"/>
      <c r="CXC8" s="45"/>
      <c r="CXD8" s="45"/>
      <c r="CXE8" s="45"/>
      <c r="CXF8" s="45"/>
      <c r="CXG8" s="45"/>
      <c r="CXH8" s="45"/>
      <c r="CXI8" s="45"/>
      <c r="CXJ8" s="45"/>
      <c r="CXK8" s="45"/>
      <c r="CXL8" s="45"/>
      <c r="CXM8" s="45"/>
      <c r="CXN8" s="45"/>
      <c r="CXO8" s="45"/>
      <c r="CXP8" s="45"/>
      <c r="CXQ8" s="45"/>
      <c r="CXR8" s="45"/>
      <c r="CXS8" s="45"/>
      <c r="CXT8" s="45"/>
      <c r="CXU8" s="45"/>
      <c r="CXV8" s="45"/>
      <c r="CXW8" s="45"/>
      <c r="CXX8" s="45"/>
      <c r="CXY8" s="45"/>
      <c r="CXZ8" s="45"/>
      <c r="CYA8" s="45"/>
      <c r="CYB8" s="45"/>
      <c r="CYC8" s="45"/>
      <c r="CYD8" s="45"/>
      <c r="CYE8" s="45"/>
      <c r="CYF8" s="45"/>
      <c r="CYG8" s="45"/>
      <c r="CYH8" s="45"/>
      <c r="CYI8" s="45"/>
      <c r="CYJ8" s="45"/>
      <c r="CYK8" s="45"/>
      <c r="CYL8" s="45"/>
      <c r="CYM8" s="45"/>
      <c r="CYN8" s="45"/>
      <c r="CYO8" s="45"/>
      <c r="CYP8" s="45"/>
      <c r="CYQ8" s="45"/>
      <c r="CYR8" s="45"/>
      <c r="CYS8" s="45"/>
      <c r="CYT8" s="45"/>
      <c r="CYU8" s="45"/>
      <c r="CYV8" s="45"/>
      <c r="CYW8" s="45"/>
      <c r="CYX8" s="45"/>
      <c r="CYY8" s="45"/>
      <c r="CYZ8" s="45"/>
      <c r="CZA8" s="45"/>
      <c r="CZB8" s="45"/>
      <c r="CZC8" s="45"/>
      <c r="CZD8" s="45"/>
      <c r="CZE8" s="45"/>
      <c r="CZF8" s="45"/>
      <c r="CZG8" s="45"/>
      <c r="CZH8" s="45"/>
      <c r="CZI8" s="45"/>
      <c r="CZJ8" s="45"/>
      <c r="CZK8" s="45"/>
      <c r="CZL8" s="45"/>
      <c r="CZM8" s="45"/>
      <c r="CZN8" s="45"/>
      <c r="CZO8" s="45"/>
      <c r="CZP8" s="45"/>
      <c r="CZQ8" s="45"/>
      <c r="CZR8" s="45"/>
      <c r="CZS8" s="45"/>
      <c r="CZT8" s="45"/>
      <c r="CZU8" s="45"/>
      <c r="CZV8" s="45"/>
      <c r="CZW8" s="45"/>
      <c r="CZX8" s="45"/>
      <c r="CZY8" s="45"/>
      <c r="CZZ8" s="45"/>
      <c r="DAA8" s="45"/>
      <c r="DAB8" s="45"/>
      <c r="DAC8" s="45"/>
      <c r="DAD8" s="45"/>
      <c r="DAE8" s="45"/>
      <c r="DAF8" s="45"/>
      <c r="DAG8" s="45"/>
      <c r="DAH8" s="45"/>
      <c r="DAI8" s="45"/>
      <c r="DAJ8" s="45"/>
      <c r="DAK8" s="45"/>
      <c r="DAL8" s="45"/>
      <c r="DAM8" s="45"/>
      <c r="DAN8" s="45"/>
      <c r="DAO8" s="45"/>
      <c r="DAP8" s="45"/>
      <c r="DAQ8" s="45"/>
      <c r="DAR8" s="45"/>
      <c r="DAS8" s="45"/>
      <c r="DAT8" s="45"/>
      <c r="DAU8" s="45"/>
      <c r="DAV8" s="45"/>
      <c r="DAW8" s="45"/>
      <c r="DAX8" s="45"/>
      <c r="DAY8" s="45"/>
      <c r="DAZ8" s="45"/>
      <c r="DBA8" s="45"/>
      <c r="DBB8" s="45"/>
      <c r="DBC8" s="45"/>
      <c r="DBD8" s="45"/>
      <c r="DBE8" s="45"/>
      <c r="DBF8" s="45"/>
      <c r="DBG8" s="45"/>
      <c r="DBH8" s="45"/>
      <c r="DBI8" s="45"/>
      <c r="DBJ8" s="45"/>
      <c r="DBK8" s="45"/>
      <c r="DBL8" s="45"/>
      <c r="DBM8" s="45"/>
      <c r="DBN8" s="45"/>
      <c r="DBO8" s="45"/>
      <c r="DBP8" s="45"/>
      <c r="DBQ8" s="45"/>
      <c r="DBR8" s="45"/>
      <c r="DBS8" s="45"/>
      <c r="DBT8" s="45"/>
      <c r="DBU8" s="45"/>
      <c r="DBV8" s="45"/>
      <c r="DBW8" s="45"/>
      <c r="DBX8" s="45"/>
      <c r="DBY8" s="45"/>
      <c r="DBZ8" s="45"/>
      <c r="DCA8" s="45"/>
      <c r="DCB8" s="45"/>
      <c r="DCC8" s="45"/>
      <c r="DCD8" s="45"/>
      <c r="DCE8" s="45"/>
      <c r="DCF8" s="45"/>
      <c r="DCG8" s="45"/>
      <c r="DCH8" s="45"/>
      <c r="DCI8" s="45"/>
      <c r="DCJ8" s="45"/>
      <c r="DCK8" s="45"/>
      <c r="DCL8" s="45"/>
      <c r="DCM8" s="45"/>
      <c r="DCN8" s="45"/>
      <c r="DCO8" s="45"/>
      <c r="DCP8" s="45"/>
      <c r="DCQ8" s="45"/>
      <c r="DCR8" s="45"/>
      <c r="DCS8" s="45"/>
      <c r="DCT8" s="45"/>
      <c r="DCU8" s="45"/>
      <c r="DCV8" s="45"/>
      <c r="DCW8" s="45"/>
      <c r="DCX8" s="45"/>
      <c r="DCY8" s="45"/>
      <c r="DCZ8" s="45"/>
      <c r="DDA8" s="45"/>
      <c r="DDB8" s="45"/>
      <c r="DDC8" s="45"/>
      <c r="DDD8" s="45"/>
      <c r="DDE8" s="45"/>
      <c r="DDF8" s="45"/>
      <c r="DDG8" s="45"/>
      <c r="DDH8" s="45"/>
      <c r="DDI8" s="45"/>
      <c r="DDJ8" s="45"/>
      <c r="DDK8" s="45"/>
      <c r="DDL8" s="45"/>
      <c r="DDM8" s="45"/>
      <c r="DDN8" s="45"/>
      <c r="DDO8" s="45"/>
      <c r="DDP8" s="45"/>
      <c r="DDQ8" s="45"/>
      <c r="DDR8" s="45"/>
      <c r="DDS8" s="45"/>
      <c r="DDT8" s="45"/>
      <c r="DDU8" s="45"/>
      <c r="DDV8" s="45"/>
      <c r="DDW8" s="45"/>
      <c r="DDX8" s="45"/>
      <c r="DDY8" s="45"/>
      <c r="DDZ8" s="45"/>
      <c r="DEA8" s="45"/>
      <c r="DEB8" s="45"/>
      <c r="DEC8" s="45"/>
      <c r="DED8" s="45"/>
      <c r="DEE8" s="45"/>
      <c r="DEF8" s="45"/>
      <c r="DEG8" s="45"/>
      <c r="DEH8" s="45"/>
      <c r="DEI8" s="45"/>
      <c r="DEJ8" s="45"/>
      <c r="DEK8" s="45"/>
      <c r="DEL8" s="45"/>
      <c r="DEM8" s="45"/>
      <c r="DEN8" s="45"/>
      <c r="DEO8" s="45"/>
      <c r="DEP8" s="45"/>
      <c r="DEQ8" s="45"/>
      <c r="DER8" s="45"/>
      <c r="DES8" s="45"/>
      <c r="DET8" s="45"/>
      <c r="DEU8" s="45"/>
      <c r="DEV8" s="45"/>
      <c r="DEW8" s="45"/>
      <c r="DEX8" s="45"/>
      <c r="DEY8" s="45"/>
      <c r="DEZ8" s="45"/>
      <c r="DFA8" s="45"/>
      <c r="DFB8" s="45"/>
      <c r="DFC8" s="45"/>
      <c r="DFD8" s="45"/>
      <c r="DFE8" s="45"/>
      <c r="DFF8" s="45"/>
      <c r="DFG8" s="45"/>
      <c r="DFH8" s="45"/>
      <c r="DFI8" s="45"/>
      <c r="DFJ8" s="45"/>
      <c r="DFK8" s="45"/>
      <c r="DFL8" s="45"/>
      <c r="DFM8" s="45"/>
      <c r="DFN8" s="45"/>
      <c r="DFO8" s="45"/>
      <c r="DFP8" s="45"/>
      <c r="DFQ8" s="45"/>
      <c r="DFR8" s="45"/>
      <c r="DFS8" s="45"/>
      <c r="DFT8" s="45"/>
      <c r="DFU8" s="45"/>
      <c r="DFV8" s="45"/>
      <c r="DFW8" s="45"/>
      <c r="DFX8" s="45"/>
      <c r="DFY8" s="45"/>
      <c r="DFZ8" s="45"/>
      <c r="DGA8" s="45"/>
      <c r="DGB8" s="45"/>
      <c r="DGC8" s="45"/>
      <c r="DGD8" s="45"/>
      <c r="DGE8" s="45"/>
      <c r="DGF8" s="45"/>
      <c r="DGG8" s="45"/>
      <c r="DGH8" s="45"/>
      <c r="DGI8" s="45"/>
      <c r="DGJ8" s="45"/>
      <c r="DGK8" s="45"/>
      <c r="DGL8" s="45"/>
      <c r="DGM8" s="45"/>
      <c r="DGN8" s="45"/>
      <c r="DGO8" s="45"/>
      <c r="DGP8" s="45"/>
      <c r="DGQ8" s="45"/>
      <c r="DGR8" s="45"/>
      <c r="DGS8" s="45"/>
      <c r="DGT8" s="45"/>
      <c r="DGU8" s="45"/>
      <c r="DGV8" s="45"/>
      <c r="DGW8" s="45"/>
      <c r="DGX8" s="45"/>
      <c r="DGY8" s="45"/>
      <c r="DGZ8" s="45"/>
      <c r="DHA8" s="45"/>
      <c r="DHB8" s="45"/>
      <c r="DHC8" s="45"/>
      <c r="DHD8" s="45"/>
      <c r="DHE8" s="45"/>
      <c r="DHF8" s="45"/>
      <c r="DHG8" s="45"/>
      <c r="DHH8" s="45"/>
      <c r="DHI8" s="45"/>
      <c r="DHJ8" s="45"/>
      <c r="DHK8" s="45"/>
      <c r="DHL8" s="45"/>
      <c r="DHM8" s="45"/>
      <c r="DHN8" s="45"/>
      <c r="DHO8" s="45"/>
      <c r="DHP8" s="45"/>
      <c r="DHQ8" s="45"/>
      <c r="DHR8" s="45"/>
      <c r="DHS8" s="45"/>
      <c r="DHT8" s="45"/>
      <c r="DHU8" s="45"/>
      <c r="DHV8" s="45"/>
      <c r="DHW8" s="45"/>
      <c r="DHX8" s="45"/>
      <c r="DHY8" s="45"/>
      <c r="DHZ8" s="45"/>
      <c r="DIA8" s="45"/>
      <c r="DIB8" s="45"/>
      <c r="DIC8" s="45"/>
      <c r="DID8" s="45"/>
      <c r="DIE8" s="45"/>
      <c r="DIF8" s="45"/>
      <c r="DIG8" s="45"/>
      <c r="DIH8" s="45"/>
      <c r="DII8" s="45"/>
      <c r="DIJ8" s="45"/>
      <c r="DIK8" s="45"/>
      <c r="DIL8" s="45"/>
      <c r="DIM8" s="45"/>
      <c r="DIN8" s="45"/>
      <c r="DIO8" s="45"/>
      <c r="DIP8" s="45"/>
      <c r="DIQ8" s="45"/>
      <c r="DIR8" s="45"/>
      <c r="DIS8" s="45"/>
      <c r="DIT8" s="45"/>
      <c r="DIU8" s="45"/>
      <c r="DIV8" s="45"/>
      <c r="DIW8" s="45"/>
      <c r="DIX8" s="45"/>
      <c r="DIY8" s="45"/>
      <c r="DIZ8" s="45"/>
      <c r="DJA8" s="45"/>
      <c r="DJB8" s="45"/>
      <c r="DJC8" s="45"/>
      <c r="DJD8" s="45"/>
      <c r="DJE8" s="45"/>
      <c r="DJF8" s="45"/>
      <c r="DJG8" s="45"/>
      <c r="DJH8" s="45"/>
      <c r="DJI8" s="45"/>
      <c r="DJJ8" s="45"/>
      <c r="DJK8" s="45"/>
      <c r="DJL8" s="45"/>
      <c r="DJM8" s="45"/>
      <c r="DJN8" s="45"/>
      <c r="DJO8" s="45"/>
      <c r="DJP8" s="45"/>
      <c r="DJQ8" s="45"/>
      <c r="DJR8" s="45"/>
      <c r="DJS8" s="45"/>
      <c r="DJT8" s="45"/>
      <c r="DJU8" s="45"/>
      <c r="DJV8" s="45"/>
      <c r="DJW8" s="45"/>
      <c r="DJX8" s="45"/>
      <c r="DJY8" s="45"/>
      <c r="DJZ8" s="45"/>
      <c r="DKA8" s="45"/>
      <c r="DKB8" s="45"/>
      <c r="DKC8" s="45"/>
      <c r="DKD8" s="45"/>
      <c r="DKE8" s="45"/>
      <c r="DKF8" s="45"/>
      <c r="DKG8" s="45"/>
      <c r="DKH8" s="45"/>
      <c r="DKI8" s="45"/>
      <c r="DKJ8" s="45"/>
      <c r="DKK8" s="45"/>
      <c r="DKL8" s="45"/>
      <c r="DKM8" s="45"/>
      <c r="DKN8" s="45"/>
      <c r="DKO8" s="45"/>
      <c r="DKP8" s="45"/>
      <c r="DKQ8" s="45"/>
      <c r="DKR8" s="45"/>
      <c r="DKS8" s="45"/>
      <c r="DKT8" s="45"/>
      <c r="DKU8" s="45"/>
      <c r="DKV8" s="45"/>
      <c r="DKW8" s="45"/>
      <c r="DKX8" s="45"/>
      <c r="DKY8" s="45"/>
      <c r="DKZ8" s="45"/>
      <c r="DLA8" s="45"/>
      <c r="DLB8" s="45"/>
      <c r="DLC8" s="45"/>
      <c r="DLD8" s="45"/>
      <c r="DLE8" s="45"/>
      <c r="DLF8" s="45"/>
      <c r="DLG8" s="45"/>
      <c r="DLH8" s="45"/>
      <c r="DLI8" s="45"/>
      <c r="DLJ8" s="45"/>
      <c r="DLK8" s="45"/>
      <c r="DLL8" s="45"/>
      <c r="DLM8" s="45"/>
      <c r="DLN8" s="45"/>
      <c r="DLO8" s="45"/>
      <c r="DLP8" s="45"/>
      <c r="DLQ8" s="45"/>
      <c r="DLR8" s="45"/>
      <c r="DLS8" s="45"/>
      <c r="DLT8" s="45"/>
      <c r="DLU8" s="45"/>
      <c r="DLV8" s="45"/>
      <c r="DLW8" s="45"/>
      <c r="DLX8" s="45"/>
      <c r="DLY8" s="45"/>
      <c r="DLZ8" s="45"/>
      <c r="DMA8" s="45"/>
      <c r="DMB8" s="45"/>
      <c r="DMC8" s="45"/>
      <c r="DMD8" s="45"/>
      <c r="DME8" s="45"/>
      <c r="DMF8" s="45"/>
      <c r="DMG8" s="45"/>
      <c r="DMH8" s="45"/>
      <c r="DMI8" s="45"/>
      <c r="DMJ8" s="45"/>
      <c r="DMK8" s="45"/>
      <c r="DML8" s="45"/>
      <c r="DMM8" s="45"/>
      <c r="DMN8" s="45"/>
      <c r="DMO8" s="45"/>
      <c r="DMP8" s="45"/>
      <c r="DMQ8" s="45"/>
      <c r="DMR8" s="45"/>
      <c r="DMS8" s="45"/>
      <c r="DMT8" s="45"/>
      <c r="DMU8" s="45"/>
      <c r="DMV8" s="45"/>
      <c r="DMW8" s="45"/>
      <c r="DMX8" s="45"/>
      <c r="DMY8" s="45"/>
      <c r="DMZ8" s="45"/>
      <c r="DNA8" s="45"/>
      <c r="DNB8" s="45"/>
      <c r="DNC8" s="45"/>
      <c r="DND8" s="45"/>
      <c r="DNE8" s="45"/>
      <c r="DNF8" s="45"/>
      <c r="DNG8" s="45"/>
      <c r="DNH8" s="45"/>
      <c r="DNI8" s="45"/>
      <c r="DNJ8" s="45"/>
      <c r="DNK8" s="45"/>
      <c r="DNL8" s="45"/>
      <c r="DNM8" s="45"/>
      <c r="DNN8" s="45"/>
      <c r="DNO8" s="45"/>
      <c r="DNP8" s="45"/>
      <c r="DNQ8" s="45"/>
      <c r="DNR8" s="45"/>
      <c r="DNS8" s="45"/>
      <c r="DNT8" s="45"/>
      <c r="DNU8" s="45"/>
      <c r="DNV8" s="45"/>
      <c r="DNW8" s="45"/>
      <c r="DNX8" s="45"/>
      <c r="DNY8" s="45"/>
      <c r="DNZ8" s="45"/>
      <c r="DOA8" s="45"/>
      <c r="DOB8" s="45"/>
      <c r="DOC8" s="45"/>
      <c r="DOD8" s="45"/>
      <c r="DOE8" s="45"/>
      <c r="DOF8" s="45"/>
      <c r="DOG8" s="45"/>
      <c r="DOH8" s="45"/>
      <c r="DOI8" s="45"/>
      <c r="DOJ8" s="45"/>
      <c r="DOK8" s="45"/>
      <c r="DOL8" s="45"/>
      <c r="DOM8" s="45"/>
      <c r="DON8" s="45"/>
      <c r="DOO8" s="45"/>
      <c r="DOP8" s="45"/>
      <c r="DOQ8" s="45"/>
      <c r="DOR8" s="45"/>
      <c r="DOS8" s="45"/>
      <c r="DOT8" s="45"/>
      <c r="DOU8" s="45"/>
      <c r="DOV8" s="45"/>
      <c r="DOW8" s="45"/>
      <c r="DOX8" s="45"/>
      <c r="DOY8" s="45"/>
      <c r="DOZ8" s="45"/>
      <c r="DPA8" s="45"/>
      <c r="DPB8" s="45"/>
      <c r="DPC8" s="45"/>
      <c r="DPD8" s="45"/>
      <c r="DPE8" s="45"/>
      <c r="DPF8" s="45"/>
      <c r="DPG8" s="45"/>
      <c r="DPH8" s="45"/>
      <c r="DPI8" s="45"/>
      <c r="DPJ8" s="45"/>
      <c r="DPK8" s="45"/>
      <c r="DPL8" s="45"/>
      <c r="DPM8" s="45"/>
      <c r="DPN8" s="45"/>
      <c r="DPO8" s="45"/>
      <c r="DPP8" s="45"/>
      <c r="DPQ8" s="45"/>
      <c r="DPR8" s="45"/>
      <c r="DPS8" s="45"/>
      <c r="DPT8" s="45"/>
      <c r="DPU8" s="45"/>
      <c r="DPV8" s="45"/>
      <c r="DPW8" s="45"/>
      <c r="DPX8" s="45"/>
      <c r="DPY8" s="45"/>
      <c r="DPZ8" s="45"/>
      <c r="DQA8" s="45"/>
      <c r="DQB8" s="45"/>
      <c r="DQC8" s="45"/>
      <c r="DQD8" s="45"/>
      <c r="DQE8" s="45"/>
      <c r="DQF8" s="45"/>
      <c r="DQG8" s="45"/>
      <c r="DQH8" s="45"/>
      <c r="DQI8" s="45"/>
      <c r="DQJ8" s="45"/>
      <c r="DQK8" s="45"/>
      <c r="DQL8" s="45"/>
      <c r="DQM8" s="45"/>
      <c r="DQN8" s="45"/>
      <c r="DQO8" s="45"/>
      <c r="DQP8" s="45"/>
      <c r="DQQ8" s="45"/>
      <c r="DQR8" s="45"/>
      <c r="DQS8" s="45"/>
      <c r="DQT8" s="45"/>
      <c r="DQU8" s="45"/>
      <c r="DQV8" s="45"/>
      <c r="DQW8" s="45"/>
      <c r="DQX8" s="45"/>
      <c r="DQY8" s="45"/>
      <c r="DQZ8" s="45"/>
      <c r="DRA8" s="45"/>
      <c r="DRB8" s="45"/>
      <c r="DRC8" s="45"/>
      <c r="DRD8" s="45"/>
      <c r="DRE8" s="45"/>
      <c r="DRF8" s="45"/>
      <c r="DRG8" s="45"/>
      <c r="DRH8" s="45"/>
      <c r="DRI8" s="45"/>
      <c r="DRJ8" s="45"/>
      <c r="DRK8" s="45"/>
      <c r="DRL8" s="45"/>
      <c r="DRM8" s="45"/>
      <c r="DRN8" s="45"/>
      <c r="DRO8" s="45"/>
      <c r="DRP8" s="45"/>
      <c r="DRQ8" s="45"/>
      <c r="DRR8" s="45"/>
      <c r="DRS8" s="45"/>
      <c r="DRT8" s="45"/>
      <c r="DRU8" s="45"/>
      <c r="DRV8" s="45"/>
      <c r="DRW8" s="45"/>
      <c r="DRX8" s="45"/>
      <c r="DRY8" s="45"/>
      <c r="DRZ8" s="45"/>
      <c r="DSA8" s="45"/>
      <c r="DSB8" s="45"/>
      <c r="DSC8" s="45"/>
      <c r="DSD8" s="45"/>
      <c r="DSE8" s="45"/>
      <c r="DSF8" s="45"/>
      <c r="DSG8" s="45"/>
      <c r="DSH8" s="45"/>
      <c r="DSI8" s="45"/>
      <c r="DSJ8" s="45"/>
      <c r="DSK8" s="45"/>
      <c r="DSL8" s="45"/>
      <c r="DSM8" s="45"/>
      <c r="DSN8" s="45"/>
      <c r="DSO8" s="45"/>
      <c r="DSP8" s="45"/>
      <c r="DSQ8" s="45"/>
      <c r="DSR8" s="45"/>
      <c r="DSS8" s="45"/>
      <c r="DST8" s="45"/>
      <c r="DSU8" s="45"/>
      <c r="DSV8" s="45"/>
      <c r="DSW8" s="45"/>
      <c r="DSX8" s="45"/>
      <c r="DSY8" s="45"/>
      <c r="DSZ8" s="45"/>
      <c r="DTA8" s="45"/>
      <c r="DTB8" s="45"/>
      <c r="DTC8" s="45"/>
      <c r="DTD8" s="45"/>
      <c r="DTE8" s="45"/>
      <c r="DTF8" s="45"/>
      <c r="DTG8" s="45"/>
      <c r="DTH8" s="45"/>
      <c r="DTI8" s="45"/>
      <c r="DTJ8" s="45"/>
      <c r="DTK8" s="45"/>
      <c r="DTL8" s="45"/>
      <c r="DTM8" s="45"/>
      <c r="DTN8" s="45"/>
      <c r="DTO8" s="45"/>
      <c r="DTP8" s="45"/>
      <c r="DTQ8" s="45"/>
      <c r="DTR8" s="45"/>
      <c r="DTS8" s="45"/>
      <c r="DTT8" s="45"/>
      <c r="DTU8" s="45"/>
      <c r="DTV8" s="45"/>
      <c r="DTW8" s="45"/>
      <c r="DTX8" s="45"/>
      <c r="DTY8" s="45"/>
      <c r="DTZ8" s="45"/>
      <c r="DUA8" s="45"/>
      <c r="DUB8" s="45"/>
      <c r="DUC8" s="45"/>
      <c r="DUD8" s="45"/>
      <c r="DUE8" s="45"/>
      <c r="DUF8" s="45"/>
      <c r="DUG8" s="45"/>
      <c r="DUH8" s="45"/>
      <c r="DUI8" s="45"/>
      <c r="DUJ8" s="45"/>
      <c r="DUK8" s="45"/>
      <c r="DUL8" s="45"/>
      <c r="DUM8" s="45"/>
      <c r="DUN8" s="45"/>
      <c r="DUO8" s="45"/>
      <c r="DUP8" s="45"/>
      <c r="DUQ8" s="45"/>
      <c r="DUR8" s="45"/>
      <c r="DUS8" s="45"/>
      <c r="DUT8" s="45"/>
      <c r="DUU8" s="45"/>
      <c r="DUV8" s="45"/>
      <c r="DUW8" s="45"/>
      <c r="DUX8" s="45"/>
      <c r="DUY8" s="45"/>
      <c r="DUZ8" s="45"/>
      <c r="DVA8" s="45"/>
      <c r="DVB8" s="45"/>
      <c r="DVC8" s="45"/>
      <c r="DVD8" s="45"/>
      <c r="DVE8" s="45"/>
      <c r="DVF8" s="45"/>
      <c r="DVG8" s="45"/>
      <c r="DVH8" s="45"/>
      <c r="DVI8" s="45"/>
      <c r="DVJ8" s="45"/>
      <c r="DVK8" s="45"/>
      <c r="DVL8" s="45"/>
      <c r="DVM8" s="45"/>
      <c r="DVN8" s="45"/>
      <c r="DVO8" s="45"/>
      <c r="DVP8" s="45"/>
      <c r="DVQ8" s="45"/>
      <c r="DVR8" s="45"/>
      <c r="DVS8" s="45"/>
      <c r="DVT8" s="45"/>
      <c r="DVU8" s="45"/>
      <c r="DVV8" s="45"/>
      <c r="DVW8" s="45"/>
      <c r="DVX8" s="45"/>
      <c r="DVY8" s="45"/>
      <c r="DVZ8" s="45"/>
      <c r="DWA8" s="45"/>
      <c r="DWB8" s="45"/>
      <c r="DWC8" s="45"/>
      <c r="DWD8" s="45"/>
      <c r="DWE8" s="45"/>
      <c r="DWF8" s="45"/>
      <c r="DWG8" s="45"/>
      <c r="DWH8" s="45"/>
      <c r="DWI8" s="45"/>
      <c r="DWJ8" s="45"/>
      <c r="DWK8" s="45"/>
      <c r="DWL8" s="45"/>
      <c r="DWM8" s="45"/>
      <c r="DWN8" s="45"/>
      <c r="DWO8" s="45"/>
      <c r="DWP8" s="45"/>
      <c r="DWQ8" s="45"/>
      <c r="DWR8" s="45"/>
      <c r="DWS8" s="45"/>
      <c r="DWT8" s="45"/>
      <c r="DWU8" s="45"/>
      <c r="DWV8" s="45"/>
      <c r="DWW8" s="45"/>
      <c r="DWX8" s="45"/>
      <c r="DWY8" s="45"/>
      <c r="DWZ8" s="45"/>
      <c r="DXA8" s="45"/>
      <c r="DXB8" s="45"/>
      <c r="DXC8" s="45"/>
      <c r="DXD8" s="45"/>
      <c r="DXE8" s="45"/>
      <c r="DXF8" s="45"/>
      <c r="DXG8" s="45"/>
      <c r="DXH8" s="45"/>
      <c r="DXI8" s="45"/>
      <c r="DXJ8" s="45"/>
      <c r="DXK8" s="45"/>
      <c r="DXL8" s="45"/>
      <c r="DXM8" s="45"/>
      <c r="DXN8" s="45"/>
      <c r="DXO8" s="45"/>
      <c r="DXP8" s="45"/>
      <c r="DXQ8" s="45"/>
      <c r="DXR8" s="45"/>
      <c r="DXS8" s="45"/>
      <c r="DXT8" s="45"/>
      <c r="DXU8" s="45"/>
      <c r="DXV8" s="45"/>
      <c r="DXW8" s="45"/>
      <c r="DXX8" s="45"/>
      <c r="DXY8" s="45"/>
      <c r="DXZ8" s="45"/>
      <c r="DYA8" s="45"/>
      <c r="DYB8" s="45"/>
      <c r="DYC8" s="45"/>
      <c r="DYD8" s="45"/>
      <c r="DYE8" s="45"/>
      <c r="DYF8" s="45"/>
      <c r="DYG8" s="45"/>
      <c r="DYH8" s="45"/>
      <c r="DYI8" s="45"/>
      <c r="DYJ8" s="45"/>
      <c r="DYK8" s="45"/>
      <c r="DYL8" s="45"/>
      <c r="DYM8" s="45"/>
      <c r="DYN8" s="45"/>
      <c r="DYO8" s="45"/>
      <c r="DYP8" s="45"/>
      <c r="DYQ8" s="45"/>
      <c r="DYR8" s="45"/>
      <c r="DYS8" s="45"/>
      <c r="DYT8" s="45"/>
      <c r="DYU8" s="45"/>
      <c r="DYV8" s="45"/>
      <c r="DYW8" s="45"/>
      <c r="DYX8" s="45"/>
      <c r="DYY8" s="45"/>
      <c r="DYZ8" s="45"/>
      <c r="DZA8" s="45"/>
      <c r="DZB8" s="45"/>
      <c r="DZC8" s="45"/>
      <c r="DZD8" s="45"/>
      <c r="DZE8" s="45"/>
      <c r="DZF8" s="45"/>
      <c r="DZG8" s="45"/>
      <c r="DZH8" s="45"/>
      <c r="DZI8" s="45"/>
      <c r="DZJ8" s="45"/>
      <c r="DZK8" s="45"/>
      <c r="DZL8" s="45"/>
      <c r="DZM8" s="45"/>
      <c r="DZN8" s="45"/>
      <c r="DZO8" s="45"/>
      <c r="DZP8" s="45"/>
      <c r="DZQ8" s="45"/>
      <c r="DZR8" s="45"/>
      <c r="DZS8" s="45"/>
      <c r="DZT8" s="45"/>
      <c r="DZU8" s="45"/>
      <c r="DZV8" s="45"/>
      <c r="DZW8" s="45"/>
      <c r="DZX8" s="45"/>
      <c r="DZY8" s="45"/>
      <c r="DZZ8" s="45"/>
      <c r="EAA8" s="45"/>
      <c r="EAB8" s="45"/>
      <c r="EAC8" s="45"/>
      <c r="EAD8" s="45"/>
      <c r="EAE8" s="45"/>
      <c r="EAF8" s="45"/>
      <c r="EAG8" s="45"/>
      <c r="EAH8" s="45"/>
      <c r="EAI8" s="45"/>
      <c r="EAJ8" s="45"/>
      <c r="EAK8" s="45"/>
      <c r="EAL8" s="45"/>
      <c r="EAM8" s="45"/>
      <c r="EAN8" s="45"/>
      <c r="EAO8" s="45"/>
      <c r="EAP8" s="45"/>
      <c r="EAQ8" s="45"/>
      <c r="EAR8" s="45"/>
      <c r="EAS8" s="45"/>
      <c r="EAT8" s="45"/>
      <c r="EAU8" s="45"/>
      <c r="EAV8" s="45"/>
      <c r="EAW8" s="45"/>
      <c r="EAX8" s="45"/>
      <c r="EAY8" s="45"/>
      <c r="EAZ8" s="45"/>
      <c r="EBA8" s="45"/>
      <c r="EBB8" s="45"/>
      <c r="EBC8" s="45"/>
      <c r="EBD8" s="45"/>
      <c r="EBE8" s="45"/>
      <c r="EBF8" s="45"/>
      <c r="EBG8" s="45"/>
      <c r="EBH8" s="45"/>
      <c r="EBI8" s="45"/>
      <c r="EBJ8" s="45"/>
      <c r="EBK8" s="45"/>
      <c r="EBL8" s="45"/>
      <c r="EBM8" s="45"/>
      <c r="EBN8" s="45"/>
      <c r="EBO8" s="45"/>
      <c r="EBP8" s="45"/>
      <c r="EBQ8" s="45"/>
      <c r="EBR8" s="45"/>
      <c r="EBS8" s="45"/>
      <c r="EBT8" s="45"/>
      <c r="EBU8" s="45"/>
      <c r="EBV8" s="45"/>
      <c r="EBW8" s="45"/>
      <c r="EBX8" s="45"/>
      <c r="EBY8" s="45"/>
      <c r="EBZ8" s="45"/>
      <c r="ECA8" s="45"/>
      <c r="ECB8" s="45"/>
      <c r="ECC8" s="45"/>
      <c r="ECD8" s="45"/>
      <c r="ECE8" s="45"/>
      <c r="ECF8" s="45"/>
      <c r="ECG8" s="45"/>
      <c r="ECH8" s="45"/>
      <c r="ECI8" s="45"/>
      <c r="ECJ8" s="45"/>
      <c r="ECK8" s="45"/>
      <c r="ECL8" s="45"/>
      <c r="ECM8" s="45"/>
      <c r="ECN8" s="45"/>
      <c r="ECO8" s="45"/>
      <c r="ECP8" s="45"/>
      <c r="ECQ8" s="45"/>
      <c r="ECR8" s="45"/>
      <c r="ECS8" s="45"/>
      <c r="ECT8" s="45"/>
      <c r="ECU8" s="45"/>
      <c r="ECV8" s="45"/>
      <c r="ECW8" s="45"/>
      <c r="ECX8" s="45"/>
      <c r="ECY8" s="45"/>
      <c r="ECZ8" s="45"/>
      <c r="EDA8" s="45"/>
      <c r="EDB8" s="45"/>
      <c r="EDC8" s="45"/>
      <c r="EDD8" s="45"/>
      <c r="EDE8" s="45"/>
      <c r="EDF8" s="45"/>
      <c r="EDG8" s="45"/>
      <c r="EDH8" s="45"/>
      <c r="EDI8" s="45"/>
      <c r="EDJ8" s="45"/>
      <c r="EDK8" s="45"/>
      <c r="EDL8" s="45"/>
      <c r="EDM8" s="45"/>
      <c r="EDN8" s="45"/>
      <c r="EDO8" s="45"/>
      <c r="EDP8" s="45"/>
      <c r="EDQ8" s="45"/>
      <c r="EDR8" s="45"/>
      <c r="EDS8" s="45"/>
      <c r="EDT8" s="45"/>
      <c r="EDU8" s="45"/>
      <c r="EDV8" s="45"/>
      <c r="EDW8" s="45"/>
      <c r="EDX8" s="45"/>
      <c r="EDY8" s="45"/>
      <c r="EDZ8" s="45"/>
      <c r="EEA8" s="45"/>
      <c r="EEB8" s="45"/>
      <c r="EEC8" s="45"/>
      <c r="EED8" s="45"/>
      <c r="EEE8" s="45"/>
      <c r="EEF8" s="45"/>
      <c r="EEG8" s="45"/>
      <c r="EEH8" s="45"/>
      <c r="EEI8" s="45"/>
      <c r="EEJ8" s="45"/>
      <c r="EEK8" s="45"/>
      <c r="EEL8" s="45"/>
      <c r="EEM8" s="45"/>
      <c r="EEN8" s="45"/>
      <c r="EEO8" s="45"/>
      <c r="EEP8" s="45"/>
      <c r="EEQ8" s="45"/>
      <c r="EER8" s="45"/>
      <c r="EES8" s="45"/>
      <c r="EET8" s="45"/>
      <c r="EEU8" s="45"/>
      <c r="EEV8" s="45"/>
      <c r="EEW8" s="45"/>
      <c r="EEX8" s="45"/>
      <c r="EEY8" s="45"/>
      <c r="EEZ8" s="45"/>
      <c r="EFA8" s="45"/>
      <c r="EFB8" s="45"/>
      <c r="EFC8" s="45"/>
      <c r="EFD8" s="45"/>
      <c r="EFE8" s="45"/>
      <c r="EFF8" s="45"/>
      <c r="EFG8" s="45"/>
      <c r="EFH8" s="45"/>
      <c r="EFI8" s="45"/>
      <c r="EFJ8" s="45"/>
      <c r="EFK8" s="45"/>
      <c r="EFL8" s="45"/>
      <c r="EFM8" s="45"/>
      <c r="EFN8" s="45"/>
      <c r="EFO8" s="45"/>
      <c r="EFP8" s="45"/>
      <c r="EFQ8" s="45"/>
      <c r="EFR8" s="45"/>
      <c r="EFS8" s="45"/>
      <c r="EFT8" s="45"/>
      <c r="EFU8" s="45"/>
      <c r="EFV8" s="45"/>
      <c r="EFW8" s="45"/>
      <c r="EFX8" s="45"/>
      <c r="EFY8" s="45"/>
      <c r="EFZ8" s="45"/>
      <c r="EGA8" s="45"/>
      <c r="EGB8" s="45"/>
      <c r="EGC8" s="45"/>
      <c r="EGD8" s="45"/>
      <c r="EGE8" s="45"/>
      <c r="EGF8" s="45"/>
      <c r="EGG8" s="45"/>
      <c r="EGH8" s="45"/>
      <c r="EGI8" s="45"/>
      <c r="EGJ8" s="45"/>
      <c r="EGK8" s="45"/>
      <c r="EGL8" s="45"/>
      <c r="EGM8" s="45"/>
      <c r="EGN8" s="45"/>
      <c r="EGO8" s="45"/>
      <c r="EGP8" s="45"/>
      <c r="EGQ8" s="45"/>
      <c r="EGR8" s="45"/>
      <c r="EGS8" s="45"/>
      <c r="EGT8" s="45"/>
      <c r="EGU8" s="45"/>
      <c r="EGV8" s="45"/>
      <c r="EGW8" s="45"/>
      <c r="EGX8" s="45"/>
      <c r="EGY8" s="45"/>
      <c r="EGZ8" s="45"/>
      <c r="EHA8" s="45"/>
      <c r="EHB8" s="45"/>
      <c r="EHC8" s="45"/>
      <c r="EHD8" s="45"/>
      <c r="EHE8" s="45"/>
      <c r="EHF8" s="45"/>
      <c r="EHG8" s="45"/>
      <c r="EHH8" s="45"/>
      <c r="EHI8" s="45"/>
      <c r="EHJ8" s="45"/>
      <c r="EHK8" s="45"/>
      <c r="EHL8" s="45"/>
      <c r="EHM8" s="45"/>
      <c r="EHN8" s="45"/>
      <c r="EHO8" s="45"/>
      <c r="EHP8" s="45"/>
      <c r="EHQ8" s="45"/>
      <c r="EHR8" s="45"/>
      <c r="EHS8" s="45"/>
      <c r="EHT8" s="45"/>
      <c r="EHU8" s="45"/>
      <c r="EHV8" s="45"/>
      <c r="EHW8" s="45"/>
      <c r="EHX8" s="45"/>
      <c r="EHY8" s="45"/>
      <c r="EHZ8" s="45"/>
      <c r="EIA8" s="45"/>
      <c r="EIB8" s="45"/>
      <c r="EIC8" s="45"/>
      <c r="EID8" s="45"/>
      <c r="EIE8" s="45"/>
      <c r="EIF8" s="45"/>
      <c r="EIG8" s="45"/>
      <c r="EIH8" s="45"/>
      <c r="EII8" s="45"/>
      <c r="EIJ8" s="45"/>
      <c r="EIK8" s="45"/>
      <c r="EIL8" s="45"/>
      <c r="EIM8" s="45"/>
      <c r="EIN8" s="45"/>
      <c r="EIO8" s="45"/>
      <c r="EIP8" s="45"/>
      <c r="EIQ8" s="45"/>
      <c r="EIR8" s="45"/>
      <c r="EIS8" s="45"/>
      <c r="EIT8" s="45"/>
      <c r="EIU8" s="45"/>
      <c r="EIV8" s="45"/>
      <c r="EIW8" s="45"/>
      <c r="EIX8" s="45"/>
      <c r="EIY8" s="45"/>
      <c r="EIZ8" s="45"/>
      <c r="EJA8" s="45"/>
      <c r="EJB8" s="45"/>
      <c r="EJC8" s="45"/>
      <c r="EJD8" s="45"/>
      <c r="EJE8" s="45"/>
      <c r="EJF8" s="45"/>
      <c r="EJG8" s="45"/>
      <c r="EJH8" s="45"/>
      <c r="EJI8" s="45"/>
      <c r="EJJ8" s="45"/>
      <c r="EJK8" s="45"/>
      <c r="EJL8" s="45"/>
      <c r="EJM8" s="45"/>
      <c r="EJN8" s="45"/>
      <c r="EJO8" s="45"/>
      <c r="EJP8" s="45"/>
      <c r="EJQ8" s="45"/>
      <c r="EJR8" s="45"/>
      <c r="EJS8" s="45"/>
      <c r="EJT8" s="45"/>
      <c r="EJU8" s="45"/>
      <c r="EJV8" s="45"/>
      <c r="EJW8" s="45"/>
      <c r="EJX8" s="45"/>
      <c r="EJY8" s="45"/>
      <c r="EJZ8" s="45"/>
      <c r="EKA8" s="45"/>
      <c r="EKB8" s="45"/>
      <c r="EKC8" s="45"/>
      <c r="EKD8" s="45"/>
      <c r="EKE8" s="45"/>
      <c r="EKF8" s="45"/>
      <c r="EKG8" s="45"/>
      <c r="EKH8" s="45"/>
      <c r="EKI8" s="45"/>
      <c r="EKJ8" s="45"/>
      <c r="EKK8" s="45"/>
      <c r="EKL8" s="45"/>
      <c r="EKM8" s="45"/>
      <c r="EKN8" s="45"/>
      <c r="EKO8" s="45"/>
      <c r="EKP8" s="45"/>
      <c r="EKQ8" s="45"/>
      <c r="EKR8" s="45"/>
      <c r="EKS8" s="45"/>
      <c r="EKT8" s="45"/>
      <c r="EKU8" s="45"/>
      <c r="EKV8" s="45"/>
      <c r="EKW8" s="45"/>
      <c r="EKX8" s="45"/>
      <c r="EKY8" s="45"/>
      <c r="EKZ8" s="45"/>
      <c r="ELA8" s="45"/>
      <c r="ELB8" s="45"/>
      <c r="ELC8" s="45"/>
      <c r="ELD8" s="45"/>
      <c r="ELE8" s="45"/>
      <c r="ELF8" s="45"/>
      <c r="ELG8" s="45"/>
      <c r="ELH8" s="45"/>
      <c r="ELI8" s="45"/>
      <c r="ELJ8" s="45"/>
      <c r="ELK8" s="45"/>
      <c r="ELL8" s="45"/>
      <c r="ELM8" s="45"/>
      <c r="ELN8" s="45"/>
      <c r="ELO8" s="45"/>
      <c r="ELP8" s="45"/>
      <c r="ELQ8" s="45"/>
      <c r="ELR8" s="45"/>
      <c r="ELS8" s="45"/>
      <c r="ELT8" s="45"/>
      <c r="ELU8" s="45"/>
      <c r="ELV8" s="45"/>
      <c r="ELW8" s="45"/>
      <c r="ELX8" s="45"/>
      <c r="ELY8" s="45"/>
      <c r="ELZ8" s="45"/>
      <c r="EMA8" s="45"/>
      <c r="EMB8" s="45"/>
      <c r="EMC8" s="45"/>
      <c r="EMD8" s="45"/>
      <c r="EME8" s="45"/>
      <c r="EMF8" s="45"/>
      <c r="EMG8" s="45"/>
      <c r="EMH8" s="45"/>
      <c r="EMI8" s="45"/>
      <c r="EMJ8" s="45"/>
      <c r="EMK8" s="45"/>
      <c r="EML8" s="45"/>
      <c r="EMM8" s="45"/>
      <c r="EMN8" s="45"/>
      <c r="EMO8" s="45"/>
      <c r="EMP8" s="45"/>
      <c r="EMQ8" s="45"/>
      <c r="EMR8" s="45"/>
      <c r="EMS8" s="45"/>
      <c r="EMT8" s="45"/>
      <c r="EMU8" s="45"/>
      <c r="EMV8" s="45"/>
      <c r="EMW8" s="45"/>
      <c r="EMX8" s="45"/>
      <c r="EMY8" s="45"/>
      <c r="EMZ8" s="45"/>
      <c r="ENA8" s="45"/>
      <c r="ENB8" s="45"/>
      <c r="ENC8" s="45"/>
      <c r="END8" s="45"/>
      <c r="ENE8" s="45"/>
      <c r="ENF8" s="45"/>
      <c r="ENG8" s="45"/>
      <c r="ENH8" s="45"/>
      <c r="ENI8" s="45"/>
      <c r="ENJ8" s="45"/>
      <c r="ENK8" s="45"/>
      <c r="ENL8" s="45"/>
      <c r="ENM8" s="45"/>
      <c r="ENN8" s="45"/>
      <c r="ENO8" s="45"/>
      <c r="ENP8" s="45"/>
      <c r="ENQ8" s="45"/>
      <c r="ENR8" s="45"/>
      <c r="ENS8" s="45"/>
      <c r="ENT8" s="45"/>
      <c r="ENU8" s="45"/>
      <c r="ENV8" s="45"/>
      <c r="ENW8" s="45"/>
      <c r="ENX8" s="45"/>
      <c r="ENY8" s="45"/>
      <c r="ENZ8" s="45"/>
      <c r="EOA8" s="45"/>
      <c r="EOB8" s="45"/>
      <c r="EOC8" s="45"/>
      <c r="EOD8" s="45"/>
      <c r="EOE8" s="45"/>
      <c r="EOF8" s="45"/>
      <c r="EOG8" s="45"/>
      <c r="EOH8" s="45"/>
      <c r="EOI8" s="45"/>
      <c r="EOJ8" s="45"/>
      <c r="EOK8" s="45"/>
      <c r="EOL8" s="45"/>
      <c r="EOM8" s="45"/>
      <c r="EON8" s="45"/>
      <c r="EOO8" s="45"/>
      <c r="EOP8" s="45"/>
      <c r="EOQ8" s="45"/>
      <c r="EOR8" s="45"/>
      <c r="EOS8" s="45"/>
      <c r="EOT8" s="45"/>
      <c r="EOU8" s="45"/>
      <c r="EOV8" s="45"/>
      <c r="EOW8" s="45"/>
      <c r="EOX8" s="45"/>
      <c r="EOY8" s="45"/>
      <c r="EOZ8" s="45"/>
      <c r="EPA8" s="45"/>
      <c r="EPB8" s="45"/>
      <c r="EPC8" s="45"/>
      <c r="EPD8" s="45"/>
      <c r="EPE8" s="45"/>
      <c r="EPF8" s="45"/>
      <c r="EPG8" s="45"/>
      <c r="EPH8" s="45"/>
      <c r="EPI8" s="45"/>
      <c r="EPJ8" s="45"/>
      <c r="EPK8" s="45"/>
      <c r="EPL8" s="45"/>
      <c r="EPM8" s="45"/>
      <c r="EPN8" s="45"/>
      <c r="EPO8" s="45"/>
      <c r="EPP8" s="45"/>
      <c r="EPQ8" s="45"/>
      <c r="EPR8" s="45"/>
      <c r="EPS8" s="45"/>
      <c r="EPT8" s="45"/>
      <c r="EPU8" s="45"/>
      <c r="EPV8" s="45"/>
      <c r="EPW8" s="45"/>
      <c r="EPX8" s="45"/>
      <c r="EPY8" s="45"/>
      <c r="EPZ8" s="45"/>
      <c r="EQA8" s="45"/>
      <c r="EQB8" s="45"/>
      <c r="EQC8" s="45"/>
      <c r="EQD8" s="45"/>
      <c r="EQE8" s="45"/>
      <c r="EQF8" s="45"/>
      <c r="EQG8" s="45"/>
      <c r="EQH8" s="45"/>
      <c r="EQI8" s="45"/>
      <c r="EQJ8" s="45"/>
      <c r="EQK8" s="45"/>
      <c r="EQL8" s="45"/>
      <c r="EQM8" s="45"/>
      <c r="EQN8" s="45"/>
      <c r="EQO8" s="45"/>
      <c r="EQP8" s="45"/>
      <c r="EQQ8" s="45"/>
      <c r="EQR8" s="45"/>
      <c r="EQS8" s="45"/>
      <c r="EQT8" s="45"/>
      <c r="EQU8" s="45"/>
      <c r="EQV8" s="45"/>
      <c r="EQW8" s="45"/>
      <c r="EQX8" s="45"/>
      <c r="EQY8" s="45"/>
      <c r="EQZ8" s="45"/>
      <c r="ERA8" s="45"/>
      <c r="ERB8" s="45"/>
      <c r="ERC8" s="45"/>
      <c r="ERD8" s="45"/>
      <c r="ERE8" s="45"/>
      <c r="ERF8" s="45"/>
      <c r="ERG8" s="45"/>
      <c r="ERH8" s="45"/>
      <c r="ERI8" s="45"/>
      <c r="ERJ8" s="45"/>
      <c r="ERK8" s="45"/>
      <c r="ERL8" s="45"/>
      <c r="ERM8" s="45"/>
      <c r="ERN8" s="45"/>
      <c r="ERO8" s="45"/>
      <c r="ERP8" s="45"/>
      <c r="ERQ8" s="45"/>
      <c r="ERR8" s="45"/>
      <c r="ERS8" s="45"/>
      <c r="ERT8" s="45"/>
      <c r="ERU8" s="45"/>
      <c r="ERV8" s="45"/>
      <c r="ERW8" s="45"/>
      <c r="ERX8" s="45"/>
      <c r="ERY8" s="45"/>
      <c r="ERZ8" s="45"/>
      <c r="ESA8" s="45"/>
      <c r="ESB8" s="45"/>
      <c r="ESC8" s="45"/>
      <c r="ESD8" s="45"/>
      <c r="ESE8" s="45"/>
      <c r="ESF8" s="45"/>
      <c r="ESG8" s="45"/>
      <c r="ESH8" s="45"/>
      <c r="ESI8" s="45"/>
      <c r="ESJ8" s="45"/>
      <c r="ESK8" s="45"/>
      <c r="ESL8" s="45"/>
      <c r="ESM8" s="45"/>
      <c r="ESN8" s="45"/>
      <c r="ESO8" s="45"/>
      <c r="ESP8" s="45"/>
      <c r="ESQ8" s="45"/>
      <c r="ESR8" s="45"/>
      <c r="ESS8" s="45"/>
      <c r="EST8" s="45"/>
      <c r="ESU8" s="45"/>
      <c r="ESV8" s="45"/>
      <c r="ESW8" s="45"/>
      <c r="ESX8" s="45"/>
      <c r="ESY8" s="45"/>
      <c r="ESZ8" s="45"/>
      <c r="ETA8" s="45"/>
      <c r="ETB8" s="45"/>
      <c r="ETC8" s="45"/>
      <c r="ETD8" s="45"/>
      <c r="ETE8" s="45"/>
      <c r="ETF8" s="45"/>
      <c r="ETG8" s="45"/>
      <c r="ETH8" s="45"/>
      <c r="ETI8" s="45"/>
      <c r="ETJ8" s="45"/>
      <c r="ETK8" s="45"/>
      <c r="ETL8" s="45"/>
      <c r="ETM8" s="45"/>
      <c r="ETN8" s="45"/>
      <c r="ETO8" s="45"/>
      <c r="ETP8" s="45"/>
      <c r="ETQ8" s="45"/>
      <c r="ETR8" s="45"/>
      <c r="ETS8" s="45"/>
      <c r="ETT8" s="45"/>
      <c r="ETU8" s="45"/>
      <c r="ETV8" s="45"/>
      <c r="ETW8" s="45"/>
      <c r="ETX8" s="45"/>
      <c r="ETY8" s="45"/>
      <c r="ETZ8" s="45"/>
      <c r="EUA8" s="45"/>
      <c r="EUB8" s="45"/>
      <c r="EUC8" s="45"/>
      <c r="EUD8" s="45"/>
      <c r="EUE8" s="45"/>
      <c r="EUF8" s="45"/>
      <c r="EUG8" s="45"/>
      <c r="EUH8" s="45"/>
      <c r="EUI8" s="45"/>
      <c r="EUJ8" s="45"/>
      <c r="EUK8" s="45"/>
      <c r="EUL8" s="45"/>
      <c r="EUM8" s="45"/>
      <c r="EUN8" s="45"/>
      <c r="EUO8" s="45"/>
      <c r="EUP8" s="45"/>
      <c r="EUQ8" s="45"/>
      <c r="EUR8" s="45"/>
      <c r="EUS8" s="45"/>
      <c r="EUT8" s="45"/>
      <c r="EUU8" s="45"/>
      <c r="EUV8" s="45"/>
      <c r="EUW8" s="45"/>
      <c r="EUX8" s="45"/>
      <c r="EUY8" s="45"/>
      <c r="EUZ8" s="45"/>
      <c r="EVA8" s="45"/>
      <c r="EVB8" s="45"/>
      <c r="EVC8" s="45"/>
      <c r="EVD8" s="45"/>
      <c r="EVE8" s="45"/>
      <c r="EVF8" s="45"/>
      <c r="EVG8" s="45"/>
      <c r="EVH8" s="45"/>
      <c r="EVI8" s="45"/>
      <c r="EVJ8" s="45"/>
      <c r="EVK8" s="45"/>
      <c r="EVL8" s="45"/>
      <c r="EVM8" s="45"/>
      <c r="EVN8" s="45"/>
      <c r="EVO8" s="45"/>
      <c r="EVP8" s="45"/>
      <c r="EVQ8" s="45"/>
      <c r="EVR8" s="45"/>
      <c r="EVS8" s="45"/>
      <c r="EVT8" s="45"/>
      <c r="EVU8" s="45"/>
      <c r="EVV8" s="45"/>
      <c r="EVW8" s="45"/>
      <c r="EVX8" s="45"/>
      <c r="EVY8" s="45"/>
      <c r="EVZ8" s="45"/>
      <c r="EWA8" s="45"/>
      <c r="EWB8" s="45"/>
      <c r="EWC8" s="45"/>
      <c r="EWD8" s="45"/>
      <c r="EWE8" s="45"/>
      <c r="EWF8" s="45"/>
      <c r="EWG8" s="45"/>
      <c r="EWH8" s="45"/>
      <c r="EWI8" s="45"/>
      <c r="EWJ8" s="45"/>
      <c r="EWK8" s="45"/>
      <c r="EWL8" s="45"/>
      <c r="EWM8" s="45"/>
      <c r="EWN8" s="45"/>
      <c r="EWO8" s="45"/>
      <c r="EWP8" s="45"/>
      <c r="EWQ8" s="45"/>
      <c r="EWR8" s="45"/>
      <c r="EWS8" s="45"/>
      <c r="EWT8" s="45"/>
      <c r="EWU8" s="45"/>
      <c r="EWV8" s="45"/>
      <c r="EWW8" s="45"/>
      <c r="EWX8" s="45"/>
      <c r="EWY8" s="45"/>
      <c r="EWZ8" s="45"/>
      <c r="EXA8" s="45"/>
      <c r="EXB8" s="45"/>
      <c r="EXC8" s="45"/>
      <c r="EXD8" s="45"/>
      <c r="EXE8" s="45"/>
      <c r="EXF8" s="45"/>
      <c r="EXG8" s="45"/>
      <c r="EXH8" s="45"/>
      <c r="EXI8" s="45"/>
      <c r="EXJ8" s="45"/>
      <c r="EXK8" s="45"/>
      <c r="EXL8" s="45"/>
      <c r="EXM8" s="45"/>
      <c r="EXN8" s="45"/>
      <c r="EXO8" s="45"/>
      <c r="EXP8" s="45"/>
      <c r="EXQ8" s="45"/>
      <c r="EXR8" s="45"/>
      <c r="EXS8" s="45"/>
      <c r="EXT8" s="45"/>
      <c r="EXU8" s="45"/>
      <c r="EXV8" s="45"/>
      <c r="EXW8" s="45"/>
      <c r="EXX8" s="45"/>
      <c r="EXY8" s="45"/>
      <c r="EXZ8" s="45"/>
      <c r="EYA8" s="45"/>
      <c r="EYB8" s="45"/>
      <c r="EYC8" s="45"/>
      <c r="EYD8" s="45"/>
      <c r="EYE8" s="45"/>
      <c r="EYF8" s="45"/>
      <c r="EYG8" s="45"/>
      <c r="EYH8" s="45"/>
      <c r="EYI8" s="45"/>
      <c r="EYJ8" s="45"/>
      <c r="EYK8" s="45"/>
      <c r="EYL8" s="45"/>
      <c r="EYM8" s="45"/>
      <c r="EYN8" s="45"/>
      <c r="EYO8" s="45"/>
      <c r="EYP8" s="45"/>
      <c r="EYQ8" s="45"/>
      <c r="EYR8" s="45"/>
      <c r="EYS8" s="45"/>
      <c r="EYT8" s="45"/>
      <c r="EYU8" s="45"/>
      <c r="EYV8" s="45"/>
      <c r="EYW8" s="45"/>
      <c r="EYX8" s="45"/>
      <c r="EYY8" s="45"/>
      <c r="EYZ8" s="45"/>
      <c r="EZA8" s="45"/>
      <c r="EZB8" s="45"/>
      <c r="EZC8" s="45"/>
      <c r="EZD8" s="45"/>
      <c r="EZE8" s="45"/>
      <c r="EZF8" s="45"/>
      <c r="EZG8" s="45"/>
      <c r="EZH8" s="45"/>
      <c r="EZI8" s="45"/>
      <c r="EZJ8" s="45"/>
      <c r="EZK8" s="45"/>
      <c r="EZL8" s="45"/>
      <c r="EZM8" s="45"/>
      <c r="EZN8" s="45"/>
      <c r="EZO8" s="45"/>
      <c r="EZP8" s="45"/>
      <c r="EZQ8" s="45"/>
      <c r="EZR8" s="45"/>
      <c r="EZS8" s="45"/>
      <c r="EZT8" s="45"/>
      <c r="EZU8" s="45"/>
      <c r="EZV8" s="45"/>
      <c r="EZW8" s="45"/>
      <c r="EZX8" s="45"/>
      <c r="EZY8" s="45"/>
      <c r="EZZ8" s="45"/>
      <c r="FAA8" s="45"/>
      <c r="FAB8" s="45"/>
      <c r="FAC8" s="45"/>
      <c r="FAD8" s="45"/>
      <c r="FAE8" s="45"/>
      <c r="FAF8" s="45"/>
      <c r="FAG8" s="45"/>
      <c r="FAH8" s="45"/>
      <c r="FAI8" s="45"/>
      <c r="FAJ8" s="45"/>
      <c r="FAK8" s="45"/>
      <c r="FAL8" s="45"/>
      <c r="FAM8" s="45"/>
      <c r="FAN8" s="45"/>
      <c r="FAO8" s="45"/>
      <c r="FAP8" s="45"/>
      <c r="FAQ8" s="45"/>
      <c r="FAR8" s="45"/>
      <c r="FAS8" s="45"/>
      <c r="FAT8" s="45"/>
      <c r="FAU8" s="45"/>
      <c r="FAV8" s="45"/>
      <c r="FAW8" s="45"/>
      <c r="FAX8" s="45"/>
      <c r="FAY8" s="45"/>
      <c r="FAZ8" s="45"/>
      <c r="FBA8" s="45"/>
      <c r="FBB8" s="45"/>
      <c r="FBC8" s="45"/>
      <c r="FBD8" s="45"/>
      <c r="FBE8" s="45"/>
      <c r="FBF8" s="45"/>
      <c r="FBG8" s="45"/>
      <c r="FBH8" s="45"/>
      <c r="FBI8" s="45"/>
      <c r="FBJ8" s="45"/>
      <c r="FBK8" s="45"/>
      <c r="FBL8" s="45"/>
      <c r="FBM8" s="45"/>
      <c r="FBN8" s="45"/>
      <c r="FBO8" s="45"/>
      <c r="FBP8" s="45"/>
      <c r="FBQ8" s="45"/>
      <c r="FBR8" s="45"/>
      <c r="FBS8" s="45"/>
      <c r="FBT8" s="45"/>
      <c r="FBU8" s="45"/>
      <c r="FBV8" s="45"/>
      <c r="FBW8" s="45"/>
      <c r="FBX8" s="45"/>
      <c r="FBY8" s="45"/>
      <c r="FBZ8" s="45"/>
      <c r="FCA8" s="45"/>
      <c r="FCB8" s="45"/>
      <c r="FCC8" s="45"/>
      <c r="FCD8" s="45"/>
      <c r="FCE8" s="45"/>
      <c r="FCF8" s="45"/>
      <c r="FCG8" s="45"/>
      <c r="FCH8" s="45"/>
      <c r="FCI8" s="45"/>
      <c r="FCJ8" s="45"/>
      <c r="FCK8" s="45"/>
      <c r="FCL8" s="45"/>
      <c r="FCM8" s="45"/>
      <c r="FCN8" s="45"/>
      <c r="FCO8" s="45"/>
      <c r="FCP8" s="45"/>
      <c r="FCQ8" s="45"/>
      <c r="FCR8" s="45"/>
      <c r="FCS8" s="45"/>
      <c r="FCT8" s="45"/>
      <c r="FCU8" s="45"/>
      <c r="FCV8" s="45"/>
      <c r="FCW8" s="45"/>
      <c r="FCX8" s="45"/>
      <c r="FCY8" s="45"/>
      <c r="FCZ8" s="45"/>
      <c r="FDA8" s="45"/>
      <c r="FDB8" s="45"/>
      <c r="FDC8" s="45"/>
      <c r="FDD8" s="45"/>
      <c r="FDE8" s="45"/>
      <c r="FDF8" s="45"/>
      <c r="FDG8" s="45"/>
      <c r="FDH8" s="45"/>
      <c r="FDI8" s="45"/>
      <c r="FDJ8" s="45"/>
      <c r="FDK8" s="45"/>
      <c r="FDL8" s="45"/>
      <c r="FDM8" s="45"/>
      <c r="FDN8" s="45"/>
      <c r="FDO8" s="45"/>
      <c r="FDP8" s="45"/>
      <c r="FDQ8" s="45"/>
      <c r="FDR8" s="45"/>
      <c r="FDS8" s="45"/>
      <c r="FDT8" s="45"/>
      <c r="FDU8" s="45"/>
      <c r="FDV8" s="45"/>
      <c r="FDW8" s="45"/>
      <c r="FDX8" s="45"/>
      <c r="FDY8" s="45"/>
      <c r="FDZ8" s="45"/>
      <c r="FEA8" s="45"/>
      <c r="FEB8" s="45"/>
      <c r="FEC8" s="45"/>
      <c r="FED8" s="45"/>
      <c r="FEE8" s="45"/>
      <c r="FEF8" s="45"/>
      <c r="FEG8" s="45"/>
      <c r="FEH8" s="45"/>
      <c r="FEI8" s="45"/>
      <c r="FEJ8" s="45"/>
      <c r="FEK8" s="45"/>
      <c r="FEL8" s="45"/>
      <c r="FEM8" s="45"/>
      <c r="FEN8" s="45"/>
      <c r="FEO8" s="45"/>
      <c r="FEP8" s="45"/>
      <c r="FEQ8" s="45"/>
      <c r="FER8" s="45"/>
      <c r="FES8" s="45"/>
      <c r="FET8" s="45"/>
      <c r="FEU8" s="45"/>
      <c r="FEV8" s="45"/>
      <c r="FEW8" s="45"/>
      <c r="FEX8" s="45"/>
      <c r="FEY8" s="45"/>
      <c r="FEZ8" s="45"/>
      <c r="FFA8" s="45"/>
      <c r="FFB8" s="45"/>
      <c r="FFC8" s="45"/>
      <c r="FFD8" s="45"/>
      <c r="FFE8" s="45"/>
      <c r="FFF8" s="45"/>
      <c r="FFG8" s="45"/>
      <c r="FFH8" s="45"/>
      <c r="FFI8" s="45"/>
      <c r="FFJ8" s="45"/>
      <c r="FFK8" s="45"/>
      <c r="FFL8" s="45"/>
      <c r="FFM8" s="45"/>
      <c r="FFN8" s="45"/>
      <c r="FFO8" s="45"/>
      <c r="FFP8" s="45"/>
      <c r="FFQ8" s="45"/>
      <c r="FFR8" s="45"/>
      <c r="FFS8" s="45"/>
      <c r="FFT8" s="45"/>
      <c r="FFU8" s="45"/>
      <c r="FFV8" s="45"/>
      <c r="FFW8" s="45"/>
      <c r="FFX8" s="45"/>
      <c r="FFY8" s="45"/>
      <c r="FFZ8" s="45"/>
      <c r="FGA8" s="45"/>
      <c r="FGB8" s="45"/>
      <c r="FGC8" s="45"/>
      <c r="FGD8" s="45"/>
      <c r="FGE8" s="45"/>
      <c r="FGF8" s="45"/>
      <c r="FGG8" s="45"/>
      <c r="FGH8" s="45"/>
      <c r="FGI8" s="45"/>
      <c r="FGJ8" s="45"/>
      <c r="FGK8" s="45"/>
      <c r="FGL8" s="45"/>
      <c r="FGM8" s="45"/>
      <c r="FGN8" s="45"/>
      <c r="FGO8" s="45"/>
      <c r="FGP8" s="45"/>
      <c r="FGQ8" s="45"/>
      <c r="FGR8" s="45"/>
      <c r="FGS8" s="45"/>
      <c r="FGT8" s="45"/>
      <c r="FGU8" s="45"/>
      <c r="FGV8" s="45"/>
      <c r="FGW8" s="45"/>
      <c r="FGX8" s="45"/>
      <c r="FGY8" s="45"/>
      <c r="FGZ8" s="45"/>
      <c r="FHA8" s="45"/>
      <c r="FHB8" s="45"/>
      <c r="FHC8" s="45"/>
      <c r="FHD8" s="45"/>
      <c r="FHE8" s="45"/>
      <c r="FHF8" s="45"/>
      <c r="FHG8" s="45"/>
      <c r="FHH8" s="45"/>
      <c r="FHI8" s="45"/>
      <c r="FHJ8" s="45"/>
      <c r="FHK8" s="45"/>
      <c r="FHL8" s="45"/>
      <c r="FHM8" s="45"/>
      <c r="FHN8" s="45"/>
      <c r="FHO8" s="45"/>
      <c r="FHP8" s="45"/>
      <c r="FHQ8" s="45"/>
      <c r="FHR8" s="45"/>
      <c r="FHS8" s="45"/>
      <c r="FHT8" s="45"/>
      <c r="FHU8" s="45"/>
      <c r="FHV8" s="45"/>
      <c r="FHW8" s="45"/>
      <c r="FHX8" s="45"/>
      <c r="FHY8" s="45"/>
      <c r="FHZ8" s="45"/>
      <c r="FIA8" s="45"/>
      <c r="FIB8" s="45"/>
      <c r="FIC8" s="45"/>
      <c r="FID8" s="45"/>
      <c r="FIE8" s="45"/>
      <c r="FIF8" s="45"/>
      <c r="FIG8" s="45"/>
      <c r="FIH8" s="45"/>
      <c r="FII8" s="45"/>
      <c r="FIJ8" s="45"/>
      <c r="FIK8" s="45"/>
      <c r="FIL8" s="45"/>
      <c r="FIM8" s="45"/>
      <c r="FIN8" s="45"/>
      <c r="FIO8" s="45"/>
      <c r="FIP8" s="45"/>
      <c r="FIQ8" s="45"/>
      <c r="FIR8" s="45"/>
      <c r="FIS8" s="45"/>
      <c r="FIT8" s="45"/>
      <c r="FIU8" s="45"/>
      <c r="FIV8" s="45"/>
      <c r="FIW8" s="45"/>
      <c r="FIX8" s="45"/>
      <c r="FIY8" s="45"/>
      <c r="FIZ8" s="45"/>
      <c r="FJA8" s="45"/>
      <c r="FJB8" s="45"/>
      <c r="FJC8" s="45"/>
      <c r="FJD8" s="45"/>
      <c r="FJE8" s="45"/>
      <c r="FJF8" s="45"/>
      <c r="FJG8" s="45"/>
      <c r="FJH8" s="45"/>
      <c r="FJI8" s="45"/>
      <c r="FJJ8" s="45"/>
      <c r="FJK8" s="45"/>
      <c r="FJL8" s="45"/>
      <c r="FJM8" s="45"/>
      <c r="FJN8" s="45"/>
      <c r="FJO8" s="45"/>
      <c r="FJP8" s="45"/>
      <c r="FJQ8" s="45"/>
      <c r="FJR8" s="45"/>
      <c r="FJS8" s="45"/>
      <c r="FJT8" s="45"/>
      <c r="FJU8" s="45"/>
      <c r="FJV8" s="45"/>
      <c r="FJW8" s="45"/>
      <c r="FJX8" s="45"/>
      <c r="FJY8" s="45"/>
      <c r="FJZ8" s="45"/>
      <c r="FKA8" s="45"/>
      <c r="FKB8" s="45"/>
      <c r="FKC8" s="45"/>
      <c r="FKD8" s="45"/>
      <c r="FKE8" s="45"/>
      <c r="FKF8" s="45"/>
      <c r="FKG8" s="45"/>
      <c r="FKH8" s="45"/>
      <c r="FKI8" s="45"/>
      <c r="FKJ8" s="45"/>
      <c r="FKK8" s="45"/>
      <c r="FKL8" s="45"/>
      <c r="FKM8" s="45"/>
      <c r="FKN8" s="45"/>
      <c r="FKO8" s="45"/>
      <c r="FKP8" s="45"/>
      <c r="FKQ8" s="45"/>
      <c r="FKR8" s="45"/>
      <c r="FKS8" s="45"/>
      <c r="FKT8" s="45"/>
      <c r="FKU8" s="45"/>
      <c r="FKV8" s="45"/>
      <c r="FKW8" s="45"/>
      <c r="FKX8" s="45"/>
      <c r="FKY8" s="45"/>
      <c r="FKZ8" s="45"/>
      <c r="FLA8" s="45"/>
      <c r="FLB8" s="45"/>
      <c r="FLC8" s="45"/>
      <c r="FLD8" s="45"/>
      <c r="FLE8" s="45"/>
      <c r="FLF8" s="45"/>
      <c r="FLG8" s="45"/>
      <c r="FLH8" s="45"/>
      <c r="FLI8" s="45"/>
      <c r="FLJ8" s="45"/>
      <c r="FLK8" s="45"/>
      <c r="FLL8" s="45"/>
      <c r="FLM8" s="45"/>
      <c r="FLN8" s="45"/>
      <c r="FLO8" s="45"/>
      <c r="FLP8" s="45"/>
      <c r="FLQ8" s="45"/>
      <c r="FLR8" s="45"/>
      <c r="FLS8" s="45"/>
      <c r="FLT8" s="45"/>
      <c r="FLU8" s="45"/>
      <c r="FLV8" s="45"/>
      <c r="FLW8" s="45"/>
      <c r="FLX8" s="45"/>
      <c r="FLY8" s="45"/>
      <c r="FLZ8" s="45"/>
      <c r="FMA8" s="45"/>
      <c r="FMB8" s="45"/>
      <c r="FMC8" s="45"/>
      <c r="FMD8" s="45"/>
      <c r="FME8" s="45"/>
      <c r="FMF8" s="45"/>
      <c r="FMG8" s="45"/>
      <c r="FMH8" s="45"/>
      <c r="FMI8" s="45"/>
      <c r="FMJ8" s="45"/>
      <c r="FMK8" s="45"/>
      <c r="FML8" s="45"/>
      <c r="FMM8" s="45"/>
      <c r="FMN8" s="45"/>
      <c r="FMO8" s="45"/>
      <c r="FMP8" s="45"/>
      <c r="FMQ8" s="45"/>
      <c r="FMR8" s="45"/>
      <c r="FMS8" s="45"/>
      <c r="FMT8" s="45"/>
      <c r="FMU8" s="45"/>
      <c r="FMV8" s="45"/>
      <c r="FMW8" s="45"/>
      <c r="FMX8" s="45"/>
      <c r="FMY8" s="45"/>
      <c r="FMZ8" s="45"/>
      <c r="FNA8" s="45"/>
      <c r="FNB8" s="45"/>
      <c r="FNC8" s="45"/>
      <c r="FND8" s="45"/>
      <c r="FNE8" s="45"/>
      <c r="FNF8" s="45"/>
      <c r="FNG8" s="45"/>
      <c r="FNH8" s="45"/>
      <c r="FNI8" s="45"/>
      <c r="FNJ8" s="45"/>
      <c r="FNK8" s="45"/>
      <c r="FNL8" s="45"/>
      <c r="FNM8" s="45"/>
      <c r="FNN8" s="45"/>
      <c r="FNO8" s="45"/>
      <c r="FNP8" s="45"/>
      <c r="FNQ8" s="45"/>
      <c r="FNR8" s="45"/>
      <c r="FNS8" s="45"/>
      <c r="FNT8" s="45"/>
      <c r="FNU8" s="45"/>
      <c r="FNV8" s="45"/>
      <c r="FNW8" s="45"/>
      <c r="FNX8" s="45"/>
      <c r="FNY8" s="45"/>
      <c r="FNZ8" s="45"/>
      <c r="FOA8" s="45"/>
      <c r="FOB8" s="45"/>
      <c r="FOC8" s="45"/>
      <c r="FOD8" s="45"/>
      <c r="FOE8" s="45"/>
      <c r="FOF8" s="45"/>
      <c r="FOG8" s="45"/>
      <c r="FOH8" s="45"/>
      <c r="FOI8" s="45"/>
      <c r="FOJ8" s="45"/>
      <c r="FOK8" s="45"/>
      <c r="FOL8" s="45"/>
      <c r="FOM8" s="45"/>
      <c r="FON8" s="45"/>
      <c r="FOO8" s="45"/>
      <c r="FOP8" s="45"/>
      <c r="FOQ8" s="45"/>
      <c r="FOR8" s="45"/>
      <c r="FOS8" s="45"/>
      <c r="FOT8" s="45"/>
      <c r="FOU8" s="45"/>
      <c r="FOV8" s="45"/>
      <c r="FOW8" s="45"/>
      <c r="FOX8" s="45"/>
      <c r="FOY8" s="45"/>
      <c r="FOZ8" s="45"/>
      <c r="FPA8" s="45"/>
      <c r="FPB8" s="45"/>
      <c r="FPC8" s="45"/>
      <c r="FPD8" s="45"/>
      <c r="FPE8" s="45"/>
      <c r="FPF8" s="45"/>
      <c r="FPG8" s="45"/>
      <c r="FPH8" s="45"/>
      <c r="FPI8" s="45"/>
      <c r="FPJ8" s="45"/>
      <c r="FPK8" s="45"/>
      <c r="FPL8" s="45"/>
      <c r="FPM8" s="45"/>
      <c r="FPN8" s="45"/>
      <c r="FPO8" s="45"/>
      <c r="FPP8" s="45"/>
      <c r="FPQ8" s="45"/>
      <c r="FPR8" s="45"/>
      <c r="FPS8" s="45"/>
      <c r="FPT8" s="45"/>
      <c r="FPU8" s="45"/>
      <c r="FPV8" s="45"/>
      <c r="FPW8" s="45"/>
      <c r="FPX8" s="45"/>
      <c r="FPY8" s="45"/>
      <c r="FPZ8" s="45"/>
      <c r="FQA8" s="45"/>
      <c r="FQB8" s="45"/>
      <c r="FQC8" s="45"/>
      <c r="FQD8" s="45"/>
      <c r="FQE8" s="45"/>
      <c r="FQF8" s="45"/>
      <c r="FQG8" s="45"/>
      <c r="FQH8" s="45"/>
      <c r="FQI8" s="45"/>
      <c r="FQJ8" s="45"/>
      <c r="FQK8" s="45"/>
      <c r="FQL8" s="45"/>
      <c r="FQM8" s="45"/>
      <c r="FQN8" s="45"/>
      <c r="FQO8" s="45"/>
      <c r="FQP8" s="45"/>
      <c r="FQQ8" s="45"/>
      <c r="FQR8" s="45"/>
      <c r="FQS8" s="45"/>
      <c r="FQT8" s="45"/>
      <c r="FQU8" s="45"/>
      <c r="FQV8" s="45"/>
      <c r="FQW8" s="45"/>
      <c r="FQX8" s="45"/>
      <c r="FQY8" s="45"/>
      <c r="FQZ8" s="45"/>
      <c r="FRA8" s="45"/>
      <c r="FRB8" s="45"/>
      <c r="FRC8" s="45"/>
      <c r="FRD8" s="45"/>
      <c r="FRE8" s="45"/>
      <c r="FRF8" s="45"/>
      <c r="FRG8" s="45"/>
      <c r="FRH8" s="45"/>
      <c r="FRI8" s="45"/>
      <c r="FRJ8" s="45"/>
      <c r="FRK8" s="45"/>
      <c r="FRL8" s="45"/>
      <c r="FRM8" s="45"/>
      <c r="FRN8" s="45"/>
      <c r="FRO8" s="45"/>
      <c r="FRP8" s="45"/>
      <c r="FRQ8" s="45"/>
      <c r="FRR8" s="45"/>
      <c r="FRS8" s="45"/>
      <c r="FRT8" s="45"/>
      <c r="FRU8" s="45"/>
      <c r="FRV8" s="45"/>
      <c r="FRW8" s="45"/>
      <c r="FRX8" s="45"/>
      <c r="FRY8" s="45"/>
      <c r="FRZ8" s="45"/>
      <c r="FSA8" s="45"/>
      <c r="FSB8" s="45"/>
      <c r="FSC8" s="45"/>
      <c r="FSD8" s="45"/>
      <c r="FSE8" s="45"/>
      <c r="FSF8" s="45"/>
      <c r="FSG8" s="45"/>
      <c r="FSH8" s="45"/>
      <c r="FSI8" s="45"/>
      <c r="FSJ8" s="45"/>
      <c r="FSK8" s="45"/>
      <c r="FSL8" s="45"/>
      <c r="FSM8" s="45"/>
      <c r="FSN8" s="45"/>
      <c r="FSO8" s="45"/>
      <c r="FSP8" s="45"/>
      <c r="FSQ8" s="45"/>
      <c r="FSR8" s="45"/>
      <c r="FSS8" s="45"/>
      <c r="FST8" s="45"/>
      <c r="FSU8" s="45"/>
      <c r="FSV8" s="45"/>
      <c r="FSW8" s="45"/>
      <c r="FSX8" s="45"/>
      <c r="FSY8" s="45"/>
      <c r="FSZ8" s="45"/>
      <c r="FTA8" s="45"/>
      <c r="FTB8" s="45"/>
      <c r="FTC8" s="45"/>
      <c r="FTD8" s="45"/>
      <c r="FTE8" s="45"/>
      <c r="FTF8" s="45"/>
      <c r="FTG8" s="45"/>
      <c r="FTH8" s="45"/>
      <c r="FTI8" s="45"/>
      <c r="FTJ8" s="45"/>
      <c r="FTK8" s="45"/>
      <c r="FTL8" s="45"/>
      <c r="FTM8" s="45"/>
      <c r="FTN8" s="45"/>
      <c r="FTO8" s="45"/>
      <c r="FTP8" s="45"/>
      <c r="FTQ8" s="45"/>
      <c r="FTR8" s="45"/>
      <c r="FTS8" s="45"/>
      <c r="FTT8" s="45"/>
      <c r="FTU8" s="45"/>
      <c r="FTV8" s="45"/>
      <c r="FTW8" s="45"/>
      <c r="FTX8" s="45"/>
      <c r="FTY8" s="45"/>
      <c r="FTZ8" s="45"/>
      <c r="FUA8" s="45"/>
      <c r="FUB8" s="45"/>
      <c r="FUC8" s="45"/>
      <c r="FUD8" s="45"/>
      <c r="FUE8" s="45"/>
      <c r="FUF8" s="45"/>
      <c r="FUG8" s="45"/>
      <c r="FUH8" s="45"/>
      <c r="FUI8" s="45"/>
      <c r="FUJ8" s="45"/>
      <c r="FUK8" s="45"/>
      <c r="FUL8" s="45"/>
      <c r="FUM8" s="45"/>
      <c r="FUN8" s="45"/>
      <c r="FUO8" s="45"/>
      <c r="FUP8" s="45"/>
      <c r="FUQ8" s="45"/>
      <c r="FUR8" s="45"/>
      <c r="FUS8" s="45"/>
      <c r="FUT8" s="45"/>
      <c r="FUU8" s="45"/>
      <c r="FUV8" s="45"/>
      <c r="FUW8" s="45"/>
      <c r="FUX8" s="45"/>
      <c r="FUY8" s="45"/>
      <c r="FUZ8" s="45"/>
      <c r="FVA8" s="45"/>
      <c r="FVB8" s="45"/>
      <c r="FVC8" s="45"/>
      <c r="FVD8" s="45"/>
      <c r="FVE8" s="45"/>
      <c r="FVF8" s="45"/>
      <c r="FVG8" s="45"/>
      <c r="FVH8" s="45"/>
      <c r="FVI8" s="45"/>
      <c r="FVJ8" s="45"/>
      <c r="FVK8" s="45"/>
      <c r="FVL8" s="45"/>
      <c r="FVM8" s="45"/>
      <c r="FVN8" s="45"/>
      <c r="FVO8" s="45"/>
      <c r="FVP8" s="45"/>
      <c r="FVQ8" s="45"/>
      <c r="FVR8" s="45"/>
      <c r="FVS8" s="45"/>
      <c r="FVT8" s="45"/>
      <c r="FVU8" s="45"/>
      <c r="FVV8" s="45"/>
      <c r="FVW8" s="45"/>
      <c r="FVX8" s="45"/>
      <c r="FVY8" s="45"/>
      <c r="FVZ8" s="45"/>
      <c r="FWA8" s="45"/>
      <c r="FWB8" s="45"/>
      <c r="FWC8" s="45"/>
      <c r="FWD8" s="45"/>
      <c r="FWE8" s="45"/>
      <c r="FWF8" s="45"/>
      <c r="FWG8" s="45"/>
      <c r="FWH8" s="45"/>
      <c r="FWI8" s="45"/>
      <c r="FWJ8" s="45"/>
      <c r="FWK8" s="45"/>
      <c r="FWL8" s="45"/>
      <c r="FWM8" s="45"/>
      <c r="FWN8" s="45"/>
      <c r="FWO8" s="45"/>
      <c r="FWP8" s="45"/>
      <c r="FWQ8" s="45"/>
      <c r="FWR8" s="45"/>
      <c r="FWS8" s="45"/>
      <c r="FWT8" s="45"/>
      <c r="FWU8" s="45"/>
      <c r="FWV8" s="45"/>
      <c r="FWW8" s="45"/>
      <c r="FWX8" s="45"/>
      <c r="FWY8" s="45"/>
      <c r="FWZ8" s="45"/>
      <c r="FXA8" s="45"/>
      <c r="FXB8" s="45"/>
      <c r="FXC8" s="45"/>
      <c r="FXD8" s="45"/>
      <c r="FXE8" s="45"/>
      <c r="FXF8" s="45"/>
      <c r="FXG8" s="45"/>
      <c r="FXH8" s="45"/>
      <c r="FXI8" s="45"/>
      <c r="FXJ8" s="45"/>
      <c r="FXK8" s="45"/>
      <c r="FXL8" s="45"/>
      <c r="FXM8" s="45"/>
      <c r="FXN8" s="45"/>
      <c r="FXO8" s="45"/>
      <c r="FXP8" s="45"/>
      <c r="FXQ8" s="45"/>
      <c r="FXR8" s="45"/>
      <c r="FXS8" s="45"/>
      <c r="FXT8" s="45"/>
      <c r="FXU8" s="45"/>
      <c r="FXV8" s="45"/>
      <c r="FXW8" s="45"/>
      <c r="FXX8" s="45"/>
      <c r="FXY8" s="45"/>
      <c r="FXZ8" s="45"/>
      <c r="FYA8" s="45"/>
      <c r="FYB8" s="45"/>
      <c r="FYC8" s="45"/>
      <c r="FYD8" s="45"/>
      <c r="FYE8" s="45"/>
      <c r="FYF8" s="45"/>
      <c r="FYG8" s="45"/>
      <c r="FYH8" s="45"/>
      <c r="FYI8" s="45"/>
      <c r="FYJ8" s="45"/>
      <c r="FYK8" s="45"/>
      <c r="FYL8" s="45"/>
      <c r="FYM8" s="45"/>
      <c r="FYN8" s="45"/>
      <c r="FYO8" s="45"/>
      <c r="FYP8" s="45"/>
      <c r="FYQ8" s="45"/>
      <c r="FYR8" s="45"/>
      <c r="FYS8" s="45"/>
      <c r="FYT8" s="45"/>
      <c r="FYU8" s="45"/>
      <c r="FYV8" s="45"/>
      <c r="FYW8" s="45"/>
      <c r="FYX8" s="45"/>
      <c r="FYY8" s="45"/>
      <c r="FYZ8" s="45"/>
      <c r="FZA8" s="45"/>
      <c r="FZB8" s="45"/>
      <c r="FZC8" s="45"/>
      <c r="FZD8" s="45"/>
      <c r="FZE8" s="45"/>
      <c r="FZF8" s="45"/>
      <c r="FZG8" s="45"/>
      <c r="FZH8" s="45"/>
      <c r="FZI8" s="45"/>
      <c r="FZJ8" s="45"/>
      <c r="FZK8" s="45"/>
      <c r="FZL8" s="45"/>
      <c r="FZM8" s="45"/>
      <c r="FZN8" s="45"/>
      <c r="FZO8" s="45"/>
      <c r="FZP8" s="45"/>
      <c r="FZQ8" s="45"/>
      <c r="FZR8" s="45"/>
      <c r="FZS8" s="45"/>
      <c r="FZT8" s="45"/>
      <c r="FZU8" s="45"/>
      <c r="FZV8" s="45"/>
      <c r="FZW8" s="45"/>
      <c r="FZX8" s="45"/>
      <c r="FZY8" s="45"/>
      <c r="FZZ8" s="45"/>
      <c r="GAA8" s="45"/>
      <c r="GAB8" s="45"/>
      <c r="GAC8" s="45"/>
      <c r="GAD8" s="45"/>
      <c r="GAE8" s="45"/>
      <c r="GAF8" s="45"/>
      <c r="GAG8" s="45"/>
      <c r="GAH8" s="45"/>
      <c r="GAI8" s="45"/>
      <c r="GAJ8" s="45"/>
      <c r="GAK8" s="45"/>
      <c r="GAL8" s="45"/>
      <c r="GAM8" s="45"/>
      <c r="GAN8" s="45"/>
      <c r="GAO8" s="45"/>
      <c r="GAP8" s="45"/>
      <c r="GAQ8" s="45"/>
      <c r="GAR8" s="45"/>
      <c r="GAS8" s="45"/>
      <c r="GAT8" s="45"/>
      <c r="GAU8" s="45"/>
      <c r="GAV8" s="45"/>
      <c r="GAW8" s="45"/>
      <c r="GAX8" s="45"/>
      <c r="GAY8" s="45"/>
      <c r="GAZ8" s="45"/>
      <c r="GBA8" s="45"/>
      <c r="GBB8" s="45"/>
      <c r="GBC8" s="45"/>
      <c r="GBD8" s="45"/>
      <c r="GBE8" s="45"/>
      <c r="GBF8" s="45"/>
      <c r="GBG8" s="45"/>
      <c r="GBH8" s="45"/>
      <c r="GBI8" s="45"/>
      <c r="GBJ8" s="45"/>
      <c r="GBK8" s="45"/>
      <c r="GBL8" s="45"/>
      <c r="GBM8" s="45"/>
      <c r="GBN8" s="45"/>
      <c r="GBO8" s="45"/>
      <c r="GBP8" s="45"/>
      <c r="GBQ8" s="45"/>
      <c r="GBR8" s="45"/>
      <c r="GBS8" s="45"/>
      <c r="GBT8" s="45"/>
      <c r="GBU8" s="45"/>
      <c r="GBV8" s="45"/>
      <c r="GBW8" s="45"/>
      <c r="GBX8" s="45"/>
      <c r="GBY8" s="45"/>
      <c r="GBZ8" s="45"/>
      <c r="GCA8" s="45"/>
      <c r="GCB8" s="45"/>
      <c r="GCC8" s="45"/>
      <c r="GCD8" s="45"/>
      <c r="GCE8" s="45"/>
      <c r="GCF8" s="45"/>
      <c r="GCG8" s="45"/>
      <c r="GCH8" s="45"/>
      <c r="GCI8" s="45"/>
      <c r="GCJ8" s="45"/>
      <c r="GCK8" s="45"/>
      <c r="GCL8" s="45"/>
      <c r="GCM8" s="45"/>
      <c r="GCN8" s="45"/>
      <c r="GCO8" s="45"/>
      <c r="GCP8" s="45"/>
      <c r="GCQ8" s="45"/>
      <c r="GCR8" s="45"/>
      <c r="GCS8" s="45"/>
      <c r="GCT8" s="45"/>
      <c r="GCU8" s="45"/>
      <c r="GCV8" s="45"/>
      <c r="GCW8" s="45"/>
      <c r="GCX8" s="45"/>
      <c r="GCY8" s="45"/>
      <c r="GCZ8" s="45"/>
      <c r="GDA8" s="45"/>
      <c r="GDB8" s="45"/>
      <c r="GDC8" s="45"/>
      <c r="GDD8" s="45"/>
      <c r="GDE8" s="45"/>
      <c r="GDF8" s="45"/>
      <c r="GDG8" s="45"/>
      <c r="GDH8" s="45"/>
      <c r="GDI8" s="45"/>
      <c r="GDJ8" s="45"/>
      <c r="GDK8" s="45"/>
      <c r="GDL8" s="45"/>
      <c r="GDM8" s="45"/>
      <c r="GDN8" s="45"/>
      <c r="GDO8" s="45"/>
      <c r="GDP8" s="45"/>
      <c r="GDQ8" s="45"/>
      <c r="GDR8" s="45"/>
      <c r="GDS8" s="45"/>
      <c r="GDT8" s="45"/>
      <c r="GDU8" s="45"/>
      <c r="GDV8" s="45"/>
      <c r="GDW8" s="45"/>
      <c r="GDX8" s="45"/>
      <c r="GDY8" s="45"/>
      <c r="GDZ8" s="45"/>
      <c r="GEA8" s="45"/>
      <c r="GEB8" s="45"/>
      <c r="GEC8" s="45"/>
      <c r="GED8" s="45"/>
      <c r="GEE8" s="45"/>
      <c r="GEF8" s="45"/>
      <c r="GEG8" s="45"/>
      <c r="GEH8" s="45"/>
      <c r="GEI8" s="45"/>
      <c r="GEJ8" s="45"/>
      <c r="GEK8" s="45"/>
      <c r="GEL8" s="45"/>
      <c r="GEM8" s="45"/>
      <c r="GEN8" s="45"/>
      <c r="GEO8" s="45"/>
      <c r="GEP8" s="45"/>
      <c r="GEQ8" s="45"/>
      <c r="GER8" s="45"/>
      <c r="GES8" s="45"/>
      <c r="GET8" s="45"/>
      <c r="GEU8" s="45"/>
      <c r="GEV8" s="45"/>
      <c r="GEW8" s="45"/>
      <c r="GEX8" s="45"/>
      <c r="GEY8" s="45"/>
      <c r="GEZ8" s="45"/>
      <c r="GFA8" s="45"/>
      <c r="GFB8" s="45"/>
      <c r="GFC8" s="45"/>
      <c r="GFD8" s="45"/>
      <c r="GFE8" s="45"/>
      <c r="GFF8" s="45"/>
      <c r="GFG8" s="45"/>
      <c r="GFH8" s="45"/>
      <c r="GFI8" s="45"/>
      <c r="GFJ8" s="45"/>
      <c r="GFK8" s="45"/>
      <c r="GFL8" s="45"/>
      <c r="GFM8" s="45"/>
      <c r="GFN8" s="45"/>
      <c r="GFO8" s="45"/>
      <c r="GFP8" s="45"/>
      <c r="GFQ8" s="45"/>
      <c r="GFR8" s="45"/>
      <c r="GFS8" s="45"/>
      <c r="GFT8" s="45"/>
      <c r="GFU8" s="45"/>
      <c r="GFV8" s="45"/>
      <c r="GFW8" s="45"/>
      <c r="GFX8" s="45"/>
      <c r="GFY8" s="45"/>
      <c r="GFZ8" s="45"/>
      <c r="GGA8" s="45"/>
      <c r="GGB8" s="45"/>
      <c r="GGC8" s="45"/>
      <c r="GGD8" s="45"/>
      <c r="GGE8" s="45"/>
      <c r="GGF8" s="45"/>
      <c r="GGG8" s="45"/>
      <c r="GGH8" s="45"/>
      <c r="GGI8" s="45"/>
      <c r="GGJ8" s="45"/>
      <c r="GGK8" s="45"/>
      <c r="GGL8" s="45"/>
      <c r="GGM8" s="45"/>
      <c r="GGN8" s="45"/>
      <c r="GGO8" s="45"/>
      <c r="GGP8" s="45"/>
      <c r="GGQ8" s="45"/>
      <c r="GGR8" s="45"/>
      <c r="GGS8" s="45"/>
      <c r="GGT8" s="45"/>
      <c r="GGU8" s="45"/>
      <c r="GGV8" s="45"/>
      <c r="GGW8" s="45"/>
      <c r="GGX8" s="45"/>
      <c r="GGY8" s="45"/>
      <c r="GGZ8" s="45"/>
      <c r="GHA8" s="45"/>
      <c r="GHB8" s="45"/>
      <c r="GHC8" s="45"/>
      <c r="GHD8" s="45"/>
      <c r="GHE8" s="45"/>
      <c r="GHF8" s="45"/>
      <c r="GHG8" s="45"/>
      <c r="GHH8" s="45"/>
      <c r="GHI8" s="45"/>
      <c r="GHJ8" s="45"/>
      <c r="GHK8" s="45"/>
      <c r="GHL8" s="45"/>
      <c r="GHM8" s="45"/>
      <c r="GHN8" s="45"/>
      <c r="GHO8" s="45"/>
      <c r="GHP8" s="45"/>
      <c r="GHQ8" s="45"/>
      <c r="GHR8" s="45"/>
      <c r="GHS8" s="45"/>
      <c r="GHT8" s="45"/>
      <c r="GHU8" s="45"/>
      <c r="GHV8" s="45"/>
      <c r="GHW8" s="45"/>
      <c r="GHX8" s="45"/>
      <c r="GHY8" s="45"/>
      <c r="GHZ8" s="45"/>
      <c r="GIA8" s="45"/>
      <c r="GIB8" s="45"/>
      <c r="GIC8" s="45"/>
      <c r="GID8" s="45"/>
      <c r="GIE8" s="45"/>
      <c r="GIF8" s="45"/>
      <c r="GIG8" s="45"/>
      <c r="GIH8" s="45"/>
      <c r="GII8" s="45"/>
      <c r="GIJ8" s="45"/>
      <c r="GIK8" s="45"/>
      <c r="GIL8" s="45"/>
      <c r="GIM8" s="45"/>
      <c r="GIN8" s="45"/>
      <c r="GIO8" s="45"/>
      <c r="GIP8" s="45"/>
      <c r="GIQ8" s="45"/>
      <c r="GIR8" s="45"/>
      <c r="GIS8" s="45"/>
      <c r="GIT8" s="45"/>
      <c r="GIU8" s="45"/>
      <c r="GIV8" s="45"/>
      <c r="GIW8" s="45"/>
      <c r="GIX8" s="45"/>
      <c r="GIY8" s="45"/>
      <c r="GIZ8" s="45"/>
      <c r="GJA8" s="45"/>
      <c r="GJB8" s="45"/>
      <c r="GJC8" s="45"/>
      <c r="GJD8" s="45"/>
      <c r="GJE8" s="45"/>
      <c r="GJF8" s="45"/>
      <c r="GJG8" s="45"/>
      <c r="GJH8" s="45"/>
      <c r="GJI8" s="45"/>
      <c r="GJJ8" s="45"/>
      <c r="GJK8" s="45"/>
      <c r="GJL8" s="45"/>
      <c r="GJM8" s="45"/>
      <c r="GJN8" s="45"/>
      <c r="GJO8" s="45"/>
      <c r="GJP8" s="45"/>
      <c r="GJQ8" s="45"/>
      <c r="GJR8" s="45"/>
      <c r="GJS8" s="45"/>
      <c r="GJT8" s="45"/>
      <c r="GJU8" s="45"/>
      <c r="GJV8" s="45"/>
      <c r="GJW8" s="45"/>
      <c r="GJX8" s="45"/>
      <c r="GJY8" s="45"/>
      <c r="GJZ8" s="45"/>
      <c r="GKA8" s="45"/>
      <c r="GKB8" s="45"/>
      <c r="GKC8" s="45"/>
      <c r="GKD8" s="45"/>
      <c r="GKE8" s="45"/>
      <c r="GKF8" s="45"/>
      <c r="GKG8" s="45"/>
      <c r="GKH8" s="45"/>
      <c r="GKI8" s="45"/>
      <c r="GKJ8" s="45"/>
      <c r="GKK8" s="45"/>
      <c r="GKL8" s="45"/>
      <c r="GKM8" s="45"/>
      <c r="GKN8" s="45"/>
      <c r="GKO8" s="45"/>
      <c r="GKP8" s="45"/>
      <c r="GKQ8" s="45"/>
      <c r="GKR8" s="45"/>
      <c r="GKS8" s="45"/>
      <c r="GKT8" s="45"/>
      <c r="GKU8" s="45"/>
      <c r="GKV8" s="45"/>
      <c r="GKW8" s="45"/>
      <c r="GKX8" s="45"/>
      <c r="GKY8" s="45"/>
      <c r="GKZ8" s="45"/>
      <c r="GLA8" s="45"/>
      <c r="GLB8" s="45"/>
      <c r="GLC8" s="45"/>
      <c r="GLD8" s="45"/>
      <c r="GLE8" s="45"/>
      <c r="GLF8" s="45"/>
      <c r="GLG8" s="45"/>
      <c r="GLH8" s="45"/>
      <c r="GLI8" s="45"/>
      <c r="GLJ8" s="45"/>
      <c r="GLK8" s="45"/>
      <c r="GLL8" s="45"/>
      <c r="GLM8" s="45"/>
      <c r="GLN8" s="45"/>
      <c r="GLO8" s="45"/>
      <c r="GLP8" s="45"/>
      <c r="GLQ8" s="45"/>
      <c r="GLR8" s="45"/>
      <c r="GLS8" s="45"/>
      <c r="GLT8" s="45"/>
      <c r="GLU8" s="45"/>
      <c r="GLV8" s="45"/>
      <c r="GLW8" s="45"/>
      <c r="GLX8" s="45"/>
      <c r="GLY8" s="45"/>
      <c r="GLZ8" s="45"/>
      <c r="GMA8" s="45"/>
      <c r="GMB8" s="45"/>
      <c r="GMC8" s="45"/>
      <c r="GMD8" s="45"/>
      <c r="GME8" s="45"/>
      <c r="GMF8" s="45"/>
      <c r="GMG8" s="45"/>
      <c r="GMH8" s="45"/>
      <c r="GMI8" s="45"/>
      <c r="GMJ8" s="45"/>
      <c r="GMK8" s="45"/>
      <c r="GML8" s="45"/>
      <c r="GMM8" s="45"/>
      <c r="GMN8" s="45"/>
      <c r="GMO8" s="45"/>
      <c r="GMP8" s="45"/>
      <c r="GMQ8" s="45"/>
      <c r="GMR8" s="45"/>
      <c r="GMS8" s="45"/>
      <c r="GMT8" s="45"/>
      <c r="GMU8" s="45"/>
      <c r="GMV8" s="45"/>
      <c r="GMW8" s="45"/>
      <c r="GMX8" s="45"/>
      <c r="GMY8" s="45"/>
      <c r="GMZ8" s="45"/>
      <c r="GNA8" s="45"/>
      <c r="GNB8" s="45"/>
      <c r="GNC8" s="45"/>
      <c r="GND8" s="45"/>
      <c r="GNE8" s="45"/>
      <c r="GNF8" s="45"/>
      <c r="GNG8" s="45"/>
      <c r="GNH8" s="45"/>
      <c r="GNI8" s="45"/>
      <c r="GNJ8" s="45"/>
      <c r="GNK8" s="45"/>
      <c r="GNL8" s="45"/>
      <c r="GNM8" s="45"/>
      <c r="GNN8" s="45"/>
      <c r="GNO8" s="45"/>
      <c r="GNP8" s="45"/>
      <c r="GNQ8" s="45"/>
      <c r="GNR8" s="45"/>
      <c r="GNS8" s="45"/>
      <c r="GNT8" s="45"/>
      <c r="GNU8" s="45"/>
      <c r="GNV8" s="45"/>
      <c r="GNW8" s="45"/>
      <c r="GNX8" s="45"/>
      <c r="GNY8" s="45"/>
      <c r="GNZ8" s="45"/>
      <c r="GOA8" s="45"/>
      <c r="GOB8" s="45"/>
      <c r="GOC8" s="45"/>
      <c r="GOD8" s="45"/>
      <c r="GOE8" s="45"/>
      <c r="GOF8" s="45"/>
      <c r="GOG8" s="45"/>
      <c r="GOH8" s="45"/>
      <c r="GOI8" s="45"/>
      <c r="GOJ8" s="45"/>
      <c r="GOK8" s="45"/>
      <c r="GOL8" s="45"/>
      <c r="GOM8" s="45"/>
      <c r="GON8" s="45"/>
      <c r="GOO8" s="45"/>
      <c r="GOP8" s="45"/>
      <c r="GOQ8" s="45"/>
      <c r="GOR8" s="45"/>
      <c r="GOS8" s="45"/>
      <c r="GOT8" s="45"/>
      <c r="GOU8" s="45"/>
      <c r="GOV8" s="45"/>
      <c r="GOW8" s="45"/>
      <c r="GOX8" s="45"/>
      <c r="GOY8" s="45"/>
      <c r="GOZ8" s="45"/>
      <c r="GPA8" s="45"/>
      <c r="GPB8" s="45"/>
      <c r="GPC8" s="45"/>
      <c r="GPD8" s="45"/>
      <c r="GPE8" s="45"/>
      <c r="GPF8" s="45"/>
      <c r="GPG8" s="45"/>
      <c r="GPH8" s="45"/>
      <c r="GPI8" s="45"/>
      <c r="GPJ8" s="45"/>
      <c r="GPK8" s="45"/>
      <c r="GPL8" s="45"/>
      <c r="GPM8" s="45"/>
      <c r="GPN8" s="45"/>
      <c r="GPO8" s="45"/>
      <c r="GPP8" s="45"/>
      <c r="GPQ8" s="45"/>
      <c r="GPR8" s="45"/>
      <c r="GPS8" s="45"/>
      <c r="GPT8" s="45"/>
      <c r="GPU8" s="45"/>
      <c r="GPV8" s="45"/>
      <c r="GPW8" s="45"/>
      <c r="GPX8" s="45"/>
      <c r="GPY8" s="45"/>
      <c r="GPZ8" s="45"/>
      <c r="GQA8" s="45"/>
      <c r="GQB8" s="45"/>
      <c r="GQC8" s="45"/>
      <c r="GQD8" s="45"/>
      <c r="GQE8" s="45"/>
      <c r="GQF8" s="45"/>
      <c r="GQG8" s="45"/>
      <c r="GQH8" s="45"/>
      <c r="GQI8" s="45"/>
      <c r="GQJ8" s="45"/>
      <c r="GQK8" s="45"/>
      <c r="GQL8" s="45"/>
      <c r="GQM8" s="45"/>
      <c r="GQN8" s="45"/>
      <c r="GQO8" s="45"/>
      <c r="GQP8" s="45"/>
      <c r="GQQ8" s="45"/>
      <c r="GQR8" s="45"/>
      <c r="GQS8" s="45"/>
      <c r="GQT8" s="45"/>
      <c r="GQU8" s="45"/>
      <c r="GQV8" s="45"/>
      <c r="GQW8" s="45"/>
      <c r="GQX8" s="45"/>
      <c r="GQY8" s="45"/>
      <c r="GQZ8" s="45"/>
      <c r="GRA8" s="45"/>
      <c r="GRB8" s="45"/>
      <c r="GRC8" s="45"/>
      <c r="GRD8" s="45"/>
      <c r="GRE8" s="45"/>
      <c r="GRF8" s="45"/>
      <c r="GRG8" s="45"/>
      <c r="GRH8" s="45"/>
      <c r="GRI8" s="45"/>
      <c r="GRJ8" s="45"/>
      <c r="GRK8" s="45"/>
      <c r="GRL8" s="45"/>
      <c r="GRM8" s="45"/>
      <c r="GRN8" s="45"/>
      <c r="GRO8" s="45"/>
      <c r="GRP8" s="45"/>
      <c r="GRQ8" s="45"/>
      <c r="GRR8" s="45"/>
      <c r="GRS8" s="45"/>
      <c r="GRT8" s="45"/>
      <c r="GRU8" s="45"/>
      <c r="GRV8" s="45"/>
      <c r="GRW8" s="45"/>
      <c r="GRX8" s="45"/>
      <c r="GRY8" s="45"/>
      <c r="GRZ8" s="45"/>
      <c r="GSA8" s="45"/>
      <c r="GSB8" s="45"/>
      <c r="GSC8" s="45"/>
      <c r="GSD8" s="45"/>
      <c r="GSE8" s="45"/>
      <c r="GSF8" s="45"/>
      <c r="GSG8" s="45"/>
      <c r="GSH8" s="45"/>
      <c r="GSI8" s="45"/>
      <c r="GSJ8" s="45"/>
      <c r="GSK8" s="45"/>
      <c r="GSL8" s="45"/>
      <c r="GSM8" s="45"/>
      <c r="GSN8" s="45"/>
      <c r="GSO8" s="45"/>
      <c r="GSP8" s="45"/>
      <c r="GSQ8" s="45"/>
      <c r="GSR8" s="45"/>
      <c r="GSS8" s="45"/>
      <c r="GST8" s="45"/>
      <c r="GSU8" s="45"/>
      <c r="GSV8" s="45"/>
      <c r="GSW8" s="45"/>
      <c r="GSX8" s="45"/>
      <c r="GSY8" s="45"/>
      <c r="GSZ8" s="45"/>
      <c r="GTA8" s="45"/>
      <c r="GTB8" s="45"/>
      <c r="GTC8" s="45"/>
      <c r="GTD8" s="45"/>
      <c r="GTE8" s="45"/>
      <c r="GTF8" s="45"/>
      <c r="GTG8" s="45"/>
      <c r="GTH8" s="45"/>
      <c r="GTI8" s="45"/>
      <c r="GTJ8" s="45"/>
      <c r="GTK8" s="45"/>
      <c r="GTL8" s="45"/>
      <c r="GTM8" s="45"/>
      <c r="GTN8" s="45"/>
      <c r="GTO8" s="45"/>
      <c r="GTP8" s="45"/>
      <c r="GTQ8" s="45"/>
      <c r="GTR8" s="45"/>
      <c r="GTS8" s="45"/>
      <c r="GTT8" s="45"/>
      <c r="GTU8" s="45"/>
      <c r="GTV8" s="45"/>
      <c r="GTW8" s="45"/>
      <c r="GTX8" s="45"/>
      <c r="GTY8" s="45"/>
      <c r="GTZ8" s="45"/>
      <c r="GUA8" s="45"/>
      <c r="GUB8" s="45"/>
      <c r="GUC8" s="45"/>
      <c r="GUD8" s="45"/>
      <c r="GUE8" s="45"/>
      <c r="GUF8" s="45"/>
      <c r="GUG8" s="45"/>
      <c r="GUH8" s="45"/>
      <c r="GUI8" s="45"/>
      <c r="GUJ8" s="45"/>
      <c r="GUK8" s="45"/>
      <c r="GUL8" s="45"/>
      <c r="GUM8" s="45"/>
      <c r="GUN8" s="45"/>
      <c r="GUO8" s="45"/>
      <c r="GUP8" s="45"/>
      <c r="GUQ8" s="45"/>
      <c r="GUR8" s="45"/>
      <c r="GUS8" s="45"/>
      <c r="GUT8" s="45"/>
      <c r="GUU8" s="45"/>
      <c r="GUV8" s="45"/>
      <c r="GUW8" s="45"/>
      <c r="GUX8" s="45"/>
      <c r="GUY8" s="45"/>
      <c r="GUZ8" s="45"/>
      <c r="GVA8" s="45"/>
      <c r="GVB8" s="45"/>
      <c r="GVC8" s="45"/>
      <c r="GVD8" s="45"/>
      <c r="GVE8" s="45"/>
      <c r="GVF8" s="45"/>
      <c r="GVG8" s="45"/>
      <c r="GVH8" s="45"/>
      <c r="GVI8" s="45"/>
      <c r="GVJ8" s="45"/>
      <c r="GVK8" s="45"/>
      <c r="GVL8" s="45"/>
      <c r="GVM8" s="45"/>
      <c r="GVN8" s="45"/>
      <c r="GVO8" s="45"/>
      <c r="GVP8" s="45"/>
      <c r="GVQ8" s="45"/>
      <c r="GVR8" s="45"/>
      <c r="GVS8" s="45"/>
      <c r="GVT8" s="45"/>
      <c r="GVU8" s="45"/>
      <c r="GVV8" s="45"/>
      <c r="GVW8" s="45"/>
      <c r="GVX8" s="45"/>
      <c r="GVY8" s="45"/>
      <c r="GVZ8" s="45"/>
      <c r="GWA8" s="45"/>
      <c r="GWB8" s="45"/>
      <c r="GWC8" s="45"/>
      <c r="GWD8" s="45"/>
      <c r="GWE8" s="45"/>
      <c r="GWF8" s="45"/>
      <c r="GWG8" s="45"/>
      <c r="GWH8" s="45"/>
      <c r="GWI8" s="45"/>
      <c r="GWJ8" s="45"/>
      <c r="GWK8" s="45"/>
      <c r="GWL8" s="45"/>
      <c r="GWM8" s="45"/>
      <c r="GWN8" s="45"/>
      <c r="GWO8" s="45"/>
      <c r="GWP8" s="45"/>
      <c r="GWQ8" s="45"/>
      <c r="GWR8" s="45"/>
      <c r="GWS8" s="45"/>
      <c r="GWT8" s="45"/>
      <c r="GWU8" s="45"/>
      <c r="GWV8" s="45"/>
      <c r="GWW8" s="45"/>
      <c r="GWX8" s="45"/>
      <c r="GWY8" s="45"/>
      <c r="GWZ8" s="45"/>
      <c r="GXA8" s="45"/>
      <c r="GXB8" s="45"/>
      <c r="GXC8" s="45"/>
      <c r="GXD8" s="45"/>
      <c r="GXE8" s="45"/>
      <c r="GXF8" s="45"/>
      <c r="GXG8" s="45"/>
      <c r="GXH8" s="45"/>
      <c r="GXI8" s="45"/>
      <c r="GXJ8" s="45"/>
      <c r="GXK8" s="45"/>
      <c r="GXL8" s="45"/>
      <c r="GXM8" s="45"/>
      <c r="GXN8" s="45"/>
      <c r="GXO8" s="45"/>
      <c r="GXP8" s="45"/>
      <c r="GXQ8" s="45"/>
      <c r="GXR8" s="45"/>
      <c r="GXS8" s="45"/>
      <c r="GXT8" s="45"/>
      <c r="GXU8" s="45"/>
      <c r="GXV8" s="45"/>
      <c r="GXW8" s="45"/>
      <c r="GXX8" s="45"/>
      <c r="GXY8" s="45"/>
      <c r="GXZ8" s="45"/>
      <c r="GYA8" s="45"/>
      <c r="GYB8" s="45"/>
      <c r="GYC8" s="45"/>
      <c r="GYD8" s="45"/>
      <c r="GYE8" s="45"/>
      <c r="GYF8" s="45"/>
      <c r="GYG8" s="45"/>
      <c r="GYH8" s="45"/>
      <c r="GYI8" s="45"/>
      <c r="GYJ8" s="45"/>
      <c r="GYK8" s="45"/>
      <c r="GYL8" s="45"/>
      <c r="GYM8" s="45"/>
      <c r="GYN8" s="45"/>
      <c r="GYO8" s="45"/>
      <c r="GYP8" s="45"/>
      <c r="GYQ8" s="45"/>
      <c r="GYR8" s="45"/>
      <c r="GYS8" s="45"/>
      <c r="GYT8" s="45"/>
      <c r="GYU8" s="45"/>
      <c r="GYV8" s="45"/>
      <c r="GYW8" s="45"/>
      <c r="GYX8" s="45"/>
      <c r="GYY8" s="45"/>
      <c r="GYZ8" s="45"/>
      <c r="GZA8" s="45"/>
      <c r="GZB8" s="45"/>
      <c r="GZC8" s="45"/>
      <c r="GZD8" s="45"/>
      <c r="GZE8" s="45"/>
      <c r="GZF8" s="45"/>
      <c r="GZG8" s="45"/>
      <c r="GZH8" s="45"/>
      <c r="GZI8" s="45"/>
      <c r="GZJ8" s="45"/>
      <c r="GZK8" s="45"/>
      <c r="GZL8" s="45"/>
      <c r="GZM8" s="45"/>
      <c r="GZN8" s="45"/>
      <c r="GZO8" s="45"/>
      <c r="GZP8" s="45"/>
      <c r="GZQ8" s="45"/>
      <c r="GZR8" s="45"/>
      <c r="GZS8" s="45"/>
      <c r="GZT8" s="45"/>
      <c r="GZU8" s="45"/>
      <c r="GZV8" s="45"/>
      <c r="GZW8" s="45"/>
      <c r="GZX8" s="45"/>
      <c r="GZY8" s="45"/>
      <c r="GZZ8" s="45"/>
      <c r="HAA8" s="45"/>
      <c r="HAB8" s="45"/>
      <c r="HAC8" s="45"/>
      <c r="HAD8" s="45"/>
      <c r="HAE8" s="45"/>
      <c r="HAF8" s="45"/>
      <c r="HAG8" s="45"/>
      <c r="HAH8" s="45"/>
      <c r="HAI8" s="45"/>
      <c r="HAJ8" s="45"/>
      <c r="HAK8" s="45"/>
      <c r="HAL8" s="45"/>
      <c r="HAM8" s="45"/>
      <c r="HAN8" s="45"/>
      <c r="HAO8" s="45"/>
      <c r="HAP8" s="45"/>
      <c r="HAQ8" s="45"/>
      <c r="HAR8" s="45"/>
      <c r="HAS8" s="45"/>
      <c r="HAT8" s="45"/>
      <c r="HAU8" s="45"/>
      <c r="HAV8" s="45"/>
      <c r="HAW8" s="45"/>
      <c r="HAX8" s="45"/>
      <c r="HAY8" s="45"/>
      <c r="HAZ8" s="45"/>
      <c r="HBA8" s="45"/>
      <c r="HBB8" s="45"/>
      <c r="HBC8" s="45"/>
      <c r="HBD8" s="45"/>
      <c r="HBE8" s="45"/>
      <c r="HBF8" s="45"/>
      <c r="HBG8" s="45"/>
      <c r="HBH8" s="45"/>
      <c r="HBI8" s="45"/>
      <c r="HBJ8" s="45"/>
      <c r="HBK8" s="45"/>
      <c r="HBL8" s="45"/>
      <c r="HBM8" s="45"/>
      <c r="HBN8" s="45"/>
      <c r="HBO8" s="45"/>
      <c r="HBP8" s="45"/>
      <c r="HBQ8" s="45"/>
      <c r="HBR8" s="45"/>
      <c r="HBS8" s="45"/>
      <c r="HBT8" s="45"/>
      <c r="HBU8" s="45"/>
      <c r="HBV8" s="45"/>
      <c r="HBW8" s="45"/>
      <c r="HBX8" s="45"/>
      <c r="HBY8" s="45"/>
      <c r="HBZ8" s="45"/>
      <c r="HCA8" s="45"/>
      <c r="HCB8" s="45"/>
      <c r="HCC8" s="45"/>
      <c r="HCD8" s="45"/>
      <c r="HCE8" s="45"/>
      <c r="HCF8" s="45"/>
      <c r="HCG8" s="45"/>
      <c r="HCH8" s="45"/>
      <c r="HCI8" s="45"/>
      <c r="HCJ8" s="45"/>
      <c r="HCK8" s="45"/>
      <c r="HCL8" s="45"/>
      <c r="HCM8" s="45"/>
      <c r="HCN8" s="45"/>
      <c r="HCO8" s="45"/>
      <c r="HCP8" s="45"/>
      <c r="HCQ8" s="45"/>
      <c r="HCR8" s="45"/>
      <c r="HCS8" s="45"/>
      <c r="HCT8" s="45"/>
      <c r="HCU8" s="45"/>
      <c r="HCV8" s="45"/>
      <c r="HCW8" s="45"/>
      <c r="HCX8" s="45"/>
      <c r="HCY8" s="45"/>
      <c r="HCZ8" s="45"/>
      <c r="HDA8" s="45"/>
      <c r="HDB8" s="45"/>
      <c r="HDC8" s="45"/>
      <c r="HDD8" s="45"/>
      <c r="HDE8" s="45"/>
      <c r="HDF8" s="45"/>
      <c r="HDG8" s="45"/>
      <c r="HDH8" s="45"/>
      <c r="HDI8" s="45"/>
      <c r="HDJ8" s="45"/>
      <c r="HDK8" s="45"/>
      <c r="HDL8" s="45"/>
      <c r="HDM8" s="45"/>
      <c r="HDN8" s="45"/>
      <c r="HDO8" s="45"/>
      <c r="HDP8" s="45"/>
      <c r="HDQ8" s="45"/>
      <c r="HDR8" s="45"/>
      <c r="HDS8" s="45"/>
      <c r="HDT8" s="45"/>
      <c r="HDU8" s="45"/>
      <c r="HDV8" s="45"/>
      <c r="HDW8" s="45"/>
      <c r="HDX8" s="45"/>
      <c r="HDY8" s="45"/>
      <c r="HDZ8" s="45"/>
      <c r="HEA8" s="45"/>
      <c r="HEB8" s="45"/>
      <c r="HEC8" s="45"/>
      <c r="HED8" s="45"/>
      <c r="HEE8" s="45"/>
      <c r="HEF8" s="45"/>
      <c r="HEG8" s="45"/>
      <c r="HEH8" s="45"/>
      <c r="HEI8" s="45"/>
      <c r="HEJ8" s="45"/>
      <c r="HEK8" s="45"/>
      <c r="HEL8" s="45"/>
      <c r="HEM8" s="45"/>
      <c r="HEN8" s="45"/>
      <c r="HEO8" s="45"/>
      <c r="HEP8" s="45"/>
      <c r="HEQ8" s="45"/>
      <c r="HER8" s="45"/>
      <c r="HES8" s="45"/>
      <c r="HET8" s="45"/>
      <c r="HEU8" s="45"/>
      <c r="HEV8" s="45"/>
      <c r="HEW8" s="45"/>
      <c r="HEX8" s="45"/>
      <c r="HEY8" s="45"/>
      <c r="HEZ8" s="45"/>
      <c r="HFA8" s="45"/>
      <c r="HFB8" s="45"/>
      <c r="HFC8" s="45"/>
      <c r="HFD8" s="45"/>
      <c r="HFE8" s="45"/>
      <c r="HFF8" s="45"/>
      <c r="HFG8" s="45"/>
      <c r="HFH8" s="45"/>
      <c r="HFI8" s="45"/>
      <c r="HFJ8" s="45"/>
      <c r="HFK8" s="45"/>
      <c r="HFL8" s="45"/>
      <c r="HFM8" s="45"/>
      <c r="HFN8" s="45"/>
      <c r="HFO8" s="45"/>
      <c r="HFP8" s="45"/>
      <c r="HFQ8" s="45"/>
      <c r="HFR8" s="45"/>
      <c r="HFS8" s="45"/>
      <c r="HFT8" s="45"/>
      <c r="HFU8" s="45"/>
      <c r="HFV8" s="45"/>
      <c r="HFW8" s="45"/>
      <c r="HFX8" s="45"/>
      <c r="HFY8" s="45"/>
      <c r="HFZ8" s="45"/>
      <c r="HGA8" s="45"/>
      <c r="HGB8" s="45"/>
      <c r="HGC8" s="45"/>
      <c r="HGD8" s="45"/>
      <c r="HGE8" s="45"/>
      <c r="HGF8" s="45"/>
      <c r="HGG8" s="45"/>
      <c r="HGH8" s="45"/>
      <c r="HGI8" s="45"/>
      <c r="HGJ8" s="45"/>
      <c r="HGK8" s="45"/>
      <c r="HGL8" s="45"/>
      <c r="HGM8" s="45"/>
      <c r="HGN8" s="45"/>
      <c r="HGO8" s="45"/>
      <c r="HGP8" s="45"/>
      <c r="HGQ8" s="45"/>
      <c r="HGR8" s="45"/>
      <c r="HGS8" s="45"/>
      <c r="HGT8" s="45"/>
      <c r="HGU8" s="45"/>
      <c r="HGV8" s="45"/>
      <c r="HGW8" s="45"/>
      <c r="HGX8" s="45"/>
      <c r="HGY8" s="45"/>
      <c r="HGZ8" s="45"/>
      <c r="HHA8" s="45"/>
      <c r="HHB8" s="45"/>
      <c r="HHC8" s="45"/>
      <c r="HHD8" s="45"/>
      <c r="HHE8" s="45"/>
      <c r="HHF8" s="45"/>
      <c r="HHG8" s="45"/>
      <c r="HHH8" s="45"/>
      <c r="HHI8" s="45"/>
      <c r="HHJ8" s="45"/>
      <c r="HHK8" s="45"/>
      <c r="HHL8" s="45"/>
      <c r="HHM8" s="45"/>
      <c r="HHN8" s="45"/>
      <c r="HHO8" s="45"/>
      <c r="HHP8" s="45"/>
      <c r="HHQ8" s="45"/>
      <c r="HHR8" s="45"/>
      <c r="HHS8" s="45"/>
      <c r="HHT8" s="45"/>
      <c r="HHU8" s="45"/>
      <c r="HHV8" s="45"/>
      <c r="HHW8" s="45"/>
      <c r="HHX8" s="45"/>
      <c r="HHY8" s="45"/>
      <c r="HHZ8" s="45"/>
      <c r="HIA8" s="45"/>
      <c r="HIB8" s="45"/>
      <c r="HIC8" s="45"/>
      <c r="HID8" s="45"/>
      <c r="HIE8" s="45"/>
      <c r="HIF8" s="45"/>
      <c r="HIG8" s="45"/>
      <c r="HIH8" s="45"/>
      <c r="HII8" s="45"/>
      <c r="HIJ8" s="45"/>
      <c r="HIK8" s="45"/>
      <c r="HIL8" s="45"/>
      <c r="HIM8" s="45"/>
      <c r="HIN8" s="45"/>
      <c r="HIO8" s="45"/>
      <c r="HIP8" s="45"/>
      <c r="HIQ8" s="45"/>
      <c r="HIR8" s="45"/>
      <c r="HIS8" s="45"/>
      <c r="HIT8" s="45"/>
      <c r="HIU8" s="45"/>
      <c r="HIV8" s="45"/>
      <c r="HIW8" s="45"/>
      <c r="HIX8" s="45"/>
      <c r="HIY8" s="45"/>
      <c r="HIZ8" s="45"/>
      <c r="HJA8" s="45"/>
      <c r="HJB8" s="45"/>
      <c r="HJC8" s="45"/>
      <c r="HJD8" s="45"/>
      <c r="HJE8" s="45"/>
      <c r="HJF8" s="45"/>
      <c r="HJG8" s="45"/>
      <c r="HJH8" s="45"/>
      <c r="HJI8" s="45"/>
      <c r="HJJ8" s="45"/>
      <c r="HJK8" s="45"/>
      <c r="HJL8" s="45"/>
      <c r="HJM8" s="45"/>
      <c r="HJN8" s="45"/>
      <c r="HJO8" s="45"/>
      <c r="HJP8" s="45"/>
      <c r="HJQ8" s="45"/>
      <c r="HJR8" s="45"/>
      <c r="HJS8" s="45"/>
      <c r="HJT8" s="45"/>
      <c r="HJU8" s="45"/>
      <c r="HJV8" s="45"/>
      <c r="HJW8" s="45"/>
      <c r="HJX8" s="45"/>
      <c r="HJY8" s="45"/>
      <c r="HJZ8" s="45"/>
      <c r="HKA8" s="45"/>
      <c r="HKB8" s="45"/>
      <c r="HKC8" s="45"/>
      <c r="HKD8" s="45"/>
      <c r="HKE8" s="45"/>
      <c r="HKF8" s="45"/>
      <c r="HKG8" s="45"/>
      <c r="HKH8" s="45"/>
      <c r="HKI8" s="45"/>
      <c r="HKJ8" s="45"/>
      <c r="HKK8" s="45"/>
      <c r="HKL8" s="45"/>
      <c r="HKM8" s="45"/>
      <c r="HKN8" s="45"/>
      <c r="HKO8" s="45"/>
      <c r="HKP8" s="45"/>
      <c r="HKQ8" s="45"/>
      <c r="HKR8" s="45"/>
      <c r="HKS8" s="45"/>
      <c r="HKT8" s="45"/>
      <c r="HKU8" s="45"/>
      <c r="HKV8" s="45"/>
      <c r="HKW8" s="45"/>
      <c r="HKX8" s="45"/>
      <c r="HKY8" s="45"/>
      <c r="HKZ8" s="45"/>
      <c r="HLA8" s="45"/>
      <c r="HLB8" s="45"/>
      <c r="HLC8" s="45"/>
      <c r="HLD8" s="45"/>
      <c r="HLE8" s="45"/>
      <c r="HLF8" s="45"/>
      <c r="HLG8" s="45"/>
      <c r="HLH8" s="45"/>
      <c r="HLI8" s="45"/>
      <c r="HLJ8" s="45"/>
      <c r="HLK8" s="45"/>
      <c r="HLL8" s="45"/>
      <c r="HLM8" s="45"/>
      <c r="HLN8" s="45"/>
      <c r="HLO8" s="45"/>
      <c r="HLP8" s="45"/>
      <c r="HLQ8" s="45"/>
      <c r="HLR8" s="45"/>
      <c r="HLS8" s="45"/>
      <c r="HLT8" s="45"/>
      <c r="HLU8" s="45"/>
      <c r="HLV8" s="45"/>
      <c r="HLW8" s="45"/>
      <c r="HLX8" s="45"/>
      <c r="HLY8" s="45"/>
      <c r="HLZ8" s="45"/>
      <c r="HMA8" s="45"/>
      <c r="HMB8" s="45"/>
      <c r="HMC8" s="45"/>
      <c r="HMD8" s="45"/>
      <c r="HME8" s="45"/>
      <c r="HMF8" s="45"/>
      <c r="HMG8" s="45"/>
      <c r="HMH8" s="45"/>
      <c r="HMI8" s="45"/>
      <c r="HMJ8" s="45"/>
      <c r="HMK8" s="45"/>
      <c r="HML8" s="45"/>
      <c r="HMM8" s="45"/>
      <c r="HMN8" s="45"/>
      <c r="HMO8" s="45"/>
      <c r="HMP8" s="45"/>
      <c r="HMQ8" s="45"/>
      <c r="HMR8" s="45"/>
      <c r="HMS8" s="45"/>
      <c r="HMT8" s="45"/>
      <c r="HMU8" s="45"/>
      <c r="HMV8" s="45"/>
      <c r="HMW8" s="45"/>
      <c r="HMX8" s="45"/>
      <c r="HMY8" s="45"/>
      <c r="HMZ8" s="45"/>
      <c r="HNA8" s="45"/>
      <c r="HNB8" s="45"/>
      <c r="HNC8" s="45"/>
      <c r="HND8" s="45"/>
      <c r="HNE8" s="45"/>
      <c r="HNF8" s="45"/>
      <c r="HNG8" s="45"/>
      <c r="HNH8" s="45"/>
      <c r="HNI8" s="45"/>
      <c r="HNJ8" s="45"/>
      <c r="HNK8" s="45"/>
      <c r="HNL8" s="45"/>
      <c r="HNM8" s="45"/>
      <c r="HNN8" s="45"/>
      <c r="HNO8" s="45"/>
      <c r="HNP8" s="45"/>
      <c r="HNQ8" s="45"/>
      <c r="HNR8" s="45"/>
      <c r="HNS8" s="45"/>
      <c r="HNT8" s="45"/>
      <c r="HNU8" s="45"/>
      <c r="HNV8" s="45"/>
      <c r="HNW8" s="45"/>
      <c r="HNX8" s="45"/>
      <c r="HNY8" s="45"/>
      <c r="HNZ8" s="45"/>
      <c r="HOA8" s="45"/>
      <c r="HOB8" s="45"/>
      <c r="HOC8" s="45"/>
      <c r="HOD8" s="45"/>
      <c r="HOE8" s="45"/>
      <c r="HOF8" s="45"/>
      <c r="HOG8" s="45"/>
      <c r="HOH8" s="45"/>
      <c r="HOI8" s="45"/>
      <c r="HOJ8" s="45"/>
      <c r="HOK8" s="45"/>
      <c r="HOL8" s="45"/>
      <c r="HOM8" s="45"/>
      <c r="HON8" s="45"/>
      <c r="HOO8" s="45"/>
      <c r="HOP8" s="45"/>
      <c r="HOQ8" s="45"/>
      <c r="HOR8" s="45"/>
      <c r="HOS8" s="45"/>
      <c r="HOT8" s="45"/>
      <c r="HOU8" s="45"/>
      <c r="HOV8" s="45"/>
      <c r="HOW8" s="45"/>
      <c r="HOX8" s="45"/>
      <c r="HOY8" s="45"/>
      <c r="HOZ8" s="45"/>
      <c r="HPA8" s="45"/>
      <c r="HPB8" s="45"/>
      <c r="HPC8" s="45"/>
      <c r="HPD8" s="45"/>
      <c r="HPE8" s="45"/>
      <c r="HPF8" s="45"/>
      <c r="HPG8" s="45"/>
      <c r="HPH8" s="45"/>
      <c r="HPI8" s="45"/>
      <c r="HPJ8" s="45"/>
      <c r="HPK8" s="45"/>
      <c r="HPL8" s="45"/>
      <c r="HPM8" s="45"/>
      <c r="HPN8" s="45"/>
      <c r="HPO8" s="45"/>
      <c r="HPP8" s="45"/>
      <c r="HPQ8" s="45"/>
      <c r="HPR8" s="45"/>
      <c r="HPS8" s="45"/>
      <c r="HPT8" s="45"/>
      <c r="HPU8" s="45"/>
      <c r="HPV8" s="45"/>
      <c r="HPW8" s="45"/>
      <c r="HPX8" s="45"/>
      <c r="HPY8" s="45"/>
      <c r="HPZ8" s="45"/>
      <c r="HQA8" s="45"/>
      <c r="HQB8" s="45"/>
      <c r="HQC8" s="45"/>
      <c r="HQD8" s="45"/>
      <c r="HQE8" s="45"/>
      <c r="HQF8" s="45"/>
      <c r="HQG8" s="45"/>
      <c r="HQH8" s="45"/>
      <c r="HQI8" s="45"/>
      <c r="HQJ8" s="45"/>
      <c r="HQK8" s="45"/>
      <c r="HQL8" s="45"/>
      <c r="HQM8" s="45"/>
      <c r="HQN8" s="45"/>
      <c r="HQO8" s="45"/>
      <c r="HQP8" s="45"/>
      <c r="HQQ8" s="45"/>
      <c r="HQR8" s="45"/>
      <c r="HQS8" s="45"/>
      <c r="HQT8" s="45"/>
      <c r="HQU8" s="45"/>
      <c r="HQV8" s="45"/>
      <c r="HQW8" s="45"/>
      <c r="HQX8" s="45"/>
      <c r="HQY8" s="45"/>
      <c r="HQZ8" s="45"/>
      <c r="HRA8" s="45"/>
      <c r="HRB8" s="45"/>
      <c r="HRC8" s="45"/>
      <c r="HRD8" s="45"/>
      <c r="HRE8" s="45"/>
      <c r="HRF8" s="45"/>
      <c r="HRG8" s="45"/>
      <c r="HRH8" s="45"/>
      <c r="HRI8" s="45"/>
      <c r="HRJ8" s="45"/>
      <c r="HRK8" s="45"/>
      <c r="HRL8" s="45"/>
      <c r="HRM8" s="45"/>
      <c r="HRN8" s="45"/>
      <c r="HRO8" s="45"/>
      <c r="HRP8" s="45"/>
      <c r="HRQ8" s="45"/>
      <c r="HRR8" s="45"/>
      <c r="HRS8" s="45"/>
      <c r="HRT8" s="45"/>
      <c r="HRU8" s="45"/>
      <c r="HRV8" s="45"/>
      <c r="HRW8" s="45"/>
      <c r="HRX8" s="45"/>
      <c r="HRY8" s="45"/>
      <c r="HRZ8" s="45"/>
      <c r="HSA8" s="45"/>
      <c r="HSB8" s="45"/>
      <c r="HSC8" s="45"/>
      <c r="HSD8" s="45"/>
      <c r="HSE8" s="45"/>
      <c r="HSF8" s="45"/>
      <c r="HSG8" s="45"/>
      <c r="HSH8" s="45"/>
      <c r="HSI8" s="45"/>
      <c r="HSJ8" s="45"/>
      <c r="HSK8" s="45"/>
      <c r="HSL8" s="45"/>
      <c r="HSM8" s="45"/>
      <c r="HSN8" s="45"/>
      <c r="HSO8" s="45"/>
      <c r="HSP8" s="45"/>
      <c r="HSQ8" s="45"/>
      <c r="HSR8" s="45"/>
      <c r="HSS8" s="45"/>
      <c r="HST8" s="45"/>
      <c r="HSU8" s="45"/>
      <c r="HSV8" s="45"/>
      <c r="HSW8" s="45"/>
      <c r="HSX8" s="45"/>
      <c r="HSY8" s="45"/>
      <c r="HSZ8" s="45"/>
      <c r="HTA8" s="45"/>
      <c r="HTB8" s="45"/>
      <c r="HTC8" s="45"/>
      <c r="HTD8" s="45"/>
      <c r="HTE8" s="45"/>
      <c r="HTF8" s="45"/>
      <c r="HTG8" s="45"/>
      <c r="HTH8" s="45"/>
      <c r="HTI8" s="45"/>
      <c r="HTJ8" s="45"/>
      <c r="HTK8" s="45"/>
      <c r="HTL8" s="45"/>
      <c r="HTM8" s="45"/>
      <c r="HTN8" s="45"/>
      <c r="HTO8" s="45"/>
      <c r="HTP8" s="45"/>
      <c r="HTQ8" s="45"/>
      <c r="HTR8" s="45"/>
      <c r="HTS8" s="45"/>
      <c r="HTT8" s="45"/>
      <c r="HTU8" s="45"/>
      <c r="HTV8" s="45"/>
      <c r="HTW8" s="45"/>
      <c r="HTX8" s="45"/>
      <c r="HTY8" s="45"/>
      <c r="HTZ8" s="45"/>
      <c r="HUA8" s="45"/>
      <c r="HUB8" s="45"/>
      <c r="HUC8" s="45"/>
      <c r="HUD8" s="45"/>
      <c r="HUE8" s="45"/>
      <c r="HUF8" s="45"/>
      <c r="HUG8" s="45"/>
      <c r="HUH8" s="45"/>
      <c r="HUI8" s="45"/>
      <c r="HUJ8" s="45"/>
      <c r="HUK8" s="45"/>
      <c r="HUL8" s="45"/>
      <c r="HUM8" s="45"/>
      <c r="HUN8" s="45"/>
      <c r="HUO8" s="45"/>
      <c r="HUP8" s="45"/>
      <c r="HUQ8" s="45"/>
      <c r="HUR8" s="45"/>
      <c r="HUS8" s="45"/>
      <c r="HUT8" s="45"/>
      <c r="HUU8" s="45"/>
      <c r="HUV8" s="45"/>
      <c r="HUW8" s="45"/>
      <c r="HUX8" s="45"/>
      <c r="HUY8" s="45"/>
      <c r="HUZ8" s="45"/>
      <c r="HVA8" s="45"/>
      <c r="HVB8" s="45"/>
      <c r="HVC8" s="45"/>
      <c r="HVD8" s="45"/>
      <c r="HVE8" s="45"/>
      <c r="HVF8" s="45"/>
      <c r="HVG8" s="45"/>
      <c r="HVH8" s="45"/>
      <c r="HVI8" s="45"/>
      <c r="HVJ8" s="45"/>
      <c r="HVK8" s="45"/>
      <c r="HVL8" s="45"/>
      <c r="HVM8" s="45"/>
      <c r="HVN8" s="45"/>
      <c r="HVO8" s="45"/>
      <c r="HVP8" s="45"/>
      <c r="HVQ8" s="45"/>
      <c r="HVR8" s="45"/>
      <c r="HVS8" s="45"/>
      <c r="HVT8" s="45"/>
      <c r="HVU8" s="45"/>
      <c r="HVV8" s="45"/>
      <c r="HVW8" s="45"/>
      <c r="HVX8" s="45"/>
      <c r="HVY8" s="45"/>
      <c r="HVZ8" s="45"/>
      <c r="HWA8" s="45"/>
      <c r="HWB8" s="45"/>
      <c r="HWC8" s="45"/>
      <c r="HWD8" s="45"/>
      <c r="HWE8" s="45"/>
      <c r="HWF8" s="45"/>
      <c r="HWG8" s="45"/>
      <c r="HWH8" s="45"/>
      <c r="HWI8" s="45"/>
      <c r="HWJ8" s="45"/>
      <c r="HWK8" s="45"/>
      <c r="HWL8" s="45"/>
      <c r="HWM8" s="45"/>
      <c r="HWN8" s="45"/>
      <c r="HWO8" s="45"/>
      <c r="HWP8" s="45"/>
      <c r="HWQ8" s="45"/>
      <c r="HWR8" s="45"/>
      <c r="HWS8" s="45"/>
      <c r="HWT8" s="45"/>
      <c r="HWU8" s="45"/>
      <c r="HWV8" s="45"/>
      <c r="HWW8" s="45"/>
      <c r="HWX8" s="45"/>
      <c r="HWY8" s="45"/>
      <c r="HWZ8" s="45"/>
      <c r="HXA8" s="45"/>
      <c r="HXB8" s="45"/>
      <c r="HXC8" s="45"/>
      <c r="HXD8" s="45"/>
      <c r="HXE8" s="45"/>
      <c r="HXF8" s="45"/>
      <c r="HXG8" s="45"/>
      <c r="HXH8" s="45"/>
      <c r="HXI8" s="45"/>
      <c r="HXJ8" s="45"/>
      <c r="HXK8" s="45"/>
      <c r="HXL8" s="45"/>
      <c r="HXM8" s="45"/>
      <c r="HXN8" s="45"/>
      <c r="HXO8" s="45"/>
      <c r="HXP8" s="45"/>
      <c r="HXQ8" s="45"/>
      <c r="HXR8" s="45"/>
      <c r="HXS8" s="45"/>
      <c r="HXT8" s="45"/>
      <c r="HXU8" s="45"/>
      <c r="HXV8" s="45"/>
      <c r="HXW8" s="45"/>
      <c r="HXX8" s="45"/>
      <c r="HXY8" s="45"/>
      <c r="HXZ8" s="45"/>
      <c r="HYA8" s="45"/>
      <c r="HYB8" s="45"/>
      <c r="HYC8" s="45"/>
      <c r="HYD8" s="45"/>
      <c r="HYE8" s="45"/>
      <c r="HYF8" s="45"/>
      <c r="HYG8" s="45"/>
      <c r="HYH8" s="45"/>
      <c r="HYI8" s="45"/>
      <c r="HYJ8" s="45"/>
      <c r="HYK8" s="45"/>
      <c r="HYL8" s="45"/>
      <c r="HYM8" s="45"/>
      <c r="HYN8" s="45"/>
      <c r="HYO8" s="45"/>
      <c r="HYP8" s="45"/>
      <c r="HYQ8" s="45"/>
      <c r="HYR8" s="45"/>
      <c r="HYS8" s="45"/>
      <c r="HYT8" s="45"/>
      <c r="HYU8" s="45"/>
      <c r="HYV8" s="45"/>
      <c r="HYW8" s="45"/>
      <c r="HYX8" s="45"/>
      <c r="HYY8" s="45"/>
      <c r="HYZ8" s="45"/>
      <c r="HZA8" s="45"/>
      <c r="HZB8" s="45"/>
      <c r="HZC8" s="45"/>
      <c r="HZD8" s="45"/>
      <c r="HZE8" s="45"/>
      <c r="HZF8" s="45"/>
      <c r="HZG8" s="45"/>
      <c r="HZH8" s="45"/>
      <c r="HZI8" s="45"/>
      <c r="HZJ8" s="45"/>
      <c r="HZK8" s="45"/>
      <c r="HZL8" s="45"/>
      <c r="HZM8" s="45"/>
      <c r="HZN8" s="45"/>
      <c r="HZO8" s="45"/>
      <c r="HZP8" s="45"/>
      <c r="HZQ8" s="45"/>
      <c r="HZR8" s="45"/>
      <c r="HZS8" s="45"/>
      <c r="HZT8" s="45"/>
      <c r="HZU8" s="45"/>
      <c r="HZV8" s="45"/>
      <c r="HZW8" s="45"/>
      <c r="HZX8" s="45"/>
      <c r="HZY8" s="45"/>
      <c r="HZZ8" s="45"/>
      <c r="IAA8" s="45"/>
      <c r="IAB8" s="45"/>
      <c r="IAC8" s="45"/>
      <c r="IAD8" s="45"/>
      <c r="IAE8" s="45"/>
      <c r="IAF8" s="45"/>
      <c r="IAG8" s="45"/>
      <c r="IAH8" s="45"/>
      <c r="IAI8" s="45"/>
      <c r="IAJ8" s="45"/>
      <c r="IAK8" s="45"/>
      <c r="IAL8" s="45"/>
      <c r="IAM8" s="45"/>
      <c r="IAN8" s="45"/>
      <c r="IAO8" s="45"/>
      <c r="IAP8" s="45"/>
      <c r="IAQ8" s="45"/>
      <c r="IAR8" s="45"/>
      <c r="IAS8" s="45"/>
      <c r="IAT8" s="45"/>
      <c r="IAU8" s="45"/>
      <c r="IAV8" s="45"/>
      <c r="IAW8" s="45"/>
      <c r="IAX8" s="45"/>
      <c r="IAY8" s="45"/>
      <c r="IAZ8" s="45"/>
      <c r="IBA8" s="45"/>
      <c r="IBB8" s="45"/>
      <c r="IBC8" s="45"/>
      <c r="IBD8" s="45"/>
      <c r="IBE8" s="45"/>
      <c r="IBF8" s="45"/>
      <c r="IBG8" s="45"/>
      <c r="IBH8" s="45"/>
      <c r="IBI8" s="45"/>
      <c r="IBJ8" s="45"/>
      <c r="IBK8" s="45"/>
      <c r="IBL8" s="45"/>
      <c r="IBM8" s="45"/>
      <c r="IBN8" s="45"/>
      <c r="IBO8" s="45"/>
      <c r="IBP8" s="45"/>
      <c r="IBQ8" s="45"/>
      <c r="IBR8" s="45"/>
      <c r="IBS8" s="45"/>
      <c r="IBT8" s="45"/>
      <c r="IBU8" s="45"/>
      <c r="IBV8" s="45"/>
      <c r="IBW8" s="45"/>
      <c r="IBX8" s="45"/>
      <c r="IBY8" s="45"/>
      <c r="IBZ8" s="45"/>
      <c r="ICA8" s="45"/>
      <c r="ICB8" s="45"/>
      <c r="ICC8" s="45"/>
      <c r="ICD8" s="45"/>
      <c r="ICE8" s="45"/>
      <c r="ICF8" s="45"/>
      <c r="ICG8" s="45"/>
      <c r="ICH8" s="45"/>
      <c r="ICI8" s="45"/>
      <c r="ICJ8" s="45"/>
      <c r="ICK8" s="45"/>
      <c r="ICL8" s="45"/>
      <c r="ICM8" s="45"/>
      <c r="ICN8" s="45"/>
      <c r="ICO8" s="45"/>
      <c r="ICP8" s="45"/>
      <c r="ICQ8" s="45"/>
      <c r="ICR8" s="45"/>
      <c r="ICS8" s="45"/>
      <c r="ICT8" s="45"/>
      <c r="ICU8" s="45"/>
      <c r="ICV8" s="45"/>
      <c r="ICW8" s="45"/>
      <c r="ICX8" s="45"/>
      <c r="ICY8" s="45"/>
      <c r="ICZ8" s="45"/>
      <c r="IDA8" s="45"/>
      <c r="IDB8" s="45"/>
      <c r="IDC8" s="45"/>
      <c r="IDD8" s="45"/>
      <c r="IDE8" s="45"/>
      <c r="IDF8" s="45"/>
      <c r="IDG8" s="45"/>
      <c r="IDH8" s="45"/>
      <c r="IDI8" s="45"/>
      <c r="IDJ8" s="45"/>
      <c r="IDK8" s="45"/>
      <c r="IDL8" s="45"/>
      <c r="IDM8" s="45"/>
      <c r="IDN8" s="45"/>
      <c r="IDO8" s="45"/>
      <c r="IDP8" s="45"/>
      <c r="IDQ8" s="45"/>
      <c r="IDR8" s="45"/>
      <c r="IDS8" s="45"/>
      <c r="IDT8" s="45"/>
      <c r="IDU8" s="45"/>
      <c r="IDV8" s="45"/>
      <c r="IDW8" s="45"/>
      <c r="IDX8" s="45"/>
      <c r="IDY8" s="45"/>
      <c r="IDZ8" s="45"/>
      <c r="IEA8" s="45"/>
      <c r="IEB8" s="45"/>
      <c r="IEC8" s="45"/>
      <c r="IED8" s="45"/>
      <c r="IEE8" s="45"/>
      <c r="IEF8" s="45"/>
      <c r="IEG8" s="45"/>
      <c r="IEH8" s="45"/>
      <c r="IEI8" s="45"/>
      <c r="IEJ8" s="45"/>
      <c r="IEK8" s="45"/>
      <c r="IEL8" s="45"/>
      <c r="IEM8" s="45"/>
      <c r="IEN8" s="45"/>
      <c r="IEO8" s="45"/>
      <c r="IEP8" s="45"/>
      <c r="IEQ8" s="45"/>
      <c r="IER8" s="45"/>
      <c r="IES8" s="45"/>
      <c r="IET8" s="45"/>
      <c r="IEU8" s="45"/>
      <c r="IEV8" s="45"/>
      <c r="IEW8" s="45"/>
      <c r="IEX8" s="45"/>
      <c r="IEY8" s="45"/>
      <c r="IEZ8" s="45"/>
      <c r="IFA8" s="45"/>
      <c r="IFB8" s="45"/>
      <c r="IFC8" s="45"/>
      <c r="IFD8" s="45"/>
      <c r="IFE8" s="45"/>
      <c r="IFF8" s="45"/>
      <c r="IFG8" s="45"/>
      <c r="IFH8" s="45"/>
      <c r="IFI8" s="45"/>
      <c r="IFJ8" s="45"/>
      <c r="IFK8" s="45"/>
      <c r="IFL8" s="45"/>
      <c r="IFM8" s="45"/>
      <c r="IFN8" s="45"/>
      <c r="IFO8" s="45"/>
      <c r="IFP8" s="45"/>
      <c r="IFQ8" s="45"/>
      <c r="IFR8" s="45"/>
      <c r="IFS8" s="45"/>
      <c r="IFT8" s="45"/>
      <c r="IFU8" s="45"/>
      <c r="IFV8" s="45"/>
      <c r="IFW8" s="45"/>
      <c r="IFX8" s="45"/>
      <c r="IFY8" s="45"/>
      <c r="IFZ8" s="45"/>
      <c r="IGA8" s="45"/>
      <c r="IGB8" s="45"/>
      <c r="IGC8" s="45"/>
      <c r="IGD8" s="45"/>
      <c r="IGE8" s="45"/>
      <c r="IGF8" s="45"/>
      <c r="IGG8" s="45"/>
      <c r="IGH8" s="45"/>
      <c r="IGI8" s="45"/>
      <c r="IGJ8" s="45"/>
      <c r="IGK8" s="45"/>
      <c r="IGL8" s="45"/>
      <c r="IGM8" s="45"/>
      <c r="IGN8" s="45"/>
      <c r="IGO8" s="45"/>
      <c r="IGP8" s="45"/>
      <c r="IGQ8" s="45"/>
      <c r="IGR8" s="45"/>
      <c r="IGS8" s="45"/>
      <c r="IGT8" s="45"/>
      <c r="IGU8" s="45"/>
      <c r="IGV8" s="45"/>
      <c r="IGW8" s="45"/>
      <c r="IGX8" s="45"/>
      <c r="IGY8" s="45"/>
      <c r="IGZ8" s="45"/>
      <c r="IHA8" s="45"/>
      <c r="IHB8" s="45"/>
      <c r="IHC8" s="45"/>
      <c r="IHD8" s="45"/>
      <c r="IHE8" s="45"/>
      <c r="IHF8" s="45"/>
      <c r="IHG8" s="45"/>
      <c r="IHH8" s="45"/>
      <c r="IHI8" s="45"/>
      <c r="IHJ8" s="45"/>
      <c r="IHK8" s="45"/>
      <c r="IHL8" s="45"/>
      <c r="IHM8" s="45"/>
      <c r="IHN8" s="45"/>
      <c r="IHO8" s="45"/>
      <c r="IHP8" s="45"/>
      <c r="IHQ8" s="45"/>
      <c r="IHR8" s="45"/>
      <c r="IHS8" s="45"/>
      <c r="IHT8" s="45"/>
      <c r="IHU8" s="45"/>
      <c r="IHV8" s="45"/>
      <c r="IHW8" s="45"/>
      <c r="IHX8" s="45"/>
      <c r="IHY8" s="45"/>
      <c r="IHZ8" s="45"/>
      <c r="IIA8" s="45"/>
      <c r="IIB8" s="45"/>
      <c r="IIC8" s="45"/>
      <c r="IID8" s="45"/>
      <c r="IIE8" s="45"/>
      <c r="IIF8" s="45"/>
      <c r="IIG8" s="45"/>
      <c r="IIH8" s="45"/>
      <c r="III8" s="45"/>
      <c r="IIJ8" s="45"/>
      <c r="IIK8" s="45"/>
      <c r="IIL8" s="45"/>
      <c r="IIM8" s="45"/>
      <c r="IIN8" s="45"/>
      <c r="IIO8" s="45"/>
      <c r="IIP8" s="45"/>
      <c r="IIQ8" s="45"/>
      <c r="IIR8" s="45"/>
      <c r="IIS8" s="45"/>
      <c r="IIT8" s="45"/>
      <c r="IIU8" s="45"/>
      <c r="IIV8" s="45"/>
      <c r="IIW8" s="45"/>
      <c r="IIX8" s="45"/>
      <c r="IIY8" s="45"/>
      <c r="IIZ8" s="45"/>
      <c r="IJA8" s="45"/>
      <c r="IJB8" s="45"/>
      <c r="IJC8" s="45"/>
      <c r="IJD8" s="45"/>
      <c r="IJE8" s="45"/>
      <c r="IJF8" s="45"/>
      <c r="IJG8" s="45"/>
      <c r="IJH8" s="45"/>
      <c r="IJI8" s="45"/>
      <c r="IJJ8" s="45"/>
      <c r="IJK8" s="45"/>
      <c r="IJL8" s="45"/>
      <c r="IJM8" s="45"/>
      <c r="IJN8" s="45"/>
      <c r="IJO8" s="45"/>
      <c r="IJP8" s="45"/>
      <c r="IJQ8" s="45"/>
      <c r="IJR8" s="45"/>
      <c r="IJS8" s="45"/>
      <c r="IJT8" s="45"/>
      <c r="IJU8" s="45"/>
      <c r="IJV8" s="45"/>
      <c r="IJW8" s="45"/>
      <c r="IJX8" s="45"/>
      <c r="IJY8" s="45"/>
      <c r="IJZ8" s="45"/>
      <c r="IKA8" s="45"/>
      <c r="IKB8" s="45"/>
      <c r="IKC8" s="45"/>
      <c r="IKD8" s="45"/>
      <c r="IKE8" s="45"/>
      <c r="IKF8" s="45"/>
      <c r="IKG8" s="45"/>
      <c r="IKH8" s="45"/>
      <c r="IKI8" s="45"/>
      <c r="IKJ8" s="45"/>
      <c r="IKK8" s="45"/>
      <c r="IKL8" s="45"/>
      <c r="IKM8" s="45"/>
      <c r="IKN8" s="45"/>
      <c r="IKO8" s="45"/>
      <c r="IKP8" s="45"/>
      <c r="IKQ8" s="45"/>
      <c r="IKR8" s="45"/>
      <c r="IKS8" s="45"/>
      <c r="IKT8" s="45"/>
      <c r="IKU8" s="45"/>
      <c r="IKV8" s="45"/>
      <c r="IKW8" s="45"/>
      <c r="IKX8" s="45"/>
      <c r="IKY8" s="45"/>
      <c r="IKZ8" s="45"/>
      <c r="ILA8" s="45"/>
      <c r="ILB8" s="45"/>
      <c r="ILC8" s="45"/>
      <c r="ILD8" s="45"/>
      <c r="ILE8" s="45"/>
      <c r="ILF8" s="45"/>
      <c r="ILG8" s="45"/>
      <c r="ILH8" s="45"/>
      <c r="ILI8" s="45"/>
      <c r="ILJ8" s="45"/>
      <c r="ILK8" s="45"/>
      <c r="ILL8" s="45"/>
      <c r="ILM8" s="45"/>
      <c r="ILN8" s="45"/>
      <c r="ILO8" s="45"/>
      <c r="ILP8" s="45"/>
      <c r="ILQ8" s="45"/>
      <c r="ILR8" s="45"/>
      <c r="ILS8" s="45"/>
      <c r="ILT8" s="45"/>
      <c r="ILU8" s="45"/>
      <c r="ILV8" s="45"/>
      <c r="ILW8" s="45"/>
      <c r="ILX8" s="45"/>
      <c r="ILY8" s="45"/>
      <c r="ILZ8" s="45"/>
      <c r="IMA8" s="45"/>
      <c r="IMB8" s="45"/>
      <c r="IMC8" s="45"/>
      <c r="IMD8" s="45"/>
      <c r="IME8" s="45"/>
      <c r="IMF8" s="45"/>
      <c r="IMG8" s="45"/>
      <c r="IMH8" s="45"/>
      <c r="IMI8" s="45"/>
      <c r="IMJ8" s="45"/>
      <c r="IMK8" s="45"/>
      <c r="IML8" s="45"/>
      <c r="IMM8" s="45"/>
      <c r="IMN8" s="45"/>
      <c r="IMO8" s="45"/>
      <c r="IMP8" s="45"/>
      <c r="IMQ8" s="45"/>
      <c r="IMR8" s="45"/>
      <c r="IMS8" s="45"/>
      <c r="IMT8" s="45"/>
      <c r="IMU8" s="45"/>
      <c r="IMV8" s="45"/>
      <c r="IMW8" s="45"/>
      <c r="IMX8" s="45"/>
      <c r="IMY8" s="45"/>
      <c r="IMZ8" s="45"/>
      <c r="INA8" s="45"/>
      <c r="INB8" s="45"/>
      <c r="INC8" s="45"/>
      <c r="IND8" s="45"/>
      <c r="INE8" s="45"/>
      <c r="INF8" s="45"/>
      <c r="ING8" s="45"/>
      <c r="INH8" s="45"/>
      <c r="INI8" s="45"/>
      <c r="INJ8" s="45"/>
      <c r="INK8" s="45"/>
      <c r="INL8" s="45"/>
      <c r="INM8" s="45"/>
      <c r="INN8" s="45"/>
      <c r="INO8" s="45"/>
      <c r="INP8" s="45"/>
      <c r="INQ8" s="45"/>
      <c r="INR8" s="45"/>
      <c r="INS8" s="45"/>
      <c r="INT8" s="45"/>
      <c r="INU8" s="45"/>
      <c r="INV8" s="45"/>
      <c r="INW8" s="45"/>
      <c r="INX8" s="45"/>
      <c r="INY8" s="45"/>
      <c r="INZ8" s="45"/>
      <c r="IOA8" s="45"/>
      <c r="IOB8" s="45"/>
      <c r="IOC8" s="45"/>
      <c r="IOD8" s="45"/>
      <c r="IOE8" s="45"/>
      <c r="IOF8" s="45"/>
      <c r="IOG8" s="45"/>
      <c r="IOH8" s="45"/>
      <c r="IOI8" s="45"/>
      <c r="IOJ8" s="45"/>
      <c r="IOK8" s="45"/>
      <c r="IOL8" s="45"/>
      <c r="IOM8" s="45"/>
      <c r="ION8" s="45"/>
      <c r="IOO8" s="45"/>
      <c r="IOP8" s="45"/>
      <c r="IOQ8" s="45"/>
      <c r="IOR8" s="45"/>
      <c r="IOS8" s="45"/>
      <c r="IOT8" s="45"/>
      <c r="IOU8" s="45"/>
      <c r="IOV8" s="45"/>
      <c r="IOW8" s="45"/>
      <c r="IOX8" s="45"/>
      <c r="IOY8" s="45"/>
      <c r="IOZ8" s="45"/>
      <c r="IPA8" s="45"/>
      <c r="IPB8" s="45"/>
      <c r="IPC8" s="45"/>
      <c r="IPD8" s="45"/>
      <c r="IPE8" s="45"/>
      <c r="IPF8" s="45"/>
      <c r="IPG8" s="45"/>
      <c r="IPH8" s="45"/>
      <c r="IPI8" s="45"/>
      <c r="IPJ8" s="45"/>
      <c r="IPK8" s="45"/>
      <c r="IPL8" s="45"/>
      <c r="IPM8" s="45"/>
      <c r="IPN8" s="45"/>
      <c r="IPO8" s="45"/>
      <c r="IPP8" s="45"/>
      <c r="IPQ8" s="45"/>
      <c r="IPR8" s="45"/>
      <c r="IPS8" s="45"/>
      <c r="IPT8" s="45"/>
      <c r="IPU8" s="45"/>
      <c r="IPV8" s="45"/>
      <c r="IPW8" s="45"/>
      <c r="IPX8" s="45"/>
      <c r="IPY8" s="45"/>
      <c r="IPZ8" s="45"/>
      <c r="IQA8" s="45"/>
      <c r="IQB8" s="45"/>
      <c r="IQC8" s="45"/>
      <c r="IQD8" s="45"/>
      <c r="IQE8" s="45"/>
      <c r="IQF8" s="45"/>
      <c r="IQG8" s="45"/>
      <c r="IQH8" s="45"/>
      <c r="IQI8" s="45"/>
      <c r="IQJ8" s="45"/>
      <c r="IQK8" s="45"/>
      <c r="IQL8" s="45"/>
      <c r="IQM8" s="45"/>
      <c r="IQN8" s="45"/>
      <c r="IQO8" s="45"/>
      <c r="IQP8" s="45"/>
      <c r="IQQ8" s="45"/>
      <c r="IQR8" s="45"/>
      <c r="IQS8" s="45"/>
      <c r="IQT8" s="45"/>
      <c r="IQU8" s="45"/>
      <c r="IQV8" s="45"/>
      <c r="IQW8" s="45"/>
      <c r="IQX8" s="45"/>
      <c r="IQY8" s="45"/>
      <c r="IQZ8" s="45"/>
      <c r="IRA8" s="45"/>
      <c r="IRB8" s="45"/>
      <c r="IRC8" s="45"/>
      <c r="IRD8" s="45"/>
      <c r="IRE8" s="45"/>
      <c r="IRF8" s="45"/>
      <c r="IRG8" s="45"/>
      <c r="IRH8" s="45"/>
      <c r="IRI8" s="45"/>
      <c r="IRJ8" s="45"/>
      <c r="IRK8" s="45"/>
      <c r="IRL8" s="45"/>
      <c r="IRM8" s="45"/>
      <c r="IRN8" s="45"/>
      <c r="IRO8" s="45"/>
      <c r="IRP8" s="45"/>
      <c r="IRQ8" s="45"/>
      <c r="IRR8" s="45"/>
      <c r="IRS8" s="45"/>
      <c r="IRT8" s="45"/>
      <c r="IRU8" s="45"/>
      <c r="IRV8" s="45"/>
      <c r="IRW8" s="45"/>
      <c r="IRX8" s="45"/>
      <c r="IRY8" s="45"/>
      <c r="IRZ8" s="45"/>
      <c r="ISA8" s="45"/>
      <c r="ISB8" s="45"/>
      <c r="ISC8" s="45"/>
      <c r="ISD8" s="45"/>
      <c r="ISE8" s="45"/>
      <c r="ISF8" s="45"/>
      <c r="ISG8" s="45"/>
      <c r="ISH8" s="45"/>
      <c r="ISI8" s="45"/>
      <c r="ISJ8" s="45"/>
      <c r="ISK8" s="45"/>
      <c r="ISL8" s="45"/>
      <c r="ISM8" s="45"/>
      <c r="ISN8" s="45"/>
      <c r="ISO8" s="45"/>
      <c r="ISP8" s="45"/>
      <c r="ISQ8" s="45"/>
      <c r="ISR8" s="45"/>
      <c r="ISS8" s="45"/>
      <c r="IST8" s="45"/>
      <c r="ISU8" s="45"/>
      <c r="ISV8" s="45"/>
      <c r="ISW8" s="45"/>
      <c r="ISX8" s="45"/>
      <c r="ISY8" s="45"/>
      <c r="ISZ8" s="45"/>
      <c r="ITA8" s="45"/>
      <c r="ITB8" s="45"/>
      <c r="ITC8" s="45"/>
      <c r="ITD8" s="45"/>
      <c r="ITE8" s="45"/>
      <c r="ITF8" s="45"/>
      <c r="ITG8" s="45"/>
      <c r="ITH8" s="45"/>
      <c r="ITI8" s="45"/>
      <c r="ITJ8" s="45"/>
      <c r="ITK8" s="45"/>
      <c r="ITL8" s="45"/>
      <c r="ITM8" s="45"/>
      <c r="ITN8" s="45"/>
      <c r="ITO8" s="45"/>
      <c r="ITP8" s="45"/>
      <c r="ITQ8" s="45"/>
      <c r="ITR8" s="45"/>
      <c r="ITS8" s="45"/>
      <c r="ITT8" s="45"/>
      <c r="ITU8" s="45"/>
      <c r="ITV8" s="45"/>
      <c r="ITW8" s="45"/>
      <c r="ITX8" s="45"/>
      <c r="ITY8" s="45"/>
      <c r="ITZ8" s="45"/>
      <c r="IUA8" s="45"/>
      <c r="IUB8" s="45"/>
      <c r="IUC8" s="45"/>
      <c r="IUD8" s="45"/>
      <c r="IUE8" s="45"/>
      <c r="IUF8" s="45"/>
      <c r="IUG8" s="45"/>
      <c r="IUH8" s="45"/>
      <c r="IUI8" s="45"/>
      <c r="IUJ8" s="45"/>
      <c r="IUK8" s="45"/>
      <c r="IUL8" s="45"/>
      <c r="IUM8" s="45"/>
      <c r="IUN8" s="45"/>
      <c r="IUO8" s="45"/>
      <c r="IUP8" s="45"/>
      <c r="IUQ8" s="45"/>
      <c r="IUR8" s="45"/>
      <c r="IUS8" s="45"/>
      <c r="IUT8" s="45"/>
      <c r="IUU8" s="45"/>
      <c r="IUV8" s="45"/>
      <c r="IUW8" s="45"/>
      <c r="IUX8" s="45"/>
      <c r="IUY8" s="45"/>
      <c r="IUZ8" s="45"/>
      <c r="IVA8" s="45"/>
      <c r="IVB8" s="45"/>
      <c r="IVC8" s="45"/>
      <c r="IVD8" s="45"/>
      <c r="IVE8" s="45"/>
      <c r="IVF8" s="45"/>
      <c r="IVG8" s="45"/>
      <c r="IVH8" s="45"/>
      <c r="IVI8" s="45"/>
      <c r="IVJ8" s="45"/>
      <c r="IVK8" s="45"/>
      <c r="IVL8" s="45"/>
      <c r="IVM8" s="45"/>
      <c r="IVN8" s="45"/>
      <c r="IVO8" s="45"/>
      <c r="IVP8" s="45"/>
      <c r="IVQ8" s="45"/>
      <c r="IVR8" s="45"/>
      <c r="IVS8" s="45"/>
      <c r="IVT8" s="45"/>
      <c r="IVU8" s="45"/>
      <c r="IVV8" s="45"/>
      <c r="IVW8" s="45"/>
      <c r="IVX8" s="45"/>
      <c r="IVY8" s="45"/>
      <c r="IVZ8" s="45"/>
      <c r="IWA8" s="45"/>
      <c r="IWB8" s="45"/>
      <c r="IWC8" s="45"/>
      <c r="IWD8" s="45"/>
      <c r="IWE8" s="45"/>
      <c r="IWF8" s="45"/>
      <c r="IWG8" s="45"/>
      <c r="IWH8" s="45"/>
      <c r="IWI8" s="45"/>
      <c r="IWJ8" s="45"/>
      <c r="IWK8" s="45"/>
      <c r="IWL8" s="45"/>
      <c r="IWM8" s="45"/>
      <c r="IWN8" s="45"/>
      <c r="IWO8" s="45"/>
      <c r="IWP8" s="45"/>
      <c r="IWQ8" s="45"/>
      <c r="IWR8" s="45"/>
      <c r="IWS8" s="45"/>
      <c r="IWT8" s="45"/>
      <c r="IWU8" s="45"/>
      <c r="IWV8" s="45"/>
      <c r="IWW8" s="45"/>
      <c r="IWX8" s="45"/>
      <c r="IWY8" s="45"/>
      <c r="IWZ8" s="45"/>
      <c r="IXA8" s="45"/>
      <c r="IXB8" s="45"/>
      <c r="IXC8" s="45"/>
      <c r="IXD8" s="45"/>
      <c r="IXE8" s="45"/>
      <c r="IXF8" s="45"/>
      <c r="IXG8" s="45"/>
      <c r="IXH8" s="45"/>
      <c r="IXI8" s="45"/>
      <c r="IXJ8" s="45"/>
      <c r="IXK8" s="45"/>
      <c r="IXL8" s="45"/>
      <c r="IXM8" s="45"/>
      <c r="IXN8" s="45"/>
      <c r="IXO8" s="45"/>
      <c r="IXP8" s="45"/>
      <c r="IXQ8" s="45"/>
      <c r="IXR8" s="45"/>
      <c r="IXS8" s="45"/>
      <c r="IXT8" s="45"/>
      <c r="IXU8" s="45"/>
      <c r="IXV8" s="45"/>
      <c r="IXW8" s="45"/>
      <c r="IXX8" s="45"/>
      <c r="IXY8" s="45"/>
      <c r="IXZ8" s="45"/>
      <c r="IYA8" s="45"/>
      <c r="IYB8" s="45"/>
      <c r="IYC8" s="45"/>
      <c r="IYD8" s="45"/>
      <c r="IYE8" s="45"/>
      <c r="IYF8" s="45"/>
      <c r="IYG8" s="45"/>
      <c r="IYH8" s="45"/>
      <c r="IYI8" s="45"/>
      <c r="IYJ8" s="45"/>
      <c r="IYK8" s="45"/>
      <c r="IYL8" s="45"/>
      <c r="IYM8" s="45"/>
      <c r="IYN8" s="45"/>
      <c r="IYO8" s="45"/>
      <c r="IYP8" s="45"/>
      <c r="IYQ8" s="45"/>
      <c r="IYR8" s="45"/>
      <c r="IYS8" s="45"/>
      <c r="IYT8" s="45"/>
      <c r="IYU8" s="45"/>
      <c r="IYV8" s="45"/>
      <c r="IYW8" s="45"/>
      <c r="IYX8" s="45"/>
      <c r="IYY8" s="45"/>
      <c r="IYZ8" s="45"/>
      <c r="IZA8" s="45"/>
      <c r="IZB8" s="45"/>
      <c r="IZC8" s="45"/>
      <c r="IZD8" s="45"/>
      <c r="IZE8" s="45"/>
      <c r="IZF8" s="45"/>
      <c r="IZG8" s="45"/>
      <c r="IZH8" s="45"/>
      <c r="IZI8" s="45"/>
      <c r="IZJ8" s="45"/>
      <c r="IZK8" s="45"/>
      <c r="IZL8" s="45"/>
      <c r="IZM8" s="45"/>
      <c r="IZN8" s="45"/>
      <c r="IZO8" s="45"/>
      <c r="IZP8" s="45"/>
      <c r="IZQ8" s="45"/>
      <c r="IZR8" s="45"/>
      <c r="IZS8" s="45"/>
      <c r="IZT8" s="45"/>
      <c r="IZU8" s="45"/>
      <c r="IZV8" s="45"/>
      <c r="IZW8" s="45"/>
      <c r="IZX8" s="45"/>
      <c r="IZY8" s="45"/>
      <c r="IZZ8" s="45"/>
      <c r="JAA8" s="45"/>
      <c r="JAB8" s="45"/>
      <c r="JAC8" s="45"/>
      <c r="JAD8" s="45"/>
      <c r="JAE8" s="45"/>
      <c r="JAF8" s="45"/>
      <c r="JAG8" s="45"/>
      <c r="JAH8" s="45"/>
      <c r="JAI8" s="45"/>
      <c r="JAJ8" s="45"/>
      <c r="JAK8" s="45"/>
      <c r="JAL8" s="45"/>
      <c r="JAM8" s="45"/>
      <c r="JAN8" s="45"/>
      <c r="JAO8" s="45"/>
      <c r="JAP8" s="45"/>
      <c r="JAQ8" s="45"/>
      <c r="JAR8" s="45"/>
      <c r="JAS8" s="45"/>
      <c r="JAT8" s="45"/>
      <c r="JAU8" s="45"/>
      <c r="JAV8" s="45"/>
      <c r="JAW8" s="45"/>
      <c r="JAX8" s="45"/>
      <c r="JAY8" s="45"/>
      <c r="JAZ8" s="45"/>
      <c r="JBA8" s="45"/>
      <c r="JBB8" s="45"/>
      <c r="JBC8" s="45"/>
      <c r="JBD8" s="45"/>
      <c r="JBE8" s="45"/>
      <c r="JBF8" s="45"/>
      <c r="JBG8" s="45"/>
      <c r="JBH8" s="45"/>
      <c r="JBI8" s="45"/>
      <c r="JBJ8" s="45"/>
      <c r="JBK8" s="45"/>
      <c r="JBL8" s="45"/>
      <c r="JBM8" s="45"/>
      <c r="JBN8" s="45"/>
      <c r="JBO8" s="45"/>
      <c r="JBP8" s="45"/>
      <c r="JBQ8" s="45"/>
      <c r="JBR8" s="45"/>
      <c r="JBS8" s="45"/>
      <c r="JBT8" s="45"/>
      <c r="JBU8" s="45"/>
      <c r="JBV8" s="45"/>
      <c r="JBW8" s="45"/>
      <c r="JBX8" s="45"/>
      <c r="JBY8" s="45"/>
      <c r="JBZ8" s="45"/>
      <c r="JCA8" s="45"/>
      <c r="JCB8" s="45"/>
      <c r="JCC8" s="45"/>
      <c r="JCD8" s="45"/>
      <c r="JCE8" s="45"/>
      <c r="JCF8" s="45"/>
      <c r="JCG8" s="45"/>
      <c r="JCH8" s="45"/>
      <c r="JCI8" s="45"/>
      <c r="JCJ8" s="45"/>
      <c r="JCK8" s="45"/>
      <c r="JCL8" s="45"/>
      <c r="JCM8" s="45"/>
      <c r="JCN8" s="45"/>
      <c r="JCO8" s="45"/>
      <c r="JCP8" s="45"/>
      <c r="JCQ8" s="45"/>
      <c r="JCR8" s="45"/>
      <c r="JCS8" s="45"/>
      <c r="JCT8" s="45"/>
      <c r="JCU8" s="45"/>
      <c r="JCV8" s="45"/>
      <c r="JCW8" s="45"/>
      <c r="JCX8" s="45"/>
      <c r="JCY8" s="45"/>
      <c r="JCZ8" s="45"/>
      <c r="JDA8" s="45"/>
      <c r="JDB8" s="45"/>
      <c r="JDC8" s="45"/>
      <c r="JDD8" s="45"/>
      <c r="JDE8" s="45"/>
      <c r="JDF8" s="45"/>
      <c r="JDG8" s="45"/>
      <c r="JDH8" s="45"/>
      <c r="JDI8" s="45"/>
      <c r="JDJ8" s="45"/>
      <c r="JDK8" s="45"/>
      <c r="JDL8" s="45"/>
      <c r="JDM8" s="45"/>
      <c r="JDN8" s="45"/>
      <c r="JDO8" s="45"/>
      <c r="JDP8" s="45"/>
      <c r="JDQ8" s="45"/>
      <c r="JDR8" s="45"/>
      <c r="JDS8" s="45"/>
      <c r="JDT8" s="45"/>
      <c r="JDU8" s="45"/>
      <c r="JDV8" s="45"/>
      <c r="JDW8" s="45"/>
      <c r="JDX8" s="45"/>
      <c r="JDY8" s="45"/>
      <c r="JDZ8" s="45"/>
      <c r="JEA8" s="45"/>
      <c r="JEB8" s="45"/>
      <c r="JEC8" s="45"/>
      <c r="JED8" s="45"/>
      <c r="JEE8" s="45"/>
      <c r="JEF8" s="45"/>
      <c r="JEG8" s="45"/>
      <c r="JEH8" s="45"/>
      <c r="JEI8" s="45"/>
      <c r="JEJ8" s="45"/>
      <c r="JEK8" s="45"/>
      <c r="JEL8" s="45"/>
      <c r="JEM8" s="45"/>
      <c r="JEN8" s="45"/>
      <c r="JEO8" s="45"/>
      <c r="JEP8" s="45"/>
      <c r="JEQ8" s="45"/>
      <c r="JER8" s="45"/>
      <c r="JES8" s="45"/>
      <c r="JET8" s="45"/>
      <c r="JEU8" s="45"/>
      <c r="JEV8" s="45"/>
      <c r="JEW8" s="45"/>
      <c r="JEX8" s="45"/>
      <c r="JEY8" s="45"/>
      <c r="JEZ8" s="45"/>
      <c r="JFA8" s="45"/>
      <c r="JFB8" s="45"/>
      <c r="JFC8" s="45"/>
      <c r="JFD8" s="45"/>
      <c r="JFE8" s="45"/>
      <c r="JFF8" s="45"/>
      <c r="JFG8" s="45"/>
      <c r="JFH8" s="45"/>
      <c r="JFI8" s="45"/>
      <c r="JFJ8" s="45"/>
      <c r="JFK8" s="45"/>
      <c r="JFL8" s="45"/>
      <c r="JFM8" s="45"/>
      <c r="JFN8" s="45"/>
      <c r="JFO8" s="45"/>
      <c r="JFP8" s="45"/>
      <c r="JFQ8" s="45"/>
      <c r="JFR8" s="45"/>
      <c r="JFS8" s="45"/>
      <c r="JFT8" s="45"/>
      <c r="JFU8" s="45"/>
      <c r="JFV8" s="45"/>
      <c r="JFW8" s="45"/>
      <c r="JFX8" s="45"/>
      <c r="JFY8" s="45"/>
      <c r="JFZ8" s="45"/>
      <c r="JGA8" s="45"/>
      <c r="JGB8" s="45"/>
      <c r="JGC8" s="45"/>
      <c r="JGD8" s="45"/>
      <c r="JGE8" s="45"/>
      <c r="JGF8" s="45"/>
      <c r="JGG8" s="45"/>
      <c r="JGH8" s="45"/>
      <c r="JGI8" s="45"/>
      <c r="JGJ8" s="45"/>
      <c r="JGK8" s="45"/>
      <c r="JGL8" s="45"/>
      <c r="JGM8" s="45"/>
      <c r="JGN8" s="45"/>
      <c r="JGO8" s="45"/>
      <c r="JGP8" s="45"/>
      <c r="JGQ8" s="45"/>
      <c r="JGR8" s="45"/>
      <c r="JGS8" s="45"/>
      <c r="JGT8" s="45"/>
      <c r="JGU8" s="45"/>
      <c r="JGV8" s="45"/>
      <c r="JGW8" s="45"/>
      <c r="JGX8" s="45"/>
      <c r="JGY8" s="45"/>
      <c r="JGZ8" s="45"/>
      <c r="JHA8" s="45"/>
      <c r="JHB8" s="45"/>
      <c r="JHC8" s="45"/>
      <c r="JHD8" s="45"/>
      <c r="JHE8" s="45"/>
      <c r="JHF8" s="45"/>
      <c r="JHG8" s="45"/>
      <c r="JHH8" s="45"/>
      <c r="JHI8" s="45"/>
      <c r="JHJ8" s="45"/>
      <c r="JHK8" s="45"/>
      <c r="JHL8" s="45"/>
      <c r="JHM8" s="45"/>
      <c r="JHN8" s="45"/>
      <c r="JHO8" s="45"/>
      <c r="JHP8" s="45"/>
      <c r="JHQ8" s="45"/>
      <c r="JHR8" s="45"/>
      <c r="JHS8" s="45"/>
      <c r="JHT8" s="45"/>
      <c r="JHU8" s="45"/>
      <c r="JHV8" s="45"/>
      <c r="JHW8" s="45"/>
      <c r="JHX8" s="45"/>
      <c r="JHY8" s="45"/>
      <c r="JHZ8" s="45"/>
      <c r="JIA8" s="45"/>
      <c r="JIB8" s="45"/>
      <c r="JIC8" s="45"/>
      <c r="JID8" s="45"/>
      <c r="JIE8" s="45"/>
      <c r="JIF8" s="45"/>
      <c r="JIG8" s="45"/>
      <c r="JIH8" s="45"/>
      <c r="JII8" s="45"/>
      <c r="JIJ8" s="45"/>
      <c r="JIK8" s="45"/>
      <c r="JIL8" s="45"/>
      <c r="JIM8" s="45"/>
      <c r="JIN8" s="45"/>
      <c r="JIO8" s="45"/>
      <c r="JIP8" s="45"/>
      <c r="JIQ8" s="45"/>
      <c r="JIR8" s="45"/>
      <c r="JIS8" s="45"/>
      <c r="JIT8" s="45"/>
      <c r="JIU8" s="45"/>
      <c r="JIV8" s="45"/>
      <c r="JIW8" s="45"/>
      <c r="JIX8" s="45"/>
      <c r="JIY8" s="45"/>
      <c r="JIZ8" s="45"/>
      <c r="JJA8" s="45"/>
      <c r="JJB8" s="45"/>
      <c r="JJC8" s="45"/>
      <c r="JJD8" s="45"/>
      <c r="JJE8" s="45"/>
      <c r="JJF8" s="45"/>
      <c r="JJG8" s="45"/>
      <c r="JJH8" s="45"/>
      <c r="JJI8" s="45"/>
      <c r="JJJ8" s="45"/>
      <c r="JJK8" s="45"/>
      <c r="JJL8" s="45"/>
      <c r="JJM8" s="45"/>
      <c r="JJN8" s="45"/>
      <c r="JJO8" s="45"/>
      <c r="JJP8" s="45"/>
      <c r="JJQ8" s="45"/>
      <c r="JJR8" s="45"/>
      <c r="JJS8" s="45"/>
      <c r="JJT8" s="45"/>
      <c r="JJU8" s="45"/>
      <c r="JJV8" s="45"/>
      <c r="JJW8" s="45"/>
      <c r="JJX8" s="45"/>
      <c r="JJY8" s="45"/>
      <c r="JJZ8" s="45"/>
      <c r="JKA8" s="45"/>
      <c r="JKB8" s="45"/>
      <c r="JKC8" s="45"/>
      <c r="JKD8" s="45"/>
      <c r="JKE8" s="45"/>
      <c r="JKF8" s="45"/>
      <c r="JKG8" s="45"/>
      <c r="JKH8" s="45"/>
      <c r="JKI8" s="45"/>
      <c r="JKJ8" s="45"/>
      <c r="JKK8" s="45"/>
      <c r="JKL8" s="45"/>
      <c r="JKM8" s="45"/>
      <c r="JKN8" s="45"/>
      <c r="JKO8" s="45"/>
      <c r="JKP8" s="45"/>
      <c r="JKQ8" s="45"/>
      <c r="JKR8" s="45"/>
      <c r="JKS8" s="45"/>
      <c r="JKT8" s="45"/>
      <c r="JKU8" s="45"/>
      <c r="JKV8" s="45"/>
      <c r="JKW8" s="45"/>
      <c r="JKX8" s="45"/>
      <c r="JKY8" s="45"/>
      <c r="JKZ8" s="45"/>
      <c r="JLA8" s="45"/>
      <c r="JLB8" s="45"/>
      <c r="JLC8" s="45"/>
      <c r="JLD8" s="45"/>
      <c r="JLE8" s="45"/>
      <c r="JLF8" s="45"/>
      <c r="JLG8" s="45"/>
      <c r="JLH8" s="45"/>
      <c r="JLI8" s="45"/>
      <c r="JLJ8" s="45"/>
      <c r="JLK8" s="45"/>
      <c r="JLL8" s="45"/>
      <c r="JLM8" s="45"/>
      <c r="JLN8" s="45"/>
      <c r="JLO8" s="45"/>
      <c r="JLP8" s="45"/>
      <c r="JLQ8" s="45"/>
      <c r="JLR8" s="45"/>
      <c r="JLS8" s="45"/>
      <c r="JLT8" s="45"/>
      <c r="JLU8" s="45"/>
      <c r="JLV8" s="45"/>
      <c r="JLW8" s="45"/>
      <c r="JLX8" s="45"/>
      <c r="JLY8" s="45"/>
      <c r="JLZ8" s="45"/>
      <c r="JMA8" s="45"/>
      <c r="JMB8" s="45"/>
      <c r="JMC8" s="45"/>
      <c r="JMD8" s="45"/>
      <c r="JME8" s="45"/>
      <c r="JMF8" s="45"/>
      <c r="JMG8" s="45"/>
      <c r="JMH8" s="45"/>
      <c r="JMI8" s="45"/>
      <c r="JMJ8" s="45"/>
      <c r="JMK8" s="45"/>
      <c r="JML8" s="45"/>
      <c r="JMM8" s="45"/>
      <c r="JMN8" s="45"/>
      <c r="JMO8" s="45"/>
      <c r="JMP8" s="45"/>
      <c r="JMQ8" s="45"/>
      <c r="JMR8" s="45"/>
      <c r="JMS8" s="45"/>
      <c r="JMT8" s="45"/>
      <c r="JMU8" s="45"/>
      <c r="JMV8" s="45"/>
      <c r="JMW8" s="45"/>
      <c r="JMX8" s="45"/>
      <c r="JMY8" s="45"/>
      <c r="JMZ8" s="45"/>
      <c r="JNA8" s="45"/>
      <c r="JNB8" s="45"/>
      <c r="JNC8" s="45"/>
      <c r="JND8" s="45"/>
      <c r="JNE8" s="45"/>
      <c r="JNF8" s="45"/>
      <c r="JNG8" s="45"/>
      <c r="JNH8" s="45"/>
      <c r="JNI8" s="45"/>
      <c r="JNJ8" s="45"/>
      <c r="JNK8" s="45"/>
      <c r="JNL8" s="45"/>
      <c r="JNM8" s="45"/>
      <c r="JNN8" s="45"/>
      <c r="JNO8" s="45"/>
      <c r="JNP8" s="45"/>
      <c r="JNQ8" s="45"/>
      <c r="JNR8" s="45"/>
      <c r="JNS8" s="45"/>
      <c r="JNT8" s="45"/>
      <c r="JNU8" s="45"/>
      <c r="JNV8" s="45"/>
      <c r="JNW8" s="45"/>
      <c r="JNX8" s="45"/>
      <c r="JNY8" s="45"/>
      <c r="JNZ8" s="45"/>
      <c r="JOA8" s="45"/>
      <c r="JOB8" s="45"/>
      <c r="JOC8" s="45"/>
      <c r="JOD8" s="45"/>
      <c r="JOE8" s="45"/>
      <c r="JOF8" s="45"/>
      <c r="JOG8" s="45"/>
      <c r="JOH8" s="45"/>
      <c r="JOI8" s="45"/>
      <c r="JOJ8" s="45"/>
      <c r="JOK8" s="45"/>
      <c r="JOL8" s="45"/>
      <c r="JOM8" s="45"/>
      <c r="JON8" s="45"/>
      <c r="JOO8" s="45"/>
      <c r="JOP8" s="45"/>
      <c r="JOQ8" s="45"/>
      <c r="JOR8" s="45"/>
      <c r="JOS8" s="45"/>
      <c r="JOT8" s="45"/>
      <c r="JOU8" s="45"/>
      <c r="JOV8" s="45"/>
      <c r="JOW8" s="45"/>
      <c r="JOX8" s="45"/>
      <c r="JOY8" s="45"/>
      <c r="JOZ8" s="45"/>
      <c r="JPA8" s="45"/>
      <c r="JPB8" s="45"/>
      <c r="JPC8" s="45"/>
      <c r="JPD8" s="45"/>
      <c r="JPE8" s="45"/>
      <c r="JPF8" s="45"/>
      <c r="JPG8" s="45"/>
      <c r="JPH8" s="45"/>
      <c r="JPI8" s="45"/>
      <c r="JPJ8" s="45"/>
      <c r="JPK8" s="45"/>
      <c r="JPL8" s="45"/>
      <c r="JPM8" s="45"/>
      <c r="JPN8" s="45"/>
      <c r="JPO8" s="45"/>
      <c r="JPP8" s="45"/>
      <c r="JPQ8" s="45"/>
      <c r="JPR8" s="45"/>
      <c r="JPS8" s="45"/>
      <c r="JPT8" s="45"/>
      <c r="JPU8" s="45"/>
      <c r="JPV8" s="45"/>
      <c r="JPW8" s="45"/>
      <c r="JPX8" s="45"/>
      <c r="JPY8" s="45"/>
      <c r="JPZ8" s="45"/>
      <c r="JQA8" s="45"/>
      <c r="JQB8" s="45"/>
      <c r="JQC8" s="45"/>
      <c r="JQD8" s="45"/>
      <c r="JQE8" s="45"/>
      <c r="JQF8" s="45"/>
      <c r="JQG8" s="45"/>
      <c r="JQH8" s="45"/>
      <c r="JQI8" s="45"/>
      <c r="JQJ8" s="45"/>
      <c r="JQK8" s="45"/>
      <c r="JQL8" s="45"/>
      <c r="JQM8" s="45"/>
      <c r="JQN8" s="45"/>
      <c r="JQO8" s="45"/>
      <c r="JQP8" s="45"/>
      <c r="JQQ8" s="45"/>
      <c r="JQR8" s="45"/>
      <c r="JQS8" s="45"/>
      <c r="JQT8" s="45"/>
      <c r="JQU8" s="45"/>
      <c r="JQV8" s="45"/>
      <c r="JQW8" s="45"/>
      <c r="JQX8" s="45"/>
      <c r="JQY8" s="45"/>
      <c r="JQZ8" s="45"/>
      <c r="JRA8" s="45"/>
      <c r="JRB8" s="45"/>
      <c r="JRC8" s="45"/>
      <c r="JRD8" s="45"/>
      <c r="JRE8" s="45"/>
      <c r="JRF8" s="45"/>
      <c r="JRG8" s="45"/>
      <c r="JRH8" s="45"/>
      <c r="JRI8" s="45"/>
      <c r="JRJ8" s="45"/>
      <c r="JRK8" s="45"/>
      <c r="JRL8" s="45"/>
      <c r="JRM8" s="45"/>
      <c r="JRN8" s="45"/>
      <c r="JRO8" s="45"/>
      <c r="JRP8" s="45"/>
      <c r="JRQ8" s="45"/>
      <c r="JRR8" s="45"/>
      <c r="JRS8" s="45"/>
      <c r="JRT8" s="45"/>
      <c r="JRU8" s="45"/>
      <c r="JRV8" s="45"/>
      <c r="JRW8" s="45"/>
      <c r="JRX8" s="45"/>
      <c r="JRY8" s="45"/>
      <c r="JRZ8" s="45"/>
      <c r="JSA8" s="45"/>
      <c r="JSB8" s="45"/>
      <c r="JSC8" s="45"/>
      <c r="JSD8" s="45"/>
      <c r="JSE8" s="45"/>
      <c r="JSF8" s="45"/>
      <c r="JSG8" s="45"/>
      <c r="JSH8" s="45"/>
      <c r="JSI8" s="45"/>
      <c r="JSJ8" s="45"/>
      <c r="JSK8" s="45"/>
      <c r="JSL8" s="45"/>
      <c r="JSM8" s="45"/>
      <c r="JSN8" s="45"/>
      <c r="JSO8" s="45"/>
      <c r="JSP8" s="45"/>
      <c r="JSQ8" s="45"/>
      <c r="JSR8" s="45"/>
      <c r="JSS8" s="45"/>
      <c r="JST8" s="45"/>
      <c r="JSU8" s="45"/>
      <c r="JSV8" s="45"/>
      <c r="JSW8" s="45"/>
      <c r="JSX8" s="45"/>
      <c r="JSY8" s="45"/>
      <c r="JSZ8" s="45"/>
      <c r="JTA8" s="45"/>
      <c r="JTB8" s="45"/>
      <c r="JTC8" s="45"/>
      <c r="JTD8" s="45"/>
      <c r="JTE8" s="45"/>
      <c r="JTF8" s="45"/>
      <c r="JTG8" s="45"/>
      <c r="JTH8" s="45"/>
      <c r="JTI8" s="45"/>
      <c r="JTJ8" s="45"/>
      <c r="JTK8" s="45"/>
      <c r="JTL8" s="45"/>
      <c r="JTM8" s="45"/>
      <c r="JTN8" s="45"/>
      <c r="JTO8" s="45"/>
      <c r="JTP8" s="45"/>
      <c r="JTQ8" s="45"/>
      <c r="JTR8" s="45"/>
      <c r="JTS8" s="45"/>
      <c r="JTT8" s="45"/>
      <c r="JTU8" s="45"/>
      <c r="JTV8" s="45"/>
      <c r="JTW8" s="45"/>
      <c r="JTX8" s="45"/>
      <c r="JTY8" s="45"/>
      <c r="JTZ8" s="45"/>
      <c r="JUA8" s="45"/>
      <c r="JUB8" s="45"/>
      <c r="JUC8" s="45"/>
      <c r="JUD8" s="45"/>
      <c r="JUE8" s="45"/>
      <c r="JUF8" s="45"/>
      <c r="JUG8" s="45"/>
      <c r="JUH8" s="45"/>
      <c r="JUI8" s="45"/>
      <c r="JUJ8" s="45"/>
      <c r="JUK8" s="45"/>
      <c r="JUL8" s="45"/>
      <c r="JUM8" s="45"/>
      <c r="JUN8" s="45"/>
      <c r="JUO8" s="45"/>
      <c r="JUP8" s="45"/>
      <c r="JUQ8" s="45"/>
      <c r="JUR8" s="45"/>
      <c r="JUS8" s="45"/>
      <c r="JUT8" s="45"/>
      <c r="JUU8" s="45"/>
      <c r="JUV8" s="45"/>
      <c r="JUW8" s="45"/>
      <c r="JUX8" s="45"/>
      <c r="JUY8" s="45"/>
      <c r="JUZ8" s="45"/>
      <c r="JVA8" s="45"/>
      <c r="JVB8" s="45"/>
      <c r="JVC8" s="45"/>
      <c r="JVD8" s="45"/>
      <c r="JVE8" s="45"/>
      <c r="JVF8" s="45"/>
      <c r="JVG8" s="45"/>
      <c r="JVH8" s="45"/>
      <c r="JVI8" s="45"/>
      <c r="JVJ8" s="45"/>
      <c r="JVK8" s="45"/>
      <c r="JVL8" s="45"/>
      <c r="JVM8" s="45"/>
      <c r="JVN8" s="45"/>
      <c r="JVO8" s="45"/>
      <c r="JVP8" s="45"/>
      <c r="JVQ8" s="45"/>
      <c r="JVR8" s="45"/>
      <c r="JVS8" s="45"/>
      <c r="JVT8" s="45"/>
      <c r="JVU8" s="45"/>
      <c r="JVV8" s="45"/>
      <c r="JVW8" s="45"/>
      <c r="JVX8" s="45"/>
      <c r="JVY8" s="45"/>
      <c r="JVZ8" s="45"/>
      <c r="JWA8" s="45"/>
      <c r="JWB8" s="45"/>
      <c r="JWC8" s="45"/>
      <c r="JWD8" s="45"/>
      <c r="JWE8" s="45"/>
      <c r="JWF8" s="45"/>
      <c r="JWG8" s="45"/>
      <c r="JWH8" s="45"/>
      <c r="JWI8" s="45"/>
      <c r="JWJ8" s="45"/>
      <c r="JWK8" s="45"/>
      <c r="JWL8" s="45"/>
      <c r="JWM8" s="45"/>
      <c r="JWN8" s="45"/>
      <c r="JWO8" s="45"/>
      <c r="JWP8" s="45"/>
      <c r="JWQ8" s="45"/>
      <c r="JWR8" s="45"/>
      <c r="JWS8" s="45"/>
      <c r="JWT8" s="45"/>
      <c r="JWU8" s="45"/>
      <c r="JWV8" s="45"/>
      <c r="JWW8" s="45"/>
      <c r="JWX8" s="45"/>
      <c r="JWY8" s="45"/>
      <c r="JWZ8" s="45"/>
      <c r="JXA8" s="45"/>
      <c r="JXB8" s="45"/>
      <c r="JXC8" s="45"/>
      <c r="JXD8" s="45"/>
      <c r="JXE8" s="45"/>
      <c r="JXF8" s="45"/>
      <c r="JXG8" s="45"/>
      <c r="JXH8" s="45"/>
      <c r="JXI8" s="45"/>
      <c r="JXJ8" s="45"/>
      <c r="JXK8" s="45"/>
      <c r="JXL8" s="45"/>
      <c r="JXM8" s="45"/>
      <c r="JXN8" s="45"/>
      <c r="JXO8" s="45"/>
      <c r="JXP8" s="45"/>
      <c r="JXQ8" s="45"/>
      <c r="JXR8" s="45"/>
      <c r="JXS8" s="45"/>
      <c r="JXT8" s="45"/>
      <c r="JXU8" s="45"/>
      <c r="JXV8" s="45"/>
      <c r="JXW8" s="45"/>
      <c r="JXX8" s="45"/>
      <c r="JXY8" s="45"/>
      <c r="JXZ8" s="45"/>
      <c r="JYA8" s="45"/>
      <c r="JYB8" s="45"/>
      <c r="JYC8" s="45"/>
      <c r="JYD8" s="45"/>
      <c r="JYE8" s="45"/>
      <c r="JYF8" s="45"/>
      <c r="JYG8" s="45"/>
      <c r="JYH8" s="45"/>
      <c r="JYI8" s="45"/>
      <c r="JYJ8" s="45"/>
      <c r="JYK8" s="45"/>
      <c r="JYL8" s="45"/>
      <c r="JYM8" s="45"/>
      <c r="JYN8" s="45"/>
      <c r="JYO8" s="45"/>
      <c r="JYP8" s="45"/>
      <c r="JYQ8" s="45"/>
      <c r="JYR8" s="45"/>
      <c r="JYS8" s="45"/>
      <c r="JYT8" s="45"/>
      <c r="JYU8" s="45"/>
      <c r="JYV8" s="45"/>
      <c r="JYW8" s="45"/>
      <c r="JYX8" s="45"/>
      <c r="JYY8" s="45"/>
      <c r="JYZ8" s="45"/>
      <c r="JZA8" s="45"/>
      <c r="JZB8" s="45"/>
      <c r="JZC8" s="45"/>
      <c r="JZD8" s="45"/>
      <c r="JZE8" s="45"/>
      <c r="JZF8" s="45"/>
      <c r="JZG8" s="45"/>
      <c r="JZH8" s="45"/>
      <c r="JZI8" s="45"/>
      <c r="JZJ8" s="45"/>
      <c r="JZK8" s="45"/>
      <c r="JZL8" s="45"/>
      <c r="JZM8" s="45"/>
      <c r="JZN8" s="45"/>
      <c r="JZO8" s="45"/>
      <c r="JZP8" s="45"/>
      <c r="JZQ8" s="45"/>
      <c r="JZR8" s="45"/>
      <c r="JZS8" s="45"/>
      <c r="JZT8" s="45"/>
      <c r="JZU8" s="45"/>
      <c r="JZV8" s="45"/>
      <c r="JZW8" s="45"/>
      <c r="JZX8" s="45"/>
      <c r="JZY8" s="45"/>
      <c r="JZZ8" s="45"/>
      <c r="KAA8" s="45"/>
      <c r="KAB8" s="45"/>
      <c r="KAC8" s="45"/>
      <c r="KAD8" s="45"/>
      <c r="KAE8" s="45"/>
      <c r="KAF8" s="45"/>
      <c r="KAG8" s="45"/>
      <c r="KAH8" s="45"/>
      <c r="KAI8" s="45"/>
      <c r="KAJ8" s="45"/>
      <c r="KAK8" s="45"/>
      <c r="KAL8" s="45"/>
      <c r="KAM8" s="45"/>
      <c r="KAN8" s="45"/>
      <c r="KAO8" s="45"/>
      <c r="KAP8" s="45"/>
      <c r="KAQ8" s="45"/>
      <c r="KAR8" s="45"/>
      <c r="KAS8" s="45"/>
      <c r="KAT8" s="45"/>
      <c r="KAU8" s="45"/>
      <c r="KAV8" s="45"/>
      <c r="KAW8" s="45"/>
      <c r="KAX8" s="45"/>
      <c r="KAY8" s="45"/>
      <c r="KAZ8" s="45"/>
      <c r="KBA8" s="45"/>
      <c r="KBB8" s="45"/>
      <c r="KBC8" s="45"/>
      <c r="KBD8" s="45"/>
      <c r="KBE8" s="45"/>
      <c r="KBF8" s="45"/>
      <c r="KBG8" s="45"/>
      <c r="KBH8" s="45"/>
      <c r="KBI8" s="45"/>
      <c r="KBJ8" s="45"/>
      <c r="KBK8" s="45"/>
      <c r="KBL8" s="45"/>
      <c r="KBM8" s="45"/>
      <c r="KBN8" s="45"/>
      <c r="KBO8" s="45"/>
      <c r="KBP8" s="45"/>
      <c r="KBQ8" s="45"/>
      <c r="KBR8" s="45"/>
      <c r="KBS8" s="45"/>
      <c r="KBT8" s="45"/>
      <c r="KBU8" s="45"/>
      <c r="KBV8" s="45"/>
      <c r="KBW8" s="45"/>
      <c r="KBX8" s="45"/>
      <c r="KBY8" s="45"/>
      <c r="KBZ8" s="45"/>
      <c r="KCA8" s="45"/>
      <c r="KCB8" s="45"/>
      <c r="KCC8" s="45"/>
      <c r="KCD8" s="45"/>
      <c r="KCE8" s="45"/>
      <c r="KCF8" s="45"/>
      <c r="KCG8" s="45"/>
      <c r="KCH8" s="45"/>
      <c r="KCI8" s="45"/>
      <c r="KCJ8" s="45"/>
      <c r="KCK8" s="45"/>
      <c r="KCL8" s="45"/>
      <c r="KCM8" s="45"/>
      <c r="KCN8" s="45"/>
      <c r="KCO8" s="45"/>
      <c r="KCP8" s="45"/>
      <c r="KCQ8" s="45"/>
      <c r="KCR8" s="45"/>
      <c r="KCS8" s="45"/>
      <c r="KCT8" s="45"/>
      <c r="KCU8" s="45"/>
      <c r="KCV8" s="45"/>
      <c r="KCW8" s="45"/>
      <c r="KCX8" s="45"/>
      <c r="KCY8" s="45"/>
      <c r="KCZ8" s="45"/>
      <c r="KDA8" s="45"/>
      <c r="KDB8" s="45"/>
      <c r="KDC8" s="45"/>
      <c r="KDD8" s="45"/>
      <c r="KDE8" s="45"/>
      <c r="KDF8" s="45"/>
      <c r="KDG8" s="45"/>
      <c r="KDH8" s="45"/>
      <c r="KDI8" s="45"/>
      <c r="KDJ8" s="45"/>
      <c r="KDK8" s="45"/>
      <c r="KDL8" s="45"/>
      <c r="KDM8" s="45"/>
      <c r="KDN8" s="45"/>
      <c r="KDO8" s="45"/>
      <c r="KDP8" s="45"/>
      <c r="KDQ8" s="45"/>
      <c r="KDR8" s="45"/>
      <c r="KDS8" s="45"/>
      <c r="KDT8" s="45"/>
      <c r="KDU8" s="45"/>
      <c r="KDV8" s="45"/>
      <c r="KDW8" s="45"/>
      <c r="KDX8" s="45"/>
      <c r="KDY8" s="45"/>
      <c r="KDZ8" s="45"/>
      <c r="KEA8" s="45"/>
      <c r="KEB8" s="45"/>
      <c r="KEC8" s="45"/>
      <c r="KED8" s="45"/>
      <c r="KEE8" s="45"/>
      <c r="KEF8" s="45"/>
      <c r="KEG8" s="45"/>
      <c r="KEH8" s="45"/>
      <c r="KEI8" s="45"/>
      <c r="KEJ8" s="45"/>
      <c r="KEK8" s="45"/>
      <c r="KEL8" s="45"/>
      <c r="KEM8" s="45"/>
      <c r="KEN8" s="45"/>
      <c r="KEO8" s="45"/>
      <c r="KEP8" s="45"/>
      <c r="KEQ8" s="45"/>
      <c r="KER8" s="45"/>
      <c r="KES8" s="45"/>
      <c r="KET8" s="45"/>
      <c r="KEU8" s="45"/>
      <c r="KEV8" s="45"/>
      <c r="KEW8" s="45"/>
      <c r="KEX8" s="45"/>
      <c r="KEY8" s="45"/>
      <c r="KEZ8" s="45"/>
      <c r="KFA8" s="45"/>
      <c r="KFB8" s="45"/>
      <c r="KFC8" s="45"/>
      <c r="KFD8" s="45"/>
      <c r="KFE8" s="45"/>
      <c r="KFF8" s="45"/>
      <c r="KFG8" s="45"/>
      <c r="KFH8" s="45"/>
      <c r="KFI8" s="45"/>
      <c r="KFJ8" s="45"/>
      <c r="KFK8" s="45"/>
      <c r="KFL8" s="45"/>
      <c r="KFM8" s="45"/>
      <c r="KFN8" s="45"/>
      <c r="KFO8" s="45"/>
      <c r="KFP8" s="45"/>
      <c r="KFQ8" s="45"/>
      <c r="KFR8" s="45"/>
      <c r="KFS8" s="45"/>
      <c r="KFT8" s="45"/>
      <c r="KFU8" s="45"/>
      <c r="KFV8" s="45"/>
      <c r="KFW8" s="45"/>
      <c r="KFX8" s="45"/>
      <c r="KFY8" s="45"/>
      <c r="KFZ8" s="45"/>
      <c r="KGA8" s="45"/>
      <c r="KGB8" s="45"/>
      <c r="KGC8" s="45"/>
      <c r="KGD8" s="45"/>
      <c r="KGE8" s="45"/>
      <c r="KGF8" s="45"/>
      <c r="KGG8" s="45"/>
      <c r="KGH8" s="45"/>
      <c r="KGI8" s="45"/>
      <c r="KGJ8" s="45"/>
      <c r="KGK8" s="45"/>
      <c r="KGL8" s="45"/>
      <c r="KGM8" s="45"/>
      <c r="KGN8" s="45"/>
      <c r="KGO8" s="45"/>
      <c r="KGP8" s="45"/>
      <c r="KGQ8" s="45"/>
      <c r="KGR8" s="45"/>
      <c r="KGS8" s="45"/>
      <c r="KGT8" s="45"/>
      <c r="KGU8" s="45"/>
      <c r="KGV8" s="45"/>
      <c r="KGW8" s="45"/>
      <c r="KGX8" s="45"/>
      <c r="KGY8" s="45"/>
      <c r="KGZ8" s="45"/>
      <c r="KHA8" s="45"/>
      <c r="KHB8" s="45"/>
      <c r="KHC8" s="45"/>
      <c r="KHD8" s="45"/>
      <c r="KHE8" s="45"/>
      <c r="KHF8" s="45"/>
      <c r="KHG8" s="45"/>
      <c r="KHH8" s="45"/>
      <c r="KHI8" s="45"/>
      <c r="KHJ8" s="45"/>
      <c r="KHK8" s="45"/>
      <c r="KHL8" s="45"/>
      <c r="KHM8" s="45"/>
      <c r="KHN8" s="45"/>
      <c r="KHO8" s="45"/>
      <c r="KHP8" s="45"/>
      <c r="KHQ8" s="45"/>
      <c r="KHR8" s="45"/>
      <c r="KHS8" s="45"/>
      <c r="KHT8" s="45"/>
      <c r="KHU8" s="45"/>
      <c r="KHV8" s="45"/>
      <c r="KHW8" s="45"/>
      <c r="KHX8" s="45"/>
      <c r="KHY8" s="45"/>
      <c r="KHZ8" s="45"/>
      <c r="KIA8" s="45"/>
      <c r="KIB8" s="45"/>
      <c r="KIC8" s="45"/>
      <c r="KID8" s="45"/>
      <c r="KIE8" s="45"/>
      <c r="KIF8" s="45"/>
      <c r="KIG8" s="45"/>
      <c r="KIH8" s="45"/>
      <c r="KII8" s="45"/>
      <c r="KIJ8" s="45"/>
      <c r="KIK8" s="45"/>
      <c r="KIL8" s="45"/>
      <c r="KIM8" s="45"/>
      <c r="KIN8" s="45"/>
      <c r="KIO8" s="45"/>
      <c r="KIP8" s="45"/>
      <c r="KIQ8" s="45"/>
      <c r="KIR8" s="45"/>
      <c r="KIS8" s="45"/>
      <c r="KIT8" s="45"/>
      <c r="KIU8" s="45"/>
      <c r="KIV8" s="45"/>
      <c r="KIW8" s="45"/>
      <c r="KIX8" s="45"/>
      <c r="KIY8" s="45"/>
      <c r="KIZ8" s="45"/>
      <c r="KJA8" s="45"/>
      <c r="KJB8" s="45"/>
      <c r="KJC8" s="45"/>
      <c r="KJD8" s="45"/>
      <c r="KJE8" s="45"/>
      <c r="KJF8" s="45"/>
      <c r="KJG8" s="45"/>
      <c r="KJH8" s="45"/>
      <c r="KJI8" s="45"/>
      <c r="KJJ8" s="45"/>
      <c r="KJK8" s="45"/>
      <c r="KJL8" s="45"/>
      <c r="KJM8" s="45"/>
      <c r="KJN8" s="45"/>
      <c r="KJO8" s="45"/>
      <c r="KJP8" s="45"/>
      <c r="KJQ8" s="45"/>
      <c r="KJR8" s="45"/>
      <c r="KJS8" s="45"/>
      <c r="KJT8" s="45"/>
      <c r="KJU8" s="45"/>
      <c r="KJV8" s="45"/>
      <c r="KJW8" s="45"/>
      <c r="KJX8" s="45"/>
      <c r="KJY8" s="45"/>
      <c r="KJZ8" s="45"/>
      <c r="KKA8" s="45"/>
      <c r="KKB8" s="45"/>
      <c r="KKC8" s="45"/>
      <c r="KKD8" s="45"/>
      <c r="KKE8" s="45"/>
      <c r="KKF8" s="45"/>
      <c r="KKG8" s="45"/>
      <c r="KKH8" s="45"/>
      <c r="KKI8" s="45"/>
      <c r="KKJ8" s="45"/>
      <c r="KKK8" s="45"/>
      <c r="KKL8" s="45"/>
      <c r="KKM8" s="45"/>
      <c r="KKN8" s="45"/>
      <c r="KKO8" s="45"/>
      <c r="KKP8" s="45"/>
      <c r="KKQ8" s="45"/>
      <c r="KKR8" s="45"/>
      <c r="KKS8" s="45"/>
      <c r="KKT8" s="45"/>
      <c r="KKU8" s="45"/>
      <c r="KKV8" s="45"/>
      <c r="KKW8" s="45"/>
      <c r="KKX8" s="45"/>
      <c r="KKY8" s="45"/>
      <c r="KKZ8" s="45"/>
      <c r="KLA8" s="45"/>
      <c r="KLB8" s="45"/>
      <c r="KLC8" s="45"/>
      <c r="KLD8" s="45"/>
      <c r="KLE8" s="45"/>
      <c r="KLF8" s="45"/>
      <c r="KLG8" s="45"/>
      <c r="KLH8" s="45"/>
      <c r="KLI8" s="45"/>
      <c r="KLJ8" s="45"/>
      <c r="KLK8" s="45"/>
      <c r="KLL8" s="45"/>
      <c r="KLM8" s="45"/>
      <c r="KLN8" s="45"/>
      <c r="KLO8" s="45"/>
      <c r="KLP8" s="45"/>
      <c r="KLQ8" s="45"/>
      <c r="KLR8" s="45"/>
      <c r="KLS8" s="45"/>
      <c r="KLT8" s="45"/>
      <c r="KLU8" s="45"/>
      <c r="KLV8" s="45"/>
      <c r="KLW8" s="45"/>
      <c r="KLX8" s="45"/>
      <c r="KLY8" s="45"/>
      <c r="KLZ8" s="45"/>
      <c r="KMA8" s="45"/>
      <c r="KMB8" s="45"/>
      <c r="KMC8" s="45"/>
      <c r="KMD8" s="45"/>
      <c r="KME8" s="45"/>
      <c r="KMF8" s="45"/>
      <c r="KMG8" s="45"/>
      <c r="KMH8" s="45"/>
      <c r="KMI8" s="45"/>
      <c r="KMJ8" s="45"/>
      <c r="KMK8" s="45"/>
      <c r="KML8" s="45"/>
      <c r="KMM8" s="45"/>
      <c r="KMN8" s="45"/>
      <c r="KMO8" s="45"/>
      <c r="KMP8" s="45"/>
      <c r="KMQ8" s="45"/>
      <c r="KMR8" s="45"/>
      <c r="KMS8" s="45"/>
      <c r="KMT8" s="45"/>
      <c r="KMU8" s="45"/>
      <c r="KMV8" s="45"/>
      <c r="KMW8" s="45"/>
      <c r="KMX8" s="45"/>
      <c r="KMY8" s="45"/>
      <c r="KMZ8" s="45"/>
      <c r="KNA8" s="45"/>
      <c r="KNB8" s="45"/>
      <c r="KNC8" s="45"/>
      <c r="KND8" s="45"/>
      <c r="KNE8" s="45"/>
      <c r="KNF8" s="45"/>
      <c r="KNG8" s="45"/>
      <c r="KNH8" s="45"/>
      <c r="KNI8" s="45"/>
      <c r="KNJ8" s="45"/>
      <c r="KNK8" s="45"/>
      <c r="KNL8" s="45"/>
      <c r="KNM8" s="45"/>
      <c r="KNN8" s="45"/>
      <c r="KNO8" s="45"/>
      <c r="KNP8" s="45"/>
      <c r="KNQ8" s="45"/>
      <c r="KNR8" s="45"/>
      <c r="KNS8" s="45"/>
      <c r="KNT8" s="45"/>
      <c r="KNU8" s="45"/>
      <c r="KNV8" s="45"/>
      <c r="KNW8" s="45"/>
      <c r="KNX8" s="45"/>
      <c r="KNY8" s="45"/>
      <c r="KNZ8" s="45"/>
      <c r="KOA8" s="45"/>
      <c r="KOB8" s="45"/>
      <c r="KOC8" s="45"/>
      <c r="KOD8" s="45"/>
      <c r="KOE8" s="45"/>
      <c r="KOF8" s="45"/>
      <c r="KOG8" s="45"/>
      <c r="KOH8" s="45"/>
      <c r="KOI8" s="45"/>
      <c r="KOJ8" s="45"/>
      <c r="KOK8" s="45"/>
      <c r="KOL8" s="45"/>
      <c r="KOM8" s="45"/>
      <c r="KON8" s="45"/>
      <c r="KOO8" s="45"/>
      <c r="KOP8" s="45"/>
      <c r="KOQ8" s="45"/>
      <c r="KOR8" s="45"/>
      <c r="KOS8" s="45"/>
      <c r="KOT8" s="45"/>
      <c r="KOU8" s="45"/>
      <c r="KOV8" s="45"/>
      <c r="KOW8" s="45"/>
      <c r="KOX8" s="45"/>
      <c r="KOY8" s="45"/>
      <c r="KOZ8" s="45"/>
      <c r="KPA8" s="45"/>
      <c r="KPB8" s="45"/>
      <c r="KPC8" s="45"/>
      <c r="KPD8" s="45"/>
      <c r="KPE8" s="45"/>
      <c r="KPF8" s="45"/>
      <c r="KPG8" s="45"/>
      <c r="KPH8" s="45"/>
      <c r="KPI8" s="45"/>
      <c r="KPJ8" s="45"/>
      <c r="KPK8" s="45"/>
      <c r="KPL8" s="45"/>
      <c r="KPM8" s="45"/>
      <c r="KPN8" s="45"/>
      <c r="KPO8" s="45"/>
      <c r="KPP8" s="45"/>
      <c r="KPQ8" s="45"/>
      <c r="KPR8" s="45"/>
      <c r="KPS8" s="45"/>
      <c r="KPT8" s="45"/>
      <c r="KPU8" s="45"/>
      <c r="KPV8" s="45"/>
      <c r="KPW8" s="45"/>
      <c r="KPX8" s="45"/>
      <c r="KPY8" s="45"/>
      <c r="KPZ8" s="45"/>
      <c r="KQA8" s="45"/>
      <c r="KQB8" s="45"/>
      <c r="KQC8" s="45"/>
      <c r="KQD8" s="45"/>
      <c r="KQE8" s="45"/>
      <c r="KQF8" s="45"/>
      <c r="KQG8" s="45"/>
      <c r="KQH8" s="45"/>
      <c r="KQI8" s="45"/>
      <c r="KQJ8" s="45"/>
      <c r="KQK8" s="45"/>
      <c r="KQL8" s="45"/>
      <c r="KQM8" s="45"/>
      <c r="KQN8" s="45"/>
      <c r="KQO8" s="45"/>
      <c r="KQP8" s="45"/>
      <c r="KQQ8" s="45"/>
      <c r="KQR8" s="45"/>
      <c r="KQS8" s="45"/>
      <c r="KQT8" s="45"/>
      <c r="KQU8" s="45"/>
      <c r="KQV8" s="45"/>
      <c r="KQW8" s="45"/>
      <c r="KQX8" s="45"/>
      <c r="KQY8" s="45"/>
      <c r="KQZ8" s="45"/>
      <c r="KRA8" s="45"/>
      <c r="KRB8" s="45"/>
      <c r="KRC8" s="45"/>
      <c r="KRD8" s="45"/>
      <c r="KRE8" s="45"/>
      <c r="KRF8" s="45"/>
      <c r="KRG8" s="45"/>
      <c r="KRH8" s="45"/>
      <c r="KRI8" s="45"/>
      <c r="KRJ8" s="45"/>
      <c r="KRK8" s="45"/>
      <c r="KRL8" s="45"/>
      <c r="KRM8" s="45"/>
      <c r="KRN8" s="45"/>
      <c r="KRO8" s="45"/>
      <c r="KRP8" s="45"/>
      <c r="KRQ8" s="45"/>
      <c r="KRR8" s="45"/>
      <c r="KRS8" s="45"/>
      <c r="KRT8" s="45"/>
      <c r="KRU8" s="45"/>
      <c r="KRV8" s="45"/>
      <c r="KRW8" s="45"/>
      <c r="KRX8" s="45"/>
      <c r="KRY8" s="45"/>
      <c r="KRZ8" s="45"/>
      <c r="KSA8" s="45"/>
      <c r="KSB8" s="45"/>
      <c r="KSC8" s="45"/>
      <c r="KSD8" s="45"/>
      <c r="KSE8" s="45"/>
      <c r="KSF8" s="45"/>
      <c r="KSG8" s="45"/>
      <c r="KSH8" s="45"/>
      <c r="KSI8" s="45"/>
      <c r="KSJ8" s="45"/>
      <c r="KSK8" s="45"/>
      <c r="KSL8" s="45"/>
      <c r="KSM8" s="45"/>
      <c r="KSN8" s="45"/>
      <c r="KSO8" s="45"/>
      <c r="KSP8" s="45"/>
      <c r="KSQ8" s="45"/>
      <c r="KSR8" s="45"/>
      <c r="KSS8" s="45"/>
      <c r="KST8" s="45"/>
      <c r="KSU8" s="45"/>
      <c r="KSV8" s="45"/>
      <c r="KSW8" s="45"/>
      <c r="KSX8" s="45"/>
      <c r="KSY8" s="45"/>
      <c r="KSZ8" s="45"/>
      <c r="KTA8" s="45"/>
      <c r="KTB8" s="45"/>
      <c r="KTC8" s="45"/>
      <c r="KTD8" s="45"/>
      <c r="KTE8" s="45"/>
      <c r="KTF8" s="45"/>
      <c r="KTG8" s="45"/>
      <c r="KTH8" s="45"/>
      <c r="KTI8" s="45"/>
      <c r="KTJ8" s="45"/>
      <c r="KTK8" s="45"/>
      <c r="KTL8" s="45"/>
      <c r="KTM8" s="45"/>
      <c r="KTN8" s="45"/>
      <c r="KTO8" s="45"/>
      <c r="KTP8" s="45"/>
      <c r="KTQ8" s="45"/>
      <c r="KTR8" s="45"/>
      <c r="KTS8" s="45"/>
      <c r="KTT8" s="45"/>
      <c r="KTU8" s="45"/>
      <c r="KTV8" s="45"/>
      <c r="KTW8" s="45"/>
      <c r="KTX8" s="45"/>
      <c r="KTY8" s="45"/>
      <c r="KTZ8" s="45"/>
      <c r="KUA8" s="45"/>
      <c r="KUB8" s="45"/>
      <c r="KUC8" s="45"/>
      <c r="KUD8" s="45"/>
      <c r="KUE8" s="45"/>
      <c r="KUF8" s="45"/>
      <c r="KUG8" s="45"/>
      <c r="KUH8" s="45"/>
      <c r="KUI8" s="45"/>
      <c r="KUJ8" s="45"/>
      <c r="KUK8" s="45"/>
      <c r="KUL8" s="45"/>
      <c r="KUM8" s="45"/>
      <c r="KUN8" s="45"/>
      <c r="KUO8" s="45"/>
      <c r="KUP8" s="45"/>
      <c r="KUQ8" s="45"/>
      <c r="KUR8" s="45"/>
      <c r="KUS8" s="45"/>
      <c r="KUT8" s="45"/>
      <c r="KUU8" s="45"/>
      <c r="KUV8" s="45"/>
      <c r="KUW8" s="45"/>
      <c r="KUX8" s="45"/>
      <c r="KUY8" s="45"/>
      <c r="KUZ8" s="45"/>
      <c r="KVA8" s="45"/>
      <c r="KVB8" s="45"/>
      <c r="KVC8" s="45"/>
      <c r="KVD8" s="45"/>
      <c r="KVE8" s="45"/>
      <c r="KVF8" s="45"/>
      <c r="KVG8" s="45"/>
      <c r="KVH8" s="45"/>
      <c r="KVI8" s="45"/>
      <c r="KVJ8" s="45"/>
      <c r="KVK8" s="45"/>
      <c r="KVL8" s="45"/>
      <c r="KVM8" s="45"/>
      <c r="KVN8" s="45"/>
      <c r="KVO8" s="45"/>
      <c r="KVP8" s="45"/>
      <c r="KVQ8" s="45"/>
      <c r="KVR8" s="45"/>
      <c r="KVS8" s="45"/>
      <c r="KVT8" s="45"/>
      <c r="KVU8" s="45"/>
      <c r="KVV8" s="45"/>
      <c r="KVW8" s="45"/>
      <c r="KVX8" s="45"/>
      <c r="KVY8" s="45"/>
      <c r="KVZ8" s="45"/>
      <c r="KWA8" s="45"/>
      <c r="KWB8" s="45"/>
      <c r="KWC8" s="45"/>
      <c r="KWD8" s="45"/>
      <c r="KWE8" s="45"/>
      <c r="KWF8" s="45"/>
      <c r="KWG8" s="45"/>
      <c r="KWH8" s="45"/>
      <c r="KWI8" s="45"/>
      <c r="KWJ8" s="45"/>
      <c r="KWK8" s="45"/>
      <c r="KWL8" s="45"/>
      <c r="KWM8" s="45"/>
      <c r="KWN8" s="45"/>
      <c r="KWO8" s="45"/>
      <c r="KWP8" s="45"/>
      <c r="KWQ8" s="45"/>
      <c r="KWR8" s="45"/>
      <c r="KWS8" s="45"/>
      <c r="KWT8" s="45"/>
      <c r="KWU8" s="45"/>
      <c r="KWV8" s="45"/>
      <c r="KWW8" s="45"/>
      <c r="KWX8" s="45"/>
      <c r="KWY8" s="45"/>
      <c r="KWZ8" s="45"/>
      <c r="KXA8" s="45"/>
      <c r="KXB8" s="45"/>
      <c r="KXC8" s="45"/>
      <c r="KXD8" s="45"/>
      <c r="KXE8" s="45"/>
      <c r="KXF8" s="45"/>
      <c r="KXG8" s="45"/>
      <c r="KXH8" s="45"/>
      <c r="KXI8" s="45"/>
      <c r="KXJ8" s="45"/>
      <c r="KXK8" s="45"/>
      <c r="KXL8" s="45"/>
      <c r="KXM8" s="45"/>
      <c r="KXN8" s="45"/>
      <c r="KXO8" s="45"/>
      <c r="KXP8" s="45"/>
      <c r="KXQ8" s="45"/>
      <c r="KXR8" s="45"/>
      <c r="KXS8" s="45"/>
      <c r="KXT8" s="45"/>
      <c r="KXU8" s="45"/>
      <c r="KXV8" s="45"/>
      <c r="KXW8" s="45"/>
      <c r="KXX8" s="45"/>
      <c r="KXY8" s="45"/>
      <c r="KXZ8" s="45"/>
      <c r="KYA8" s="45"/>
      <c r="KYB8" s="45"/>
      <c r="KYC8" s="45"/>
      <c r="KYD8" s="45"/>
      <c r="KYE8" s="45"/>
      <c r="KYF8" s="45"/>
      <c r="KYG8" s="45"/>
      <c r="KYH8" s="45"/>
      <c r="KYI8" s="45"/>
      <c r="KYJ8" s="45"/>
      <c r="KYK8" s="45"/>
      <c r="KYL8" s="45"/>
      <c r="KYM8" s="45"/>
      <c r="KYN8" s="45"/>
      <c r="KYO8" s="45"/>
      <c r="KYP8" s="45"/>
      <c r="KYQ8" s="45"/>
      <c r="KYR8" s="45"/>
      <c r="KYS8" s="45"/>
      <c r="KYT8" s="45"/>
      <c r="KYU8" s="45"/>
      <c r="KYV8" s="45"/>
      <c r="KYW8" s="45"/>
      <c r="KYX8" s="45"/>
      <c r="KYY8" s="45"/>
      <c r="KYZ8" s="45"/>
      <c r="KZA8" s="45"/>
      <c r="KZB8" s="45"/>
      <c r="KZC8" s="45"/>
      <c r="KZD8" s="45"/>
      <c r="KZE8" s="45"/>
      <c r="KZF8" s="45"/>
      <c r="KZG8" s="45"/>
      <c r="KZH8" s="45"/>
      <c r="KZI8" s="45"/>
      <c r="KZJ8" s="45"/>
      <c r="KZK8" s="45"/>
      <c r="KZL8" s="45"/>
      <c r="KZM8" s="45"/>
      <c r="KZN8" s="45"/>
      <c r="KZO8" s="45"/>
      <c r="KZP8" s="45"/>
      <c r="KZQ8" s="45"/>
      <c r="KZR8" s="45"/>
      <c r="KZS8" s="45"/>
      <c r="KZT8" s="45"/>
      <c r="KZU8" s="45"/>
      <c r="KZV8" s="45"/>
      <c r="KZW8" s="45"/>
      <c r="KZX8" s="45"/>
      <c r="KZY8" s="45"/>
      <c r="KZZ8" s="45"/>
      <c r="LAA8" s="45"/>
      <c r="LAB8" s="45"/>
      <c r="LAC8" s="45"/>
      <c r="LAD8" s="45"/>
      <c r="LAE8" s="45"/>
      <c r="LAF8" s="45"/>
      <c r="LAG8" s="45"/>
      <c r="LAH8" s="45"/>
      <c r="LAI8" s="45"/>
      <c r="LAJ8" s="45"/>
      <c r="LAK8" s="45"/>
      <c r="LAL8" s="45"/>
      <c r="LAM8" s="45"/>
      <c r="LAN8" s="45"/>
      <c r="LAO8" s="45"/>
      <c r="LAP8" s="45"/>
      <c r="LAQ8" s="45"/>
      <c r="LAR8" s="45"/>
      <c r="LAS8" s="45"/>
      <c r="LAT8" s="45"/>
      <c r="LAU8" s="45"/>
      <c r="LAV8" s="45"/>
      <c r="LAW8" s="45"/>
      <c r="LAX8" s="45"/>
      <c r="LAY8" s="45"/>
      <c r="LAZ8" s="45"/>
      <c r="LBA8" s="45"/>
      <c r="LBB8" s="45"/>
      <c r="LBC8" s="45"/>
      <c r="LBD8" s="45"/>
      <c r="LBE8" s="45"/>
      <c r="LBF8" s="45"/>
      <c r="LBG8" s="45"/>
      <c r="LBH8" s="45"/>
      <c r="LBI8" s="45"/>
      <c r="LBJ8" s="45"/>
      <c r="LBK8" s="45"/>
      <c r="LBL8" s="45"/>
      <c r="LBM8" s="45"/>
      <c r="LBN8" s="45"/>
      <c r="LBO8" s="45"/>
      <c r="LBP8" s="45"/>
      <c r="LBQ8" s="45"/>
      <c r="LBR8" s="45"/>
      <c r="LBS8" s="45"/>
      <c r="LBT8" s="45"/>
      <c r="LBU8" s="45"/>
      <c r="LBV8" s="45"/>
      <c r="LBW8" s="45"/>
      <c r="LBX8" s="45"/>
      <c r="LBY8" s="45"/>
      <c r="LBZ8" s="45"/>
      <c r="LCA8" s="45"/>
      <c r="LCB8" s="45"/>
      <c r="LCC8" s="45"/>
      <c r="LCD8" s="45"/>
      <c r="LCE8" s="45"/>
      <c r="LCF8" s="45"/>
      <c r="LCG8" s="45"/>
      <c r="LCH8" s="45"/>
      <c r="LCI8" s="45"/>
      <c r="LCJ8" s="45"/>
      <c r="LCK8" s="45"/>
      <c r="LCL8" s="45"/>
      <c r="LCM8" s="45"/>
      <c r="LCN8" s="45"/>
      <c r="LCO8" s="45"/>
      <c r="LCP8" s="45"/>
      <c r="LCQ8" s="45"/>
      <c r="LCR8" s="45"/>
      <c r="LCS8" s="45"/>
      <c r="LCT8" s="45"/>
      <c r="LCU8" s="45"/>
      <c r="LCV8" s="45"/>
      <c r="LCW8" s="45"/>
      <c r="LCX8" s="45"/>
      <c r="LCY8" s="45"/>
      <c r="LCZ8" s="45"/>
      <c r="LDA8" s="45"/>
      <c r="LDB8" s="45"/>
      <c r="LDC8" s="45"/>
      <c r="LDD8" s="45"/>
      <c r="LDE8" s="45"/>
      <c r="LDF8" s="45"/>
      <c r="LDG8" s="45"/>
      <c r="LDH8" s="45"/>
      <c r="LDI8" s="45"/>
      <c r="LDJ8" s="45"/>
      <c r="LDK8" s="45"/>
      <c r="LDL8" s="45"/>
      <c r="LDM8" s="45"/>
      <c r="LDN8" s="45"/>
      <c r="LDO8" s="45"/>
      <c r="LDP8" s="45"/>
      <c r="LDQ8" s="45"/>
      <c r="LDR8" s="45"/>
      <c r="LDS8" s="45"/>
      <c r="LDT8" s="45"/>
      <c r="LDU8" s="45"/>
      <c r="LDV8" s="45"/>
      <c r="LDW8" s="45"/>
      <c r="LDX8" s="45"/>
      <c r="LDY8" s="45"/>
      <c r="LDZ8" s="45"/>
      <c r="LEA8" s="45"/>
      <c r="LEB8" s="45"/>
      <c r="LEC8" s="45"/>
      <c r="LED8" s="45"/>
      <c r="LEE8" s="45"/>
      <c r="LEF8" s="45"/>
      <c r="LEG8" s="45"/>
      <c r="LEH8" s="45"/>
      <c r="LEI8" s="45"/>
      <c r="LEJ8" s="45"/>
      <c r="LEK8" s="45"/>
      <c r="LEL8" s="45"/>
      <c r="LEM8" s="45"/>
      <c r="LEN8" s="45"/>
      <c r="LEO8" s="45"/>
      <c r="LEP8" s="45"/>
      <c r="LEQ8" s="45"/>
      <c r="LER8" s="45"/>
      <c r="LES8" s="45"/>
      <c r="LET8" s="45"/>
      <c r="LEU8" s="45"/>
      <c r="LEV8" s="45"/>
      <c r="LEW8" s="45"/>
      <c r="LEX8" s="45"/>
      <c r="LEY8" s="45"/>
      <c r="LEZ8" s="45"/>
      <c r="LFA8" s="45"/>
      <c r="LFB8" s="45"/>
      <c r="LFC8" s="45"/>
      <c r="LFD8" s="45"/>
      <c r="LFE8" s="45"/>
      <c r="LFF8" s="45"/>
      <c r="LFG8" s="45"/>
      <c r="LFH8" s="45"/>
      <c r="LFI8" s="45"/>
      <c r="LFJ8" s="45"/>
      <c r="LFK8" s="45"/>
      <c r="LFL8" s="45"/>
      <c r="LFM8" s="45"/>
      <c r="LFN8" s="45"/>
      <c r="LFO8" s="45"/>
      <c r="LFP8" s="45"/>
      <c r="LFQ8" s="45"/>
      <c r="LFR8" s="45"/>
      <c r="LFS8" s="45"/>
      <c r="LFT8" s="45"/>
      <c r="LFU8" s="45"/>
      <c r="LFV8" s="45"/>
      <c r="LFW8" s="45"/>
      <c r="LFX8" s="45"/>
      <c r="LFY8" s="45"/>
      <c r="LFZ8" s="45"/>
      <c r="LGA8" s="45"/>
      <c r="LGB8" s="45"/>
      <c r="LGC8" s="45"/>
      <c r="LGD8" s="45"/>
      <c r="LGE8" s="45"/>
      <c r="LGF8" s="45"/>
      <c r="LGG8" s="45"/>
      <c r="LGH8" s="45"/>
      <c r="LGI8" s="45"/>
      <c r="LGJ8" s="45"/>
      <c r="LGK8" s="45"/>
      <c r="LGL8" s="45"/>
      <c r="LGM8" s="45"/>
      <c r="LGN8" s="45"/>
      <c r="LGO8" s="45"/>
      <c r="LGP8" s="45"/>
      <c r="LGQ8" s="45"/>
      <c r="LGR8" s="45"/>
      <c r="LGS8" s="45"/>
      <c r="LGT8" s="45"/>
      <c r="LGU8" s="45"/>
      <c r="LGV8" s="45"/>
      <c r="LGW8" s="45"/>
      <c r="LGX8" s="45"/>
      <c r="LGY8" s="45"/>
      <c r="LGZ8" s="45"/>
      <c r="LHA8" s="45"/>
      <c r="LHB8" s="45"/>
      <c r="LHC8" s="45"/>
      <c r="LHD8" s="45"/>
      <c r="LHE8" s="45"/>
      <c r="LHF8" s="45"/>
      <c r="LHG8" s="45"/>
      <c r="LHH8" s="45"/>
      <c r="LHI8" s="45"/>
      <c r="LHJ8" s="45"/>
      <c r="LHK8" s="45"/>
      <c r="LHL8" s="45"/>
      <c r="LHM8" s="45"/>
      <c r="LHN8" s="45"/>
      <c r="LHO8" s="45"/>
      <c r="LHP8" s="45"/>
      <c r="LHQ8" s="45"/>
      <c r="LHR8" s="45"/>
      <c r="LHS8" s="45"/>
      <c r="LHT8" s="45"/>
      <c r="LHU8" s="45"/>
      <c r="LHV8" s="45"/>
      <c r="LHW8" s="45"/>
      <c r="LHX8" s="45"/>
      <c r="LHY8" s="45"/>
      <c r="LHZ8" s="45"/>
      <c r="LIA8" s="45"/>
      <c r="LIB8" s="45"/>
      <c r="LIC8" s="45"/>
      <c r="LID8" s="45"/>
      <c r="LIE8" s="45"/>
      <c r="LIF8" s="45"/>
      <c r="LIG8" s="45"/>
      <c r="LIH8" s="45"/>
      <c r="LII8" s="45"/>
      <c r="LIJ8" s="45"/>
      <c r="LIK8" s="45"/>
      <c r="LIL8" s="45"/>
      <c r="LIM8" s="45"/>
      <c r="LIN8" s="45"/>
      <c r="LIO8" s="45"/>
      <c r="LIP8" s="45"/>
      <c r="LIQ8" s="45"/>
      <c r="LIR8" s="45"/>
      <c r="LIS8" s="45"/>
      <c r="LIT8" s="45"/>
      <c r="LIU8" s="45"/>
      <c r="LIV8" s="45"/>
      <c r="LIW8" s="45"/>
      <c r="LIX8" s="45"/>
      <c r="LIY8" s="45"/>
      <c r="LIZ8" s="45"/>
      <c r="LJA8" s="45"/>
      <c r="LJB8" s="45"/>
      <c r="LJC8" s="45"/>
      <c r="LJD8" s="45"/>
      <c r="LJE8" s="45"/>
      <c r="LJF8" s="45"/>
      <c r="LJG8" s="45"/>
      <c r="LJH8" s="45"/>
      <c r="LJI8" s="45"/>
      <c r="LJJ8" s="45"/>
      <c r="LJK8" s="45"/>
      <c r="LJL8" s="45"/>
      <c r="LJM8" s="45"/>
      <c r="LJN8" s="45"/>
      <c r="LJO8" s="45"/>
      <c r="LJP8" s="45"/>
      <c r="LJQ8" s="45"/>
      <c r="LJR8" s="45"/>
      <c r="LJS8" s="45"/>
      <c r="LJT8" s="45"/>
      <c r="LJU8" s="45"/>
      <c r="LJV8" s="45"/>
      <c r="LJW8" s="45"/>
      <c r="LJX8" s="45"/>
      <c r="LJY8" s="45"/>
      <c r="LJZ8" s="45"/>
      <c r="LKA8" s="45"/>
      <c r="LKB8" s="45"/>
      <c r="LKC8" s="45"/>
      <c r="LKD8" s="45"/>
      <c r="LKE8" s="45"/>
      <c r="LKF8" s="45"/>
      <c r="LKG8" s="45"/>
      <c r="LKH8" s="45"/>
      <c r="LKI8" s="45"/>
      <c r="LKJ8" s="45"/>
      <c r="LKK8" s="45"/>
      <c r="LKL8" s="45"/>
      <c r="LKM8" s="45"/>
      <c r="LKN8" s="45"/>
      <c r="LKO8" s="45"/>
      <c r="LKP8" s="45"/>
      <c r="LKQ8" s="45"/>
      <c r="LKR8" s="45"/>
      <c r="LKS8" s="45"/>
      <c r="LKT8" s="45"/>
      <c r="LKU8" s="45"/>
      <c r="LKV8" s="45"/>
      <c r="LKW8" s="45"/>
      <c r="LKX8" s="45"/>
      <c r="LKY8" s="45"/>
      <c r="LKZ8" s="45"/>
      <c r="LLA8" s="45"/>
      <c r="LLB8" s="45"/>
      <c r="LLC8" s="45"/>
      <c r="LLD8" s="45"/>
      <c r="LLE8" s="45"/>
      <c r="LLF8" s="45"/>
      <c r="LLG8" s="45"/>
      <c r="LLH8" s="45"/>
      <c r="LLI8" s="45"/>
      <c r="LLJ8" s="45"/>
      <c r="LLK8" s="45"/>
      <c r="LLL8" s="45"/>
      <c r="LLM8" s="45"/>
      <c r="LLN8" s="45"/>
      <c r="LLO8" s="45"/>
      <c r="LLP8" s="45"/>
      <c r="LLQ8" s="45"/>
      <c r="LLR8" s="45"/>
      <c r="LLS8" s="45"/>
      <c r="LLT8" s="45"/>
      <c r="LLU8" s="45"/>
      <c r="LLV8" s="45"/>
      <c r="LLW8" s="45"/>
      <c r="LLX8" s="45"/>
      <c r="LLY8" s="45"/>
      <c r="LLZ8" s="45"/>
      <c r="LMA8" s="45"/>
      <c r="LMB8" s="45"/>
      <c r="LMC8" s="45"/>
      <c r="LMD8" s="45"/>
      <c r="LME8" s="45"/>
      <c r="LMF8" s="45"/>
      <c r="LMG8" s="45"/>
      <c r="LMH8" s="45"/>
      <c r="LMI8" s="45"/>
      <c r="LMJ8" s="45"/>
      <c r="LMK8" s="45"/>
      <c r="LML8" s="45"/>
      <c r="LMM8" s="45"/>
      <c r="LMN8" s="45"/>
      <c r="LMO8" s="45"/>
      <c r="LMP8" s="45"/>
      <c r="LMQ8" s="45"/>
      <c r="LMR8" s="45"/>
      <c r="LMS8" s="45"/>
      <c r="LMT8" s="45"/>
      <c r="LMU8" s="45"/>
      <c r="LMV8" s="45"/>
      <c r="LMW8" s="45"/>
      <c r="LMX8" s="45"/>
      <c r="LMY8" s="45"/>
      <c r="LMZ8" s="45"/>
      <c r="LNA8" s="45"/>
      <c r="LNB8" s="45"/>
      <c r="LNC8" s="45"/>
      <c r="LND8" s="45"/>
      <c r="LNE8" s="45"/>
      <c r="LNF8" s="45"/>
      <c r="LNG8" s="45"/>
      <c r="LNH8" s="45"/>
      <c r="LNI8" s="45"/>
      <c r="LNJ8" s="45"/>
      <c r="LNK8" s="45"/>
      <c r="LNL8" s="45"/>
      <c r="LNM8" s="45"/>
      <c r="LNN8" s="45"/>
      <c r="LNO8" s="45"/>
      <c r="LNP8" s="45"/>
      <c r="LNQ8" s="45"/>
      <c r="LNR8" s="45"/>
      <c r="LNS8" s="45"/>
      <c r="LNT8" s="45"/>
      <c r="LNU8" s="45"/>
      <c r="LNV8" s="45"/>
      <c r="LNW8" s="45"/>
      <c r="LNX8" s="45"/>
      <c r="LNY8" s="45"/>
      <c r="LNZ8" s="45"/>
      <c r="LOA8" s="45"/>
      <c r="LOB8" s="45"/>
      <c r="LOC8" s="45"/>
      <c r="LOD8" s="45"/>
      <c r="LOE8" s="45"/>
      <c r="LOF8" s="45"/>
      <c r="LOG8" s="45"/>
      <c r="LOH8" s="45"/>
      <c r="LOI8" s="45"/>
      <c r="LOJ8" s="45"/>
      <c r="LOK8" s="45"/>
      <c r="LOL8" s="45"/>
      <c r="LOM8" s="45"/>
      <c r="LON8" s="45"/>
      <c r="LOO8" s="45"/>
      <c r="LOP8" s="45"/>
      <c r="LOQ8" s="45"/>
      <c r="LOR8" s="45"/>
      <c r="LOS8" s="45"/>
      <c r="LOT8" s="45"/>
      <c r="LOU8" s="45"/>
      <c r="LOV8" s="45"/>
      <c r="LOW8" s="45"/>
      <c r="LOX8" s="45"/>
      <c r="LOY8" s="45"/>
      <c r="LOZ8" s="45"/>
      <c r="LPA8" s="45"/>
      <c r="LPB8" s="45"/>
      <c r="LPC8" s="45"/>
      <c r="LPD8" s="45"/>
      <c r="LPE8" s="45"/>
      <c r="LPF8" s="45"/>
      <c r="LPG8" s="45"/>
      <c r="LPH8" s="45"/>
      <c r="LPI8" s="45"/>
      <c r="LPJ8" s="45"/>
      <c r="LPK8" s="45"/>
      <c r="LPL8" s="45"/>
      <c r="LPM8" s="45"/>
      <c r="LPN8" s="45"/>
      <c r="LPO8" s="45"/>
      <c r="LPP8" s="45"/>
      <c r="LPQ8" s="45"/>
      <c r="LPR8" s="45"/>
      <c r="LPS8" s="45"/>
      <c r="LPT8" s="45"/>
      <c r="LPU8" s="45"/>
      <c r="LPV8" s="45"/>
      <c r="LPW8" s="45"/>
      <c r="LPX8" s="45"/>
      <c r="LPY8" s="45"/>
      <c r="LPZ8" s="45"/>
      <c r="LQA8" s="45"/>
      <c r="LQB8" s="45"/>
      <c r="LQC8" s="45"/>
      <c r="LQD8" s="45"/>
      <c r="LQE8" s="45"/>
      <c r="LQF8" s="45"/>
      <c r="LQG8" s="45"/>
      <c r="LQH8" s="45"/>
      <c r="LQI8" s="45"/>
      <c r="LQJ8" s="45"/>
      <c r="LQK8" s="45"/>
      <c r="LQL8" s="45"/>
      <c r="LQM8" s="45"/>
      <c r="LQN8" s="45"/>
      <c r="LQO8" s="45"/>
      <c r="LQP8" s="45"/>
      <c r="LQQ8" s="45"/>
      <c r="LQR8" s="45"/>
      <c r="LQS8" s="45"/>
      <c r="LQT8" s="45"/>
      <c r="LQU8" s="45"/>
      <c r="LQV8" s="45"/>
      <c r="LQW8" s="45"/>
      <c r="LQX8" s="45"/>
      <c r="LQY8" s="45"/>
      <c r="LQZ8" s="45"/>
      <c r="LRA8" s="45"/>
      <c r="LRB8" s="45"/>
      <c r="LRC8" s="45"/>
      <c r="LRD8" s="45"/>
      <c r="LRE8" s="45"/>
      <c r="LRF8" s="45"/>
      <c r="LRG8" s="45"/>
      <c r="LRH8" s="45"/>
      <c r="LRI8" s="45"/>
      <c r="LRJ8" s="45"/>
      <c r="LRK8" s="45"/>
      <c r="LRL8" s="45"/>
      <c r="LRM8" s="45"/>
      <c r="LRN8" s="45"/>
      <c r="LRO8" s="45"/>
      <c r="LRP8" s="45"/>
      <c r="LRQ8" s="45"/>
      <c r="LRR8" s="45"/>
      <c r="LRS8" s="45"/>
      <c r="LRT8" s="45"/>
      <c r="LRU8" s="45"/>
      <c r="LRV8" s="45"/>
      <c r="LRW8" s="45"/>
      <c r="LRX8" s="45"/>
      <c r="LRY8" s="45"/>
      <c r="LRZ8" s="45"/>
      <c r="LSA8" s="45"/>
      <c r="LSB8" s="45"/>
      <c r="LSC8" s="45"/>
      <c r="LSD8" s="45"/>
      <c r="LSE8" s="45"/>
      <c r="LSF8" s="45"/>
      <c r="LSG8" s="45"/>
      <c r="LSH8" s="45"/>
      <c r="LSI8" s="45"/>
      <c r="LSJ8" s="45"/>
      <c r="LSK8" s="45"/>
      <c r="LSL8" s="45"/>
      <c r="LSM8" s="45"/>
      <c r="LSN8" s="45"/>
      <c r="LSO8" s="45"/>
      <c r="LSP8" s="45"/>
      <c r="LSQ8" s="45"/>
      <c r="LSR8" s="45"/>
      <c r="LSS8" s="45"/>
      <c r="LST8" s="45"/>
      <c r="LSU8" s="45"/>
      <c r="LSV8" s="45"/>
      <c r="LSW8" s="45"/>
      <c r="LSX8" s="45"/>
      <c r="LSY8" s="45"/>
      <c r="LSZ8" s="45"/>
      <c r="LTA8" s="45"/>
      <c r="LTB8" s="45"/>
      <c r="LTC8" s="45"/>
      <c r="LTD8" s="45"/>
      <c r="LTE8" s="45"/>
      <c r="LTF8" s="45"/>
      <c r="LTG8" s="45"/>
      <c r="LTH8" s="45"/>
      <c r="LTI8" s="45"/>
      <c r="LTJ8" s="45"/>
      <c r="LTK8" s="45"/>
      <c r="LTL8" s="45"/>
      <c r="LTM8" s="45"/>
      <c r="LTN8" s="45"/>
      <c r="LTO8" s="45"/>
      <c r="LTP8" s="45"/>
      <c r="LTQ8" s="45"/>
      <c r="LTR8" s="45"/>
      <c r="LTS8" s="45"/>
      <c r="LTT8" s="45"/>
      <c r="LTU8" s="45"/>
      <c r="LTV8" s="45"/>
      <c r="LTW8" s="45"/>
      <c r="LTX8" s="45"/>
      <c r="LTY8" s="45"/>
      <c r="LTZ8" s="45"/>
      <c r="LUA8" s="45"/>
      <c r="LUB8" s="45"/>
      <c r="LUC8" s="45"/>
      <c r="LUD8" s="45"/>
      <c r="LUE8" s="45"/>
      <c r="LUF8" s="45"/>
      <c r="LUG8" s="45"/>
      <c r="LUH8" s="45"/>
      <c r="LUI8" s="45"/>
      <c r="LUJ8" s="45"/>
      <c r="LUK8" s="45"/>
      <c r="LUL8" s="45"/>
      <c r="LUM8" s="45"/>
      <c r="LUN8" s="45"/>
      <c r="LUO8" s="45"/>
      <c r="LUP8" s="45"/>
      <c r="LUQ8" s="45"/>
      <c r="LUR8" s="45"/>
      <c r="LUS8" s="45"/>
      <c r="LUT8" s="45"/>
      <c r="LUU8" s="45"/>
      <c r="LUV8" s="45"/>
      <c r="LUW8" s="45"/>
      <c r="LUX8" s="45"/>
      <c r="LUY8" s="45"/>
      <c r="LUZ8" s="45"/>
      <c r="LVA8" s="45"/>
      <c r="LVB8" s="45"/>
      <c r="LVC8" s="45"/>
      <c r="LVD8" s="45"/>
      <c r="LVE8" s="45"/>
      <c r="LVF8" s="45"/>
      <c r="LVG8" s="45"/>
      <c r="LVH8" s="45"/>
      <c r="LVI8" s="45"/>
      <c r="LVJ8" s="45"/>
      <c r="LVK8" s="45"/>
      <c r="LVL8" s="45"/>
      <c r="LVM8" s="45"/>
      <c r="LVN8" s="45"/>
      <c r="LVO8" s="45"/>
      <c r="LVP8" s="45"/>
      <c r="LVQ8" s="45"/>
      <c r="LVR8" s="45"/>
      <c r="LVS8" s="45"/>
      <c r="LVT8" s="45"/>
      <c r="LVU8" s="45"/>
      <c r="LVV8" s="45"/>
      <c r="LVW8" s="45"/>
      <c r="LVX8" s="45"/>
      <c r="LVY8" s="45"/>
      <c r="LVZ8" s="45"/>
      <c r="LWA8" s="45"/>
      <c r="LWB8" s="45"/>
      <c r="LWC8" s="45"/>
      <c r="LWD8" s="45"/>
      <c r="LWE8" s="45"/>
      <c r="LWF8" s="45"/>
      <c r="LWG8" s="45"/>
      <c r="LWH8" s="45"/>
      <c r="LWI8" s="45"/>
      <c r="LWJ8" s="45"/>
      <c r="LWK8" s="45"/>
      <c r="LWL8" s="45"/>
      <c r="LWM8" s="45"/>
      <c r="LWN8" s="45"/>
      <c r="LWO8" s="45"/>
      <c r="LWP8" s="45"/>
      <c r="LWQ8" s="45"/>
      <c r="LWR8" s="45"/>
      <c r="LWS8" s="45"/>
      <c r="LWT8" s="45"/>
      <c r="LWU8" s="45"/>
      <c r="LWV8" s="45"/>
      <c r="LWW8" s="45"/>
      <c r="LWX8" s="45"/>
      <c r="LWY8" s="45"/>
      <c r="LWZ8" s="45"/>
      <c r="LXA8" s="45"/>
      <c r="LXB8" s="45"/>
      <c r="LXC8" s="45"/>
      <c r="LXD8" s="45"/>
      <c r="LXE8" s="45"/>
      <c r="LXF8" s="45"/>
      <c r="LXG8" s="45"/>
      <c r="LXH8" s="45"/>
      <c r="LXI8" s="45"/>
      <c r="LXJ8" s="45"/>
      <c r="LXK8" s="45"/>
      <c r="LXL8" s="45"/>
      <c r="LXM8" s="45"/>
      <c r="LXN8" s="45"/>
      <c r="LXO8" s="45"/>
      <c r="LXP8" s="45"/>
      <c r="LXQ8" s="45"/>
      <c r="LXR8" s="45"/>
      <c r="LXS8" s="45"/>
      <c r="LXT8" s="45"/>
      <c r="LXU8" s="45"/>
      <c r="LXV8" s="45"/>
      <c r="LXW8" s="45"/>
      <c r="LXX8" s="45"/>
      <c r="LXY8" s="45"/>
      <c r="LXZ8" s="45"/>
      <c r="LYA8" s="45"/>
      <c r="LYB8" s="45"/>
      <c r="LYC8" s="45"/>
      <c r="LYD8" s="45"/>
      <c r="LYE8" s="45"/>
      <c r="LYF8" s="45"/>
      <c r="LYG8" s="45"/>
      <c r="LYH8" s="45"/>
      <c r="LYI8" s="45"/>
      <c r="LYJ8" s="45"/>
      <c r="LYK8" s="45"/>
      <c r="LYL8" s="45"/>
      <c r="LYM8" s="45"/>
      <c r="LYN8" s="45"/>
      <c r="LYO8" s="45"/>
      <c r="LYP8" s="45"/>
      <c r="LYQ8" s="45"/>
      <c r="LYR8" s="45"/>
      <c r="LYS8" s="45"/>
      <c r="LYT8" s="45"/>
      <c r="LYU8" s="45"/>
      <c r="LYV8" s="45"/>
      <c r="LYW8" s="45"/>
      <c r="LYX8" s="45"/>
      <c r="LYY8" s="45"/>
      <c r="LYZ8" s="45"/>
      <c r="LZA8" s="45"/>
      <c r="LZB8" s="45"/>
      <c r="LZC8" s="45"/>
      <c r="LZD8" s="45"/>
      <c r="LZE8" s="45"/>
      <c r="LZF8" s="45"/>
      <c r="LZG8" s="45"/>
      <c r="LZH8" s="45"/>
      <c r="LZI8" s="45"/>
      <c r="LZJ8" s="45"/>
      <c r="LZK8" s="45"/>
      <c r="LZL8" s="45"/>
      <c r="LZM8" s="45"/>
      <c r="LZN8" s="45"/>
      <c r="LZO8" s="45"/>
      <c r="LZP8" s="45"/>
      <c r="LZQ8" s="45"/>
      <c r="LZR8" s="45"/>
      <c r="LZS8" s="45"/>
      <c r="LZT8" s="45"/>
      <c r="LZU8" s="45"/>
      <c r="LZV8" s="45"/>
      <c r="LZW8" s="45"/>
      <c r="LZX8" s="45"/>
      <c r="LZY8" s="45"/>
      <c r="LZZ8" s="45"/>
      <c r="MAA8" s="45"/>
      <c r="MAB8" s="45"/>
      <c r="MAC8" s="45"/>
      <c r="MAD8" s="45"/>
      <c r="MAE8" s="45"/>
      <c r="MAF8" s="45"/>
      <c r="MAG8" s="45"/>
      <c r="MAH8" s="45"/>
      <c r="MAI8" s="45"/>
      <c r="MAJ8" s="45"/>
      <c r="MAK8" s="45"/>
      <c r="MAL8" s="45"/>
      <c r="MAM8" s="45"/>
      <c r="MAN8" s="45"/>
      <c r="MAO8" s="45"/>
      <c r="MAP8" s="45"/>
      <c r="MAQ8" s="45"/>
      <c r="MAR8" s="45"/>
      <c r="MAS8" s="45"/>
      <c r="MAT8" s="45"/>
      <c r="MAU8" s="45"/>
      <c r="MAV8" s="45"/>
      <c r="MAW8" s="45"/>
      <c r="MAX8" s="45"/>
      <c r="MAY8" s="45"/>
      <c r="MAZ8" s="45"/>
      <c r="MBA8" s="45"/>
      <c r="MBB8" s="45"/>
      <c r="MBC8" s="45"/>
      <c r="MBD8" s="45"/>
      <c r="MBE8" s="45"/>
      <c r="MBF8" s="45"/>
      <c r="MBG8" s="45"/>
      <c r="MBH8" s="45"/>
      <c r="MBI8" s="45"/>
      <c r="MBJ8" s="45"/>
      <c r="MBK8" s="45"/>
      <c r="MBL8" s="45"/>
      <c r="MBM8" s="45"/>
      <c r="MBN8" s="45"/>
      <c r="MBO8" s="45"/>
      <c r="MBP8" s="45"/>
      <c r="MBQ8" s="45"/>
      <c r="MBR8" s="45"/>
      <c r="MBS8" s="45"/>
      <c r="MBT8" s="45"/>
      <c r="MBU8" s="45"/>
      <c r="MBV8" s="45"/>
      <c r="MBW8" s="45"/>
      <c r="MBX8" s="45"/>
      <c r="MBY8" s="45"/>
      <c r="MBZ8" s="45"/>
      <c r="MCA8" s="45"/>
      <c r="MCB8" s="45"/>
      <c r="MCC8" s="45"/>
      <c r="MCD8" s="45"/>
      <c r="MCE8" s="45"/>
      <c r="MCF8" s="45"/>
      <c r="MCG8" s="45"/>
      <c r="MCH8" s="45"/>
      <c r="MCI8" s="45"/>
      <c r="MCJ8" s="45"/>
      <c r="MCK8" s="45"/>
      <c r="MCL8" s="45"/>
      <c r="MCM8" s="45"/>
      <c r="MCN8" s="45"/>
      <c r="MCO8" s="45"/>
      <c r="MCP8" s="45"/>
      <c r="MCQ8" s="45"/>
      <c r="MCR8" s="45"/>
      <c r="MCS8" s="45"/>
      <c r="MCT8" s="45"/>
      <c r="MCU8" s="45"/>
      <c r="MCV8" s="45"/>
      <c r="MCW8" s="45"/>
      <c r="MCX8" s="45"/>
      <c r="MCY8" s="45"/>
      <c r="MCZ8" s="45"/>
      <c r="MDA8" s="45"/>
      <c r="MDB8" s="45"/>
      <c r="MDC8" s="45"/>
      <c r="MDD8" s="45"/>
      <c r="MDE8" s="45"/>
      <c r="MDF8" s="45"/>
      <c r="MDG8" s="45"/>
      <c r="MDH8" s="45"/>
      <c r="MDI8" s="45"/>
      <c r="MDJ8" s="45"/>
      <c r="MDK8" s="45"/>
      <c r="MDL8" s="45"/>
      <c r="MDM8" s="45"/>
      <c r="MDN8" s="45"/>
      <c r="MDO8" s="45"/>
      <c r="MDP8" s="45"/>
      <c r="MDQ8" s="45"/>
      <c r="MDR8" s="45"/>
      <c r="MDS8" s="45"/>
      <c r="MDT8" s="45"/>
      <c r="MDU8" s="45"/>
      <c r="MDV8" s="45"/>
      <c r="MDW8" s="45"/>
      <c r="MDX8" s="45"/>
      <c r="MDY8" s="45"/>
      <c r="MDZ8" s="45"/>
      <c r="MEA8" s="45"/>
      <c r="MEB8" s="45"/>
      <c r="MEC8" s="45"/>
      <c r="MED8" s="45"/>
      <c r="MEE8" s="45"/>
      <c r="MEF8" s="45"/>
      <c r="MEG8" s="45"/>
      <c r="MEH8" s="45"/>
      <c r="MEI8" s="45"/>
      <c r="MEJ8" s="45"/>
      <c r="MEK8" s="45"/>
      <c r="MEL8" s="45"/>
      <c r="MEM8" s="45"/>
      <c r="MEN8" s="45"/>
      <c r="MEO8" s="45"/>
      <c r="MEP8" s="45"/>
      <c r="MEQ8" s="45"/>
      <c r="MER8" s="45"/>
      <c r="MES8" s="45"/>
      <c r="MET8" s="45"/>
      <c r="MEU8" s="45"/>
      <c r="MEV8" s="45"/>
      <c r="MEW8" s="45"/>
      <c r="MEX8" s="45"/>
      <c r="MEY8" s="45"/>
      <c r="MEZ8" s="45"/>
      <c r="MFA8" s="45"/>
      <c r="MFB8" s="45"/>
      <c r="MFC8" s="45"/>
      <c r="MFD8" s="45"/>
      <c r="MFE8" s="45"/>
      <c r="MFF8" s="45"/>
      <c r="MFG8" s="45"/>
      <c r="MFH8" s="45"/>
      <c r="MFI8" s="45"/>
      <c r="MFJ8" s="45"/>
      <c r="MFK8" s="45"/>
      <c r="MFL8" s="45"/>
      <c r="MFM8" s="45"/>
      <c r="MFN8" s="45"/>
      <c r="MFO8" s="45"/>
      <c r="MFP8" s="45"/>
      <c r="MFQ8" s="45"/>
      <c r="MFR8" s="45"/>
      <c r="MFS8" s="45"/>
      <c r="MFT8" s="45"/>
      <c r="MFU8" s="45"/>
      <c r="MFV8" s="45"/>
      <c r="MFW8" s="45"/>
      <c r="MFX8" s="45"/>
      <c r="MFY8" s="45"/>
      <c r="MFZ8" s="45"/>
      <c r="MGA8" s="45"/>
      <c r="MGB8" s="45"/>
      <c r="MGC8" s="45"/>
      <c r="MGD8" s="45"/>
      <c r="MGE8" s="45"/>
      <c r="MGF8" s="45"/>
      <c r="MGG8" s="45"/>
      <c r="MGH8" s="45"/>
      <c r="MGI8" s="45"/>
      <c r="MGJ8" s="45"/>
      <c r="MGK8" s="45"/>
      <c r="MGL8" s="45"/>
      <c r="MGM8" s="45"/>
      <c r="MGN8" s="45"/>
      <c r="MGO8" s="45"/>
      <c r="MGP8" s="45"/>
      <c r="MGQ8" s="45"/>
      <c r="MGR8" s="45"/>
      <c r="MGS8" s="45"/>
      <c r="MGT8" s="45"/>
      <c r="MGU8" s="45"/>
      <c r="MGV8" s="45"/>
      <c r="MGW8" s="45"/>
      <c r="MGX8" s="45"/>
      <c r="MGY8" s="45"/>
      <c r="MGZ8" s="45"/>
      <c r="MHA8" s="45"/>
      <c r="MHB8" s="45"/>
      <c r="MHC8" s="45"/>
      <c r="MHD8" s="45"/>
      <c r="MHE8" s="45"/>
      <c r="MHF8" s="45"/>
      <c r="MHG8" s="45"/>
      <c r="MHH8" s="45"/>
      <c r="MHI8" s="45"/>
      <c r="MHJ8" s="45"/>
      <c r="MHK8" s="45"/>
      <c r="MHL8" s="45"/>
      <c r="MHM8" s="45"/>
      <c r="MHN8" s="45"/>
      <c r="MHO8" s="45"/>
      <c r="MHP8" s="45"/>
      <c r="MHQ8" s="45"/>
      <c r="MHR8" s="45"/>
      <c r="MHS8" s="45"/>
      <c r="MHT8" s="45"/>
      <c r="MHU8" s="45"/>
      <c r="MHV8" s="45"/>
      <c r="MHW8" s="45"/>
      <c r="MHX8" s="45"/>
      <c r="MHY8" s="45"/>
      <c r="MHZ8" s="45"/>
      <c r="MIA8" s="45"/>
      <c r="MIB8" s="45"/>
      <c r="MIC8" s="45"/>
      <c r="MID8" s="45"/>
      <c r="MIE8" s="45"/>
      <c r="MIF8" s="45"/>
      <c r="MIG8" s="45"/>
      <c r="MIH8" s="45"/>
      <c r="MII8" s="45"/>
      <c r="MIJ8" s="45"/>
      <c r="MIK8" s="45"/>
      <c r="MIL8" s="45"/>
      <c r="MIM8" s="45"/>
      <c r="MIN8" s="45"/>
      <c r="MIO8" s="45"/>
      <c r="MIP8" s="45"/>
      <c r="MIQ8" s="45"/>
      <c r="MIR8" s="45"/>
      <c r="MIS8" s="45"/>
      <c r="MIT8" s="45"/>
      <c r="MIU8" s="45"/>
      <c r="MIV8" s="45"/>
      <c r="MIW8" s="45"/>
      <c r="MIX8" s="45"/>
      <c r="MIY8" s="45"/>
      <c r="MIZ8" s="45"/>
      <c r="MJA8" s="45"/>
      <c r="MJB8" s="45"/>
      <c r="MJC8" s="45"/>
      <c r="MJD8" s="45"/>
      <c r="MJE8" s="45"/>
      <c r="MJF8" s="45"/>
      <c r="MJG8" s="45"/>
      <c r="MJH8" s="45"/>
      <c r="MJI8" s="45"/>
      <c r="MJJ8" s="45"/>
      <c r="MJK8" s="45"/>
      <c r="MJL8" s="45"/>
      <c r="MJM8" s="45"/>
      <c r="MJN8" s="45"/>
      <c r="MJO8" s="45"/>
      <c r="MJP8" s="45"/>
      <c r="MJQ8" s="45"/>
      <c r="MJR8" s="45"/>
      <c r="MJS8" s="45"/>
      <c r="MJT8" s="45"/>
      <c r="MJU8" s="45"/>
      <c r="MJV8" s="45"/>
      <c r="MJW8" s="45"/>
      <c r="MJX8" s="45"/>
      <c r="MJY8" s="45"/>
      <c r="MJZ8" s="45"/>
      <c r="MKA8" s="45"/>
      <c r="MKB8" s="45"/>
      <c r="MKC8" s="45"/>
      <c r="MKD8" s="45"/>
      <c r="MKE8" s="45"/>
      <c r="MKF8" s="45"/>
      <c r="MKG8" s="45"/>
      <c r="MKH8" s="45"/>
      <c r="MKI8" s="45"/>
      <c r="MKJ8" s="45"/>
      <c r="MKK8" s="45"/>
      <c r="MKL8" s="45"/>
      <c r="MKM8" s="45"/>
      <c r="MKN8" s="45"/>
      <c r="MKO8" s="45"/>
      <c r="MKP8" s="45"/>
      <c r="MKQ8" s="45"/>
      <c r="MKR8" s="45"/>
      <c r="MKS8" s="45"/>
      <c r="MKT8" s="45"/>
      <c r="MKU8" s="45"/>
      <c r="MKV8" s="45"/>
      <c r="MKW8" s="45"/>
      <c r="MKX8" s="45"/>
      <c r="MKY8" s="45"/>
      <c r="MKZ8" s="45"/>
      <c r="MLA8" s="45"/>
      <c r="MLB8" s="45"/>
      <c r="MLC8" s="45"/>
      <c r="MLD8" s="45"/>
      <c r="MLE8" s="45"/>
      <c r="MLF8" s="45"/>
      <c r="MLG8" s="45"/>
      <c r="MLH8" s="45"/>
      <c r="MLI8" s="45"/>
      <c r="MLJ8" s="45"/>
      <c r="MLK8" s="45"/>
      <c r="MLL8" s="45"/>
      <c r="MLM8" s="45"/>
      <c r="MLN8" s="45"/>
      <c r="MLO8" s="45"/>
      <c r="MLP8" s="45"/>
      <c r="MLQ8" s="45"/>
      <c r="MLR8" s="45"/>
      <c r="MLS8" s="45"/>
      <c r="MLT8" s="45"/>
      <c r="MLU8" s="45"/>
      <c r="MLV8" s="45"/>
      <c r="MLW8" s="45"/>
      <c r="MLX8" s="45"/>
      <c r="MLY8" s="45"/>
      <c r="MLZ8" s="45"/>
      <c r="MMA8" s="45"/>
      <c r="MMB8" s="45"/>
      <c r="MMC8" s="45"/>
      <c r="MMD8" s="45"/>
      <c r="MME8" s="45"/>
      <c r="MMF8" s="45"/>
      <c r="MMG8" s="45"/>
      <c r="MMH8" s="45"/>
      <c r="MMI8" s="45"/>
      <c r="MMJ8" s="45"/>
      <c r="MMK8" s="45"/>
      <c r="MML8" s="45"/>
      <c r="MMM8" s="45"/>
      <c r="MMN8" s="45"/>
      <c r="MMO8" s="45"/>
      <c r="MMP8" s="45"/>
      <c r="MMQ8" s="45"/>
      <c r="MMR8" s="45"/>
      <c r="MMS8" s="45"/>
      <c r="MMT8" s="45"/>
      <c r="MMU8" s="45"/>
      <c r="MMV8" s="45"/>
      <c r="MMW8" s="45"/>
      <c r="MMX8" s="45"/>
      <c r="MMY8" s="45"/>
      <c r="MMZ8" s="45"/>
      <c r="MNA8" s="45"/>
      <c r="MNB8" s="45"/>
      <c r="MNC8" s="45"/>
      <c r="MND8" s="45"/>
      <c r="MNE8" s="45"/>
      <c r="MNF8" s="45"/>
      <c r="MNG8" s="45"/>
      <c r="MNH8" s="45"/>
      <c r="MNI8" s="45"/>
      <c r="MNJ8" s="45"/>
      <c r="MNK8" s="45"/>
      <c r="MNL8" s="45"/>
      <c r="MNM8" s="45"/>
      <c r="MNN8" s="45"/>
      <c r="MNO8" s="45"/>
      <c r="MNP8" s="45"/>
      <c r="MNQ8" s="45"/>
      <c r="MNR8" s="45"/>
      <c r="MNS8" s="45"/>
      <c r="MNT8" s="45"/>
      <c r="MNU8" s="45"/>
      <c r="MNV8" s="45"/>
      <c r="MNW8" s="45"/>
      <c r="MNX8" s="45"/>
      <c r="MNY8" s="45"/>
      <c r="MNZ8" s="45"/>
      <c r="MOA8" s="45"/>
      <c r="MOB8" s="45"/>
      <c r="MOC8" s="45"/>
      <c r="MOD8" s="45"/>
      <c r="MOE8" s="45"/>
      <c r="MOF8" s="45"/>
      <c r="MOG8" s="45"/>
      <c r="MOH8" s="45"/>
      <c r="MOI8" s="45"/>
      <c r="MOJ8" s="45"/>
      <c r="MOK8" s="45"/>
      <c r="MOL8" s="45"/>
      <c r="MOM8" s="45"/>
      <c r="MON8" s="45"/>
      <c r="MOO8" s="45"/>
      <c r="MOP8" s="45"/>
      <c r="MOQ8" s="45"/>
      <c r="MOR8" s="45"/>
      <c r="MOS8" s="45"/>
      <c r="MOT8" s="45"/>
      <c r="MOU8" s="45"/>
      <c r="MOV8" s="45"/>
      <c r="MOW8" s="45"/>
      <c r="MOX8" s="45"/>
      <c r="MOY8" s="45"/>
      <c r="MOZ8" s="45"/>
      <c r="MPA8" s="45"/>
      <c r="MPB8" s="45"/>
      <c r="MPC8" s="45"/>
      <c r="MPD8" s="45"/>
      <c r="MPE8" s="45"/>
      <c r="MPF8" s="45"/>
      <c r="MPG8" s="45"/>
      <c r="MPH8" s="45"/>
      <c r="MPI8" s="45"/>
      <c r="MPJ8" s="45"/>
      <c r="MPK8" s="45"/>
      <c r="MPL8" s="45"/>
      <c r="MPM8" s="45"/>
      <c r="MPN8" s="45"/>
      <c r="MPO8" s="45"/>
      <c r="MPP8" s="45"/>
      <c r="MPQ8" s="45"/>
      <c r="MPR8" s="45"/>
      <c r="MPS8" s="45"/>
      <c r="MPT8" s="45"/>
      <c r="MPU8" s="45"/>
      <c r="MPV8" s="45"/>
      <c r="MPW8" s="45"/>
      <c r="MPX8" s="45"/>
      <c r="MPY8" s="45"/>
      <c r="MPZ8" s="45"/>
      <c r="MQA8" s="45"/>
      <c r="MQB8" s="45"/>
      <c r="MQC8" s="45"/>
      <c r="MQD8" s="45"/>
      <c r="MQE8" s="45"/>
      <c r="MQF8" s="45"/>
      <c r="MQG8" s="45"/>
      <c r="MQH8" s="45"/>
      <c r="MQI8" s="45"/>
      <c r="MQJ8" s="45"/>
      <c r="MQK8" s="45"/>
      <c r="MQL8" s="45"/>
      <c r="MQM8" s="45"/>
      <c r="MQN8" s="45"/>
      <c r="MQO8" s="45"/>
      <c r="MQP8" s="45"/>
      <c r="MQQ8" s="45"/>
      <c r="MQR8" s="45"/>
      <c r="MQS8" s="45"/>
      <c r="MQT8" s="45"/>
      <c r="MQU8" s="45"/>
      <c r="MQV8" s="45"/>
      <c r="MQW8" s="45"/>
      <c r="MQX8" s="45"/>
      <c r="MQY8" s="45"/>
      <c r="MQZ8" s="45"/>
      <c r="MRA8" s="45"/>
      <c r="MRB8" s="45"/>
      <c r="MRC8" s="45"/>
      <c r="MRD8" s="45"/>
      <c r="MRE8" s="45"/>
      <c r="MRF8" s="45"/>
      <c r="MRG8" s="45"/>
      <c r="MRH8" s="45"/>
      <c r="MRI8" s="45"/>
      <c r="MRJ8" s="45"/>
      <c r="MRK8" s="45"/>
      <c r="MRL8" s="45"/>
      <c r="MRM8" s="45"/>
      <c r="MRN8" s="45"/>
      <c r="MRO8" s="45"/>
      <c r="MRP8" s="45"/>
      <c r="MRQ8" s="45"/>
      <c r="MRR8" s="45"/>
      <c r="MRS8" s="45"/>
      <c r="MRT8" s="45"/>
      <c r="MRU8" s="45"/>
      <c r="MRV8" s="45"/>
      <c r="MRW8" s="45"/>
      <c r="MRX8" s="45"/>
      <c r="MRY8" s="45"/>
      <c r="MRZ8" s="45"/>
      <c r="MSA8" s="45"/>
      <c r="MSB8" s="45"/>
      <c r="MSC8" s="45"/>
      <c r="MSD8" s="45"/>
      <c r="MSE8" s="45"/>
      <c r="MSF8" s="45"/>
      <c r="MSG8" s="45"/>
      <c r="MSH8" s="45"/>
      <c r="MSI8" s="45"/>
      <c r="MSJ8" s="45"/>
      <c r="MSK8" s="45"/>
      <c r="MSL8" s="45"/>
      <c r="MSM8" s="45"/>
      <c r="MSN8" s="45"/>
      <c r="MSO8" s="45"/>
      <c r="MSP8" s="45"/>
      <c r="MSQ8" s="45"/>
      <c r="MSR8" s="45"/>
      <c r="MSS8" s="45"/>
      <c r="MST8" s="45"/>
      <c r="MSU8" s="45"/>
      <c r="MSV8" s="45"/>
      <c r="MSW8" s="45"/>
      <c r="MSX8" s="45"/>
      <c r="MSY8" s="45"/>
      <c r="MSZ8" s="45"/>
      <c r="MTA8" s="45"/>
      <c r="MTB8" s="45"/>
      <c r="MTC8" s="45"/>
      <c r="MTD8" s="45"/>
      <c r="MTE8" s="45"/>
      <c r="MTF8" s="45"/>
      <c r="MTG8" s="45"/>
      <c r="MTH8" s="45"/>
      <c r="MTI8" s="45"/>
      <c r="MTJ8" s="45"/>
      <c r="MTK8" s="45"/>
      <c r="MTL8" s="45"/>
      <c r="MTM8" s="45"/>
      <c r="MTN8" s="45"/>
      <c r="MTO8" s="45"/>
      <c r="MTP8" s="45"/>
      <c r="MTQ8" s="45"/>
      <c r="MTR8" s="45"/>
      <c r="MTS8" s="45"/>
      <c r="MTT8" s="45"/>
      <c r="MTU8" s="45"/>
      <c r="MTV8" s="45"/>
      <c r="MTW8" s="45"/>
      <c r="MTX8" s="45"/>
      <c r="MTY8" s="45"/>
      <c r="MTZ8" s="45"/>
      <c r="MUA8" s="45"/>
      <c r="MUB8" s="45"/>
      <c r="MUC8" s="45"/>
      <c r="MUD8" s="45"/>
      <c r="MUE8" s="45"/>
      <c r="MUF8" s="45"/>
      <c r="MUG8" s="45"/>
      <c r="MUH8" s="45"/>
      <c r="MUI8" s="45"/>
      <c r="MUJ8" s="45"/>
      <c r="MUK8" s="45"/>
      <c r="MUL8" s="45"/>
      <c r="MUM8" s="45"/>
      <c r="MUN8" s="45"/>
      <c r="MUO8" s="45"/>
      <c r="MUP8" s="45"/>
      <c r="MUQ8" s="45"/>
      <c r="MUR8" s="45"/>
      <c r="MUS8" s="45"/>
      <c r="MUT8" s="45"/>
      <c r="MUU8" s="45"/>
      <c r="MUV8" s="45"/>
      <c r="MUW8" s="45"/>
      <c r="MUX8" s="45"/>
      <c r="MUY8" s="45"/>
      <c r="MUZ8" s="45"/>
      <c r="MVA8" s="45"/>
      <c r="MVB8" s="45"/>
      <c r="MVC8" s="45"/>
      <c r="MVD8" s="45"/>
      <c r="MVE8" s="45"/>
      <c r="MVF8" s="45"/>
      <c r="MVG8" s="45"/>
      <c r="MVH8" s="45"/>
      <c r="MVI8" s="45"/>
      <c r="MVJ8" s="45"/>
      <c r="MVK8" s="45"/>
      <c r="MVL8" s="45"/>
      <c r="MVM8" s="45"/>
      <c r="MVN8" s="45"/>
      <c r="MVO8" s="45"/>
      <c r="MVP8" s="45"/>
      <c r="MVQ8" s="45"/>
      <c r="MVR8" s="45"/>
      <c r="MVS8" s="45"/>
      <c r="MVT8" s="45"/>
      <c r="MVU8" s="45"/>
      <c r="MVV8" s="45"/>
      <c r="MVW8" s="45"/>
      <c r="MVX8" s="45"/>
      <c r="MVY8" s="45"/>
      <c r="MVZ8" s="45"/>
      <c r="MWA8" s="45"/>
      <c r="MWB8" s="45"/>
      <c r="MWC8" s="45"/>
      <c r="MWD8" s="45"/>
      <c r="MWE8" s="45"/>
      <c r="MWF8" s="45"/>
      <c r="MWG8" s="45"/>
      <c r="MWH8" s="45"/>
      <c r="MWI8" s="45"/>
      <c r="MWJ8" s="45"/>
      <c r="MWK8" s="45"/>
      <c r="MWL8" s="45"/>
      <c r="MWM8" s="45"/>
      <c r="MWN8" s="45"/>
      <c r="MWO8" s="45"/>
      <c r="MWP8" s="45"/>
      <c r="MWQ8" s="45"/>
      <c r="MWR8" s="45"/>
      <c r="MWS8" s="45"/>
      <c r="MWT8" s="45"/>
      <c r="MWU8" s="45"/>
      <c r="MWV8" s="45"/>
      <c r="MWW8" s="45"/>
      <c r="MWX8" s="45"/>
      <c r="MWY8" s="45"/>
      <c r="MWZ8" s="45"/>
      <c r="MXA8" s="45"/>
      <c r="MXB8" s="45"/>
      <c r="MXC8" s="45"/>
      <c r="MXD8" s="45"/>
      <c r="MXE8" s="45"/>
      <c r="MXF8" s="45"/>
      <c r="MXG8" s="45"/>
      <c r="MXH8" s="45"/>
      <c r="MXI8" s="45"/>
      <c r="MXJ8" s="45"/>
      <c r="MXK8" s="45"/>
      <c r="MXL8" s="45"/>
      <c r="MXM8" s="45"/>
      <c r="MXN8" s="45"/>
      <c r="MXO8" s="45"/>
      <c r="MXP8" s="45"/>
      <c r="MXQ8" s="45"/>
      <c r="MXR8" s="45"/>
      <c r="MXS8" s="45"/>
      <c r="MXT8" s="45"/>
      <c r="MXU8" s="45"/>
      <c r="MXV8" s="45"/>
      <c r="MXW8" s="45"/>
      <c r="MXX8" s="45"/>
      <c r="MXY8" s="45"/>
      <c r="MXZ8" s="45"/>
      <c r="MYA8" s="45"/>
      <c r="MYB8" s="45"/>
      <c r="MYC8" s="45"/>
      <c r="MYD8" s="45"/>
      <c r="MYE8" s="45"/>
      <c r="MYF8" s="45"/>
      <c r="MYG8" s="45"/>
      <c r="MYH8" s="45"/>
      <c r="MYI8" s="45"/>
      <c r="MYJ8" s="45"/>
      <c r="MYK8" s="45"/>
      <c r="MYL8" s="45"/>
      <c r="MYM8" s="45"/>
      <c r="MYN8" s="45"/>
      <c r="MYO8" s="45"/>
      <c r="MYP8" s="45"/>
      <c r="MYQ8" s="45"/>
      <c r="MYR8" s="45"/>
      <c r="MYS8" s="45"/>
      <c r="MYT8" s="45"/>
      <c r="MYU8" s="45"/>
      <c r="MYV8" s="45"/>
      <c r="MYW8" s="45"/>
      <c r="MYX8" s="45"/>
      <c r="MYY8" s="45"/>
      <c r="MYZ8" s="45"/>
      <c r="MZA8" s="45"/>
      <c r="MZB8" s="45"/>
      <c r="MZC8" s="45"/>
      <c r="MZD8" s="45"/>
      <c r="MZE8" s="45"/>
      <c r="MZF8" s="45"/>
      <c r="MZG8" s="45"/>
      <c r="MZH8" s="45"/>
      <c r="MZI8" s="45"/>
      <c r="MZJ8" s="45"/>
      <c r="MZK8" s="45"/>
      <c r="MZL8" s="45"/>
      <c r="MZM8" s="45"/>
      <c r="MZN8" s="45"/>
      <c r="MZO8" s="45"/>
      <c r="MZP8" s="45"/>
      <c r="MZQ8" s="45"/>
      <c r="MZR8" s="45"/>
      <c r="MZS8" s="45"/>
      <c r="MZT8" s="45"/>
      <c r="MZU8" s="45"/>
      <c r="MZV8" s="45"/>
      <c r="MZW8" s="45"/>
      <c r="MZX8" s="45"/>
      <c r="MZY8" s="45"/>
      <c r="MZZ8" s="45"/>
      <c r="NAA8" s="45"/>
      <c r="NAB8" s="45"/>
      <c r="NAC8" s="45"/>
      <c r="NAD8" s="45"/>
      <c r="NAE8" s="45"/>
      <c r="NAF8" s="45"/>
      <c r="NAG8" s="45"/>
      <c r="NAH8" s="45"/>
      <c r="NAI8" s="45"/>
      <c r="NAJ8" s="45"/>
      <c r="NAK8" s="45"/>
      <c r="NAL8" s="45"/>
      <c r="NAM8" s="45"/>
      <c r="NAN8" s="45"/>
      <c r="NAO8" s="45"/>
      <c r="NAP8" s="45"/>
      <c r="NAQ8" s="45"/>
      <c r="NAR8" s="45"/>
      <c r="NAS8" s="45"/>
      <c r="NAT8" s="45"/>
      <c r="NAU8" s="45"/>
      <c r="NAV8" s="45"/>
      <c r="NAW8" s="45"/>
      <c r="NAX8" s="45"/>
      <c r="NAY8" s="45"/>
      <c r="NAZ8" s="45"/>
      <c r="NBA8" s="45"/>
      <c r="NBB8" s="45"/>
      <c r="NBC8" s="45"/>
      <c r="NBD8" s="45"/>
      <c r="NBE8" s="45"/>
      <c r="NBF8" s="45"/>
      <c r="NBG8" s="45"/>
      <c r="NBH8" s="45"/>
      <c r="NBI8" s="45"/>
      <c r="NBJ8" s="45"/>
      <c r="NBK8" s="45"/>
      <c r="NBL8" s="45"/>
      <c r="NBM8" s="45"/>
      <c r="NBN8" s="45"/>
      <c r="NBO8" s="45"/>
      <c r="NBP8" s="45"/>
      <c r="NBQ8" s="45"/>
      <c r="NBR8" s="45"/>
      <c r="NBS8" s="45"/>
      <c r="NBT8" s="45"/>
      <c r="NBU8" s="45"/>
      <c r="NBV8" s="45"/>
      <c r="NBW8" s="45"/>
      <c r="NBX8" s="45"/>
      <c r="NBY8" s="45"/>
      <c r="NBZ8" s="45"/>
      <c r="NCA8" s="45"/>
      <c r="NCB8" s="45"/>
      <c r="NCC8" s="45"/>
      <c r="NCD8" s="45"/>
      <c r="NCE8" s="45"/>
      <c r="NCF8" s="45"/>
      <c r="NCG8" s="45"/>
      <c r="NCH8" s="45"/>
      <c r="NCI8" s="45"/>
      <c r="NCJ8" s="45"/>
      <c r="NCK8" s="45"/>
      <c r="NCL8" s="45"/>
      <c r="NCM8" s="45"/>
      <c r="NCN8" s="45"/>
      <c r="NCO8" s="45"/>
      <c r="NCP8" s="45"/>
      <c r="NCQ8" s="45"/>
      <c r="NCR8" s="45"/>
      <c r="NCS8" s="45"/>
      <c r="NCT8" s="45"/>
      <c r="NCU8" s="45"/>
      <c r="NCV8" s="45"/>
      <c r="NCW8" s="45"/>
      <c r="NCX8" s="45"/>
      <c r="NCY8" s="45"/>
      <c r="NCZ8" s="45"/>
      <c r="NDA8" s="45"/>
      <c r="NDB8" s="45"/>
      <c r="NDC8" s="45"/>
      <c r="NDD8" s="45"/>
      <c r="NDE8" s="45"/>
      <c r="NDF8" s="45"/>
      <c r="NDG8" s="45"/>
      <c r="NDH8" s="45"/>
      <c r="NDI8" s="45"/>
      <c r="NDJ8" s="45"/>
      <c r="NDK8" s="45"/>
      <c r="NDL8" s="45"/>
      <c r="NDM8" s="45"/>
      <c r="NDN8" s="45"/>
      <c r="NDO8" s="45"/>
      <c r="NDP8" s="45"/>
      <c r="NDQ8" s="45"/>
      <c r="NDR8" s="45"/>
      <c r="NDS8" s="45"/>
      <c r="NDT8" s="45"/>
      <c r="NDU8" s="45"/>
      <c r="NDV8" s="45"/>
      <c r="NDW8" s="45"/>
      <c r="NDX8" s="45"/>
      <c r="NDY8" s="45"/>
      <c r="NDZ8" s="45"/>
      <c r="NEA8" s="45"/>
      <c r="NEB8" s="45"/>
      <c r="NEC8" s="45"/>
      <c r="NED8" s="45"/>
      <c r="NEE8" s="45"/>
      <c r="NEF8" s="45"/>
      <c r="NEG8" s="45"/>
      <c r="NEH8" s="45"/>
      <c r="NEI8" s="45"/>
      <c r="NEJ8" s="45"/>
      <c r="NEK8" s="45"/>
      <c r="NEL8" s="45"/>
      <c r="NEM8" s="45"/>
      <c r="NEN8" s="45"/>
      <c r="NEO8" s="45"/>
      <c r="NEP8" s="45"/>
      <c r="NEQ8" s="45"/>
      <c r="NER8" s="45"/>
      <c r="NES8" s="45"/>
      <c r="NET8" s="45"/>
      <c r="NEU8" s="45"/>
      <c r="NEV8" s="45"/>
      <c r="NEW8" s="45"/>
      <c r="NEX8" s="45"/>
      <c r="NEY8" s="45"/>
      <c r="NEZ8" s="45"/>
      <c r="NFA8" s="45"/>
      <c r="NFB8" s="45"/>
      <c r="NFC8" s="45"/>
      <c r="NFD8" s="45"/>
      <c r="NFE8" s="45"/>
      <c r="NFF8" s="45"/>
      <c r="NFG8" s="45"/>
      <c r="NFH8" s="45"/>
      <c r="NFI8" s="45"/>
      <c r="NFJ8" s="45"/>
      <c r="NFK8" s="45"/>
      <c r="NFL8" s="45"/>
      <c r="NFM8" s="45"/>
      <c r="NFN8" s="45"/>
      <c r="NFO8" s="45"/>
      <c r="NFP8" s="45"/>
      <c r="NFQ8" s="45"/>
      <c r="NFR8" s="45"/>
      <c r="NFS8" s="45"/>
      <c r="NFT8" s="45"/>
      <c r="NFU8" s="45"/>
      <c r="NFV8" s="45"/>
      <c r="NFW8" s="45"/>
      <c r="NFX8" s="45"/>
      <c r="NFY8" s="45"/>
      <c r="NFZ8" s="45"/>
      <c r="NGA8" s="45"/>
      <c r="NGB8" s="45"/>
      <c r="NGC8" s="45"/>
      <c r="NGD8" s="45"/>
      <c r="NGE8" s="45"/>
      <c r="NGF8" s="45"/>
      <c r="NGG8" s="45"/>
      <c r="NGH8" s="45"/>
      <c r="NGI8" s="45"/>
      <c r="NGJ8" s="45"/>
      <c r="NGK8" s="45"/>
      <c r="NGL8" s="45"/>
      <c r="NGM8" s="45"/>
      <c r="NGN8" s="45"/>
      <c r="NGO8" s="45"/>
      <c r="NGP8" s="45"/>
      <c r="NGQ8" s="45"/>
      <c r="NGR8" s="45"/>
      <c r="NGS8" s="45"/>
      <c r="NGT8" s="45"/>
      <c r="NGU8" s="45"/>
      <c r="NGV8" s="45"/>
      <c r="NGW8" s="45"/>
      <c r="NGX8" s="45"/>
      <c r="NGY8" s="45"/>
      <c r="NGZ8" s="45"/>
      <c r="NHA8" s="45"/>
      <c r="NHB8" s="45"/>
      <c r="NHC8" s="45"/>
      <c r="NHD8" s="45"/>
      <c r="NHE8" s="45"/>
      <c r="NHF8" s="45"/>
      <c r="NHG8" s="45"/>
      <c r="NHH8" s="45"/>
      <c r="NHI8" s="45"/>
      <c r="NHJ8" s="45"/>
      <c r="NHK8" s="45"/>
      <c r="NHL8" s="45"/>
      <c r="NHM8" s="45"/>
      <c r="NHN8" s="45"/>
      <c r="NHO8" s="45"/>
      <c r="NHP8" s="45"/>
      <c r="NHQ8" s="45"/>
      <c r="NHR8" s="45"/>
      <c r="NHS8" s="45"/>
      <c r="NHT8" s="45"/>
      <c r="NHU8" s="45"/>
      <c r="NHV8" s="45"/>
      <c r="NHW8" s="45"/>
      <c r="NHX8" s="45"/>
      <c r="NHY8" s="45"/>
      <c r="NHZ8" s="45"/>
      <c r="NIA8" s="45"/>
      <c r="NIB8" s="45"/>
      <c r="NIC8" s="45"/>
      <c r="NID8" s="45"/>
      <c r="NIE8" s="45"/>
      <c r="NIF8" s="45"/>
      <c r="NIG8" s="45"/>
      <c r="NIH8" s="45"/>
      <c r="NII8" s="45"/>
      <c r="NIJ8" s="45"/>
      <c r="NIK8" s="45"/>
      <c r="NIL8" s="45"/>
      <c r="NIM8" s="45"/>
      <c r="NIN8" s="45"/>
      <c r="NIO8" s="45"/>
      <c r="NIP8" s="45"/>
      <c r="NIQ8" s="45"/>
      <c r="NIR8" s="45"/>
      <c r="NIS8" s="45"/>
      <c r="NIT8" s="45"/>
      <c r="NIU8" s="45"/>
      <c r="NIV8" s="45"/>
      <c r="NIW8" s="45"/>
      <c r="NIX8" s="45"/>
      <c r="NIY8" s="45"/>
      <c r="NIZ8" s="45"/>
      <c r="NJA8" s="45"/>
      <c r="NJB8" s="45"/>
      <c r="NJC8" s="45"/>
      <c r="NJD8" s="45"/>
      <c r="NJE8" s="45"/>
      <c r="NJF8" s="45"/>
      <c r="NJG8" s="45"/>
      <c r="NJH8" s="45"/>
      <c r="NJI8" s="45"/>
      <c r="NJJ8" s="45"/>
      <c r="NJK8" s="45"/>
      <c r="NJL8" s="45"/>
      <c r="NJM8" s="45"/>
      <c r="NJN8" s="45"/>
      <c r="NJO8" s="45"/>
      <c r="NJP8" s="45"/>
      <c r="NJQ8" s="45"/>
      <c r="NJR8" s="45"/>
      <c r="NJS8" s="45"/>
      <c r="NJT8" s="45"/>
      <c r="NJU8" s="45"/>
      <c r="NJV8" s="45"/>
      <c r="NJW8" s="45"/>
      <c r="NJX8" s="45"/>
      <c r="NJY8" s="45"/>
      <c r="NJZ8" s="45"/>
      <c r="NKA8" s="45"/>
      <c r="NKB8" s="45"/>
      <c r="NKC8" s="45"/>
      <c r="NKD8" s="45"/>
      <c r="NKE8" s="45"/>
      <c r="NKF8" s="45"/>
      <c r="NKG8" s="45"/>
      <c r="NKH8" s="45"/>
      <c r="NKI8" s="45"/>
      <c r="NKJ8" s="45"/>
      <c r="NKK8" s="45"/>
      <c r="NKL8" s="45"/>
      <c r="NKM8" s="45"/>
      <c r="NKN8" s="45"/>
      <c r="NKO8" s="45"/>
      <c r="NKP8" s="45"/>
      <c r="NKQ8" s="45"/>
      <c r="NKR8" s="45"/>
      <c r="NKS8" s="45"/>
      <c r="NKT8" s="45"/>
      <c r="NKU8" s="45"/>
      <c r="NKV8" s="45"/>
      <c r="NKW8" s="45"/>
      <c r="NKX8" s="45"/>
      <c r="NKY8" s="45"/>
      <c r="NKZ8" s="45"/>
      <c r="NLA8" s="45"/>
      <c r="NLB8" s="45"/>
      <c r="NLC8" s="45"/>
      <c r="NLD8" s="45"/>
      <c r="NLE8" s="45"/>
      <c r="NLF8" s="45"/>
      <c r="NLG8" s="45"/>
      <c r="NLH8" s="45"/>
      <c r="NLI8" s="45"/>
      <c r="NLJ8" s="45"/>
      <c r="NLK8" s="45"/>
      <c r="NLL8" s="45"/>
      <c r="NLM8" s="45"/>
      <c r="NLN8" s="45"/>
      <c r="NLO8" s="45"/>
      <c r="NLP8" s="45"/>
      <c r="NLQ8" s="45"/>
      <c r="NLR8" s="45"/>
      <c r="NLS8" s="45"/>
      <c r="NLT8" s="45"/>
      <c r="NLU8" s="45"/>
      <c r="NLV8" s="45"/>
      <c r="NLW8" s="45"/>
      <c r="NLX8" s="45"/>
      <c r="NLY8" s="45"/>
      <c r="NLZ8" s="45"/>
      <c r="NMA8" s="45"/>
      <c r="NMB8" s="45"/>
      <c r="NMC8" s="45"/>
      <c r="NMD8" s="45"/>
      <c r="NME8" s="45"/>
      <c r="NMF8" s="45"/>
      <c r="NMG8" s="45"/>
      <c r="NMH8" s="45"/>
      <c r="NMI8" s="45"/>
      <c r="NMJ8" s="45"/>
      <c r="NMK8" s="45"/>
      <c r="NML8" s="45"/>
      <c r="NMM8" s="45"/>
      <c r="NMN8" s="45"/>
      <c r="NMO8" s="45"/>
      <c r="NMP8" s="45"/>
      <c r="NMQ8" s="45"/>
      <c r="NMR8" s="45"/>
      <c r="NMS8" s="45"/>
      <c r="NMT8" s="45"/>
      <c r="NMU8" s="45"/>
      <c r="NMV8" s="45"/>
      <c r="NMW8" s="45"/>
      <c r="NMX8" s="45"/>
      <c r="NMY8" s="45"/>
      <c r="NMZ8" s="45"/>
      <c r="NNA8" s="45"/>
      <c r="NNB8" s="45"/>
      <c r="NNC8" s="45"/>
      <c r="NND8" s="45"/>
      <c r="NNE8" s="45"/>
      <c r="NNF8" s="45"/>
      <c r="NNG8" s="45"/>
      <c r="NNH8" s="45"/>
      <c r="NNI8" s="45"/>
      <c r="NNJ8" s="45"/>
      <c r="NNK8" s="45"/>
      <c r="NNL8" s="45"/>
      <c r="NNM8" s="45"/>
      <c r="NNN8" s="45"/>
      <c r="NNO8" s="45"/>
      <c r="NNP8" s="45"/>
      <c r="NNQ8" s="45"/>
      <c r="NNR8" s="45"/>
      <c r="NNS8" s="45"/>
      <c r="NNT8" s="45"/>
      <c r="NNU8" s="45"/>
      <c r="NNV8" s="45"/>
      <c r="NNW8" s="45"/>
      <c r="NNX8" s="45"/>
      <c r="NNY8" s="45"/>
      <c r="NNZ8" s="45"/>
      <c r="NOA8" s="45"/>
      <c r="NOB8" s="45"/>
      <c r="NOC8" s="45"/>
      <c r="NOD8" s="45"/>
      <c r="NOE8" s="45"/>
      <c r="NOF8" s="45"/>
      <c r="NOG8" s="45"/>
      <c r="NOH8" s="45"/>
      <c r="NOI8" s="45"/>
      <c r="NOJ8" s="45"/>
      <c r="NOK8" s="45"/>
      <c r="NOL8" s="45"/>
      <c r="NOM8" s="45"/>
      <c r="NON8" s="45"/>
      <c r="NOO8" s="45"/>
      <c r="NOP8" s="45"/>
      <c r="NOQ8" s="45"/>
      <c r="NOR8" s="45"/>
      <c r="NOS8" s="45"/>
      <c r="NOT8" s="45"/>
      <c r="NOU8" s="45"/>
      <c r="NOV8" s="45"/>
      <c r="NOW8" s="45"/>
      <c r="NOX8" s="45"/>
      <c r="NOY8" s="45"/>
      <c r="NOZ8" s="45"/>
      <c r="NPA8" s="45"/>
      <c r="NPB8" s="45"/>
      <c r="NPC8" s="45"/>
      <c r="NPD8" s="45"/>
      <c r="NPE8" s="45"/>
      <c r="NPF8" s="45"/>
      <c r="NPG8" s="45"/>
      <c r="NPH8" s="45"/>
      <c r="NPI8" s="45"/>
      <c r="NPJ8" s="45"/>
      <c r="NPK8" s="45"/>
      <c r="NPL8" s="45"/>
      <c r="NPM8" s="45"/>
      <c r="NPN8" s="45"/>
      <c r="NPO8" s="45"/>
      <c r="NPP8" s="45"/>
      <c r="NPQ8" s="45"/>
      <c r="NPR8" s="45"/>
      <c r="NPS8" s="45"/>
      <c r="NPT8" s="45"/>
      <c r="NPU8" s="45"/>
      <c r="NPV8" s="45"/>
      <c r="NPW8" s="45"/>
      <c r="NPX8" s="45"/>
      <c r="NPY8" s="45"/>
      <c r="NPZ8" s="45"/>
      <c r="NQA8" s="45"/>
      <c r="NQB8" s="45"/>
      <c r="NQC8" s="45"/>
      <c r="NQD8" s="45"/>
      <c r="NQE8" s="45"/>
      <c r="NQF8" s="45"/>
      <c r="NQG8" s="45"/>
      <c r="NQH8" s="45"/>
      <c r="NQI8" s="45"/>
      <c r="NQJ8" s="45"/>
      <c r="NQK8" s="45"/>
      <c r="NQL8" s="45"/>
      <c r="NQM8" s="45"/>
      <c r="NQN8" s="45"/>
      <c r="NQO8" s="45"/>
      <c r="NQP8" s="45"/>
      <c r="NQQ8" s="45"/>
      <c r="NQR8" s="45"/>
      <c r="NQS8" s="45"/>
      <c r="NQT8" s="45"/>
      <c r="NQU8" s="45"/>
      <c r="NQV8" s="45"/>
      <c r="NQW8" s="45"/>
      <c r="NQX8" s="45"/>
      <c r="NQY8" s="45"/>
      <c r="NQZ8" s="45"/>
      <c r="NRA8" s="45"/>
      <c r="NRB8" s="45"/>
      <c r="NRC8" s="45"/>
      <c r="NRD8" s="45"/>
      <c r="NRE8" s="45"/>
      <c r="NRF8" s="45"/>
      <c r="NRG8" s="45"/>
      <c r="NRH8" s="45"/>
      <c r="NRI8" s="45"/>
      <c r="NRJ8" s="45"/>
      <c r="NRK8" s="45"/>
      <c r="NRL8" s="45"/>
      <c r="NRM8" s="45"/>
      <c r="NRN8" s="45"/>
      <c r="NRO8" s="45"/>
      <c r="NRP8" s="45"/>
      <c r="NRQ8" s="45"/>
      <c r="NRR8" s="45"/>
      <c r="NRS8" s="45"/>
      <c r="NRT8" s="45"/>
      <c r="NRU8" s="45"/>
      <c r="NRV8" s="45"/>
      <c r="NRW8" s="45"/>
      <c r="NRX8" s="45"/>
      <c r="NRY8" s="45"/>
      <c r="NRZ8" s="45"/>
      <c r="NSA8" s="45"/>
      <c r="NSB8" s="45"/>
      <c r="NSC8" s="45"/>
      <c r="NSD8" s="45"/>
      <c r="NSE8" s="45"/>
      <c r="NSF8" s="45"/>
      <c r="NSG8" s="45"/>
      <c r="NSH8" s="45"/>
      <c r="NSI8" s="45"/>
      <c r="NSJ8" s="45"/>
      <c r="NSK8" s="45"/>
      <c r="NSL8" s="45"/>
      <c r="NSM8" s="45"/>
      <c r="NSN8" s="45"/>
      <c r="NSO8" s="45"/>
      <c r="NSP8" s="45"/>
      <c r="NSQ8" s="45"/>
      <c r="NSR8" s="45"/>
      <c r="NSS8" s="45"/>
      <c r="NST8" s="45"/>
      <c r="NSU8" s="45"/>
      <c r="NSV8" s="45"/>
      <c r="NSW8" s="45"/>
      <c r="NSX8" s="45"/>
      <c r="NSY8" s="45"/>
      <c r="NSZ8" s="45"/>
      <c r="NTA8" s="45"/>
      <c r="NTB8" s="45"/>
      <c r="NTC8" s="45"/>
      <c r="NTD8" s="45"/>
      <c r="NTE8" s="45"/>
      <c r="NTF8" s="45"/>
      <c r="NTG8" s="45"/>
      <c r="NTH8" s="45"/>
      <c r="NTI8" s="45"/>
      <c r="NTJ8" s="45"/>
      <c r="NTK8" s="45"/>
      <c r="NTL8" s="45"/>
      <c r="NTM8" s="45"/>
      <c r="NTN8" s="45"/>
      <c r="NTO8" s="45"/>
      <c r="NTP8" s="45"/>
      <c r="NTQ8" s="45"/>
      <c r="NTR8" s="45"/>
      <c r="NTS8" s="45"/>
      <c r="NTT8" s="45"/>
      <c r="NTU8" s="45"/>
      <c r="NTV8" s="45"/>
      <c r="NTW8" s="45"/>
      <c r="NTX8" s="45"/>
      <c r="NTY8" s="45"/>
      <c r="NTZ8" s="45"/>
      <c r="NUA8" s="45"/>
      <c r="NUB8" s="45"/>
      <c r="NUC8" s="45"/>
      <c r="NUD8" s="45"/>
      <c r="NUE8" s="45"/>
      <c r="NUF8" s="45"/>
      <c r="NUG8" s="45"/>
      <c r="NUH8" s="45"/>
      <c r="NUI8" s="45"/>
      <c r="NUJ8" s="45"/>
      <c r="NUK8" s="45"/>
      <c r="NUL8" s="45"/>
      <c r="NUM8" s="45"/>
      <c r="NUN8" s="45"/>
      <c r="NUO8" s="45"/>
      <c r="NUP8" s="45"/>
      <c r="NUQ8" s="45"/>
      <c r="NUR8" s="45"/>
      <c r="NUS8" s="45"/>
      <c r="NUT8" s="45"/>
      <c r="NUU8" s="45"/>
      <c r="NUV8" s="45"/>
      <c r="NUW8" s="45"/>
      <c r="NUX8" s="45"/>
      <c r="NUY8" s="45"/>
      <c r="NUZ8" s="45"/>
      <c r="NVA8" s="45"/>
      <c r="NVB8" s="45"/>
      <c r="NVC8" s="45"/>
      <c r="NVD8" s="45"/>
      <c r="NVE8" s="45"/>
      <c r="NVF8" s="45"/>
      <c r="NVG8" s="45"/>
      <c r="NVH8" s="45"/>
      <c r="NVI8" s="45"/>
      <c r="NVJ8" s="45"/>
      <c r="NVK8" s="45"/>
      <c r="NVL8" s="45"/>
      <c r="NVM8" s="45"/>
      <c r="NVN8" s="45"/>
      <c r="NVO8" s="45"/>
      <c r="NVP8" s="45"/>
      <c r="NVQ8" s="45"/>
      <c r="NVR8" s="45"/>
      <c r="NVS8" s="45"/>
      <c r="NVT8" s="45"/>
      <c r="NVU8" s="45"/>
      <c r="NVV8" s="45"/>
      <c r="NVW8" s="45"/>
      <c r="NVX8" s="45"/>
      <c r="NVY8" s="45"/>
      <c r="NVZ8" s="45"/>
      <c r="NWA8" s="45"/>
      <c r="NWB8" s="45"/>
      <c r="NWC8" s="45"/>
      <c r="NWD8" s="45"/>
      <c r="NWE8" s="45"/>
      <c r="NWF8" s="45"/>
      <c r="NWG8" s="45"/>
      <c r="NWH8" s="45"/>
      <c r="NWI8" s="45"/>
      <c r="NWJ8" s="45"/>
      <c r="NWK8" s="45"/>
      <c r="NWL8" s="45"/>
      <c r="NWM8" s="45"/>
      <c r="NWN8" s="45"/>
      <c r="NWO8" s="45"/>
      <c r="NWP8" s="45"/>
      <c r="NWQ8" s="45"/>
      <c r="NWR8" s="45"/>
      <c r="NWS8" s="45"/>
      <c r="NWT8" s="45"/>
      <c r="NWU8" s="45"/>
      <c r="NWV8" s="45"/>
      <c r="NWW8" s="45"/>
      <c r="NWX8" s="45"/>
      <c r="NWY8" s="45"/>
      <c r="NWZ8" s="45"/>
      <c r="NXA8" s="45"/>
      <c r="NXB8" s="45"/>
      <c r="NXC8" s="45"/>
      <c r="NXD8" s="45"/>
      <c r="NXE8" s="45"/>
      <c r="NXF8" s="45"/>
      <c r="NXG8" s="45"/>
      <c r="NXH8" s="45"/>
      <c r="NXI8" s="45"/>
      <c r="NXJ8" s="45"/>
      <c r="NXK8" s="45"/>
      <c r="NXL8" s="45"/>
      <c r="NXM8" s="45"/>
      <c r="NXN8" s="45"/>
      <c r="NXO8" s="45"/>
      <c r="NXP8" s="45"/>
      <c r="NXQ8" s="45"/>
      <c r="NXR8" s="45"/>
      <c r="NXS8" s="45"/>
      <c r="NXT8" s="45"/>
      <c r="NXU8" s="45"/>
      <c r="NXV8" s="45"/>
      <c r="NXW8" s="45"/>
      <c r="NXX8" s="45"/>
      <c r="NXY8" s="45"/>
      <c r="NXZ8" s="45"/>
      <c r="NYA8" s="45"/>
      <c r="NYB8" s="45"/>
      <c r="NYC8" s="45"/>
      <c r="NYD8" s="45"/>
      <c r="NYE8" s="45"/>
      <c r="NYF8" s="45"/>
      <c r="NYG8" s="45"/>
      <c r="NYH8" s="45"/>
      <c r="NYI8" s="45"/>
      <c r="NYJ8" s="45"/>
      <c r="NYK8" s="45"/>
      <c r="NYL8" s="45"/>
      <c r="NYM8" s="45"/>
      <c r="NYN8" s="45"/>
      <c r="NYO8" s="45"/>
      <c r="NYP8" s="45"/>
      <c r="NYQ8" s="45"/>
      <c r="NYR8" s="45"/>
      <c r="NYS8" s="45"/>
      <c r="NYT8" s="45"/>
      <c r="NYU8" s="45"/>
      <c r="NYV8" s="45"/>
      <c r="NYW8" s="45"/>
      <c r="NYX8" s="45"/>
      <c r="NYY8" s="45"/>
      <c r="NYZ8" s="45"/>
      <c r="NZA8" s="45"/>
      <c r="NZB8" s="45"/>
      <c r="NZC8" s="45"/>
      <c r="NZD8" s="45"/>
      <c r="NZE8" s="45"/>
      <c r="NZF8" s="45"/>
      <c r="NZG8" s="45"/>
      <c r="NZH8" s="45"/>
      <c r="NZI8" s="45"/>
      <c r="NZJ8" s="45"/>
      <c r="NZK8" s="45"/>
      <c r="NZL8" s="45"/>
      <c r="NZM8" s="45"/>
      <c r="NZN8" s="45"/>
      <c r="NZO8" s="45"/>
      <c r="NZP8" s="45"/>
      <c r="NZQ8" s="45"/>
      <c r="NZR8" s="45"/>
      <c r="NZS8" s="45"/>
      <c r="NZT8" s="45"/>
      <c r="NZU8" s="45"/>
      <c r="NZV8" s="45"/>
      <c r="NZW8" s="45"/>
      <c r="NZX8" s="45"/>
      <c r="NZY8" s="45"/>
      <c r="NZZ8" s="45"/>
      <c r="OAA8" s="45"/>
      <c r="OAB8" s="45"/>
      <c r="OAC8" s="45"/>
      <c r="OAD8" s="45"/>
      <c r="OAE8" s="45"/>
      <c r="OAF8" s="45"/>
      <c r="OAG8" s="45"/>
      <c r="OAH8" s="45"/>
      <c r="OAI8" s="45"/>
      <c r="OAJ8" s="45"/>
      <c r="OAK8" s="45"/>
      <c r="OAL8" s="45"/>
      <c r="OAM8" s="45"/>
      <c r="OAN8" s="45"/>
      <c r="OAO8" s="45"/>
      <c r="OAP8" s="45"/>
      <c r="OAQ8" s="45"/>
      <c r="OAR8" s="45"/>
      <c r="OAS8" s="45"/>
      <c r="OAT8" s="45"/>
      <c r="OAU8" s="45"/>
      <c r="OAV8" s="45"/>
      <c r="OAW8" s="45"/>
      <c r="OAX8" s="45"/>
      <c r="OAY8" s="45"/>
      <c r="OAZ8" s="45"/>
      <c r="OBA8" s="45"/>
      <c r="OBB8" s="45"/>
      <c r="OBC8" s="45"/>
      <c r="OBD8" s="45"/>
      <c r="OBE8" s="45"/>
      <c r="OBF8" s="45"/>
      <c r="OBG8" s="45"/>
      <c r="OBH8" s="45"/>
      <c r="OBI8" s="45"/>
      <c r="OBJ8" s="45"/>
      <c r="OBK8" s="45"/>
      <c r="OBL8" s="45"/>
      <c r="OBM8" s="45"/>
      <c r="OBN8" s="45"/>
      <c r="OBO8" s="45"/>
      <c r="OBP8" s="45"/>
      <c r="OBQ8" s="45"/>
      <c r="OBR8" s="45"/>
      <c r="OBS8" s="45"/>
      <c r="OBT8" s="45"/>
      <c r="OBU8" s="45"/>
      <c r="OBV8" s="45"/>
      <c r="OBW8" s="45"/>
      <c r="OBX8" s="45"/>
      <c r="OBY8" s="45"/>
      <c r="OBZ8" s="45"/>
      <c r="OCA8" s="45"/>
      <c r="OCB8" s="45"/>
      <c r="OCC8" s="45"/>
      <c r="OCD8" s="45"/>
      <c r="OCE8" s="45"/>
      <c r="OCF8" s="45"/>
      <c r="OCG8" s="45"/>
      <c r="OCH8" s="45"/>
      <c r="OCI8" s="45"/>
      <c r="OCJ8" s="45"/>
      <c r="OCK8" s="45"/>
      <c r="OCL8" s="45"/>
      <c r="OCM8" s="45"/>
      <c r="OCN8" s="45"/>
      <c r="OCO8" s="45"/>
      <c r="OCP8" s="45"/>
      <c r="OCQ8" s="45"/>
      <c r="OCR8" s="45"/>
      <c r="OCS8" s="45"/>
      <c r="OCT8" s="45"/>
      <c r="OCU8" s="45"/>
      <c r="OCV8" s="45"/>
      <c r="OCW8" s="45"/>
      <c r="OCX8" s="45"/>
      <c r="OCY8" s="45"/>
      <c r="OCZ8" s="45"/>
      <c r="ODA8" s="45"/>
      <c r="ODB8" s="45"/>
      <c r="ODC8" s="45"/>
      <c r="ODD8" s="45"/>
      <c r="ODE8" s="45"/>
      <c r="ODF8" s="45"/>
      <c r="ODG8" s="45"/>
      <c r="ODH8" s="45"/>
      <c r="ODI8" s="45"/>
      <c r="ODJ8" s="45"/>
      <c r="ODK8" s="45"/>
      <c r="ODL8" s="45"/>
      <c r="ODM8" s="45"/>
      <c r="ODN8" s="45"/>
      <c r="ODO8" s="45"/>
      <c r="ODP8" s="45"/>
      <c r="ODQ8" s="45"/>
      <c r="ODR8" s="45"/>
      <c r="ODS8" s="45"/>
      <c r="ODT8" s="45"/>
      <c r="ODU8" s="45"/>
      <c r="ODV8" s="45"/>
      <c r="ODW8" s="45"/>
      <c r="ODX8" s="45"/>
      <c r="ODY8" s="45"/>
      <c r="ODZ8" s="45"/>
      <c r="OEA8" s="45"/>
      <c r="OEB8" s="45"/>
      <c r="OEC8" s="45"/>
      <c r="OED8" s="45"/>
      <c r="OEE8" s="45"/>
      <c r="OEF8" s="45"/>
      <c r="OEG8" s="45"/>
      <c r="OEH8" s="45"/>
      <c r="OEI8" s="45"/>
      <c r="OEJ8" s="45"/>
      <c r="OEK8" s="45"/>
      <c r="OEL8" s="45"/>
      <c r="OEM8" s="45"/>
      <c r="OEN8" s="45"/>
      <c r="OEO8" s="45"/>
      <c r="OEP8" s="45"/>
      <c r="OEQ8" s="45"/>
      <c r="OER8" s="45"/>
      <c r="OES8" s="45"/>
      <c r="OET8" s="45"/>
      <c r="OEU8" s="45"/>
      <c r="OEV8" s="45"/>
      <c r="OEW8" s="45"/>
      <c r="OEX8" s="45"/>
      <c r="OEY8" s="45"/>
      <c r="OEZ8" s="45"/>
      <c r="OFA8" s="45"/>
      <c r="OFB8" s="45"/>
      <c r="OFC8" s="45"/>
      <c r="OFD8" s="45"/>
      <c r="OFE8" s="45"/>
      <c r="OFF8" s="45"/>
      <c r="OFG8" s="45"/>
      <c r="OFH8" s="45"/>
      <c r="OFI8" s="45"/>
      <c r="OFJ8" s="45"/>
      <c r="OFK8" s="45"/>
      <c r="OFL8" s="45"/>
      <c r="OFM8" s="45"/>
      <c r="OFN8" s="45"/>
      <c r="OFO8" s="45"/>
      <c r="OFP8" s="45"/>
      <c r="OFQ8" s="45"/>
      <c r="OFR8" s="45"/>
      <c r="OFS8" s="45"/>
      <c r="OFT8" s="45"/>
      <c r="OFU8" s="45"/>
      <c r="OFV8" s="45"/>
      <c r="OFW8" s="45"/>
      <c r="OFX8" s="45"/>
      <c r="OFY8" s="45"/>
      <c r="OFZ8" s="45"/>
      <c r="OGA8" s="45"/>
      <c r="OGB8" s="45"/>
      <c r="OGC8" s="45"/>
      <c r="OGD8" s="45"/>
      <c r="OGE8" s="45"/>
      <c r="OGF8" s="45"/>
      <c r="OGG8" s="45"/>
      <c r="OGH8" s="45"/>
      <c r="OGI8" s="45"/>
      <c r="OGJ8" s="45"/>
      <c r="OGK8" s="45"/>
      <c r="OGL8" s="45"/>
      <c r="OGM8" s="45"/>
      <c r="OGN8" s="45"/>
      <c r="OGO8" s="45"/>
      <c r="OGP8" s="45"/>
      <c r="OGQ8" s="45"/>
      <c r="OGR8" s="45"/>
      <c r="OGS8" s="45"/>
      <c r="OGT8" s="45"/>
      <c r="OGU8" s="45"/>
      <c r="OGV8" s="45"/>
      <c r="OGW8" s="45"/>
      <c r="OGX8" s="45"/>
      <c r="OGY8" s="45"/>
      <c r="OGZ8" s="45"/>
      <c r="OHA8" s="45"/>
      <c r="OHB8" s="45"/>
      <c r="OHC8" s="45"/>
      <c r="OHD8" s="45"/>
      <c r="OHE8" s="45"/>
      <c r="OHF8" s="45"/>
      <c r="OHG8" s="45"/>
      <c r="OHH8" s="45"/>
      <c r="OHI8" s="45"/>
      <c r="OHJ8" s="45"/>
      <c r="OHK8" s="45"/>
      <c r="OHL8" s="45"/>
      <c r="OHM8" s="45"/>
      <c r="OHN8" s="45"/>
      <c r="OHO8" s="45"/>
      <c r="OHP8" s="45"/>
      <c r="OHQ8" s="45"/>
      <c r="OHR8" s="45"/>
      <c r="OHS8" s="45"/>
      <c r="OHT8" s="45"/>
      <c r="OHU8" s="45"/>
      <c r="OHV8" s="45"/>
      <c r="OHW8" s="45"/>
      <c r="OHX8" s="45"/>
      <c r="OHY8" s="45"/>
      <c r="OHZ8" s="45"/>
      <c r="OIA8" s="45"/>
      <c r="OIB8" s="45"/>
      <c r="OIC8" s="45"/>
      <c r="OID8" s="45"/>
      <c r="OIE8" s="45"/>
      <c r="OIF8" s="45"/>
      <c r="OIG8" s="45"/>
      <c r="OIH8" s="45"/>
      <c r="OII8" s="45"/>
      <c r="OIJ8" s="45"/>
      <c r="OIK8" s="45"/>
      <c r="OIL8" s="45"/>
      <c r="OIM8" s="45"/>
      <c r="OIN8" s="45"/>
      <c r="OIO8" s="45"/>
      <c r="OIP8" s="45"/>
      <c r="OIQ8" s="45"/>
      <c r="OIR8" s="45"/>
      <c r="OIS8" s="45"/>
      <c r="OIT8" s="45"/>
      <c r="OIU8" s="45"/>
      <c r="OIV8" s="45"/>
      <c r="OIW8" s="45"/>
      <c r="OIX8" s="45"/>
      <c r="OIY8" s="45"/>
      <c r="OIZ8" s="45"/>
      <c r="OJA8" s="45"/>
      <c r="OJB8" s="45"/>
      <c r="OJC8" s="45"/>
      <c r="OJD8" s="45"/>
      <c r="OJE8" s="45"/>
      <c r="OJF8" s="45"/>
      <c r="OJG8" s="45"/>
      <c r="OJH8" s="45"/>
      <c r="OJI8" s="45"/>
      <c r="OJJ8" s="45"/>
      <c r="OJK8" s="45"/>
      <c r="OJL8" s="45"/>
      <c r="OJM8" s="45"/>
      <c r="OJN8" s="45"/>
      <c r="OJO8" s="45"/>
      <c r="OJP8" s="45"/>
      <c r="OJQ8" s="45"/>
      <c r="OJR8" s="45"/>
      <c r="OJS8" s="45"/>
      <c r="OJT8" s="45"/>
      <c r="OJU8" s="45"/>
      <c r="OJV8" s="45"/>
      <c r="OJW8" s="45"/>
      <c r="OJX8" s="45"/>
      <c r="OJY8" s="45"/>
      <c r="OJZ8" s="45"/>
      <c r="OKA8" s="45"/>
      <c r="OKB8" s="45"/>
      <c r="OKC8" s="45"/>
      <c r="OKD8" s="45"/>
      <c r="OKE8" s="45"/>
      <c r="OKF8" s="45"/>
      <c r="OKG8" s="45"/>
      <c r="OKH8" s="45"/>
      <c r="OKI8" s="45"/>
      <c r="OKJ8" s="45"/>
      <c r="OKK8" s="45"/>
      <c r="OKL8" s="45"/>
      <c r="OKM8" s="45"/>
      <c r="OKN8" s="45"/>
      <c r="OKO8" s="45"/>
      <c r="OKP8" s="45"/>
      <c r="OKQ8" s="45"/>
      <c r="OKR8" s="45"/>
      <c r="OKS8" s="45"/>
      <c r="OKT8" s="45"/>
      <c r="OKU8" s="45"/>
      <c r="OKV8" s="45"/>
      <c r="OKW8" s="45"/>
      <c r="OKX8" s="45"/>
      <c r="OKY8" s="45"/>
      <c r="OKZ8" s="45"/>
      <c r="OLA8" s="45"/>
      <c r="OLB8" s="45"/>
      <c r="OLC8" s="45"/>
      <c r="OLD8" s="45"/>
      <c r="OLE8" s="45"/>
      <c r="OLF8" s="45"/>
      <c r="OLG8" s="45"/>
      <c r="OLH8" s="45"/>
      <c r="OLI8" s="45"/>
      <c r="OLJ8" s="45"/>
      <c r="OLK8" s="45"/>
      <c r="OLL8" s="45"/>
      <c r="OLM8" s="45"/>
      <c r="OLN8" s="45"/>
      <c r="OLO8" s="45"/>
      <c r="OLP8" s="45"/>
      <c r="OLQ8" s="45"/>
      <c r="OLR8" s="45"/>
      <c r="OLS8" s="45"/>
      <c r="OLT8" s="45"/>
      <c r="OLU8" s="45"/>
      <c r="OLV8" s="45"/>
      <c r="OLW8" s="45"/>
      <c r="OLX8" s="45"/>
      <c r="OLY8" s="45"/>
      <c r="OLZ8" s="45"/>
      <c r="OMA8" s="45"/>
      <c r="OMB8" s="45"/>
      <c r="OMC8" s="45"/>
      <c r="OMD8" s="45"/>
      <c r="OME8" s="45"/>
      <c r="OMF8" s="45"/>
      <c r="OMG8" s="45"/>
      <c r="OMH8" s="45"/>
      <c r="OMI8" s="45"/>
      <c r="OMJ8" s="45"/>
      <c r="OMK8" s="45"/>
      <c r="OML8" s="45"/>
      <c r="OMM8" s="45"/>
      <c r="OMN8" s="45"/>
      <c r="OMO8" s="45"/>
      <c r="OMP8" s="45"/>
      <c r="OMQ8" s="45"/>
      <c r="OMR8" s="45"/>
      <c r="OMS8" s="45"/>
      <c r="OMT8" s="45"/>
      <c r="OMU8" s="45"/>
      <c r="OMV8" s="45"/>
      <c r="OMW8" s="45"/>
      <c r="OMX8" s="45"/>
      <c r="OMY8" s="45"/>
      <c r="OMZ8" s="45"/>
      <c r="ONA8" s="45"/>
      <c r="ONB8" s="45"/>
      <c r="ONC8" s="45"/>
      <c r="OND8" s="45"/>
      <c r="ONE8" s="45"/>
      <c r="ONF8" s="45"/>
      <c r="ONG8" s="45"/>
      <c r="ONH8" s="45"/>
      <c r="ONI8" s="45"/>
      <c r="ONJ8" s="45"/>
      <c r="ONK8" s="45"/>
      <c r="ONL8" s="45"/>
      <c r="ONM8" s="45"/>
      <c r="ONN8" s="45"/>
      <c r="ONO8" s="45"/>
      <c r="ONP8" s="45"/>
      <c r="ONQ8" s="45"/>
      <c r="ONR8" s="45"/>
      <c r="ONS8" s="45"/>
      <c r="ONT8" s="45"/>
      <c r="ONU8" s="45"/>
      <c r="ONV8" s="45"/>
      <c r="ONW8" s="45"/>
      <c r="ONX8" s="45"/>
      <c r="ONY8" s="45"/>
      <c r="ONZ8" s="45"/>
      <c r="OOA8" s="45"/>
      <c r="OOB8" s="45"/>
      <c r="OOC8" s="45"/>
      <c r="OOD8" s="45"/>
      <c r="OOE8" s="45"/>
      <c r="OOF8" s="45"/>
      <c r="OOG8" s="45"/>
      <c r="OOH8" s="45"/>
      <c r="OOI8" s="45"/>
      <c r="OOJ8" s="45"/>
      <c r="OOK8" s="45"/>
      <c r="OOL8" s="45"/>
      <c r="OOM8" s="45"/>
      <c r="OON8" s="45"/>
      <c r="OOO8" s="45"/>
      <c r="OOP8" s="45"/>
      <c r="OOQ8" s="45"/>
      <c r="OOR8" s="45"/>
      <c r="OOS8" s="45"/>
      <c r="OOT8" s="45"/>
      <c r="OOU8" s="45"/>
      <c r="OOV8" s="45"/>
      <c r="OOW8" s="45"/>
      <c r="OOX8" s="45"/>
      <c r="OOY8" s="45"/>
      <c r="OOZ8" s="45"/>
      <c r="OPA8" s="45"/>
      <c r="OPB8" s="45"/>
      <c r="OPC8" s="45"/>
      <c r="OPD8" s="45"/>
      <c r="OPE8" s="45"/>
      <c r="OPF8" s="45"/>
      <c r="OPG8" s="45"/>
      <c r="OPH8" s="45"/>
      <c r="OPI8" s="45"/>
      <c r="OPJ8" s="45"/>
      <c r="OPK8" s="45"/>
      <c r="OPL8" s="45"/>
      <c r="OPM8" s="45"/>
      <c r="OPN8" s="45"/>
      <c r="OPO8" s="45"/>
      <c r="OPP8" s="45"/>
      <c r="OPQ8" s="45"/>
      <c r="OPR8" s="45"/>
      <c r="OPS8" s="45"/>
      <c r="OPT8" s="45"/>
      <c r="OPU8" s="45"/>
      <c r="OPV8" s="45"/>
      <c r="OPW8" s="45"/>
      <c r="OPX8" s="45"/>
      <c r="OPY8" s="45"/>
      <c r="OPZ8" s="45"/>
      <c r="OQA8" s="45"/>
      <c r="OQB8" s="45"/>
      <c r="OQC8" s="45"/>
      <c r="OQD8" s="45"/>
      <c r="OQE8" s="45"/>
      <c r="OQF8" s="45"/>
      <c r="OQG8" s="45"/>
      <c r="OQH8" s="45"/>
      <c r="OQI8" s="45"/>
      <c r="OQJ8" s="45"/>
      <c r="OQK8" s="45"/>
      <c r="OQL8" s="45"/>
      <c r="OQM8" s="45"/>
      <c r="OQN8" s="45"/>
      <c r="OQO8" s="45"/>
      <c r="OQP8" s="45"/>
      <c r="OQQ8" s="45"/>
      <c r="OQR8" s="45"/>
      <c r="OQS8" s="45"/>
      <c r="OQT8" s="45"/>
      <c r="OQU8" s="45"/>
      <c r="OQV8" s="45"/>
      <c r="OQW8" s="45"/>
      <c r="OQX8" s="45"/>
      <c r="OQY8" s="45"/>
      <c r="OQZ8" s="45"/>
      <c r="ORA8" s="45"/>
      <c r="ORB8" s="45"/>
      <c r="ORC8" s="45"/>
      <c r="ORD8" s="45"/>
      <c r="ORE8" s="45"/>
      <c r="ORF8" s="45"/>
      <c r="ORG8" s="45"/>
      <c r="ORH8" s="45"/>
      <c r="ORI8" s="45"/>
      <c r="ORJ8" s="45"/>
      <c r="ORK8" s="45"/>
      <c r="ORL8" s="45"/>
      <c r="ORM8" s="45"/>
      <c r="ORN8" s="45"/>
      <c r="ORO8" s="45"/>
      <c r="ORP8" s="45"/>
      <c r="ORQ8" s="45"/>
      <c r="ORR8" s="45"/>
      <c r="ORS8" s="45"/>
      <c r="ORT8" s="45"/>
      <c r="ORU8" s="45"/>
      <c r="ORV8" s="45"/>
      <c r="ORW8" s="45"/>
      <c r="ORX8" s="45"/>
      <c r="ORY8" s="45"/>
      <c r="ORZ8" s="45"/>
      <c r="OSA8" s="45"/>
      <c r="OSB8" s="45"/>
      <c r="OSC8" s="45"/>
      <c r="OSD8" s="45"/>
      <c r="OSE8" s="45"/>
      <c r="OSF8" s="45"/>
      <c r="OSG8" s="45"/>
      <c r="OSH8" s="45"/>
      <c r="OSI8" s="45"/>
      <c r="OSJ8" s="45"/>
      <c r="OSK8" s="45"/>
      <c r="OSL8" s="45"/>
      <c r="OSM8" s="45"/>
      <c r="OSN8" s="45"/>
      <c r="OSO8" s="45"/>
      <c r="OSP8" s="45"/>
      <c r="OSQ8" s="45"/>
      <c r="OSR8" s="45"/>
      <c r="OSS8" s="45"/>
      <c r="OST8" s="45"/>
      <c r="OSU8" s="45"/>
      <c r="OSV8" s="45"/>
      <c r="OSW8" s="45"/>
      <c r="OSX8" s="45"/>
      <c r="OSY8" s="45"/>
      <c r="OSZ8" s="45"/>
      <c r="OTA8" s="45"/>
      <c r="OTB8" s="45"/>
      <c r="OTC8" s="45"/>
      <c r="OTD8" s="45"/>
      <c r="OTE8" s="45"/>
      <c r="OTF8" s="45"/>
      <c r="OTG8" s="45"/>
      <c r="OTH8" s="45"/>
      <c r="OTI8" s="45"/>
      <c r="OTJ8" s="45"/>
      <c r="OTK8" s="45"/>
      <c r="OTL8" s="45"/>
      <c r="OTM8" s="45"/>
      <c r="OTN8" s="45"/>
      <c r="OTO8" s="45"/>
      <c r="OTP8" s="45"/>
      <c r="OTQ8" s="45"/>
      <c r="OTR8" s="45"/>
      <c r="OTS8" s="45"/>
      <c r="OTT8" s="45"/>
      <c r="OTU8" s="45"/>
      <c r="OTV8" s="45"/>
      <c r="OTW8" s="45"/>
      <c r="OTX8" s="45"/>
      <c r="OTY8" s="45"/>
      <c r="OTZ8" s="45"/>
      <c r="OUA8" s="45"/>
      <c r="OUB8" s="45"/>
      <c r="OUC8" s="45"/>
      <c r="OUD8" s="45"/>
      <c r="OUE8" s="45"/>
      <c r="OUF8" s="45"/>
      <c r="OUG8" s="45"/>
      <c r="OUH8" s="45"/>
      <c r="OUI8" s="45"/>
      <c r="OUJ8" s="45"/>
      <c r="OUK8" s="45"/>
      <c r="OUL8" s="45"/>
      <c r="OUM8" s="45"/>
      <c r="OUN8" s="45"/>
      <c r="OUO8" s="45"/>
      <c r="OUP8" s="45"/>
      <c r="OUQ8" s="45"/>
      <c r="OUR8" s="45"/>
      <c r="OUS8" s="45"/>
      <c r="OUT8" s="45"/>
      <c r="OUU8" s="45"/>
      <c r="OUV8" s="45"/>
      <c r="OUW8" s="45"/>
      <c r="OUX8" s="45"/>
      <c r="OUY8" s="45"/>
      <c r="OUZ8" s="45"/>
      <c r="OVA8" s="45"/>
      <c r="OVB8" s="45"/>
      <c r="OVC8" s="45"/>
      <c r="OVD8" s="45"/>
      <c r="OVE8" s="45"/>
      <c r="OVF8" s="45"/>
      <c r="OVG8" s="45"/>
      <c r="OVH8" s="45"/>
      <c r="OVI8" s="45"/>
      <c r="OVJ8" s="45"/>
      <c r="OVK8" s="45"/>
      <c r="OVL8" s="45"/>
      <c r="OVM8" s="45"/>
      <c r="OVN8" s="45"/>
      <c r="OVO8" s="45"/>
      <c r="OVP8" s="45"/>
      <c r="OVQ8" s="45"/>
      <c r="OVR8" s="45"/>
      <c r="OVS8" s="45"/>
      <c r="OVT8" s="45"/>
      <c r="OVU8" s="45"/>
      <c r="OVV8" s="45"/>
      <c r="OVW8" s="45"/>
      <c r="OVX8" s="45"/>
      <c r="OVY8" s="45"/>
      <c r="OVZ8" s="45"/>
      <c r="OWA8" s="45"/>
      <c r="OWB8" s="45"/>
      <c r="OWC8" s="45"/>
      <c r="OWD8" s="45"/>
      <c r="OWE8" s="45"/>
      <c r="OWF8" s="45"/>
      <c r="OWG8" s="45"/>
      <c r="OWH8" s="45"/>
      <c r="OWI8" s="45"/>
      <c r="OWJ8" s="45"/>
      <c r="OWK8" s="45"/>
      <c r="OWL8" s="45"/>
      <c r="OWM8" s="45"/>
      <c r="OWN8" s="45"/>
      <c r="OWO8" s="45"/>
      <c r="OWP8" s="45"/>
      <c r="OWQ8" s="45"/>
      <c r="OWR8" s="45"/>
      <c r="OWS8" s="45"/>
      <c r="OWT8" s="45"/>
      <c r="OWU8" s="45"/>
      <c r="OWV8" s="45"/>
      <c r="OWW8" s="45"/>
      <c r="OWX8" s="45"/>
      <c r="OWY8" s="45"/>
      <c r="OWZ8" s="45"/>
      <c r="OXA8" s="45"/>
      <c r="OXB8" s="45"/>
      <c r="OXC8" s="45"/>
      <c r="OXD8" s="45"/>
      <c r="OXE8" s="45"/>
      <c r="OXF8" s="45"/>
      <c r="OXG8" s="45"/>
      <c r="OXH8" s="45"/>
      <c r="OXI8" s="45"/>
      <c r="OXJ8" s="45"/>
      <c r="OXK8" s="45"/>
      <c r="OXL8" s="45"/>
      <c r="OXM8" s="45"/>
      <c r="OXN8" s="45"/>
      <c r="OXO8" s="45"/>
      <c r="OXP8" s="45"/>
      <c r="OXQ8" s="45"/>
      <c r="OXR8" s="45"/>
      <c r="OXS8" s="45"/>
      <c r="OXT8" s="45"/>
      <c r="OXU8" s="45"/>
      <c r="OXV8" s="45"/>
      <c r="OXW8" s="45"/>
      <c r="OXX8" s="45"/>
      <c r="OXY8" s="45"/>
      <c r="OXZ8" s="45"/>
      <c r="OYA8" s="45"/>
      <c r="OYB8" s="45"/>
      <c r="OYC8" s="45"/>
      <c r="OYD8" s="45"/>
      <c r="OYE8" s="45"/>
      <c r="OYF8" s="45"/>
      <c r="OYG8" s="45"/>
      <c r="OYH8" s="45"/>
      <c r="OYI8" s="45"/>
      <c r="OYJ8" s="45"/>
      <c r="OYK8" s="45"/>
      <c r="OYL8" s="45"/>
      <c r="OYM8" s="45"/>
      <c r="OYN8" s="45"/>
      <c r="OYO8" s="45"/>
      <c r="OYP8" s="45"/>
      <c r="OYQ8" s="45"/>
      <c r="OYR8" s="45"/>
      <c r="OYS8" s="45"/>
      <c r="OYT8" s="45"/>
      <c r="OYU8" s="45"/>
      <c r="OYV8" s="45"/>
      <c r="OYW8" s="45"/>
      <c r="OYX8" s="45"/>
      <c r="OYY8" s="45"/>
      <c r="OYZ8" s="45"/>
      <c r="OZA8" s="45"/>
      <c r="OZB8" s="45"/>
      <c r="OZC8" s="45"/>
      <c r="OZD8" s="45"/>
      <c r="OZE8" s="45"/>
      <c r="OZF8" s="45"/>
      <c r="OZG8" s="45"/>
      <c r="OZH8" s="45"/>
      <c r="OZI8" s="45"/>
      <c r="OZJ8" s="45"/>
      <c r="OZK8" s="45"/>
      <c r="OZL8" s="45"/>
      <c r="OZM8" s="45"/>
      <c r="OZN8" s="45"/>
      <c r="OZO8" s="45"/>
      <c r="OZP8" s="45"/>
      <c r="OZQ8" s="45"/>
      <c r="OZR8" s="45"/>
      <c r="OZS8" s="45"/>
      <c r="OZT8" s="45"/>
      <c r="OZU8" s="45"/>
      <c r="OZV8" s="45"/>
      <c r="OZW8" s="45"/>
      <c r="OZX8" s="45"/>
      <c r="OZY8" s="45"/>
      <c r="OZZ8" s="45"/>
      <c r="PAA8" s="45"/>
      <c r="PAB8" s="45"/>
      <c r="PAC8" s="45"/>
      <c r="PAD8" s="45"/>
      <c r="PAE8" s="45"/>
      <c r="PAF8" s="45"/>
      <c r="PAG8" s="45"/>
      <c r="PAH8" s="45"/>
      <c r="PAI8" s="45"/>
      <c r="PAJ8" s="45"/>
      <c r="PAK8" s="45"/>
      <c r="PAL8" s="45"/>
      <c r="PAM8" s="45"/>
      <c r="PAN8" s="45"/>
      <c r="PAO8" s="45"/>
      <c r="PAP8" s="45"/>
      <c r="PAQ8" s="45"/>
      <c r="PAR8" s="45"/>
      <c r="PAS8" s="45"/>
      <c r="PAT8" s="45"/>
      <c r="PAU8" s="45"/>
      <c r="PAV8" s="45"/>
      <c r="PAW8" s="45"/>
      <c r="PAX8" s="45"/>
      <c r="PAY8" s="45"/>
      <c r="PAZ8" s="45"/>
      <c r="PBA8" s="45"/>
      <c r="PBB8" s="45"/>
      <c r="PBC8" s="45"/>
      <c r="PBD8" s="45"/>
      <c r="PBE8" s="45"/>
      <c r="PBF8" s="45"/>
      <c r="PBG8" s="45"/>
      <c r="PBH8" s="45"/>
      <c r="PBI8" s="45"/>
      <c r="PBJ8" s="45"/>
      <c r="PBK8" s="45"/>
      <c r="PBL8" s="45"/>
      <c r="PBM8" s="45"/>
      <c r="PBN8" s="45"/>
      <c r="PBO8" s="45"/>
      <c r="PBP8" s="45"/>
      <c r="PBQ8" s="45"/>
      <c r="PBR8" s="45"/>
      <c r="PBS8" s="45"/>
      <c r="PBT8" s="45"/>
      <c r="PBU8" s="45"/>
      <c r="PBV8" s="45"/>
      <c r="PBW8" s="45"/>
      <c r="PBX8" s="45"/>
      <c r="PBY8" s="45"/>
      <c r="PBZ8" s="45"/>
      <c r="PCA8" s="45"/>
      <c r="PCB8" s="45"/>
      <c r="PCC8" s="45"/>
      <c r="PCD8" s="45"/>
      <c r="PCE8" s="45"/>
      <c r="PCF8" s="45"/>
      <c r="PCG8" s="45"/>
      <c r="PCH8" s="45"/>
      <c r="PCI8" s="45"/>
      <c r="PCJ8" s="45"/>
      <c r="PCK8" s="45"/>
      <c r="PCL8" s="45"/>
      <c r="PCM8" s="45"/>
      <c r="PCN8" s="45"/>
      <c r="PCO8" s="45"/>
      <c r="PCP8" s="45"/>
      <c r="PCQ8" s="45"/>
      <c r="PCR8" s="45"/>
      <c r="PCS8" s="45"/>
      <c r="PCT8" s="45"/>
      <c r="PCU8" s="45"/>
      <c r="PCV8" s="45"/>
      <c r="PCW8" s="45"/>
      <c r="PCX8" s="45"/>
      <c r="PCY8" s="45"/>
      <c r="PCZ8" s="45"/>
      <c r="PDA8" s="45"/>
      <c r="PDB8" s="45"/>
      <c r="PDC8" s="45"/>
      <c r="PDD8" s="45"/>
      <c r="PDE8" s="45"/>
      <c r="PDF8" s="45"/>
      <c r="PDG8" s="45"/>
      <c r="PDH8" s="45"/>
      <c r="PDI8" s="45"/>
      <c r="PDJ8" s="45"/>
      <c r="PDK8" s="45"/>
      <c r="PDL8" s="45"/>
      <c r="PDM8" s="45"/>
      <c r="PDN8" s="45"/>
      <c r="PDO8" s="45"/>
      <c r="PDP8" s="45"/>
      <c r="PDQ8" s="45"/>
      <c r="PDR8" s="45"/>
      <c r="PDS8" s="45"/>
      <c r="PDT8" s="45"/>
      <c r="PDU8" s="45"/>
      <c r="PDV8" s="45"/>
      <c r="PDW8" s="45"/>
      <c r="PDX8" s="45"/>
      <c r="PDY8" s="45"/>
      <c r="PDZ8" s="45"/>
      <c r="PEA8" s="45"/>
      <c r="PEB8" s="45"/>
      <c r="PEC8" s="45"/>
      <c r="PED8" s="45"/>
      <c r="PEE8" s="45"/>
      <c r="PEF8" s="45"/>
      <c r="PEG8" s="45"/>
      <c r="PEH8" s="45"/>
      <c r="PEI8" s="45"/>
      <c r="PEJ8" s="45"/>
      <c r="PEK8" s="45"/>
      <c r="PEL8" s="45"/>
      <c r="PEM8" s="45"/>
      <c r="PEN8" s="45"/>
      <c r="PEO8" s="45"/>
      <c r="PEP8" s="45"/>
      <c r="PEQ8" s="45"/>
      <c r="PER8" s="45"/>
      <c r="PES8" s="45"/>
      <c r="PET8" s="45"/>
      <c r="PEU8" s="45"/>
      <c r="PEV8" s="45"/>
      <c r="PEW8" s="45"/>
      <c r="PEX8" s="45"/>
      <c r="PEY8" s="45"/>
      <c r="PEZ8" s="45"/>
      <c r="PFA8" s="45"/>
      <c r="PFB8" s="45"/>
      <c r="PFC8" s="45"/>
      <c r="PFD8" s="45"/>
      <c r="PFE8" s="45"/>
      <c r="PFF8" s="45"/>
      <c r="PFG8" s="45"/>
      <c r="PFH8" s="45"/>
      <c r="PFI8" s="45"/>
      <c r="PFJ8" s="45"/>
      <c r="PFK8" s="45"/>
      <c r="PFL8" s="45"/>
      <c r="PFM8" s="45"/>
      <c r="PFN8" s="45"/>
      <c r="PFO8" s="45"/>
      <c r="PFP8" s="45"/>
      <c r="PFQ8" s="45"/>
      <c r="PFR8" s="45"/>
      <c r="PFS8" s="45"/>
      <c r="PFT8" s="45"/>
      <c r="PFU8" s="45"/>
      <c r="PFV8" s="45"/>
      <c r="PFW8" s="45"/>
      <c r="PFX8" s="45"/>
      <c r="PFY8" s="45"/>
      <c r="PFZ8" s="45"/>
      <c r="PGA8" s="45"/>
      <c r="PGB8" s="45"/>
      <c r="PGC8" s="45"/>
      <c r="PGD8" s="45"/>
      <c r="PGE8" s="45"/>
      <c r="PGF8" s="45"/>
      <c r="PGG8" s="45"/>
      <c r="PGH8" s="45"/>
      <c r="PGI8" s="45"/>
      <c r="PGJ8" s="45"/>
      <c r="PGK8" s="45"/>
      <c r="PGL8" s="45"/>
      <c r="PGM8" s="45"/>
      <c r="PGN8" s="45"/>
      <c r="PGO8" s="45"/>
      <c r="PGP8" s="45"/>
      <c r="PGQ8" s="45"/>
      <c r="PGR8" s="45"/>
      <c r="PGS8" s="45"/>
      <c r="PGT8" s="45"/>
      <c r="PGU8" s="45"/>
      <c r="PGV8" s="45"/>
      <c r="PGW8" s="45"/>
      <c r="PGX8" s="45"/>
      <c r="PGY8" s="45"/>
      <c r="PGZ8" s="45"/>
      <c r="PHA8" s="45"/>
      <c r="PHB8" s="45"/>
      <c r="PHC8" s="45"/>
      <c r="PHD8" s="45"/>
      <c r="PHE8" s="45"/>
      <c r="PHF8" s="45"/>
      <c r="PHG8" s="45"/>
      <c r="PHH8" s="45"/>
      <c r="PHI8" s="45"/>
      <c r="PHJ8" s="45"/>
      <c r="PHK8" s="45"/>
      <c r="PHL8" s="45"/>
      <c r="PHM8" s="45"/>
      <c r="PHN8" s="45"/>
      <c r="PHO8" s="45"/>
      <c r="PHP8" s="45"/>
      <c r="PHQ8" s="45"/>
      <c r="PHR8" s="45"/>
      <c r="PHS8" s="45"/>
      <c r="PHT8" s="45"/>
      <c r="PHU8" s="45"/>
      <c r="PHV8" s="45"/>
      <c r="PHW8" s="45"/>
      <c r="PHX8" s="45"/>
      <c r="PHY8" s="45"/>
      <c r="PHZ8" s="45"/>
      <c r="PIA8" s="45"/>
      <c r="PIB8" s="45"/>
      <c r="PIC8" s="45"/>
      <c r="PID8" s="45"/>
      <c r="PIE8" s="45"/>
      <c r="PIF8" s="45"/>
      <c r="PIG8" s="45"/>
      <c r="PIH8" s="45"/>
      <c r="PII8" s="45"/>
      <c r="PIJ8" s="45"/>
      <c r="PIK8" s="45"/>
      <c r="PIL8" s="45"/>
      <c r="PIM8" s="45"/>
      <c r="PIN8" s="45"/>
      <c r="PIO8" s="45"/>
      <c r="PIP8" s="45"/>
      <c r="PIQ8" s="45"/>
      <c r="PIR8" s="45"/>
      <c r="PIS8" s="45"/>
      <c r="PIT8" s="45"/>
      <c r="PIU8" s="45"/>
      <c r="PIV8" s="45"/>
      <c r="PIW8" s="45"/>
      <c r="PIX8" s="45"/>
      <c r="PIY8" s="45"/>
      <c r="PIZ8" s="45"/>
      <c r="PJA8" s="45"/>
      <c r="PJB8" s="45"/>
      <c r="PJC8" s="45"/>
      <c r="PJD8" s="45"/>
      <c r="PJE8" s="45"/>
      <c r="PJF8" s="45"/>
      <c r="PJG8" s="45"/>
      <c r="PJH8" s="45"/>
      <c r="PJI8" s="45"/>
      <c r="PJJ8" s="45"/>
      <c r="PJK8" s="45"/>
      <c r="PJL8" s="45"/>
      <c r="PJM8" s="45"/>
      <c r="PJN8" s="45"/>
      <c r="PJO8" s="45"/>
      <c r="PJP8" s="45"/>
      <c r="PJQ8" s="45"/>
      <c r="PJR8" s="45"/>
      <c r="PJS8" s="45"/>
      <c r="PJT8" s="45"/>
      <c r="PJU8" s="45"/>
      <c r="PJV8" s="45"/>
      <c r="PJW8" s="45"/>
      <c r="PJX8" s="45"/>
      <c r="PJY8" s="45"/>
      <c r="PJZ8" s="45"/>
      <c r="PKA8" s="45"/>
      <c r="PKB8" s="45"/>
      <c r="PKC8" s="45"/>
      <c r="PKD8" s="45"/>
      <c r="PKE8" s="45"/>
      <c r="PKF8" s="45"/>
      <c r="PKG8" s="45"/>
      <c r="PKH8" s="45"/>
      <c r="PKI8" s="45"/>
      <c r="PKJ8" s="45"/>
      <c r="PKK8" s="45"/>
      <c r="PKL8" s="45"/>
      <c r="PKM8" s="45"/>
      <c r="PKN8" s="45"/>
      <c r="PKO8" s="45"/>
      <c r="PKP8" s="45"/>
      <c r="PKQ8" s="45"/>
      <c r="PKR8" s="45"/>
      <c r="PKS8" s="45"/>
      <c r="PKT8" s="45"/>
      <c r="PKU8" s="45"/>
      <c r="PKV8" s="45"/>
      <c r="PKW8" s="45"/>
      <c r="PKX8" s="45"/>
      <c r="PKY8" s="45"/>
      <c r="PKZ8" s="45"/>
      <c r="PLA8" s="45"/>
      <c r="PLB8" s="45"/>
      <c r="PLC8" s="45"/>
      <c r="PLD8" s="45"/>
      <c r="PLE8" s="45"/>
      <c r="PLF8" s="45"/>
      <c r="PLG8" s="45"/>
      <c r="PLH8" s="45"/>
      <c r="PLI8" s="45"/>
      <c r="PLJ8" s="45"/>
      <c r="PLK8" s="45"/>
      <c r="PLL8" s="45"/>
      <c r="PLM8" s="45"/>
      <c r="PLN8" s="45"/>
      <c r="PLO8" s="45"/>
      <c r="PLP8" s="45"/>
      <c r="PLQ8" s="45"/>
      <c r="PLR8" s="45"/>
      <c r="PLS8" s="45"/>
      <c r="PLT8" s="45"/>
      <c r="PLU8" s="45"/>
      <c r="PLV8" s="45"/>
      <c r="PLW8" s="45"/>
      <c r="PLX8" s="45"/>
      <c r="PLY8" s="45"/>
      <c r="PLZ8" s="45"/>
      <c r="PMA8" s="45"/>
      <c r="PMB8" s="45"/>
      <c r="PMC8" s="45"/>
      <c r="PMD8" s="45"/>
      <c r="PME8" s="45"/>
      <c r="PMF8" s="45"/>
      <c r="PMG8" s="45"/>
      <c r="PMH8" s="45"/>
      <c r="PMI8" s="45"/>
      <c r="PMJ8" s="45"/>
      <c r="PMK8" s="45"/>
      <c r="PML8" s="45"/>
      <c r="PMM8" s="45"/>
      <c r="PMN8" s="45"/>
      <c r="PMO8" s="45"/>
      <c r="PMP8" s="45"/>
      <c r="PMQ8" s="45"/>
      <c r="PMR8" s="45"/>
      <c r="PMS8" s="45"/>
      <c r="PMT8" s="45"/>
      <c r="PMU8" s="45"/>
      <c r="PMV8" s="45"/>
      <c r="PMW8" s="45"/>
      <c r="PMX8" s="45"/>
      <c r="PMY8" s="45"/>
      <c r="PMZ8" s="45"/>
      <c r="PNA8" s="45"/>
      <c r="PNB8" s="45"/>
      <c r="PNC8" s="45"/>
      <c r="PND8" s="45"/>
      <c r="PNE8" s="45"/>
      <c r="PNF8" s="45"/>
      <c r="PNG8" s="45"/>
      <c r="PNH8" s="45"/>
      <c r="PNI8" s="45"/>
      <c r="PNJ8" s="45"/>
      <c r="PNK8" s="45"/>
      <c r="PNL8" s="45"/>
      <c r="PNM8" s="45"/>
      <c r="PNN8" s="45"/>
      <c r="PNO8" s="45"/>
      <c r="PNP8" s="45"/>
      <c r="PNQ8" s="45"/>
      <c r="PNR8" s="45"/>
      <c r="PNS8" s="45"/>
      <c r="PNT8" s="45"/>
      <c r="PNU8" s="45"/>
      <c r="PNV8" s="45"/>
      <c r="PNW8" s="45"/>
      <c r="PNX8" s="45"/>
      <c r="PNY8" s="45"/>
      <c r="PNZ8" s="45"/>
      <c r="POA8" s="45"/>
      <c r="POB8" s="45"/>
      <c r="POC8" s="45"/>
      <c r="POD8" s="45"/>
      <c r="POE8" s="45"/>
      <c r="POF8" s="45"/>
      <c r="POG8" s="45"/>
      <c r="POH8" s="45"/>
      <c r="POI8" s="45"/>
      <c r="POJ8" s="45"/>
      <c r="POK8" s="45"/>
      <c r="POL8" s="45"/>
      <c r="POM8" s="45"/>
      <c r="PON8" s="45"/>
      <c r="POO8" s="45"/>
      <c r="POP8" s="45"/>
      <c r="POQ8" s="45"/>
      <c r="POR8" s="45"/>
      <c r="POS8" s="45"/>
      <c r="POT8" s="45"/>
      <c r="POU8" s="45"/>
      <c r="POV8" s="45"/>
      <c r="POW8" s="45"/>
      <c r="POX8" s="45"/>
      <c r="POY8" s="45"/>
      <c r="POZ8" s="45"/>
      <c r="PPA8" s="45"/>
      <c r="PPB8" s="45"/>
      <c r="PPC8" s="45"/>
      <c r="PPD8" s="45"/>
      <c r="PPE8" s="45"/>
      <c r="PPF8" s="45"/>
      <c r="PPG8" s="45"/>
      <c r="PPH8" s="45"/>
      <c r="PPI8" s="45"/>
      <c r="PPJ8" s="45"/>
      <c r="PPK8" s="45"/>
      <c r="PPL8" s="45"/>
      <c r="PPM8" s="45"/>
      <c r="PPN8" s="45"/>
      <c r="PPO8" s="45"/>
      <c r="PPP8" s="45"/>
      <c r="PPQ8" s="45"/>
      <c r="PPR8" s="45"/>
      <c r="PPS8" s="45"/>
      <c r="PPT8" s="45"/>
      <c r="PPU8" s="45"/>
      <c r="PPV8" s="45"/>
      <c r="PPW8" s="45"/>
      <c r="PPX8" s="45"/>
      <c r="PPY8" s="45"/>
      <c r="PPZ8" s="45"/>
      <c r="PQA8" s="45"/>
      <c r="PQB8" s="45"/>
      <c r="PQC8" s="45"/>
      <c r="PQD8" s="45"/>
      <c r="PQE8" s="45"/>
      <c r="PQF8" s="45"/>
      <c r="PQG8" s="45"/>
      <c r="PQH8" s="45"/>
      <c r="PQI8" s="45"/>
      <c r="PQJ8" s="45"/>
      <c r="PQK8" s="45"/>
      <c r="PQL8" s="45"/>
      <c r="PQM8" s="45"/>
      <c r="PQN8" s="45"/>
      <c r="PQO8" s="45"/>
      <c r="PQP8" s="45"/>
      <c r="PQQ8" s="45"/>
      <c r="PQR8" s="45"/>
      <c r="PQS8" s="45"/>
      <c r="PQT8" s="45"/>
      <c r="PQU8" s="45"/>
      <c r="PQV8" s="45"/>
      <c r="PQW8" s="45"/>
      <c r="PQX8" s="45"/>
      <c r="PQY8" s="45"/>
      <c r="PQZ8" s="45"/>
      <c r="PRA8" s="45"/>
      <c r="PRB8" s="45"/>
      <c r="PRC8" s="45"/>
      <c r="PRD8" s="45"/>
      <c r="PRE8" s="45"/>
      <c r="PRF8" s="45"/>
      <c r="PRG8" s="45"/>
      <c r="PRH8" s="45"/>
      <c r="PRI8" s="45"/>
      <c r="PRJ8" s="45"/>
      <c r="PRK8" s="45"/>
      <c r="PRL8" s="45"/>
      <c r="PRM8" s="45"/>
      <c r="PRN8" s="45"/>
      <c r="PRO8" s="45"/>
      <c r="PRP8" s="45"/>
      <c r="PRQ8" s="45"/>
      <c r="PRR8" s="45"/>
      <c r="PRS8" s="45"/>
      <c r="PRT8" s="45"/>
      <c r="PRU8" s="45"/>
      <c r="PRV8" s="45"/>
      <c r="PRW8" s="45"/>
      <c r="PRX8" s="45"/>
      <c r="PRY8" s="45"/>
      <c r="PRZ8" s="45"/>
      <c r="PSA8" s="45"/>
      <c r="PSB8" s="45"/>
      <c r="PSC8" s="45"/>
      <c r="PSD8" s="45"/>
      <c r="PSE8" s="45"/>
      <c r="PSF8" s="45"/>
      <c r="PSG8" s="45"/>
      <c r="PSH8" s="45"/>
      <c r="PSI8" s="45"/>
      <c r="PSJ8" s="45"/>
      <c r="PSK8" s="45"/>
      <c r="PSL8" s="45"/>
      <c r="PSM8" s="45"/>
      <c r="PSN8" s="45"/>
      <c r="PSO8" s="45"/>
      <c r="PSP8" s="45"/>
      <c r="PSQ8" s="45"/>
      <c r="PSR8" s="45"/>
      <c r="PSS8" s="45"/>
      <c r="PST8" s="45"/>
      <c r="PSU8" s="45"/>
      <c r="PSV8" s="45"/>
      <c r="PSW8" s="45"/>
      <c r="PSX8" s="45"/>
      <c r="PSY8" s="45"/>
      <c r="PSZ8" s="45"/>
      <c r="PTA8" s="45"/>
      <c r="PTB8" s="45"/>
      <c r="PTC8" s="45"/>
      <c r="PTD8" s="45"/>
      <c r="PTE8" s="45"/>
      <c r="PTF8" s="45"/>
      <c r="PTG8" s="45"/>
      <c r="PTH8" s="45"/>
      <c r="PTI8" s="45"/>
      <c r="PTJ8" s="45"/>
      <c r="PTK8" s="45"/>
      <c r="PTL8" s="45"/>
      <c r="PTM8" s="45"/>
      <c r="PTN8" s="45"/>
      <c r="PTO8" s="45"/>
      <c r="PTP8" s="45"/>
      <c r="PTQ8" s="45"/>
      <c r="PTR8" s="45"/>
      <c r="PTS8" s="45"/>
      <c r="PTT8" s="45"/>
      <c r="PTU8" s="45"/>
      <c r="PTV8" s="45"/>
      <c r="PTW8" s="45"/>
      <c r="PTX8" s="45"/>
      <c r="PTY8" s="45"/>
      <c r="PTZ8" s="45"/>
      <c r="PUA8" s="45"/>
      <c r="PUB8" s="45"/>
      <c r="PUC8" s="45"/>
      <c r="PUD8" s="45"/>
      <c r="PUE8" s="45"/>
      <c r="PUF8" s="45"/>
      <c r="PUG8" s="45"/>
      <c r="PUH8" s="45"/>
      <c r="PUI8" s="45"/>
      <c r="PUJ8" s="45"/>
      <c r="PUK8" s="45"/>
      <c r="PUL8" s="45"/>
      <c r="PUM8" s="45"/>
      <c r="PUN8" s="45"/>
      <c r="PUO8" s="45"/>
      <c r="PUP8" s="45"/>
      <c r="PUQ8" s="45"/>
      <c r="PUR8" s="45"/>
      <c r="PUS8" s="45"/>
      <c r="PUT8" s="45"/>
      <c r="PUU8" s="45"/>
      <c r="PUV8" s="45"/>
      <c r="PUW8" s="45"/>
      <c r="PUX8" s="45"/>
      <c r="PUY8" s="45"/>
      <c r="PUZ8" s="45"/>
      <c r="PVA8" s="45"/>
      <c r="PVB8" s="45"/>
      <c r="PVC8" s="45"/>
      <c r="PVD8" s="45"/>
      <c r="PVE8" s="45"/>
      <c r="PVF8" s="45"/>
      <c r="PVG8" s="45"/>
      <c r="PVH8" s="45"/>
      <c r="PVI8" s="45"/>
      <c r="PVJ8" s="45"/>
      <c r="PVK8" s="45"/>
      <c r="PVL8" s="45"/>
      <c r="PVM8" s="45"/>
      <c r="PVN8" s="45"/>
      <c r="PVO8" s="45"/>
      <c r="PVP8" s="45"/>
      <c r="PVQ8" s="45"/>
      <c r="PVR8" s="45"/>
      <c r="PVS8" s="45"/>
      <c r="PVT8" s="45"/>
      <c r="PVU8" s="45"/>
      <c r="PVV8" s="45"/>
      <c r="PVW8" s="45"/>
      <c r="PVX8" s="45"/>
      <c r="PVY8" s="45"/>
      <c r="PVZ8" s="45"/>
      <c r="PWA8" s="45"/>
      <c r="PWB8" s="45"/>
      <c r="PWC8" s="45"/>
      <c r="PWD8" s="45"/>
      <c r="PWE8" s="45"/>
      <c r="PWF8" s="45"/>
      <c r="PWG8" s="45"/>
      <c r="PWH8" s="45"/>
      <c r="PWI8" s="45"/>
      <c r="PWJ8" s="45"/>
      <c r="PWK8" s="45"/>
      <c r="PWL8" s="45"/>
      <c r="PWM8" s="45"/>
      <c r="PWN8" s="45"/>
      <c r="PWO8" s="45"/>
      <c r="PWP8" s="45"/>
      <c r="PWQ8" s="45"/>
      <c r="PWR8" s="45"/>
      <c r="PWS8" s="45"/>
      <c r="PWT8" s="45"/>
      <c r="PWU8" s="45"/>
      <c r="PWV8" s="45"/>
      <c r="PWW8" s="45"/>
      <c r="PWX8" s="45"/>
      <c r="PWY8" s="45"/>
      <c r="PWZ8" s="45"/>
      <c r="PXA8" s="45"/>
      <c r="PXB8" s="45"/>
      <c r="PXC8" s="45"/>
      <c r="PXD8" s="45"/>
      <c r="PXE8" s="45"/>
      <c r="PXF8" s="45"/>
      <c r="PXG8" s="45"/>
      <c r="PXH8" s="45"/>
      <c r="PXI8" s="45"/>
      <c r="PXJ8" s="45"/>
      <c r="PXK8" s="45"/>
      <c r="PXL8" s="45"/>
      <c r="PXM8" s="45"/>
      <c r="PXN8" s="45"/>
      <c r="PXO8" s="45"/>
      <c r="PXP8" s="45"/>
      <c r="PXQ8" s="45"/>
      <c r="PXR8" s="45"/>
      <c r="PXS8" s="45"/>
      <c r="PXT8" s="45"/>
      <c r="PXU8" s="45"/>
      <c r="PXV8" s="45"/>
      <c r="PXW8" s="45"/>
      <c r="PXX8" s="45"/>
      <c r="PXY8" s="45"/>
      <c r="PXZ8" s="45"/>
      <c r="PYA8" s="45"/>
      <c r="PYB8" s="45"/>
      <c r="PYC8" s="45"/>
      <c r="PYD8" s="45"/>
      <c r="PYE8" s="45"/>
      <c r="PYF8" s="45"/>
      <c r="PYG8" s="45"/>
      <c r="PYH8" s="45"/>
      <c r="PYI8" s="45"/>
      <c r="PYJ8" s="45"/>
      <c r="PYK8" s="45"/>
      <c r="PYL8" s="45"/>
      <c r="PYM8" s="45"/>
      <c r="PYN8" s="45"/>
      <c r="PYO8" s="45"/>
      <c r="PYP8" s="45"/>
      <c r="PYQ8" s="45"/>
      <c r="PYR8" s="45"/>
      <c r="PYS8" s="45"/>
      <c r="PYT8" s="45"/>
      <c r="PYU8" s="45"/>
      <c r="PYV8" s="45"/>
      <c r="PYW8" s="45"/>
      <c r="PYX8" s="45"/>
      <c r="PYY8" s="45"/>
      <c r="PYZ8" s="45"/>
      <c r="PZA8" s="45"/>
      <c r="PZB8" s="45"/>
      <c r="PZC8" s="45"/>
      <c r="PZD8" s="45"/>
      <c r="PZE8" s="45"/>
      <c r="PZF8" s="45"/>
      <c r="PZG8" s="45"/>
      <c r="PZH8" s="45"/>
      <c r="PZI8" s="45"/>
      <c r="PZJ8" s="45"/>
      <c r="PZK8" s="45"/>
      <c r="PZL8" s="45"/>
      <c r="PZM8" s="45"/>
      <c r="PZN8" s="45"/>
      <c r="PZO8" s="45"/>
      <c r="PZP8" s="45"/>
      <c r="PZQ8" s="45"/>
      <c r="PZR8" s="45"/>
      <c r="PZS8" s="45"/>
      <c r="PZT8" s="45"/>
      <c r="PZU8" s="45"/>
      <c r="PZV8" s="45"/>
      <c r="PZW8" s="45"/>
      <c r="PZX8" s="45"/>
      <c r="PZY8" s="45"/>
      <c r="PZZ8" s="45"/>
      <c r="QAA8" s="45"/>
      <c r="QAB8" s="45"/>
      <c r="QAC8" s="45"/>
      <c r="QAD8" s="45"/>
      <c r="QAE8" s="45"/>
      <c r="QAF8" s="45"/>
      <c r="QAG8" s="45"/>
      <c r="QAH8" s="45"/>
      <c r="QAI8" s="45"/>
      <c r="QAJ8" s="45"/>
      <c r="QAK8" s="45"/>
      <c r="QAL8" s="45"/>
      <c r="QAM8" s="45"/>
      <c r="QAN8" s="45"/>
      <c r="QAO8" s="45"/>
      <c r="QAP8" s="45"/>
      <c r="QAQ8" s="45"/>
      <c r="QAR8" s="45"/>
      <c r="QAS8" s="45"/>
      <c r="QAT8" s="45"/>
      <c r="QAU8" s="45"/>
      <c r="QAV8" s="45"/>
      <c r="QAW8" s="45"/>
      <c r="QAX8" s="45"/>
      <c r="QAY8" s="45"/>
      <c r="QAZ8" s="45"/>
      <c r="QBA8" s="45"/>
      <c r="QBB8" s="45"/>
      <c r="QBC8" s="45"/>
      <c r="QBD8" s="45"/>
      <c r="QBE8" s="45"/>
      <c r="QBF8" s="45"/>
      <c r="QBG8" s="45"/>
      <c r="QBH8" s="45"/>
      <c r="QBI8" s="45"/>
      <c r="QBJ8" s="45"/>
      <c r="QBK8" s="45"/>
      <c r="QBL8" s="45"/>
      <c r="QBM8" s="45"/>
      <c r="QBN8" s="45"/>
      <c r="QBO8" s="45"/>
      <c r="QBP8" s="45"/>
      <c r="QBQ8" s="45"/>
      <c r="QBR8" s="45"/>
      <c r="QBS8" s="45"/>
      <c r="QBT8" s="45"/>
      <c r="QBU8" s="45"/>
      <c r="QBV8" s="45"/>
      <c r="QBW8" s="45"/>
      <c r="QBX8" s="45"/>
      <c r="QBY8" s="45"/>
      <c r="QBZ8" s="45"/>
      <c r="QCA8" s="45"/>
      <c r="QCB8" s="45"/>
      <c r="QCC8" s="45"/>
      <c r="QCD8" s="45"/>
      <c r="QCE8" s="45"/>
      <c r="QCF8" s="45"/>
      <c r="QCG8" s="45"/>
      <c r="QCH8" s="45"/>
      <c r="QCI8" s="45"/>
      <c r="QCJ8" s="45"/>
      <c r="QCK8" s="45"/>
      <c r="QCL8" s="45"/>
      <c r="QCM8" s="45"/>
      <c r="QCN8" s="45"/>
      <c r="QCO8" s="45"/>
      <c r="QCP8" s="45"/>
      <c r="QCQ8" s="45"/>
      <c r="QCR8" s="45"/>
      <c r="QCS8" s="45"/>
      <c r="QCT8" s="45"/>
      <c r="QCU8" s="45"/>
      <c r="QCV8" s="45"/>
      <c r="QCW8" s="45"/>
      <c r="QCX8" s="45"/>
      <c r="QCY8" s="45"/>
      <c r="QCZ8" s="45"/>
      <c r="QDA8" s="45"/>
      <c r="QDB8" s="45"/>
      <c r="QDC8" s="45"/>
      <c r="QDD8" s="45"/>
      <c r="QDE8" s="45"/>
      <c r="QDF8" s="45"/>
      <c r="QDG8" s="45"/>
      <c r="QDH8" s="45"/>
      <c r="QDI8" s="45"/>
      <c r="QDJ8" s="45"/>
      <c r="QDK8" s="45"/>
      <c r="QDL8" s="45"/>
      <c r="QDM8" s="45"/>
      <c r="QDN8" s="45"/>
      <c r="QDO8" s="45"/>
      <c r="QDP8" s="45"/>
      <c r="QDQ8" s="45"/>
      <c r="QDR8" s="45"/>
      <c r="QDS8" s="45"/>
      <c r="QDT8" s="45"/>
      <c r="QDU8" s="45"/>
      <c r="QDV8" s="45"/>
      <c r="QDW8" s="45"/>
      <c r="QDX8" s="45"/>
      <c r="QDY8" s="45"/>
      <c r="QDZ8" s="45"/>
      <c r="QEA8" s="45"/>
      <c r="QEB8" s="45"/>
      <c r="QEC8" s="45"/>
      <c r="QED8" s="45"/>
      <c r="QEE8" s="45"/>
      <c r="QEF8" s="45"/>
      <c r="QEG8" s="45"/>
      <c r="QEH8" s="45"/>
      <c r="QEI8" s="45"/>
      <c r="QEJ8" s="45"/>
      <c r="QEK8" s="45"/>
      <c r="QEL8" s="45"/>
      <c r="QEM8" s="45"/>
      <c r="QEN8" s="45"/>
      <c r="QEO8" s="45"/>
      <c r="QEP8" s="45"/>
      <c r="QEQ8" s="45"/>
      <c r="QER8" s="45"/>
      <c r="QES8" s="45"/>
      <c r="QET8" s="45"/>
      <c r="QEU8" s="45"/>
      <c r="QEV8" s="45"/>
      <c r="QEW8" s="45"/>
      <c r="QEX8" s="45"/>
      <c r="QEY8" s="45"/>
      <c r="QEZ8" s="45"/>
      <c r="QFA8" s="45"/>
      <c r="QFB8" s="45"/>
      <c r="QFC8" s="45"/>
      <c r="QFD8" s="45"/>
      <c r="QFE8" s="45"/>
      <c r="QFF8" s="45"/>
      <c r="QFG8" s="45"/>
      <c r="QFH8" s="45"/>
      <c r="QFI8" s="45"/>
      <c r="QFJ8" s="45"/>
      <c r="QFK8" s="45"/>
      <c r="QFL8" s="45"/>
      <c r="QFM8" s="45"/>
      <c r="QFN8" s="45"/>
      <c r="QFO8" s="45"/>
      <c r="QFP8" s="45"/>
      <c r="QFQ8" s="45"/>
      <c r="QFR8" s="45"/>
      <c r="QFS8" s="45"/>
      <c r="QFT8" s="45"/>
      <c r="QFU8" s="45"/>
      <c r="QFV8" s="45"/>
      <c r="QFW8" s="45"/>
      <c r="QFX8" s="45"/>
      <c r="QFY8" s="45"/>
      <c r="QFZ8" s="45"/>
      <c r="QGA8" s="45"/>
      <c r="QGB8" s="45"/>
      <c r="QGC8" s="45"/>
      <c r="QGD8" s="45"/>
      <c r="QGE8" s="45"/>
      <c r="QGF8" s="45"/>
      <c r="QGG8" s="45"/>
      <c r="QGH8" s="45"/>
      <c r="QGI8" s="45"/>
      <c r="QGJ8" s="45"/>
      <c r="QGK8" s="45"/>
      <c r="QGL8" s="45"/>
      <c r="QGM8" s="45"/>
      <c r="QGN8" s="45"/>
      <c r="QGO8" s="45"/>
      <c r="QGP8" s="45"/>
      <c r="QGQ8" s="45"/>
      <c r="QGR8" s="45"/>
      <c r="QGS8" s="45"/>
      <c r="QGT8" s="45"/>
      <c r="QGU8" s="45"/>
      <c r="QGV8" s="45"/>
      <c r="QGW8" s="45"/>
      <c r="QGX8" s="45"/>
      <c r="QGY8" s="45"/>
      <c r="QGZ8" s="45"/>
      <c r="QHA8" s="45"/>
      <c r="QHB8" s="45"/>
      <c r="QHC8" s="45"/>
      <c r="QHD8" s="45"/>
      <c r="QHE8" s="45"/>
      <c r="QHF8" s="45"/>
      <c r="QHG8" s="45"/>
      <c r="QHH8" s="45"/>
      <c r="QHI8" s="45"/>
      <c r="QHJ8" s="45"/>
      <c r="QHK8" s="45"/>
      <c r="QHL8" s="45"/>
      <c r="QHM8" s="45"/>
      <c r="QHN8" s="45"/>
      <c r="QHO8" s="45"/>
      <c r="QHP8" s="45"/>
      <c r="QHQ8" s="45"/>
      <c r="QHR8" s="45"/>
      <c r="QHS8" s="45"/>
      <c r="QHT8" s="45"/>
      <c r="QHU8" s="45"/>
      <c r="QHV8" s="45"/>
      <c r="QHW8" s="45"/>
      <c r="QHX8" s="45"/>
      <c r="QHY8" s="45"/>
      <c r="QHZ8" s="45"/>
      <c r="QIA8" s="45"/>
      <c r="QIB8" s="45"/>
      <c r="QIC8" s="45"/>
      <c r="QID8" s="45"/>
      <c r="QIE8" s="45"/>
      <c r="QIF8" s="45"/>
      <c r="QIG8" s="45"/>
      <c r="QIH8" s="45"/>
      <c r="QII8" s="45"/>
      <c r="QIJ8" s="45"/>
      <c r="QIK8" s="45"/>
      <c r="QIL8" s="45"/>
      <c r="QIM8" s="45"/>
      <c r="QIN8" s="45"/>
      <c r="QIO8" s="45"/>
      <c r="QIP8" s="45"/>
      <c r="QIQ8" s="45"/>
      <c r="QIR8" s="45"/>
      <c r="QIS8" s="45"/>
      <c r="QIT8" s="45"/>
      <c r="QIU8" s="45"/>
      <c r="QIV8" s="45"/>
      <c r="QIW8" s="45"/>
      <c r="QIX8" s="45"/>
      <c r="QIY8" s="45"/>
      <c r="QIZ8" s="45"/>
      <c r="QJA8" s="45"/>
      <c r="QJB8" s="45"/>
      <c r="QJC8" s="45"/>
      <c r="QJD8" s="45"/>
      <c r="QJE8" s="45"/>
      <c r="QJF8" s="45"/>
      <c r="QJG8" s="45"/>
      <c r="QJH8" s="45"/>
      <c r="QJI8" s="45"/>
      <c r="QJJ8" s="45"/>
      <c r="QJK8" s="45"/>
      <c r="QJL8" s="45"/>
      <c r="QJM8" s="45"/>
      <c r="QJN8" s="45"/>
      <c r="QJO8" s="45"/>
      <c r="QJP8" s="45"/>
      <c r="QJQ8" s="45"/>
      <c r="QJR8" s="45"/>
      <c r="QJS8" s="45"/>
      <c r="QJT8" s="45"/>
      <c r="QJU8" s="45"/>
      <c r="QJV8" s="45"/>
      <c r="QJW8" s="45"/>
      <c r="QJX8" s="45"/>
      <c r="QJY8" s="45"/>
      <c r="QJZ8" s="45"/>
      <c r="QKA8" s="45"/>
      <c r="QKB8" s="45"/>
      <c r="QKC8" s="45"/>
      <c r="QKD8" s="45"/>
      <c r="QKE8" s="45"/>
      <c r="QKF8" s="45"/>
      <c r="QKG8" s="45"/>
      <c r="QKH8" s="45"/>
      <c r="QKI8" s="45"/>
      <c r="QKJ8" s="45"/>
      <c r="QKK8" s="45"/>
      <c r="QKL8" s="45"/>
      <c r="QKM8" s="45"/>
      <c r="QKN8" s="45"/>
      <c r="QKO8" s="45"/>
      <c r="QKP8" s="45"/>
      <c r="QKQ8" s="45"/>
      <c r="QKR8" s="45"/>
      <c r="QKS8" s="45"/>
      <c r="QKT8" s="45"/>
      <c r="QKU8" s="45"/>
      <c r="QKV8" s="45"/>
      <c r="QKW8" s="45"/>
      <c r="QKX8" s="45"/>
      <c r="QKY8" s="45"/>
      <c r="QKZ8" s="45"/>
      <c r="QLA8" s="45"/>
      <c r="QLB8" s="45"/>
      <c r="QLC8" s="45"/>
      <c r="QLD8" s="45"/>
      <c r="QLE8" s="45"/>
      <c r="QLF8" s="45"/>
      <c r="QLG8" s="45"/>
      <c r="QLH8" s="45"/>
      <c r="QLI8" s="45"/>
      <c r="QLJ8" s="45"/>
      <c r="QLK8" s="45"/>
      <c r="QLL8" s="45"/>
      <c r="QLM8" s="45"/>
      <c r="QLN8" s="45"/>
      <c r="QLO8" s="45"/>
      <c r="QLP8" s="45"/>
      <c r="QLQ8" s="45"/>
      <c r="QLR8" s="45"/>
      <c r="QLS8" s="45"/>
      <c r="QLT8" s="45"/>
      <c r="QLU8" s="45"/>
      <c r="QLV8" s="45"/>
      <c r="QLW8" s="45"/>
      <c r="QLX8" s="45"/>
      <c r="QLY8" s="45"/>
      <c r="QLZ8" s="45"/>
      <c r="QMA8" s="45"/>
      <c r="QMB8" s="45"/>
      <c r="QMC8" s="45"/>
      <c r="QMD8" s="45"/>
      <c r="QME8" s="45"/>
      <c r="QMF8" s="45"/>
      <c r="QMG8" s="45"/>
      <c r="QMH8" s="45"/>
      <c r="QMI8" s="45"/>
      <c r="QMJ8" s="45"/>
      <c r="QMK8" s="45"/>
      <c r="QML8" s="45"/>
      <c r="QMM8" s="45"/>
      <c r="QMN8" s="45"/>
      <c r="QMO8" s="45"/>
      <c r="QMP8" s="45"/>
      <c r="QMQ8" s="45"/>
      <c r="QMR8" s="45"/>
      <c r="QMS8" s="45"/>
      <c r="QMT8" s="45"/>
      <c r="QMU8" s="45"/>
      <c r="QMV8" s="45"/>
      <c r="QMW8" s="45"/>
      <c r="QMX8" s="45"/>
      <c r="QMY8" s="45"/>
      <c r="QMZ8" s="45"/>
      <c r="QNA8" s="45"/>
      <c r="QNB8" s="45"/>
      <c r="QNC8" s="45"/>
      <c r="QND8" s="45"/>
      <c r="QNE8" s="45"/>
      <c r="QNF8" s="45"/>
      <c r="QNG8" s="45"/>
      <c r="QNH8" s="45"/>
      <c r="QNI8" s="45"/>
      <c r="QNJ8" s="45"/>
      <c r="QNK8" s="45"/>
      <c r="QNL8" s="45"/>
      <c r="QNM8" s="45"/>
      <c r="QNN8" s="45"/>
      <c r="QNO8" s="45"/>
      <c r="QNP8" s="45"/>
      <c r="QNQ8" s="45"/>
      <c r="QNR8" s="45"/>
      <c r="QNS8" s="45"/>
      <c r="QNT8" s="45"/>
      <c r="QNU8" s="45"/>
      <c r="QNV8" s="45"/>
      <c r="QNW8" s="45"/>
      <c r="QNX8" s="45"/>
      <c r="QNY8" s="45"/>
      <c r="QNZ8" s="45"/>
      <c r="QOA8" s="45"/>
      <c r="QOB8" s="45"/>
      <c r="QOC8" s="45"/>
      <c r="QOD8" s="45"/>
      <c r="QOE8" s="45"/>
      <c r="QOF8" s="45"/>
      <c r="QOG8" s="45"/>
      <c r="QOH8" s="45"/>
      <c r="QOI8" s="45"/>
      <c r="QOJ8" s="45"/>
      <c r="QOK8" s="45"/>
      <c r="QOL8" s="45"/>
      <c r="QOM8" s="45"/>
      <c r="QON8" s="45"/>
      <c r="QOO8" s="45"/>
      <c r="QOP8" s="45"/>
      <c r="QOQ8" s="45"/>
      <c r="QOR8" s="45"/>
      <c r="QOS8" s="45"/>
      <c r="QOT8" s="45"/>
      <c r="QOU8" s="45"/>
      <c r="QOV8" s="45"/>
      <c r="QOW8" s="45"/>
      <c r="QOX8" s="45"/>
      <c r="QOY8" s="45"/>
      <c r="QOZ8" s="45"/>
      <c r="QPA8" s="45"/>
      <c r="QPB8" s="45"/>
      <c r="QPC8" s="45"/>
      <c r="QPD8" s="45"/>
      <c r="QPE8" s="45"/>
      <c r="QPF8" s="45"/>
      <c r="QPG8" s="45"/>
      <c r="QPH8" s="45"/>
      <c r="QPI8" s="45"/>
      <c r="QPJ8" s="45"/>
      <c r="QPK8" s="45"/>
      <c r="QPL8" s="45"/>
      <c r="QPM8" s="45"/>
      <c r="QPN8" s="45"/>
      <c r="QPO8" s="45"/>
      <c r="QPP8" s="45"/>
      <c r="QPQ8" s="45"/>
      <c r="QPR8" s="45"/>
      <c r="QPS8" s="45"/>
      <c r="QPT8" s="45"/>
      <c r="QPU8" s="45"/>
      <c r="QPV8" s="45"/>
      <c r="QPW8" s="45"/>
      <c r="QPX8" s="45"/>
      <c r="QPY8" s="45"/>
      <c r="QPZ8" s="45"/>
      <c r="QQA8" s="45"/>
      <c r="QQB8" s="45"/>
      <c r="QQC8" s="45"/>
      <c r="QQD8" s="45"/>
      <c r="QQE8" s="45"/>
      <c r="QQF8" s="45"/>
      <c r="QQG8" s="45"/>
      <c r="QQH8" s="45"/>
      <c r="QQI8" s="45"/>
      <c r="QQJ8" s="45"/>
      <c r="QQK8" s="45"/>
      <c r="QQL8" s="45"/>
      <c r="QQM8" s="45"/>
      <c r="QQN8" s="45"/>
      <c r="QQO8" s="45"/>
      <c r="QQP8" s="45"/>
      <c r="QQQ8" s="45"/>
      <c r="QQR8" s="45"/>
      <c r="QQS8" s="45"/>
      <c r="QQT8" s="45"/>
      <c r="QQU8" s="45"/>
      <c r="QQV8" s="45"/>
      <c r="QQW8" s="45"/>
      <c r="QQX8" s="45"/>
      <c r="QQY8" s="45"/>
      <c r="QQZ8" s="45"/>
      <c r="QRA8" s="45"/>
      <c r="QRB8" s="45"/>
      <c r="QRC8" s="45"/>
      <c r="QRD8" s="45"/>
      <c r="QRE8" s="45"/>
      <c r="QRF8" s="45"/>
      <c r="QRG8" s="45"/>
      <c r="QRH8" s="45"/>
      <c r="QRI8" s="45"/>
      <c r="QRJ8" s="45"/>
      <c r="QRK8" s="45"/>
      <c r="QRL8" s="45"/>
      <c r="QRM8" s="45"/>
      <c r="QRN8" s="45"/>
      <c r="QRO8" s="45"/>
      <c r="QRP8" s="45"/>
      <c r="QRQ8" s="45"/>
      <c r="QRR8" s="45"/>
      <c r="QRS8" s="45"/>
      <c r="QRT8" s="45"/>
      <c r="QRU8" s="45"/>
      <c r="QRV8" s="45"/>
      <c r="QRW8" s="45"/>
      <c r="QRX8" s="45"/>
      <c r="QRY8" s="45"/>
      <c r="QRZ8" s="45"/>
      <c r="QSA8" s="45"/>
      <c r="QSB8" s="45"/>
      <c r="QSC8" s="45"/>
      <c r="QSD8" s="45"/>
      <c r="QSE8" s="45"/>
      <c r="QSF8" s="45"/>
      <c r="QSG8" s="45"/>
      <c r="QSH8" s="45"/>
      <c r="QSI8" s="45"/>
      <c r="QSJ8" s="45"/>
      <c r="QSK8" s="45"/>
      <c r="QSL8" s="45"/>
      <c r="QSM8" s="45"/>
      <c r="QSN8" s="45"/>
      <c r="QSO8" s="45"/>
      <c r="QSP8" s="45"/>
      <c r="QSQ8" s="45"/>
      <c r="QSR8" s="45"/>
      <c r="QSS8" s="45"/>
      <c r="QST8" s="45"/>
      <c r="QSU8" s="45"/>
      <c r="QSV8" s="45"/>
      <c r="QSW8" s="45"/>
      <c r="QSX8" s="45"/>
      <c r="QSY8" s="45"/>
      <c r="QSZ8" s="45"/>
      <c r="QTA8" s="45"/>
      <c r="QTB8" s="45"/>
      <c r="QTC8" s="45"/>
      <c r="QTD8" s="45"/>
      <c r="QTE8" s="45"/>
      <c r="QTF8" s="45"/>
      <c r="QTG8" s="45"/>
      <c r="QTH8" s="45"/>
      <c r="QTI8" s="45"/>
      <c r="QTJ8" s="45"/>
      <c r="QTK8" s="45"/>
      <c r="QTL8" s="45"/>
      <c r="QTM8" s="45"/>
      <c r="QTN8" s="45"/>
      <c r="QTO8" s="45"/>
      <c r="QTP8" s="45"/>
      <c r="QTQ8" s="45"/>
      <c r="QTR8" s="45"/>
      <c r="QTS8" s="45"/>
      <c r="QTT8" s="45"/>
      <c r="QTU8" s="45"/>
      <c r="QTV8" s="45"/>
      <c r="QTW8" s="45"/>
      <c r="QTX8" s="45"/>
      <c r="QTY8" s="45"/>
      <c r="QTZ8" s="45"/>
      <c r="QUA8" s="45"/>
      <c r="QUB8" s="45"/>
      <c r="QUC8" s="45"/>
      <c r="QUD8" s="45"/>
      <c r="QUE8" s="45"/>
      <c r="QUF8" s="45"/>
      <c r="QUG8" s="45"/>
      <c r="QUH8" s="45"/>
      <c r="QUI8" s="45"/>
      <c r="QUJ8" s="45"/>
      <c r="QUK8" s="45"/>
      <c r="QUL8" s="45"/>
      <c r="QUM8" s="45"/>
      <c r="QUN8" s="45"/>
      <c r="QUO8" s="45"/>
      <c r="QUP8" s="45"/>
      <c r="QUQ8" s="45"/>
      <c r="QUR8" s="45"/>
      <c r="QUS8" s="45"/>
      <c r="QUT8" s="45"/>
      <c r="QUU8" s="45"/>
      <c r="QUV8" s="45"/>
      <c r="QUW8" s="45"/>
      <c r="QUX8" s="45"/>
      <c r="QUY8" s="45"/>
      <c r="QUZ8" s="45"/>
      <c r="QVA8" s="45"/>
      <c r="QVB8" s="45"/>
      <c r="QVC8" s="45"/>
      <c r="QVD8" s="45"/>
      <c r="QVE8" s="45"/>
      <c r="QVF8" s="45"/>
      <c r="QVG8" s="45"/>
      <c r="QVH8" s="45"/>
      <c r="QVI8" s="45"/>
      <c r="QVJ8" s="45"/>
      <c r="QVK8" s="45"/>
      <c r="QVL8" s="45"/>
      <c r="QVM8" s="45"/>
      <c r="QVN8" s="45"/>
      <c r="QVO8" s="45"/>
      <c r="QVP8" s="45"/>
      <c r="QVQ8" s="45"/>
      <c r="QVR8" s="45"/>
      <c r="QVS8" s="45"/>
      <c r="QVT8" s="45"/>
      <c r="QVU8" s="45"/>
      <c r="QVV8" s="45"/>
      <c r="QVW8" s="45"/>
      <c r="QVX8" s="45"/>
      <c r="QVY8" s="45"/>
      <c r="QVZ8" s="45"/>
      <c r="QWA8" s="45"/>
      <c r="QWB8" s="45"/>
      <c r="QWC8" s="45"/>
      <c r="QWD8" s="45"/>
      <c r="QWE8" s="45"/>
      <c r="QWF8" s="45"/>
      <c r="QWG8" s="45"/>
      <c r="QWH8" s="45"/>
      <c r="QWI8" s="45"/>
      <c r="QWJ8" s="45"/>
      <c r="QWK8" s="45"/>
      <c r="QWL8" s="45"/>
      <c r="QWM8" s="45"/>
      <c r="QWN8" s="45"/>
      <c r="QWO8" s="45"/>
      <c r="QWP8" s="45"/>
      <c r="QWQ8" s="45"/>
      <c r="QWR8" s="45"/>
      <c r="QWS8" s="45"/>
      <c r="QWT8" s="45"/>
      <c r="QWU8" s="45"/>
      <c r="QWV8" s="45"/>
      <c r="QWW8" s="45"/>
      <c r="QWX8" s="45"/>
      <c r="QWY8" s="45"/>
      <c r="QWZ8" s="45"/>
      <c r="QXA8" s="45"/>
      <c r="QXB8" s="45"/>
      <c r="QXC8" s="45"/>
      <c r="QXD8" s="45"/>
      <c r="QXE8" s="45"/>
      <c r="QXF8" s="45"/>
      <c r="QXG8" s="45"/>
      <c r="QXH8" s="45"/>
      <c r="QXI8" s="45"/>
      <c r="QXJ8" s="45"/>
      <c r="QXK8" s="45"/>
      <c r="QXL8" s="45"/>
      <c r="QXM8" s="45"/>
      <c r="QXN8" s="45"/>
      <c r="QXO8" s="45"/>
      <c r="QXP8" s="45"/>
      <c r="QXQ8" s="45"/>
      <c r="QXR8" s="45"/>
      <c r="QXS8" s="45"/>
      <c r="QXT8" s="45"/>
      <c r="QXU8" s="45"/>
      <c r="QXV8" s="45"/>
      <c r="QXW8" s="45"/>
      <c r="QXX8" s="45"/>
      <c r="QXY8" s="45"/>
      <c r="QXZ8" s="45"/>
      <c r="QYA8" s="45"/>
      <c r="QYB8" s="45"/>
      <c r="QYC8" s="45"/>
      <c r="QYD8" s="45"/>
      <c r="QYE8" s="45"/>
      <c r="QYF8" s="45"/>
      <c r="QYG8" s="45"/>
      <c r="QYH8" s="45"/>
      <c r="QYI8" s="45"/>
      <c r="QYJ8" s="45"/>
      <c r="QYK8" s="45"/>
      <c r="QYL8" s="45"/>
      <c r="QYM8" s="45"/>
      <c r="QYN8" s="45"/>
      <c r="QYO8" s="45"/>
      <c r="QYP8" s="45"/>
      <c r="QYQ8" s="45"/>
      <c r="QYR8" s="45"/>
      <c r="QYS8" s="45"/>
      <c r="QYT8" s="45"/>
      <c r="QYU8" s="45"/>
      <c r="QYV8" s="45"/>
      <c r="QYW8" s="45"/>
      <c r="QYX8" s="45"/>
      <c r="QYY8" s="45"/>
      <c r="QYZ8" s="45"/>
      <c r="QZA8" s="45"/>
      <c r="QZB8" s="45"/>
      <c r="QZC8" s="45"/>
      <c r="QZD8" s="45"/>
      <c r="QZE8" s="45"/>
      <c r="QZF8" s="45"/>
      <c r="QZG8" s="45"/>
      <c r="QZH8" s="45"/>
      <c r="QZI8" s="45"/>
      <c r="QZJ8" s="45"/>
      <c r="QZK8" s="45"/>
      <c r="QZL8" s="45"/>
      <c r="QZM8" s="45"/>
      <c r="QZN8" s="45"/>
      <c r="QZO8" s="45"/>
      <c r="QZP8" s="45"/>
      <c r="QZQ8" s="45"/>
      <c r="QZR8" s="45"/>
      <c r="QZS8" s="45"/>
      <c r="QZT8" s="45"/>
      <c r="QZU8" s="45"/>
      <c r="QZV8" s="45"/>
      <c r="QZW8" s="45"/>
      <c r="QZX8" s="45"/>
      <c r="QZY8" s="45"/>
      <c r="QZZ8" s="45"/>
      <c r="RAA8" s="45"/>
      <c r="RAB8" s="45"/>
      <c r="RAC8" s="45"/>
      <c r="RAD8" s="45"/>
      <c r="RAE8" s="45"/>
      <c r="RAF8" s="45"/>
      <c r="RAG8" s="45"/>
      <c r="RAH8" s="45"/>
      <c r="RAI8" s="45"/>
      <c r="RAJ8" s="45"/>
      <c r="RAK8" s="45"/>
      <c r="RAL8" s="45"/>
      <c r="RAM8" s="45"/>
      <c r="RAN8" s="45"/>
      <c r="RAO8" s="45"/>
      <c r="RAP8" s="45"/>
      <c r="RAQ8" s="45"/>
      <c r="RAR8" s="45"/>
      <c r="RAS8" s="45"/>
      <c r="RAT8" s="45"/>
      <c r="RAU8" s="45"/>
      <c r="RAV8" s="45"/>
      <c r="RAW8" s="45"/>
      <c r="RAX8" s="45"/>
      <c r="RAY8" s="45"/>
      <c r="RAZ8" s="45"/>
      <c r="RBA8" s="45"/>
      <c r="RBB8" s="45"/>
      <c r="RBC8" s="45"/>
      <c r="RBD8" s="45"/>
      <c r="RBE8" s="45"/>
      <c r="RBF8" s="45"/>
      <c r="RBG8" s="45"/>
      <c r="RBH8" s="45"/>
      <c r="RBI8" s="45"/>
      <c r="RBJ8" s="45"/>
      <c r="RBK8" s="45"/>
      <c r="RBL8" s="45"/>
      <c r="RBM8" s="45"/>
      <c r="RBN8" s="45"/>
      <c r="RBO8" s="45"/>
      <c r="RBP8" s="45"/>
      <c r="RBQ8" s="45"/>
      <c r="RBR8" s="45"/>
      <c r="RBS8" s="45"/>
      <c r="RBT8" s="45"/>
      <c r="RBU8" s="45"/>
      <c r="RBV8" s="45"/>
      <c r="RBW8" s="45"/>
      <c r="RBX8" s="45"/>
      <c r="RBY8" s="45"/>
      <c r="RBZ8" s="45"/>
      <c r="RCA8" s="45"/>
      <c r="RCB8" s="45"/>
      <c r="RCC8" s="45"/>
      <c r="RCD8" s="45"/>
      <c r="RCE8" s="45"/>
      <c r="RCF8" s="45"/>
      <c r="RCG8" s="45"/>
      <c r="RCH8" s="45"/>
      <c r="RCI8" s="45"/>
      <c r="RCJ8" s="45"/>
      <c r="RCK8" s="45"/>
      <c r="RCL8" s="45"/>
      <c r="RCM8" s="45"/>
      <c r="RCN8" s="45"/>
      <c r="RCO8" s="45"/>
      <c r="RCP8" s="45"/>
      <c r="RCQ8" s="45"/>
      <c r="RCR8" s="45"/>
      <c r="RCS8" s="45"/>
      <c r="RCT8" s="45"/>
      <c r="RCU8" s="45"/>
      <c r="RCV8" s="45"/>
      <c r="RCW8" s="45"/>
      <c r="RCX8" s="45"/>
      <c r="RCY8" s="45"/>
      <c r="RCZ8" s="45"/>
      <c r="RDA8" s="45"/>
      <c r="RDB8" s="45"/>
      <c r="RDC8" s="45"/>
      <c r="RDD8" s="45"/>
      <c r="RDE8" s="45"/>
      <c r="RDF8" s="45"/>
      <c r="RDG8" s="45"/>
      <c r="RDH8" s="45"/>
      <c r="RDI8" s="45"/>
      <c r="RDJ8" s="45"/>
      <c r="RDK8" s="45"/>
      <c r="RDL8" s="45"/>
      <c r="RDM8" s="45"/>
      <c r="RDN8" s="45"/>
      <c r="RDO8" s="45"/>
      <c r="RDP8" s="45"/>
      <c r="RDQ8" s="45"/>
      <c r="RDR8" s="45"/>
      <c r="RDS8" s="45"/>
      <c r="RDT8" s="45"/>
      <c r="RDU8" s="45"/>
      <c r="RDV8" s="45"/>
      <c r="RDW8" s="45"/>
      <c r="RDX8" s="45"/>
      <c r="RDY8" s="45"/>
      <c r="RDZ8" s="45"/>
      <c r="REA8" s="45"/>
      <c r="REB8" s="45"/>
      <c r="REC8" s="45"/>
      <c r="RED8" s="45"/>
      <c r="REE8" s="45"/>
      <c r="REF8" s="45"/>
      <c r="REG8" s="45"/>
      <c r="REH8" s="45"/>
      <c r="REI8" s="45"/>
      <c r="REJ8" s="45"/>
      <c r="REK8" s="45"/>
      <c r="REL8" s="45"/>
      <c r="REM8" s="45"/>
      <c r="REN8" s="45"/>
      <c r="REO8" s="45"/>
      <c r="REP8" s="45"/>
      <c r="REQ8" s="45"/>
      <c r="RER8" s="45"/>
      <c r="RES8" s="45"/>
      <c r="RET8" s="45"/>
      <c r="REU8" s="45"/>
      <c r="REV8" s="45"/>
      <c r="REW8" s="45"/>
      <c r="REX8" s="45"/>
      <c r="REY8" s="45"/>
      <c r="REZ8" s="45"/>
      <c r="RFA8" s="45"/>
      <c r="RFB8" s="45"/>
      <c r="RFC8" s="45"/>
      <c r="RFD8" s="45"/>
      <c r="RFE8" s="45"/>
      <c r="RFF8" s="45"/>
      <c r="RFG8" s="45"/>
      <c r="RFH8" s="45"/>
      <c r="RFI8" s="45"/>
      <c r="RFJ8" s="45"/>
      <c r="RFK8" s="45"/>
      <c r="RFL8" s="45"/>
      <c r="RFM8" s="45"/>
      <c r="RFN8" s="45"/>
      <c r="RFO8" s="45"/>
      <c r="RFP8" s="45"/>
      <c r="RFQ8" s="45"/>
      <c r="RFR8" s="45"/>
      <c r="RFS8" s="45"/>
      <c r="RFT8" s="45"/>
      <c r="RFU8" s="45"/>
      <c r="RFV8" s="45"/>
      <c r="RFW8" s="45"/>
      <c r="RFX8" s="45"/>
      <c r="RFY8" s="45"/>
      <c r="RFZ8" s="45"/>
      <c r="RGA8" s="45"/>
      <c r="RGB8" s="45"/>
      <c r="RGC8" s="45"/>
      <c r="RGD8" s="45"/>
      <c r="RGE8" s="45"/>
      <c r="RGF8" s="45"/>
      <c r="RGG8" s="45"/>
      <c r="RGH8" s="45"/>
      <c r="RGI8" s="45"/>
      <c r="RGJ8" s="45"/>
      <c r="RGK8" s="45"/>
      <c r="RGL8" s="45"/>
      <c r="RGM8" s="45"/>
      <c r="RGN8" s="45"/>
      <c r="RGO8" s="45"/>
      <c r="RGP8" s="45"/>
      <c r="RGQ8" s="45"/>
      <c r="RGR8" s="45"/>
      <c r="RGS8" s="45"/>
      <c r="RGT8" s="45"/>
      <c r="RGU8" s="45"/>
      <c r="RGV8" s="45"/>
      <c r="RGW8" s="45"/>
      <c r="RGX8" s="45"/>
      <c r="RGY8" s="45"/>
      <c r="RGZ8" s="45"/>
      <c r="RHA8" s="45"/>
      <c r="RHB8" s="45"/>
      <c r="RHC8" s="45"/>
      <c r="RHD8" s="45"/>
      <c r="RHE8" s="45"/>
      <c r="RHF8" s="45"/>
      <c r="RHG8" s="45"/>
      <c r="RHH8" s="45"/>
      <c r="RHI8" s="45"/>
      <c r="RHJ8" s="45"/>
      <c r="RHK8" s="45"/>
      <c r="RHL8" s="45"/>
      <c r="RHM8" s="45"/>
      <c r="RHN8" s="45"/>
      <c r="RHO8" s="45"/>
      <c r="RHP8" s="45"/>
      <c r="RHQ8" s="45"/>
      <c r="RHR8" s="45"/>
      <c r="RHS8" s="45"/>
      <c r="RHT8" s="45"/>
      <c r="RHU8" s="45"/>
      <c r="RHV8" s="45"/>
      <c r="RHW8" s="45"/>
      <c r="RHX8" s="45"/>
      <c r="RHY8" s="45"/>
      <c r="RHZ8" s="45"/>
      <c r="RIA8" s="45"/>
      <c r="RIB8" s="45"/>
      <c r="RIC8" s="45"/>
      <c r="RID8" s="45"/>
      <c r="RIE8" s="45"/>
      <c r="RIF8" s="45"/>
      <c r="RIG8" s="45"/>
      <c r="RIH8" s="45"/>
      <c r="RII8" s="45"/>
      <c r="RIJ8" s="45"/>
      <c r="RIK8" s="45"/>
      <c r="RIL8" s="45"/>
      <c r="RIM8" s="45"/>
      <c r="RIN8" s="45"/>
      <c r="RIO8" s="45"/>
      <c r="RIP8" s="45"/>
      <c r="RIQ8" s="45"/>
      <c r="RIR8" s="45"/>
      <c r="RIS8" s="45"/>
      <c r="RIT8" s="45"/>
      <c r="RIU8" s="45"/>
      <c r="RIV8" s="45"/>
      <c r="RIW8" s="45"/>
      <c r="RIX8" s="45"/>
      <c r="RIY8" s="45"/>
      <c r="RIZ8" s="45"/>
      <c r="RJA8" s="45"/>
      <c r="RJB8" s="45"/>
      <c r="RJC8" s="45"/>
      <c r="RJD8" s="45"/>
      <c r="RJE8" s="45"/>
      <c r="RJF8" s="45"/>
      <c r="RJG8" s="45"/>
      <c r="RJH8" s="45"/>
      <c r="RJI8" s="45"/>
      <c r="RJJ8" s="45"/>
      <c r="RJK8" s="45"/>
      <c r="RJL8" s="45"/>
      <c r="RJM8" s="45"/>
      <c r="RJN8" s="45"/>
      <c r="RJO8" s="45"/>
      <c r="RJP8" s="45"/>
      <c r="RJQ8" s="45"/>
      <c r="RJR8" s="45"/>
      <c r="RJS8" s="45"/>
      <c r="RJT8" s="45"/>
      <c r="RJU8" s="45"/>
      <c r="RJV8" s="45"/>
      <c r="RJW8" s="45"/>
      <c r="RJX8" s="45"/>
      <c r="RJY8" s="45"/>
      <c r="RJZ8" s="45"/>
      <c r="RKA8" s="45"/>
      <c r="RKB8" s="45"/>
      <c r="RKC8" s="45"/>
      <c r="RKD8" s="45"/>
      <c r="RKE8" s="45"/>
      <c r="RKF8" s="45"/>
      <c r="RKG8" s="45"/>
      <c r="RKH8" s="45"/>
      <c r="RKI8" s="45"/>
      <c r="RKJ8" s="45"/>
      <c r="RKK8" s="45"/>
      <c r="RKL8" s="45"/>
      <c r="RKM8" s="45"/>
      <c r="RKN8" s="45"/>
      <c r="RKO8" s="45"/>
      <c r="RKP8" s="45"/>
      <c r="RKQ8" s="45"/>
      <c r="RKR8" s="45"/>
      <c r="RKS8" s="45"/>
      <c r="RKT8" s="45"/>
      <c r="RKU8" s="45"/>
      <c r="RKV8" s="45"/>
      <c r="RKW8" s="45"/>
      <c r="RKX8" s="45"/>
      <c r="RKY8" s="45"/>
      <c r="RKZ8" s="45"/>
      <c r="RLA8" s="45"/>
      <c r="RLB8" s="45"/>
      <c r="RLC8" s="45"/>
      <c r="RLD8" s="45"/>
      <c r="RLE8" s="45"/>
      <c r="RLF8" s="45"/>
      <c r="RLG8" s="45"/>
      <c r="RLH8" s="45"/>
      <c r="RLI8" s="45"/>
      <c r="RLJ8" s="45"/>
      <c r="RLK8" s="45"/>
      <c r="RLL8" s="45"/>
      <c r="RLM8" s="45"/>
      <c r="RLN8" s="45"/>
      <c r="RLO8" s="45"/>
      <c r="RLP8" s="45"/>
      <c r="RLQ8" s="45"/>
      <c r="RLR8" s="45"/>
      <c r="RLS8" s="45"/>
      <c r="RLT8" s="45"/>
      <c r="RLU8" s="45"/>
      <c r="RLV8" s="45"/>
      <c r="RLW8" s="45"/>
      <c r="RLX8" s="45"/>
      <c r="RLY8" s="45"/>
      <c r="RLZ8" s="45"/>
      <c r="RMA8" s="45"/>
      <c r="RMB8" s="45"/>
      <c r="RMC8" s="45"/>
      <c r="RMD8" s="45"/>
      <c r="RME8" s="45"/>
      <c r="RMF8" s="45"/>
      <c r="RMG8" s="45"/>
      <c r="RMH8" s="45"/>
      <c r="RMI8" s="45"/>
      <c r="RMJ8" s="45"/>
      <c r="RMK8" s="45"/>
      <c r="RML8" s="45"/>
      <c r="RMM8" s="45"/>
      <c r="RMN8" s="45"/>
      <c r="RMO8" s="45"/>
      <c r="RMP8" s="45"/>
      <c r="RMQ8" s="45"/>
      <c r="RMR8" s="45"/>
      <c r="RMS8" s="45"/>
      <c r="RMT8" s="45"/>
      <c r="RMU8" s="45"/>
      <c r="RMV8" s="45"/>
      <c r="RMW8" s="45"/>
      <c r="RMX8" s="45"/>
      <c r="RMY8" s="45"/>
      <c r="RMZ8" s="45"/>
      <c r="RNA8" s="45"/>
      <c r="RNB8" s="45"/>
      <c r="RNC8" s="45"/>
      <c r="RND8" s="45"/>
      <c r="RNE8" s="45"/>
      <c r="RNF8" s="45"/>
      <c r="RNG8" s="45"/>
      <c r="RNH8" s="45"/>
      <c r="RNI8" s="45"/>
      <c r="RNJ8" s="45"/>
      <c r="RNK8" s="45"/>
      <c r="RNL8" s="45"/>
      <c r="RNM8" s="45"/>
      <c r="RNN8" s="45"/>
      <c r="RNO8" s="45"/>
      <c r="RNP8" s="45"/>
      <c r="RNQ8" s="45"/>
      <c r="RNR8" s="45"/>
      <c r="RNS8" s="45"/>
      <c r="RNT8" s="45"/>
      <c r="RNU8" s="45"/>
      <c r="RNV8" s="45"/>
      <c r="RNW8" s="45"/>
      <c r="RNX8" s="45"/>
      <c r="RNY8" s="45"/>
      <c r="RNZ8" s="45"/>
      <c r="ROA8" s="45"/>
      <c r="ROB8" s="45"/>
      <c r="ROC8" s="45"/>
      <c r="ROD8" s="45"/>
      <c r="ROE8" s="45"/>
      <c r="ROF8" s="45"/>
      <c r="ROG8" s="45"/>
      <c r="ROH8" s="45"/>
      <c r="ROI8" s="45"/>
      <c r="ROJ8" s="45"/>
      <c r="ROK8" s="45"/>
      <c r="ROL8" s="45"/>
      <c r="ROM8" s="45"/>
      <c r="RON8" s="45"/>
      <c r="ROO8" s="45"/>
      <c r="ROP8" s="45"/>
      <c r="ROQ8" s="45"/>
      <c r="ROR8" s="45"/>
      <c r="ROS8" s="45"/>
      <c r="ROT8" s="45"/>
      <c r="ROU8" s="45"/>
      <c r="ROV8" s="45"/>
      <c r="ROW8" s="45"/>
      <c r="ROX8" s="45"/>
      <c r="ROY8" s="45"/>
      <c r="ROZ8" s="45"/>
      <c r="RPA8" s="45"/>
      <c r="RPB8" s="45"/>
      <c r="RPC8" s="45"/>
      <c r="RPD8" s="45"/>
      <c r="RPE8" s="45"/>
      <c r="RPF8" s="45"/>
      <c r="RPG8" s="45"/>
      <c r="RPH8" s="45"/>
      <c r="RPI8" s="45"/>
      <c r="RPJ8" s="45"/>
      <c r="RPK8" s="45"/>
      <c r="RPL8" s="45"/>
      <c r="RPM8" s="45"/>
      <c r="RPN8" s="45"/>
      <c r="RPO8" s="45"/>
      <c r="RPP8" s="45"/>
      <c r="RPQ8" s="45"/>
      <c r="RPR8" s="45"/>
      <c r="RPS8" s="45"/>
      <c r="RPT8" s="45"/>
      <c r="RPU8" s="45"/>
      <c r="RPV8" s="45"/>
      <c r="RPW8" s="45"/>
      <c r="RPX8" s="45"/>
      <c r="RPY8" s="45"/>
      <c r="RPZ8" s="45"/>
      <c r="RQA8" s="45"/>
      <c r="RQB8" s="45"/>
      <c r="RQC8" s="45"/>
      <c r="RQD8" s="45"/>
      <c r="RQE8" s="45"/>
      <c r="RQF8" s="45"/>
      <c r="RQG8" s="45"/>
      <c r="RQH8" s="45"/>
      <c r="RQI8" s="45"/>
      <c r="RQJ8" s="45"/>
      <c r="RQK8" s="45"/>
      <c r="RQL8" s="45"/>
      <c r="RQM8" s="45"/>
      <c r="RQN8" s="45"/>
      <c r="RQO8" s="45"/>
      <c r="RQP8" s="45"/>
      <c r="RQQ8" s="45"/>
      <c r="RQR8" s="45"/>
      <c r="RQS8" s="45"/>
      <c r="RQT8" s="45"/>
      <c r="RQU8" s="45"/>
      <c r="RQV8" s="45"/>
      <c r="RQW8" s="45"/>
      <c r="RQX8" s="45"/>
      <c r="RQY8" s="45"/>
      <c r="RQZ8" s="45"/>
      <c r="RRA8" s="45"/>
      <c r="RRB8" s="45"/>
      <c r="RRC8" s="45"/>
      <c r="RRD8" s="45"/>
      <c r="RRE8" s="45"/>
      <c r="RRF8" s="45"/>
      <c r="RRG8" s="45"/>
      <c r="RRH8" s="45"/>
      <c r="RRI8" s="45"/>
      <c r="RRJ8" s="45"/>
      <c r="RRK8" s="45"/>
      <c r="RRL8" s="45"/>
      <c r="RRM8" s="45"/>
      <c r="RRN8" s="45"/>
      <c r="RRO8" s="45"/>
      <c r="RRP8" s="45"/>
      <c r="RRQ8" s="45"/>
      <c r="RRR8" s="45"/>
      <c r="RRS8" s="45"/>
      <c r="RRT8" s="45"/>
      <c r="RRU8" s="45"/>
      <c r="RRV8" s="45"/>
      <c r="RRW8" s="45"/>
      <c r="RRX8" s="45"/>
      <c r="RRY8" s="45"/>
      <c r="RRZ8" s="45"/>
      <c r="RSA8" s="45"/>
      <c r="RSB8" s="45"/>
      <c r="RSC8" s="45"/>
      <c r="RSD8" s="45"/>
      <c r="RSE8" s="45"/>
      <c r="RSF8" s="45"/>
      <c r="RSG8" s="45"/>
      <c r="RSH8" s="45"/>
      <c r="RSI8" s="45"/>
      <c r="RSJ8" s="45"/>
      <c r="RSK8" s="45"/>
      <c r="RSL8" s="45"/>
      <c r="RSM8" s="45"/>
      <c r="RSN8" s="45"/>
      <c r="RSO8" s="45"/>
      <c r="RSP8" s="45"/>
      <c r="RSQ8" s="45"/>
      <c r="RSR8" s="45"/>
      <c r="RSS8" s="45"/>
      <c r="RST8" s="45"/>
      <c r="RSU8" s="45"/>
      <c r="RSV8" s="45"/>
      <c r="RSW8" s="45"/>
      <c r="RSX8" s="45"/>
      <c r="RSY8" s="45"/>
      <c r="RSZ8" s="45"/>
      <c r="RTA8" s="45"/>
      <c r="RTB8" s="45"/>
      <c r="RTC8" s="45"/>
      <c r="RTD8" s="45"/>
      <c r="RTE8" s="45"/>
      <c r="RTF8" s="45"/>
      <c r="RTG8" s="45"/>
      <c r="RTH8" s="45"/>
      <c r="RTI8" s="45"/>
      <c r="RTJ8" s="45"/>
      <c r="RTK8" s="45"/>
      <c r="RTL8" s="45"/>
      <c r="RTM8" s="45"/>
      <c r="RTN8" s="45"/>
      <c r="RTO8" s="45"/>
      <c r="RTP8" s="45"/>
      <c r="RTQ8" s="45"/>
      <c r="RTR8" s="45"/>
      <c r="RTS8" s="45"/>
      <c r="RTT8" s="45"/>
      <c r="RTU8" s="45"/>
      <c r="RTV8" s="45"/>
      <c r="RTW8" s="45"/>
      <c r="RTX8" s="45"/>
      <c r="RTY8" s="45"/>
      <c r="RTZ8" s="45"/>
      <c r="RUA8" s="45"/>
      <c r="RUB8" s="45"/>
      <c r="RUC8" s="45"/>
      <c r="RUD8" s="45"/>
      <c r="RUE8" s="45"/>
      <c r="RUF8" s="45"/>
      <c r="RUG8" s="45"/>
      <c r="RUH8" s="45"/>
      <c r="RUI8" s="45"/>
      <c r="RUJ8" s="45"/>
      <c r="RUK8" s="45"/>
      <c r="RUL8" s="45"/>
      <c r="RUM8" s="45"/>
      <c r="RUN8" s="45"/>
      <c r="RUO8" s="45"/>
      <c r="RUP8" s="45"/>
      <c r="RUQ8" s="45"/>
      <c r="RUR8" s="45"/>
      <c r="RUS8" s="45"/>
      <c r="RUT8" s="45"/>
      <c r="RUU8" s="45"/>
      <c r="RUV8" s="45"/>
      <c r="RUW8" s="45"/>
      <c r="RUX8" s="45"/>
      <c r="RUY8" s="45"/>
      <c r="RUZ8" s="45"/>
      <c r="RVA8" s="45"/>
      <c r="RVB8" s="45"/>
      <c r="RVC8" s="45"/>
      <c r="RVD8" s="45"/>
      <c r="RVE8" s="45"/>
      <c r="RVF8" s="45"/>
      <c r="RVG8" s="45"/>
      <c r="RVH8" s="45"/>
      <c r="RVI8" s="45"/>
      <c r="RVJ8" s="45"/>
      <c r="RVK8" s="45"/>
      <c r="RVL8" s="45"/>
      <c r="RVM8" s="45"/>
      <c r="RVN8" s="45"/>
      <c r="RVO8" s="45"/>
      <c r="RVP8" s="45"/>
      <c r="RVQ8" s="45"/>
      <c r="RVR8" s="45"/>
      <c r="RVS8" s="45"/>
      <c r="RVT8" s="45"/>
      <c r="RVU8" s="45"/>
      <c r="RVV8" s="45"/>
      <c r="RVW8" s="45"/>
      <c r="RVX8" s="45"/>
      <c r="RVY8" s="45"/>
      <c r="RVZ8" s="45"/>
      <c r="RWA8" s="45"/>
      <c r="RWB8" s="45"/>
      <c r="RWC8" s="45"/>
      <c r="RWD8" s="45"/>
      <c r="RWE8" s="45"/>
      <c r="RWF8" s="45"/>
      <c r="RWG8" s="45"/>
      <c r="RWH8" s="45"/>
      <c r="RWI8" s="45"/>
      <c r="RWJ8" s="45"/>
      <c r="RWK8" s="45"/>
      <c r="RWL8" s="45"/>
      <c r="RWM8" s="45"/>
      <c r="RWN8" s="45"/>
      <c r="RWO8" s="45"/>
      <c r="RWP8" s="45"/>
      <c r="RWQ8" s="45"/>
      <c r="RWR8" s="45"/>
      <c r="RWS8" s="45"/>
      <c r="RWT8" s="45"/>
      <c r="RWU8" s="45"/>
      <c r="RWV8" s="45"/>
      <c r="RWW8" s="45"/>
      <c r="RWX8" s="45"/>
      <c r="RWY8" s="45"/>
      <c r="RWZ8" s="45"/>
      <c r="RXA8" s="45"/>
      <c r="RXB8" s="45"/>
      <c r="RXC8" s="45"/>
      <c r="RXD8" s="45"/>
      <c r="RXE8" s="45"/>
      <c r="RXF8" s="45"/>
      <c r="RXG8" s="45"/>
      <c r="RXH8" s="45"/>
      <c r="RXI8" s="45"/>
      <c r="RXJ8" s="45"/>
      <c r="RXK8" s="45"/>
      <c r="RXL8" s="45"/>
      <c r="RXM8" s="45"/>
      <c r="RXN8" s="45"/>
      <c r="RXO8" s="45"/>
      <c r="RXP8" s="45"/>
      <c r="RXQ8" s="45"/>
      <c r="RXR8" s="45"/>
      <c r="RXS8" s="45"/>
      <c r="RXT8" s="45"/>
      <c r="RXU8" s="45"/>
      <c r="RXV8" s="45"/>
      <c r="RXW8" s="45"/>
      <c r="RXX8" s="45"/>
      <c r="RXY8" s="45"/>
      <c r="RXZ8" s="45"/>
      <c r="RYA8" s="45"/>
      <c r="RYB8" s="45"/>
      <c r="RYC8" s="45"/>
      <c r="RYD8" s="45"/>
      <c r="RYE8" s="45"/>
      <c r="RYF8" s="45"/>
      <c r="RYG8" s="45"/>
      <c r="RYH8" s="45"/>
      <c r="RYI8" s="45"/>
      <c r="RYJ8" s="45"/>
      <c r="RYK8" s="45"/>
      <c r="RYL8" s="45"/>
      <c r="RYM8" s="45"/>
      <c r="RYN8" s="45"/>
      <c r="RYO8" s="45"/>
      <c r="RYP8" s="45"/>
      <c r="RYQ8" s="45"/>
      <c r="RYR8" s="45"/>
      <c r="RYS8" s="45"/>
      <c r="RYT8" s="45"/>
      <c r="RYU8" s="45"/>
      <c r="RYV8" s="45"/>
      <c r="RYW8" s="45"/>
      <c r="RYX8" s="45"/>
      <c r="RYY8" s="45"/>
      <c r="RYZ8" s="45"/>
      <c r="RZA8" s="45"/>
      <c r="RZB8" s="45"/>
      <c r="RZC8" s="45"/>
      <c r="RZD8" s="45"/>
      <c r="RZE8" s="45"/>
      <c r="RZF8" s="45"/>
      <c r="RZG8" s="45"/>
      <c r="RZH8" s="45"/>
      <c r="RZI8" s="45"/>
      <c r="RZJ8" s="45"/>
      <c r="RZK8" s="45"/>
      <c r="RZL8" s="45"/>
      <c r="RZM8" s="45"/>
      <c r="RZN8" s="45"/>
      <c r="RZO8" s="45"/>
      <c r="RZP8" s="45"/>
      <c r="RZQ8" s="45"/>
      <c r="RZR8" s="45"/>
      <c r="RZS8" s="45"/>
      <c r="RZT8" s="45"/>
      <c r="RZU8" s="45"/>
      <c r="RZV8" s="45"/>
      <c r="RZW8" s="45"/>
      <c r="RZX8" s="45"/>
      <c r="RZY8" s="45"/>
      <c r="RZZ8" s="45"/>
      <c r="SAA8" s="45"/>
      <c r="SAB8" s="45"/>
      <c r="SAC8" s="45"/>
      <c r="SAD8" s="45"/>
      <c r="SAE8" s="45"/>
      <c r="SAF8" s="45"/>
      <c r="SAG8" s="45"/>
      <c r="SAH8" s="45"/>
      <c r="SAI8" s="45"/>
      <c r="SAJ8" s="45"/>
      <c r="SAK8" s="45"/>
      <c r="SAL8" s="45"/>
      <c r="SAM8" s="45"/>
      <c r="SAN8" s="45"/>
      <c r="SAO8" s="45"/>
      <c r="SAP8" s="45"/>
      <c r="SAQ8" s="45"/>
      <c r="SAR8" s="45"/>
      <c r="SAS8" s="45"/>
      <c r="SAT8" s="45"/>
      <c r="SAU8" s="45"/>
      <c r="SAV8" s="45"/>
      <c r="SAW8" s="45"/>
      <c r="SAX8" s="45"/>
      <c r="SAY8" s="45"/>
      <c r="SAZ8" s="45"/>
      <c r="SBA8" s="45"/>
      <c r="SBB8" s="45"/>
      <c r="SBC8" s="45"/>
      <c r="SBD8" s="45"/>
      <c r="SBE8" s="45"/>
      <c r="SBF8" s="45"/>
      <c r="SBG8" s="45"/>
      <c r="SBH8" s="45"/>
      <c r="SBI8" s="45"/>
      <c r="SBJ8" s="45"/>
      <c r="SBK8" s="45"/>
      <c r="SBL8" s="45"/>
      <c r="SBM8" s="45"/>
      <c r="SBN8" s="45"/>
      <c r="SBO8" s="45"/>
      <c r="SBP8" s="45"/>
      <c r="SBQ8" s="45"/>
      <c r="SBR8" s="45"/>
      <c r="SBS8" s="45"/>
      <c r="SBT8" s="45"/>
      <c r="SBU8" s="45"/>
      <c r="SBV8" s="45"/>
      <c r="SBW8" s="45"/>
      <c r="SBX8" s="45"/>
      <c r="SBY8" s="45"/>
      <c r="SBZ8" s="45"/>
      <c r="SCA8" s="45"/>
      <c r="SCB8" s="45"/>
      <c r="SCC8" s="45"/>
      <c r="SCD8" s="45"/>
      <c r="SCE8" s="45"/>
      <c r="SCF8" s="45"/>
      <c r="SCG8" s="45"/>
      <c r="SCH8" s="45"/>
      <c r="SCI8" s="45"/>
      <c r="SCJ8" s="45"/>
      <c r="SCK8" s="45"/>
      <c r="SCL8" s="45"/>
      <c r="SCM8" s="45"/>
      <c r="SCN8" s="45"/>
      <c r="SCO8" s="45"/>
      <c r="SCP8" s="45"/>
      <c r="SCQ8" s="45"/>
      <c r="SCR8" s="45"/>
      <c r="SCS8" s="45"/>
      <c r="SCT8" s="45"/>
      <c r="SCU8" s="45"/>
      <c r="SCV8" s="45"/>
      <c r="SCW8" s="45"/>
      <c r="SCX8" s="45"/>
      <c r="SCY8" s="45"/>
      <c r="SCZ8" s="45"/>
      <c r="SDA8" s="45"/>
      <c r="SDB8" s="45"/>
      <c r="SDC8" s="45"/>
      <c r="SDD8" s="45"/>
      <c r="SDE8" s="45"/>
      <c r="SDF8" s="45"/>
      <c r="SDG8" s="45"/>
      <c r="SDH8" s="45"/>
      <c r="SDI8" s="45"/>
      <c r="SDJ8" s="45"/>
      <c r="SDK8" s="45"/>
      <c r="SDL8" s="45"/>
      <c r="SDM8" s="45"/>
      <c r="SDN8" s="45"/>
      <c r="SDO8" s="45"/>
      <c r="SDP8" s="45"/>
      <c r="SDQ8" s="45"/>
      <c r="SDR8" s="45"/>
      <c r="SDS8" s="45"/>
      <c r="SDT8" s="45"/>
      <c r="SDU8" s="45"/>
      <c r="SDV8" s="45"/>
      <c r="SDW8" s="45"/>
      <c r="SDX8" s="45"/>
      <c r="SDY8" s="45"/>
      <c r="SDZ8" s="45"/>
      <c r="SEA8" s="45"/>
      <c r="SEB8" s="45"/>
      <c r="SEC8" s="45"/>
      <c r="SED8" s="45"/>
      <c r="SEE8" s="45"/>
      <c r="SEF8" s="45"/>
      <c r="SEG8" s="45"/>
      <c r="SEH8" s="45"/>
      <c r="SEI8" s="45"/>
      <c r="SEJ8" s="45"/>
      <c r="SEK8" s="45"/>
      <c r="SEL8" s="45"/>
      <c r="SEM8" s="45"/>
      <c r="SEN8" s="45"/>
      <c r="SEO8" s="45"/>
      <c r="SEP8" s="45"/>
      <c r="SEQ8" s="45"/>
      <c r="SER8" s="45"/>
      <c r="SES8" s="45"/>
      <c r="SET8" s="45"/>
      <c r="SEU8" s="45"/>
      <c r="SEV8" s="45"/>
      <c r="SEW8" s="45"/>
      <c r="SEX8" s="45"/>
      <c r="SEY8" s="45"/>
      <c r="SEZ8" s="45"/>
      <c r="SFA8" s="45"/>
      <c r="SFB8" s="45"/>
      <c r="SFC8" s="45"/>
      <c r="SFD8" s="45"/>
      <c r="SFE8" s="45"/>
      <c r="SFF8" s="45"/>
      <c r="SFG8" s="45"/>
      <c r="SFH8" s="45"/>
      <c r="SFI8" s="45"/>
      <c r="SFJ8" s="45"/>
      <c r="SFK8" s="45"/>
      <c r="SFL8" s="45"/>
      <c r="SFM8" s="45"/>
      <c r="SFN8" s="45"/>
      <c r="SFO8" s="45"/>
      <c r="SFP8" s="45"/>
      <c r="SFQ8" s="45"/>
      <c r="SFR8" s="45"/>
      <c r="SFS8" s="45"/>
      <c r="SFT8" s="45"/>
      <c r="SFU8" s="45"/>
      <c r="SFV8" s="45"/>
      <c r="SFW8" s="45"/>
      <c r="SFX8" s="45"/>
      <c r="SFY8" s="45"/>
      <c r="SFZ8" s="45"/>
      <c r="SGA8" s="45"/>
      <c r="SGB8" s="45"/>
      <c r="SGC8" s="45"/>
      <c r="SGD8" s="45"/>
      <c r="SGE8" s="45"/>
      <c r="SGF8" s="45"/>
      <c r="SGG8" s="45"/>
      <c r="SGH8" s="45"/>
      <c r="SGI8" s="45"/>
      <c r="SGJ8" s="45"/>
      <c r="SGK8" s="45"/>
      <c r="SGL8" s="45"/>
      <c r="SGM8" s="45"/>
      <c r="SGN8" s="45"/>
      <c r="SGO8" s="45"/>
      <c r="SGP8" s="45"/>
      <c r="SGQ8" s="45"/>
      <c r="SGR8" s="45"/>
      <c r="SGS8" s="45"/>
      <c r="SGT8" s="45"/>
      <c r="SGU8" s="45"/>
      <c r="SGV8" s="45"/>
      <c r="SGW8" s="45"/>
      <c r="SGX8" s="45"/>
      <c r="SGY8" s="45"/>
      <c r="SGZ8" s="45"/>
      <c r="SHA8" s="45"/>
      <c r="SHB8" s="45"/>
      <c r="SHC8" s="45"/>
      <c r="SHD8" s="45"/>
      <c r="SHE8" s="45"/>
      <c r="SHF8" s="45"/>
      <c r="SHG8" s="45"/>
      <c r="SHH8" s="45"/>
      <c r="SHI8" s="45"/>
      <c r="SHJ8" s="45"/>
      <c r="SHK8" s="45"/>
      <c r="SHL8" s="45"/>
      <c r="SHM8" s="45"/>
      <c r="SHN8" s="45"/>
      <c r="SHO8" s="45"/>
      <c r="SHP8" s="45"/>
      <c r="SHQ8" s="45"/>
      <c r="SHR8" s="45"/>
      <c r="SHS8" s="45"/>
      <c r="SHT8" s="45"/>
      <c r="SHU8" s="45"/>
      <c r="SHV8" s="45"/>
      <c r="SHW8" s="45"/>
      <c r="SHX8" s="45"/>
      <c r="SHY8" s="45"/>
      <c r="SHZ8" s="45"/>
      <c r="SIA8" s="45"/>
      <c r="SIB8" s="45"/>
      <c r="SIC8" s="45"/>
      <c r="SID8" s="45"/>
      <c r="SIE8" s="45"/>
      <c r="SIF8" s="45"/>
      <c r="SIG8" s="45"/>
      <c r="SIH8" s="45"/>
      <c r="SII8" s="45"/>
      <c r="SIJ8" s="45"/>
      <c r="SIK8" s="45"/>
      <c r="SIL8" s="45"/>
      <c r="SIM8" s="45"/>
      <c r="SIN8" s="45"/>
      <c r="SIO8" s="45"/>
      <c r="SIP8" s="45"/>
      <c r="SIQ8" s="45"/>
      <c r="SIR8" s="45"/>
      <c r="SIS8" s="45"/>
      <c r="SIT8" s="45"/>
      <c r="SIU8" s="45"/>
      <c r="SIV8" s="45"/>
      <c r="SIW8" s="45"/>
      <c r="SIX8" s="45"/>
      <c r="SIY8" s="45"/>
      <c r="SIZ8" s="45"/>
      <c r="SJA8" s="45"/>
      <c r="SJB8" s="45"/>
      <c r="SJC8" s="45"/>
      <c r="SJD8" s="45"/>
      <c r="SJE8" s="45"/>
      <c r="SJF8" s="45"/>
      <c r="SJG8" s="45"/>
      <c r="SJH8" s="45"/>
      <c r="SJI8" s="45"/>
      <c r="SJJ8" s="45"/>
      <c r="SJK8" s="45"/>
      <c r="SJL8" s="45"/>
      <c r="SJM8" s="45"/>
      <c r="SJN8" s="45"/>
      <c r="SJO8" s="45"/>
      <c r="SJP8" s="45"/>
      <c r="SJQ8" s="45"/>
      <c r="SJR8" s="45"/>
      <c r="SJS8" s="45"/>
      <c r="SJT8" s="45"/>
      <c r="SJU8" s="45"/>
      <c r="SJV8" s="45"/>
      <c r="SJW8" s="45"/>
      <c r="SJX8" s="45"/>
      <c r="SJY8" s="45"/>
      <c r="SJZ8" s="45"/>
      <c r="SKA8" s="45"/>
      <c r="SKB8" s="45"/>
      <c r="SKC8" s="45"/>
      <c r="SKD8" s="45"/>
      <c r="SKE8" s="45"/>
      <c r="SKF8" s="45"/>
      <c r="SKG8" s="45"/>
      <c r="SKH8" s="45"/>
      <c r="SKI8" s="45"/>
      <c r="SKJ8" s="45"/>
      <c r="SKK8" s="45"/>
      <c r="SKL8" s="45"/>
      <c r="SKM8" s="45"/>
      <c r="SKN8" s="45"/>
      <c r="SKO8" s="45"/>
      <c r="SKP8" s="45"/>
      <c r="SKQ8" s="45"/>
      <c r="SKR8" s="45"/>
      <c r="SKS8" s="45"/>
      <c r="SKT8" s="45"/>
      <c r="SKU8" s="45"/>
      <c r="SKV8" s="45"/>
      <c r="SKW8" s="45"/>
      <c r="SKX8" s="45"/>
      <c r="SKY8" s="45"/>
      <c r="SKZ8" s="45"/>
      <c r="SLA8" s="45"/>
      <c r="SLB8" s="45"/>
      <c r="SLC8" s="45"/>
      <c r="SLD8" s="45"/>
      <c r="SLE8" s="45"/>
      <c r="SLF8" s="45"/>
      <c r="SLG8" s="45"/>
      <c r="SLH8" s="45"/>
      <c r="SLI8" s="45"/>
      <c r="SLJ8" s="45"/>
      <c r="SLK8" s="45"/>
      <c r="SLL8" s="45"/>
      <c r="SLM8" s="45"/>
      <c r="SLN8" s="45"/>
      <c r="SLO8" s="45"/>
      <c r="SLP8" s="45"/>
      <c r="SLQ8" s="45"/>
      <c r="SLR8" s="45"/>
      <c r="SLS8" s="45"/>
      <c r="SLT8" s="45"/>
      <c r="SLU8" s="45"/>
      <c r="SLV8" s="45"/>
      <c r="SLW8" s="45"/>
      <c r="SLX8" s="45"/>
      <c r="SLY8" s="45"/>
      <c r="SLZ8" s="45"/>
      <c r="SMA8" s="45"/>
      <c r="SMB8" s="45"/>
      <c r="SMC8" s="45"/>
      <c r="SMD8" s="45"/>
      <c r="SME8" s="45"/>
      <c r="SMF8" s="45"/>
      <c r="SMG8" s="45"/>
      <c r="SMH8" s="45"/>
      <c r="SMI8" s="45"/>
      <c r="SMJ8" s="45"/>
      <c r="SMK8" s="45"/>
      <c r="SML8" s="45"/>
      <c r="SMM8" s="45"/>
      <c r="SMN8" s="45"/>
      <c r="SMO8" s="45"/>
      <c r="SMP8" s="45"/>
      <c r="SMQ8" s="45"/>
      <c r="SMR8" s="45"/>
      <c r="SMS8" s="45"/>
      <c r="SMT8" s="45"/>
      <c r="SMU8" s="45"/>
      <c r="SMV8" s="45"/>
      <c r="SMW8" s="45"/>
      <c r="SMX8" s="45"/>
      <c r="SMY8" s="45"/>
      <c r="SMZ8" s="45"/>
      <c r="SNA8" s="45"/>
      <c r="SNB8" s="45"/>
      <c r="SNC8" s="45"/>
      <c r="SND8" s="45"/>
      <c r="SNE8" s="45"/>
      <c r="SNF8" s="45"/>
      <c r="SNG8" s="45"/>
      <c r="SNH8" s="45"/>
      <c r="SNI8" s="45"/>
      <c r="SNJ8" s="45"/>
      <c r="SNK8" s="45"/>
      <c r="SNL8" s="45"/>
      <c r="SNM8" s="45"/>
      <c r="SNN8" s="45"/>
      <c r="SNO8" s="45"/>
      <c r="SNP8" s="45"/>
      <c r="SNQ8" s="45"/>
      <c r="SNR8" s="45"/>
      <c r="SNS8" s="45"/>
      <c r="SNT8" s="45"/>
      <c r="SNU8" s="45"/>
      <c r="SNV8" s="45"/>
      <c r="SNW8" s="45"/>
      <c r="SNX8" s="45"/>
      <c r="SNY8" s="45"/>
      <c r="SNZ8" s="45"/>
      <c r="SOA8" s="45"/>
      <c r="SOB8" s="45"/>
      <c r="SOC8" s="45"/>
      <c r="SOD8" s="45"/>
      <c r="SOE8" s="45"/>
      <c r="SOF8" s="45"/>
      <c r="SOG8" s="45"/>
      <c r="SOH8" s="45"/>
      <c r="SOI8" s="45"/>
      <c r="SOJ8" s="45"/>
      <c r="SOK8" s="45"/>
      <c r="SOL8" s="45"/>
      <c r="SOM8" s="45"/>
      <c r="SON8" s="45"/>
      <c r="SOO8" s="45"/>
      <c r="SOP8" s="45"/>
      <c r="SOQ8" s="45"/>
      <c r="SOR8" s="45"/>
      <c r="SOS8" s="45"/>
      <c r="SOT8" s="45"/>
      <c r="SOU8" s="45"/>
      <c r="SOV8" s="45"/>
      <c r="SOW8" s="45"/>
      <c r="SOX8" s="45"/>
      <c r="SOY8" s="45"/>
      <c r="SOZ8" s="45"/>
      <c r="SPA8" s="45"/>
      <c r="SPB8" s="45"/>
      <c r="SPC8" s="45"/>
      <c r="SPD8" s="45"/>
      <c r="SPE8" s="45"/>
      <c r="SPF8" s="45"/>
      <c r="SPG8" s="45"/>
      <c r="SPH8" s="45"/>
      <c r="SPI8" s="45"/>
      <c r="SPJ8" s="45"/>
      <c r="SPK8" s="45"/>
      <c r="SPL8" s="45"/>
      <c r="SPM8" s="45"/>
      <c r="SPN8" s="45"/>
      <c r="SPO8" s="45"/>
      <c r="SPP8" s="45"/>
      <c r="SPQ8" s="45"/>
      <c r="SPR8" s="45"/>
      <c r="SPS8" s="45"/>
      <c r="SPT8" s="45"/>
      <c r="SPU8" s="45"/>
      <c r="SPV8" s="45"/>
      <c r="SPW8" s="45"/>
      <c r="SPX8" s="45"/>
      <c r="SPY8" s="45"/>
      <c r="SPZ8" s="45"/>
      <c r="SQA8" s="45"/>
      <c r="SQB8" s="45"/>
      <c r="SQC8" s="45"/>
      <c r="SQD8" s="45"/>
      <c r="SQE8" s="45"/>
      <c r="SQF8" s="45"/>
      <c r="SQG8" s="45"/>
      <c r="SQH8" s="45"/>
      <c r="SQI8" s="45"/>
      <c r="SQJ8" s="45"/>
      <c r="SQK8" s="45"/>
      <c r="SQL8" s="45"/>
      <c r="SQM8" s="45"/>
      <c r="SQN8" s="45"/>
      <c r="SQO8" s="45"/>
      <c r="SQP8" s="45"/>
      <c r="SQQ8" s="45"/>
      <c r="SQR8" s="45"/>
      <c r="SQS8" s="45"/>
      <c r="SQT8" s="45"/>
      <c r="SQU8" s="45"/>
      <c r="SQV8" s="45"/>
      <c r="SQW8" s="45"/>
      <c r="SQX8" s="45"/>
      <c r="SQY8" s="45"/>
      <c r="SQZ8" s="45"/>
      <c r="SRA8" s="45"/>
      <c r="SRB8" s="45"/>
      <c r="SRC8" s="45"/>
      <c r="SRD8" s="45"/>
      <c r="SRE8" s="45"/>
      <c r="SRF8" s="45"/>
      <c r="SRG8" s="45"/>
      <c r="SRH8" s="45"/>
      <c r="SRI8" s="45"/>
      <c r="SRJ8" s="45"/>
      <c r="SRK8" s="45"/>
      <c r="SRL8" s="45"/>
      <c r="SRM8" s="45"/>
      <c r="SRN8" s="45"/>
      <c r="SRO8" s="45"/>
      <c r="SRP8" s="45"/>
      <c r="SRQ8" s="45"/>
      <c r="SRR8" s="45"/>
      <c r="SRS8" s="45"/>
      <c r="SRT8" s="45"/>
      <c r="SRU8" s="45"/>
      <c r="SRV8" s="45"/>
      <c r="SRW8" s="45"/>
      <c r="SRX8" s="45"/>
      <c r="SRY8" s="45"/>
      <c r="SRZ8" s="45"/>
      <c r="SSA8" s="45"/>
      <c r="SSB8" s="45"/>
      <c r="SSC8" s="45"/>
      <c r="SSD8" s="45"/>
      <c r="SSE8" s="45"/>
      <c r="SSF8" s="45"/>
      <c r="SSG8" s="45"/>
      <c r="SSH8" s="45"/>
      <c r="SSI8" s="45"/>
      <c r="SSJ8" s="45"/>
      <c r="SSK8" s="45"/>
      <c r="SSL8" s="45"/>
      <c r="SSM8" s="45"/>
      <c r="SSN8" s="45"/>
      <c r="SSO8" s="45"/>
      <c r="SSP8" s="45"/>
      <c r="SSQ8" s="45"/>
      <c r="SSR8" s="45"/>
      <c r="SSS8" s="45"/>
      <c r="SST8" s="45"/>
      <c r="SSU8" s="45"/>
      <c r="SSV8" s="45"/>
      <c r="SSW8" s="45"/>
      <c r="SSX8" s="45"/>
      <c r="SSY8" s="45"/>
      <c r="SSZ8" s="45"/>
      <c r="STA8" s="45"/>
      <c r="STB8" s="45"/>
      <c r="STC8" s="45"/>
      <c r="STD8" s="45"/>
      <c r="STE8" s="45"/>
      <c r="STF8" s="45"/>
      <c r="STG8" s="45"/>
      <c r="STH8" s="45"/>
      <c r="STI8" s="45"/>
      <c r="STJ8" s="45"/>
      <c r="STK8" s="45"/>
      <c r="STL8" s="45"/>
      <c r="STM8" s="45"/>
      <c r="STN8" s="45"/>
      <c r="STO8" s="45"/>
      <c r="STP8" s="45"/>
      <c r="STQ8" s="45"/>
      <c r="STR8" s="45"/>
      <c r="STS8" s="45"/>
      <c r="STT8" s="45"/>
      <c r="STU8" s="45"/>
      <c r="STV8" s="45"/>
      <c r="STW8" s="45"/>
      <c r="STX8" s="45"/>
      <c r="STY8" s="45"/>
      <c r="STZ8" s="45"/>
      <c r="SUA8" s="45"/>
      <c r="SUB8" s="45"/>
      <c r="SUC8" s="45"/>
      <c r="SUD8" s="45"/>
      <c r="SUE8" s="45"/>
      <c r="SUF8" s="45"/>
      <c r="SUG8" s="45"/>
      <c r="SUH8" s="45"/>
      <c r="SUI8" s="45"/>
      <c r="SUJ8" s="45"/>
      <c r="SUK8" s="45"/>
      <c r="SUL8" s="45"/>
      <c r="SUM8" s="45"/>
      <c r="SUN8" s="45"/>
      <c r="SUO8" s="45"/>
      <c r="SUP8" s="45"/>
      <c r="SUQ8" s="45"/>
      <c r="SUR8" s="45"/>
      <c r="SUS8" s="45"/>
      <c r="SUT8" s="45"/>
      <c r="SUU8" s="45"/>
      <c r="SUV8" s="45"/>
      <c r="SUW8" s="45"/>
      <c r="SUX8" s="45"/>
      <c r="SUY8" s="45"/>
      <c r="SUZ8" s="45"/>
      <c r="SVA8" s="45"/>
      <c r="SVB8" s="45"/>
      <c r="SVC8" s="45"/>
      <c r="SVD8" s="45"/>
      <c r="SVE8" s="45"/>
      <c r="SVF8" s="45"/>
      <c r="SVG8" s="45"/>
      <c r="SVH8" s="45"/>
      <c r="SVI8" s="45"/>
      <c r="SVJ8" s="45"/>
      <c r="SVK8" s="45"/>
      <c r="SVL8" s="45"/>
      <c r="SVM8" s="45"/>
      <c r="SVN8" s="45"/>
      <c r="SVO8" s="45"/>
      <c r="SVP8" s="45"/>
      <c r="SVQ8" s="45"/>
      <c r="SVR8" s="45"/>
      <c r="SVS8" s="45"/>
      <c r="SVT8" s="45"/>
      <c r="SVU8" s="45"/>
      <c r="SVV8" s="45"/>
      <c r="SVW8" s="45"/>
      <c r="SVX8" s="45"/>
      <c r="SVY8" s="45"/>
      <c r="SVZ8" s="45"/>
      <c r="SWA8" s="45"/>
      <c r="SWB8" s="45"/>
      <c r="SWC8" s="45"/>
      <c r="SWD8" s="45"/>
      <c r="SWE8" s="45"/>
      <c r="SWF8" s="45"/>
      <c r="SWG8" s="45"/>
      <c r="SWH8" s="45"/>
      <c r="SWI8" s="45"/>
      <c r="SWJ8" s="45"/>
      <c r="SWK8" s="45"/>
      <c r="SWL8" s="45"/>
      <c r="SWM8" s="45"/>
      <c r="SWN8" s="45"/>
      <c r="SWO8" s="45"/>
      <c r="SWP8" s="45"/>
      <c r="SWQ8" s="45"/>
      <c r="SWR8" s="45"/>
      <c r="SWS8" s="45"/>
      <c r="SWT8" s="45"/>
      <c r="SWU8" s="45"/>
      <c r="SWV8" s="45"/>
      <c r="SWW8" s="45"/>
      <c r="SWX8" s="45"/>
      <c r="SWY8" s="45"/>
      <c r="SWZ8" s="45"/>
      <c r="SXA8" s="45"/>
      <c r="SXB8" s="45"/>
      <c r="SXC8" s="45"/>
      <c r="SXD8" s="45"/>
      <c r="SXE8" s="45"/>
      <c r="SXF8" s="45"/>
      <c r="SXG8" s="45"/>
      <c r="SXH8" s="45"/>
      <c r="SXI8" s="45"/>
      <c r="SXJ8" s="45"/>
      <c r="SXK8" s="45"/>
      <c r="SXL8" s="45"/>
      <c r="SXM8" s="45"/>
      <c r="SXN8" s="45"/>
      <c r="SXO8" s="45"/>
      <c r="SXP8" s="45"/>
      <c r="SXQ8" s="45"/>
      <c r="SXR8" s="45"/>
      <c r="SXS8" s="45"/>
      <c r="SXT8" s="45"/>
      <c r="SXU8" s="45"/>
      <c r="SXV8" s="45"/>
      <c r="SXW8" s="45"/>
      <c r="SXX8" s="45"/>
      <c r="SXY8" s="45"/>
      <c r="SXZ8" s="45"/>
      <c r="SYA8" s="45"/>
      <c r="SYB8" s="45"/>
      <c r="SYC8" s="45"/>
      <c r="SYD8" s="45"/>
      <c r="SYE8" s="45"/>
      <c r="SYF8" s="45"/>
      <c r="SYG8" s="45"/>
      <c r="SYH8" s="45"/>
      <c r="SYI8" s="45"/>
      <c r="SYJ8" s="45"/>
      <c r="SYK8" s="45"/>
      <c r="SYL8" s="45"/>
      <c r="SYM8" s="45"/>
      <c r="SYN8" s="45"/>
      <c r="SYO8" s="45"/>
      <c r="SYP8" s="45"/>
      <c r="SYQ8" s="45"/>
      <c r="SYR8" s="45"/>
      <c r="SYS8" s="45"/>
      <c r="SYT8" s="45"/>
      <c r="SYU8" s="45"/>
      <c r="SYV8" s="45"/>
      <c r="SYW8" s="45"/>
      <c r="SYX8" s="45"/>
      <c r="SYY8" s="45"/>
      <c r="SYZ8" s="45"/>
      <c r="SZA8" s="45"/>
      <c r="SZB8" s="45"/>
      <c r="SZC8" s="45"/>
      <c r="SZD8" s="45"/>
      <c r="SZE8" s="45"/>
      <c r="SZF8" s="45"/>
      <c r="SZG8" s="45"/>
      <c r="SZH8" s="45"/>
      <c r="SZI8" s="45"/>
      <c r="SZJ8" s="45"/>
      <c r="SZK8" s="45"/>
      <c r="SZL8" s="45"/>
      <c r="SZM8" s="45"/>
      <c r="SZN8" s="45"/>
      <c r="SZO8" s="45"/>
      <c r="SZP8" s="45"/>
      <c r="SZQ8" s="45"/>
      <c r="SZR8" s="45"/>
      <c r="SZS8" s="45"/>
      <c r="SZT8" s="45"/>
      <c r="SZU8" s="45"/>
      <c r="SZV8" s="45"/>
      <c r="SZW8" s="45"/>
      <c r="SZX8" s="45"/>
      <c r="SZY8" s="45"/>
      <c r="SZZ8" s="45"/>
      <c r="TAA8" s="45"/>
      <c r="TAB8" s="45"/>
      <c r="TAC8" s="45"/>
      <c r="TAD8" s="45"/>
      <c r="TAE8" s="45"/>
      <c r="TAF8" s="45"/>
      <c r="TAG8" s="45"/>
      <c r="TAH8" s="45"/>
      <c r="TAI8" s="45"/>
      <c r="TAJ8" s="45"/>
      <c r="TAK8" s="45"/>
      <c r="TAL8" s="45"/>
      <c r="TAM8" s="45"/>
      <c r="TAN8" s="45"/>
      <c r="TAO8" s="45"/>
      <c r="TAP8" s="45"/>
      <c r="TAQ8" s="45"/>
      <c r="TAR8" s="45"/>
      <c r="TAS8" s="45"/>
      <c r="TAT8" s="45"/>
      <c r="TAU8" s="45"/>
      <c r="TAV8" s="45"/>
      <c r="TAW8" s="45"/>
      <c r="TAX8" s="45"/>
      <c r="TAY8" s="45"/>
      <c r="TAZ8" s="45"/>
      <c r="TBA8" s="45"/>
      <c r="TBB8" s="45"/>
      <c r="TBC8" s="45"/>
      <c r="TBD8" s="45"/>
      <c r="TBE8" s="45"/>
      <c r="TBF8" s="45"/>
      <c r="TBG8" s="45"/>
      <c r="TBH8" s="45"/>
      <c r="TBI8" s="45"/>
      <c r="TBJ8" s="45"/>
      <c r="TBK8" s="45"/>
      <c r="TBL8" s="45"/>
      <c r="TBM8" s="45"/>
      <c r="TBN8" s="45"/>
      <c r="TBO8" s="45"/>
      <c r="TBP8" s="45"/>
      <c r="TBQ8" s="45"/>
      <c r="TBR8" s="45"/>
      <c r="TBS8" s="45"/>
      <c r="TBT8" s="45"/>
      <c r="TBU8" s="45"/>
      <c r="TBV8" s="45"/>
      <c r="TBW8" s="45"/>
      <c r="TBX8" s="45"/>
      <c r="TBY8" s="45"/>
      <c r="TBZ8" s="45"/>
      <c r="TCA8" s="45"/>
      <c r="TCB8" s="45"/>
      <c r="TCC8" s="45"/>
      <c r="TCD8" s="45"/>
      <c r="TCE8" s="45"/>
      <c r="TCF8" s="45"/>
      <c r="TCG8" s="45"/>
      <c r="TCH8" s="45"/>
      <c r="TCI8" s="45"/>
      <c r="TCJ8" s="45"/>
      <c r="TCK8" s="45"/>
      <c r="TCL8" s="45"/>
      <c r="TCM8" s="45"/>
      <c r="TCN8" s="45"/>
      <c r="TCO8" s="45"/>
      <c r="TCP8" s="45"/>
      <c r="TCQ8" s="45"/>
      <c r="TCR8" s="45"/>
      <c r="TCS8" s="45"/>
      <c r="TCT8" s="45"/>
      <c r="TCU8" s="45"/>
      <c r="TCV8" s="45"/>
      <c r="TCW8" s="45"/>
      <c r="TCX8" s="45"/>
      <c r="TCY8" s="45"/>
      <c r="TCZ8" s="45"/>
      <c r="TDA8" s="45"/>
      <c r="TDB8" s="45"/>
      <c r="TDC8" s="45"/>
      <c r="TDD8" s="45"/>
      <c r="TDE8" s="45"/>
      <c r="TDF8" s="45"/>
      <c r="TDG8" s="45"/>
      <c r="TDH8" s="45"/>
      <c r="TDI8" s="45"/>
      <c r="TDJ8" s="45"/>
      <c r="TDK8" s="45"/>
      <c r="TDL8" s="45"/>
      <c r="TDM8" s="45"/>
      <c r="TDN8" s="45"/>
      <c r="TDO8" s="45"/>
      <c r="TDP8" s="45"/>
      <c r="TDQ8" s="45"/>
      <c r="TDR8" s="45"/>
      <c r="TDS8" s="45"/>
      <c r="TDT8" s="45"/>
      <c r="TDU8" s="45"/>
      <c r="TDV8" s="45"/>
      <c r="TDW8" s="45"/>
      <c r="TDX8" s="45"/>
      <c r="TDY8" s="45"/>
      <c r="TDZ8" s="45"/>
      <c r="TEA8" s="45"/>
      <c r="TEB8" s="45"/>
      <c r="TEC8" s="45"/>
      <c r="TED8" s="45"/>
      <c r="TEE8" s="45"/>
      <c r="TEF8" s="45"/>
      <c r="TEG8" s="45"/>
      <c r="TEH8" s="45"/>
      <c r="TEI8" s="45"/>
      <c r="TEJ8" s="45"/>
      <c r="TEK8" s="45"/>
      <c r="TEL8" s="45"/>
      <c r="TEM8" s="45"/>
      <c r="TEN8" s="45"/>
      <c r="TEO8" s="45"/>
      <c r="TEP8" s="45"/>
      <c r="TEQ8" s="45"/>
      <c r="TER8" s="45"/>
      <c r="TES8" s="45"/>
      <c r="TET8" s="45"/>
      <c r="TEU8" s="45"/>
      <c r="TEV8" s="45"/>
      <c r="TEW8" s="45"/>
      <c r="TEX8" s="45"/>
      <c r="TEY8" s="45"/>
      <c r="TEZ8" s="45"/>
      <c r="TFA8" s="45"/>
      <c r="TFB8" s="45"/>
      <c r="TFC8" s="45"/>
      <c r="TFD8" s="45"/>
      <c r="TFE8" s="45"/>
      <c r="TFF8" s="45"/>
      <c r="TFG8" s="45"/>
      <c r="TFH8" s="45"/>
      <c r="TFI8" s="45"/>
      <c r="TFJ8" s="45"/>
      <c r="TFK8" s="45"/>
      <c r="TFL8" s="45"/>
      <c r="TFM8" s="45"/>
      <c r="TFN8" s="45"/>
      <c r="TFO8" s="45"/>
      <c r="TFP8" s="45"/>
      <c r="TFQ8" s="45"/>
      <c r="TFR8" s="45"/>
      <c r="TFS8" s="45"/>
      <c r="TFT8" s="45"/>
      <c r="TFU8" s="45"/>
      <c r="TFV8" s="45"/>
      <c r="TFW8" s="45"/>
      <c r="TFX8" s="45"/>
      <c r="TFY8" s="45"/>
      <c r="TFZ8" s="45"/>
      <c r="TGA8" s="45"/>
      <c r="TGB8" s="45"/>
      <c r="TGC8" s="45"/>
      <c r="TGD8" s="45"/>
      <c r="TGE8" s="45"/>
      <c r="TGF8" s="45"/>
      <c r="TGG8" s="45"/>
      <c r="TGH8" s="45"/>
      <c r="TGI8" s="45"/>
      <c r="TGJ8" s="45"/>
      <c r="TGK8" s="45"/>
      <c r="TGL8" s="45"/>
      <c r="TGM8" s="45"/>
      <c r="TGN8" s="45"/>
      <c r="TGO8" s="45"/>
      <c r="TGP8" s="45"/>
      <c r="TGQ8" s="45"/>
      <c r="TGR8" s="45"/>
      <c r="TGS8" s="45"/>
      <c r="TGT8" s="45"/>
      <c r="TGU8" s="45"/>
      <c r="TGV8" s="45"/>
      <c r="TGW8" s="45"/>
      <c r="TGX8" s="45"/>
      <c r="TGY8" s="45"/>
      <c r="TGZ8" s="45"/>
      <c r="THA8" s="45"/>
      <c r="THB8" s="45"/>
      <c r="THC8" s="45"/>
      <c r="THD8" s="45"/>
      <c r="THE8" s="45"/>
      <c r="THF8" s="45"/>
      <c r="THG8" s="45"/>
      <c r="THH8" s="45"/>
      <c r="THI8" s="45"/>
      <c r="THJ8" s="45"/>
      <c r="THK8" s="45"/>
      <c r="THL8" s="45"/>
      <c r="THM8" s="45"/>
      <c r="THN8" s="45"/>
      <c r="THO8" s="45"/>
      <c r="THP8" s="45"/>
      <c r="THQ8" s="45"/>
      <c r="THR8" s="45"/>
      <c r="THS8" s="45"/>
      <c r="THT8" s="45"/>
      <c r="THU8" s="45"/>
      <c r="THV8" s="45"/>
      <c r="THW8" s="45"/>
      <c r="THX8" s="45"/>
      <c r="THY8" s="45"/>
      <c r="THZ8" s="45"/>
      <c r="TIA8" s="45"/>
      <c r="TIB8" s="45"/>
      <c r="TIC8" s="45"/>
      <c r="TID8" s="45"/>
      <c r="TIE8" s="45"/>
      <c r="TIF8" s="45"/>
      <c r="TIG8" s="45"/>
      <c r="TIH8" s="45"/>
      <c r="TII8" s="45"/>
      <c r="TIJ8" s="45"/>
      <c r="TIK8" s="45"/>
      <c r="TIL8" s="45"/>
      <c r="TIM8" s="45"/>
      <c r="TIN8" s="45"/>
      <c r="TIO8" s="45"/>
      <c r="TIP8" s="45"/>
      <c r="TIQ8" s="45"/>
      <c r="TIR8" s="45"/>
      <c r="TIS8" s="45"/>
      <c r="TIT8" s="45"/>
      <c r="TIU8" s="45"/>
      <c r="TIV8" s="45"/>
      <c r="TIW8" s="45"/>
      <c r="TIX8" s="45"/>
      <c r="TIY8" s="45"/>
      <c r="TIZ8" s="45"/>
      <c r="TJA8" s="45"/>
      <c r="TJB8" s="45"/>
      <c r="TJC8" s="45"/>
      <c r="TJD8" s="45"/>
      <c r="TJE8" s="45"/>
      <c r="TJF8" s="45"/>
      <c r="TJG8" s="45"/>
      <c r="TJH8" s="45"/>
      <c r="TJI8" s="45"/>
      <c r="TJJ8" s="45"/>
      <c r="TJK8" s="45"/>
      <c r="TJL8" s="45"/>
      <c r="TJM8" s="45"/>
      <c r="TJN8" s="45"/>
      <c r="TJO8" s="45"/>
      <c r="TJP8" s="45"/>
      <c r="TJQ8" s="45"/>
      <c r="TJR8" s="45"/>
      <c r="TJS8" s="45"/>
      <c r="TJT8" s="45"/>
      <c r="TJU8" s="45"/>
      <c r="TJV8" s="45"/>
      <c r="TJW8" s="45"/>
      <c r="TJX8" s="45"/>
      <c r="TJY8" s="45"/>
      <c r="TJZ8" s="45"/>
      <c r="TKA8" s="45"/>
      <c r="TKB8" s="45"/>
      <c r="TKC8" s="45"/>
      <c r="TKD8" s="45"/>
      <c r="TKE8" s="45"/>
      <c r="TKF8" s="45"/>
      <c r="TKG8" s="45"/>
      <c r="TKH8" s="45"/>
      <c r="TKI8" s="45"/>
      <c r="TKJ8" s="45"/>
      <c r="TKK8" s="45"/>
      <c r="TKL8" s="45"/>
      <c r="TKM8" s="45"/>
      <c r="TKN8" s="45"/>
      <c r="TKO8" s="45"/>
      <c r="TKP8" s="45"/>
      <c r="TKQ8" s="45"/>
      <c r="TKR8" s="45"/>
      <c r="TKS8" s="45"/>
      <c r="TKT8" s="45"/>
      <c r="TKU8" s="45"/>
      <c r="TKV8" s="45"/>
      <c r="TKW8" s="45"/>
      <c r="TKX8" s="45"/>
      <c r="TKY8" s="45"/>
      <c r="TKZ8" s="45"/>
      <c r="TLA8" s="45"/>
      <c r="TLB8" s="45"/>
      <c r="TLC8" s="45"/>
      <c r="TLD8" s="45"/>
      <c r="TLE8" s="45"/>
      <c r="TLF8" s="45"/>
      <c r="TLG8" s="45"/>
      <c r="TLH8" s="45"/>
      <c r="TLI8" s="45"/>
      <c r="TLJ8" s="45"/>
      <c r="TLK8" s="45"/>
      <c r="TLL8" s="45"/>
      <c r="TLM8" s="45"/>
      <c r="TLN8" s="45"/>
      <c r="TLO8" s="45"/>
      <c r="TLP8" s="45"/>
      <c r="TLQ8" s="45"/>
      <c r="TLR8" s="45"/>
      <c r="TLS8" s="45"/>
      <c r="TLT8" s="45"/>
      <c r="TLU8" s="45"/>
      <c r="TLV8" s="45"/>
      <c r="TLW8" s="45"/>
      <c r="TLX8" s="45"/>
      <c r="TLY8" s="45"/>
      <c r="TLZ8" s="45"/>
      <c r="TMA8" s="45"/>
      <c r="TMB8" s="45"/>
      <c r="TMC8" s="45"/>
      <c r="TMD8" s="45"/>
      <c r="TME8" s="45"/>
      <c r="TMF8" s="45"/>
      <c r="TMG8" s="45"/>
      <c r="TMH8" s="45"/>
      <c r="TMI8" s="45"/>
      <c r="TMJ8" s="45"/>
      <c r="TMK8" s="45"/>
      <c r="TML8" s="45"/>
      <c r="TMM8" s="45"/>
      <c r="TMN8" s="45"/>
      <c r="TMO8" s="45"/>
      <c r="TMP8" s="45"/>
      <c r="TMQ8" s="45"/>
      <c r="TMR8" s="45"/>
      <c r="TMS8" s="45"/>
      <c r="TMT8" s="45"/>
      <c r="TMU8" s="45"/>
      <c r="TMV8" s="45"/>
      <c r="TMW8" s="45"/>
      <c r="TMX8" s="45"/>
      <c r="TMY8" s="45"/>
      <c r="TMZ8" s="45"/>
      <c r="TNA8" s="45"/>
      <c r="TNB8" s="45"/>
      <c r="TNC8" s="45"/>
      <c r="TND8" s="45"/>
      <c r="TNE8" s="45"/>
      <c r="TNF8" s="45"/>
      <c r="TNG8" s="45"/>
      <c r="TNH8" s="45"/>
      <c r="TNI8" s="45"/>
      <c r="TNJ8" s="45"/>
      <c r="TNK8" s="45"/>
      <c r="TNL8" s="45"/>
      <c r="TNM8" s="45"/>
      <c r="TNN8" s="45"/>
      <c r="TNO8" s="45"/>
      <c r="TNP8" s="45"/>
      <c r="TNQ8" s="45"/>
      <c r="TNR8" s="45"/>
      <c r="TNS8" s="45"/>
      <c r="TNT8" s="45"/>
      <c r="TNU8" s="45"/>
      <c r="TNV8" s="45"/>
      <c r="TNW8" s="45"/>
      <c r="TNX8" s="45"/>
      <c r="TNY8" s="45"/>
      <c r="TNZ8" s="45"/>
      <c r="TOA8" s="45"/>
      <c r="TOB8" s="45"/>
      <c r="TOC8" s="45"/>
      <c r="TOD8" s="45"/>
      <c r="TOE8" s="45"/>
      <c r="TOF8" s="45"/>
      <c r="TOG8" s="45"/>
      <c r="TOH8" s="45"/>
      <c r="TOI8" s="45"/>
      <c r="TOJ8" s="45"/>
      <c r="TOK8" s="45"/>
      <c r="TOL8" s="45"/>
      <c r="TOM8" s="45"/>
      <c r="TON8" s="45"/>
      <c r="TOO8" s="45"/>
      <c r="TOP8" s="45"/>
      <c r="TOQ8" s="45"/>
      <c r="TOR8" s="45"/>
      <c r="TOS8" s="45"/>
      <c r="TOT8" s="45"/>
      <c r="TOU8" s="45"/>
      <c r="TOV8" s="45"/>
      <c r="TOW8" s="45"/>
      <c r="TOX8" s="45"/>
      <c r="TOY8" s="45"/>
      <c r="TOZ8" s="45"/>
      <c r="TPA8" s="45"/>
      <c r="TPB8" s="45"/>
      <c r="TPC8" s="45"/>
      <c r="TPD8" s="45"/>
      <c r="TPE8" s="45"/>
      <c r="TPF8" s="45"/>
      <c r="TPG8" s="45"/>
      <c r="TPH8" s="45"/>
      <c r="TPI8" s="45"/>
      <c r="TPJ8" s="45"/>
      <c r="TPK8" s="45"/>
      <c r="TPL8" s="45"/>
      <c r="TPM8" s="45"/>
      <c r="TPN8" s="45"/>
      <c r="TPO8" s="45"/>
      <c r="TPP8" s="45"/>
      <c r="TPQ8" s="45"/>
      <c r="TPR8" s="45"/>
      <c r="TPS8" s="45"/>
      <c r="TPT8" s="45"/>
      <c r="TPU8" s="45"/>
      <c r="TPV8" s="45"/>
      <c r="TPW8" s="45"/>
      <c r="TPX8" s="45"/>
      <c r="TPY8" s="45"/>
      <c r="TPZ8" s="45"/>
      <c r="TQA8" s="45"/>
      <c r="TQB8" s="45"/>
      <c r="TQC8" s="45"/>
      <c r="TQD8" s="45"/>
      <c r="TQE8" s="45"/>
      <c r="TQF8" s="45"/>
      <c r="TQG8" s="45"/>
      <c r="TQH8" s="45"/>
      <c r="TQI8" s="45"/>
      <c r="TQJ8" s="45"/>
      <c r="TQK8" s="45"/>
      <c r="TQL8" s="45"/>
      <c r="TQM8" s="45"/>
      <c r="TQN8" s="45"/>
      <c r="TQO8" s="45"/>
      <c r="TQP8" s="45"/>
      <c r="TQQ8" s="45"/>
      <c r="TQR8" s="45"/>
      <c r="TQS8" s="45"/>
      <c r="TQT8" s="45"/>
      <c r="TQU8" s="45"/>
      <c r="TQV8" s="45"/>
      <c r="TQW8" s="45"/>
      <c r="TQX8" s="45"/>
      <c r="TQY8" s="45"/>
      <c r="TQZ8" s="45"/>
      <c r="TRA8" s="45"/>
      <c r="TRB8" s="45"/>
      <c r="TRC8" s="45"/>
      <c r="TRD8" s="45"/>
      <c r="TRE8" s="45"/>
      <c r="TRF8" s="45"/>
      <c r="TRG8" s="45"/>
      <c r="TRH8" s="45"/>
      <c r="TRI8" s="45"/>
      <c r="TRJ8" s="45"/>
      <c r="TRK8" s="45"/>
      <c r="TRL8" s="45"/>
      <c r="TRM8" s="45"/>
      <c r="TRN8" s="45"/>
      <c r="TRO8" s="45"/>
      <c r="TRP8" s="45"/>
      <c r="TRQ8" s="45"/>
      <c r="TRR8" s="45"/>
      <c r="TRS8" s="45"/>
      <c r="TRT8" s="45"/>
      <c r="TRU8" s="45"/>
      <c r="TRV8" s="45"/>
      <c r="TRW8" s="45"/>
      <c r="TRX8" s="45"/>
      <c r="TRY8" s="45"/>
      <c r="TRZ8" s="45"/>
      <c r="TSA8" s="45"/>
      <c r="TSB8" s="45"/>
      <c r="TSC8" s="45"/>
      <c r="TSD8" s="45"/>
      <c r="TSE8" s="45"/>
      <c r="TSF8" s="45"/>
      <c r="TSG8" s="45"/>
      <c r="TSH8" s="45"/>
      <c r="TSI8" s="45"/>
      <c r="TSJ8" s="45"/>
      <c r="TSK8" s="45"/>
      <c r="TSL8" s="45"/>
      <c r="TSM8" s="45"/>
      <c r="TSN8" s="45"/>
      <c r="TSO8" s="45"/>
      <c r="TSP8" s="45"/>
      <c r="TSQ8" s="45"/>
      <c r="TSR8" s="45"/>
      <c r="TSS8" s="45"/>
      <c r="TST8" s="45"/>
      <c r="TSU8" s="45"/>
      <c r="TSV8" s="45"/>
      <c r="TSW8" s="45"/>
      <c r="TSX8" s="45"/>
      <c r="TSY8" s="45"/>
      <c r="TSZ8" s="45"/>
      <c r="TTA8" s="45"/>
      <c r="TTB8" s="45"/>
      <c r="TTC8" s="45"/>
      <c r="TTD8" s="45"/>
      <c r="TTE8" s="45"/>
      <c r="TTF8" s="45"/>
      <c r="TTG8" s="45"/>
      <c r="TTH8" s="45"/>
      <c r="TTI8" s="45"/>
      <c r="TTJ8" s="45"/>
      <c r="TTK8" s="45"/>
      <c r="TTL8" s="45"/>
      <c r="TTM8" s="45"/>
      <c r="TTN8" s="45"/>
      <c r="TTO8" s="45"/>
      <c r="TTP8" s="45"/>
      <c r="TTQ8" s="45"/>
      <c r="TTR8" s="45"/>
      <c r="TTS8" s="45"/>
      <c r="TTT8" s="45"/>
      <c r="TTU8" s="45"/>
      <c r="TTV8" s="45"/>
      <c r="TTW8" s="45"/>
      <c r="TTX8" s="45"/>
      <c r="TTY8" s="45"/>
      <c r="TTZ8" s="45"/>
      <c r="TUA8" s="45"/>
      <c r="TUB8" s="45"/>
      <c r="TUC8" s="45"/>
      <c r="TUD8" s="45"/>
      <c r="TUE8" s="45"/>
      <c r="TUF8" s="45"/>
      <c r="TUG8" s="45"/>
      <c r="TUH8" s="45"/>
      <c r="TUI8" s="45"/>
      <c r="TUJ8" s="45"/>
      <c r="TUK8" s="45"/>
      <c r="TUL8" s="45"/>
      <c r="TUM8" s="45"/>
      <c r="TUN8" s="45"/>
      <c r="TUO8" s="45"/>
      <c r="TUP8" s="45"/>
      <c r="TUQ8" s="45"/>
      <c r="TUR8" s="45"/>
      <c r="TUS8" s="45"/>
      <c r="TUT8" s="45"/>
      <c r="TUU8" s="45"/>
      <c r="TUV8" s="45"/>
      <c r="TUW8" s="45"/>
      <c r="TUX8" s="45"/>
      <c r="TUY8" s="45"/>
      <c r="TUZ8" s="45"/>
      <c r="TVA8" s="45"/>
      <c r="TVB8" s="45"/>
      <c r="TVC8" s="45"/>
      <c r="TVD8" s="45"/>
      <c r="TVE8" s="45"/>
      <c r="TVF8" s="45"/>
      <c r="TVG8" s="45"/>
      <c r="TVH8" s="45"/>
      <c r="TVI8" s="45"/>
      <c r="TVJ8" s="45"/>
      <c r="TVK8" s="45"/>
      <c r="TVL8" s="45"/>
      <c r="TVM8" s="45"/>
      <c r="TVN8" s="45"/>
      <c r="TVO8" s="45"/>
      <c r="TVP8" s="45"/>
      <c r="TVQ8" s="45"/>
      <c r="TVR8" s="45"/>
      <c r="TVS8" s="45"/>
      <c r="TVT8" s="45"/>
      <c r="TVU8" s="45"/>
      <c r="TVV8" s="45"/>
      <c r="TVW8" s="45"/>
      <c r="TVX8" s="45"/>
      <c r="TVY8" s="45"/>
      <c r="TVZ8" s="45"/>
      <c r="TWA8" s="45"/>
      <c r="TWB8" s="45"/>
      <c r="TWC8" s="45"/>
      <c r="TWD8" s="45"/>
      <c r="TWE8" s="45"/>
      <c r="TWF8" s="45"/>
      <c r="TWG8" s="45"/>
      <c r="TWH8" s="45"/>
      <c r="TWI8" s="45"/>
      <c r="TWJ8" s="45"/>
      <c r="TWK8" s="45"/>
      <c r="TWL8" s="45"/>
      <c r="TWM8" s="45"/>
      <c r="TWN8" s="45"/>
      <c r="TWO8" s="45"/>
      <c r="TWP8" s="45"/>
      <c r="TWQ8" s="45"/>
      <c r="TWR8" s="45"/>
      <c r="TWS8" s="45"/>
      <c r="TWT8" s="45"/>
      <c r="TWU8" s="45"/>
      <c r="TWV8" s="45"/>
      <c r="TWW8" s="45"/>
      <c r="TWX8" s="45"/>
      <c r="TWY8" s="45"/>
      <c r="TWZ8" s="45"/>
      <c r="TXA8" s="45"/>
      <c r="TXB8" s="45"/>
      <c r="TXC8" s="45"/>
      <c r="TXD8" s="45"/>
      <c r="TXE8" s="45"/>
      <c r="TXF8" s="45"/>
      <c r="TXG8" s="45"/>
      <c r="TXH8" s="45"/>
      <c r="TXI8" s="45"/>
      <c r="TXJ8" s="45"/>
      <c r="TXK8" s="45"/>
      <c r="TXL8" s="45"/>
      <c r="TXM8" s="45"/>
      <c r="TXN8" s="45"/>
      <c r="TXO8" s="45"/>
      <c r="TXP8" s="45"/>
      <c r="TXQ8" s="45"/>
      <c r="TXR8" s="45"/>
      <c r="TXS8" s="45"/>
      <c r="TXT8" s="45"/>
      <c r="TXU8" s="45"/>
      <c r="TXV8" s="45"/>
      <c r="TXW8" s="45"/>
      <c r="TXX8" s="45"/>
      <c r="TXY8" s="45"/>
      <c r="TXZ8" s="45"/>
      <c r="TYA8" s="45"/>
      <c r="TYB8" s="45"/>
      <c r="TYC8" s="45"/>
      <c r="TYD8" s="45"/>
      <c r="TYE8" s="45"/>
      <c r="TYF8" s="45"/>
      <c r="TYG8" s="45"/>
      <c r="TYH8" s="45"/>
      <c r="TYI8" s="45"/>
      <c r="TYJ8" s="45"/>
      <c r="TYK8" s="45"/>
      <c r="TYL8" s="45"/>
      <c r="TYM8" s="45"/>
      <c r="TYN8" s="45"/>
      <c r="TYO8" s="45"/>
      <c r="TYP8" s="45"/>
      <c r="TYQ8" s="45"/>
      <c r="TYR8" s="45"/>
      <c r="TYS8" s="45"/>
      <c r="TYT8" s="45"/>
      <c r="TYU8" s="45"/>
      <c r="TYV8" s="45"/>
      <c r="TYW8" s="45"/>
      <c r="TYX8" s="45"/>
      <c r="TYY8" s="45"/>
      <c r="TYZ8" s="45"/>
      <c r="TZA8" s="45"/>
      <c r="TZB8" s="45"/>
      <c r="TZC8" s="45"/>
      <c r="TZD8" s="45"/>
      <c r="TZE8" s="45"/>
      <c r="TZF8" s="45"/>
      <c r="TZG8" s="45"/>
      <c r="TZH8" s="45"/>
      <c r="TZI8" s="45"/>
      <c r="TZJ8" s="45"/>
      <c r="TZK8" s="45"/>
      <c r="TZL8" s="45"/>
      <c r="TZM8" s="45"/>
      <c r="TZN8" s="45"/>
      <c r="TZO8" s="45"/>
      <c r="TZP8" s="45"/>
      <c r="TZQ8" s="45"/>
      <c r="TZR8" s="45"/>
      <c r="TZS8" s="45"/>
      <c r="TZT8" s="45"/>
      <c r="TZU8" s="45"/>
      <c r="TZV8" s="45"/>
      <c r="TZW8" s="45"/>
      <c r="TZX8" s="45"/>
      <c r="TZY8" s="45"/>
      <c r="TZZ8" s="45"/>
      <c r="UAA8" s="45"/>
      <c r="UAB8" s="45"/>
      <c r="UAC8" s="45"/>
      <c r="UAD8" s="45"/>
      <c r="UAE8" s="45"/>
      <c r="UAF8" s="45"/>
      <c r="UAG8" s="45"/>
      <c r="UAH8" s="45"/>
      <c r="UAI8" s="45"/>
      <c r="UAJ8" s="45"/>
      <c r="UAK8" s="45"/>
      <c r="UAL8" s="45"/>
      <c r="UAM8" s="45"/>
      <c r="UAN8" s="45"/>
      <c r="UAO8" s="45"/>
      <c r="UAP8" s="45"/>
      <c r="UAQ8" s="45"/>
      <c r="UAR8" s="45"/>
      <c r="UAS8" s="45"/>
      <c r="UAT8" s="45"/>
      <c r="UAU8" s="45"/>
      <c r="UAV8" s="45"/>
      <c r="UAW8" s="45"/>
      <c r="UAX8" s="45"/>
      <c r="UAY8" s="45"/>
      <c r="UAZ8" s="45"/>
      <c r="UBA8" s="45"/>
      <c r="UBB8" s="45"/>
      <c r="UBC8" s="45"/>
      <c r="UBD8" s="45"/>
      <c r="UBE8" s="45"/>
      <c r="UBF8" s="45"/>
      <c r="UBG8" s="45"/>
      <c r="UBH8" s="45"/>
      <c r="UBI8" s="45"/>
      <c r="UBJ8" s="45"/>
      <c r="UBK8" s="45"/>
      <c r="UBL8" s="45"/>
      <c r="UBM8" s="45"/>
      <c r="UBN8" s="45"/>
      <c r="UBO8" s="45"/>
      <c r="UBP8" s="45"/>
      <c r="UBQ8" s="45"/>
      <c r="UBR8" s="45"/>
      <c r="UBS8" s="45"/>
      <c r="UBT8" s="45"/>
      <c r="UBU8" s="45"/>
      <c r="UBV8" s="45"/>
      <c r="UBW8" s="45"/>
      <c r="UBX8" s="45"/>
      <c r="UBY8" s="45"/>
      <c r="UBZ8" s="45"/>
      <c r="UCA8" s="45"/>
      <c r="UCB8" s="45"/>
      <c r="UCC8" s="45"/>
      <c r="UCD8" s="45"/>
      <c r="UCE8" s="45"/>
      <c r="UCF8" s="45"/>
      <c r="UCG8" s="45"/>
      <c r="UCH8" s="45"/>
      <c r="UCI8" s="45"/>
      <c r="UCJ8" s="45"/>
      <c r="UCK8" s="45"/>
      <c r="UCL8" s="45"/>
      <c r="UCM8" s="45"/>
      <c r="UCN8" s="45"/>
      <c r="UCO8" s="45"/>
      <c r="UCP8" s="45"/>
      <c r="UCQ8" s="45"/>
      <c r="UCR8" s="45"/>
      <c r="UCS8" s="45"/>
      <c r="UCT8" s="45"/>
      <c r="UCU8" s="45"/>
      <c r="UCV8" s="45"/>
      <c r="UCW8" s="45"/>
      <c r="UCX8" s="45"/>
      <c r="UCY8" s="45"/>
      <c r="UCZ8" s="45"/>
      <c r="UDA8" s="45"/>
      <c r="UDB8" s="45"/>
      <c r="UDC8" s="45"/>
      <c r="UDD8" s="45"/>
      <c r="UDE8" s="45"/>
      <c r="UDF8" s="45"/>
      <c r="UDG8" s="45"/>
      <c r="UDH8" s="45"/>
      <c r="UDI8" s="45"/>
      <c r="UDJ8" s="45"/>
      <c r="UDK8" s="45"/>
      <c r="UDL8" s="45"/>
      <c r="UDM8" s="45"/>
      <c r="UDN8" s="45"/>
      <c r="UDO8" s="45"/>
      <c r="UDP8" s="45"/>
      <c r="UDQ8" s="45"/>
      <c r="UDR8" s="45"/>
      <c r="UDS8" s="45"/>
      <c r="UDT8" s="45"/>
      <c r="UDU8" s="45"/>
      <c r="UDV8" s="45"/>
      <c r="UDW8" s="45"/>
      <c r="UDX8" s="45"/>
      <c r="UDY8" s="45"/>
      <c r="UDZ8" s="45"/>
      <c r="UEA8" s="45"/>
      <c r="UEB8" s="45"/>
      <c r="UEC8" s="45"/>
      <c r="UED8" s="45"/>
      <c r="UEE8" s="45"/>
      <c r="UEF8" s="45"/>
      <c r="UEG8" s="45"/>
      <c r="UEH8" s="45"/>
      <c r="UEI8" s="45"/>
      <c r="UEJ8" s="45"/>
      <c r="UEK8" s="45"/>
      <c r="UEL8" s="45"/>
      <c r="UEM8" s="45"/>
      <c r="UEN8" s="45"/>
      <c r="UEO8" s="45"/>
      <c r="UEP8" s="45"/>
      <c r="UEQ8" s="45"/>
      <c r="UER8" s="45"/>
      <c r="UES8" s="45"/>
      <c r="UET8" s="45"/>
      <c r="UEU8" s="45"/>
      <c r="UEV8" s="45"/>
      <c r="UEW8" s="45"/>
      <c r="UEX8" s="45"/>
      <c r="UEY8" s="45"/>
      <c r="UEZ8" s="45"/>
      <c r="UFA8" s="45"/>
      <c r="UFB8" s="45"/>
      <c r="UFC8" s="45"/>
      <c r="UFD8" s="45"/>
      <c r="UFE8" s="45"/>
      <c r="UFF8" s="45"/>
      <c r="UFG8" s="45"/>
      <c r="UFH8" s="45"/>
      <c r="UFI8" s="45"/>
      <c r="UFJ8" s="45"/>
      <c r="UFK8" s="45"/>
      <c r="UFL8" s="45"/>
      <c r="UFM8" s="45"/>
      <c r="UFN8" s="45"/>
      <c r="UFO8" s="45"/>
      <c r="UFP8" s="45"/>
      <c r="UFQ8" s="45"/>
      <c r="UFR8" s="45"/>
      <c r="UFS8" s="45"/>
      <c r="UFT8" s="45"/>
      <c r="UFU8" s="45"/>
      <c r="UFV8" s="45"/>
      <c r="UFW8" s="45"/>
      <c r="UFX8" s="45"/>
      <c r="UFY8" s="45"/>
      <c r="UFZ8" s="45"/>
      <c r="UGA8" s="45"/>
      <c r="UGB8" s="45"/>
      <c r="UGC8" s="45"/>
      <c r="UGD8" s="45"/>
      <c r="UGE8" s="45"/>
      <c r="UGF8" s="45"/>
      <c r="UGG8" s="45"/>
      <c r="UGH8" s="45"/>
      <c r="UGI8" s="45"/>
      <c r="UGJ8" s="45"/>
      <c r="UGK8" s="45"/>
      <c r="UGL8" s="45"/>
      <c r="UGM8" s="45"/>
      <c r="UGN8" s="45"/>
      <c r="UGO8" s="45"/>
      <c r="UGP8" s="45"/>
      <c r="UGQ8" s="45"/>
      <c r="UGR8" s="45"/>
      <c r="UGS8" s="45"/>
      <c r="UGT8" s="45"/>
      <c r="UGU8" s="45"/>
      <c r="UGV8" s="45"/>
      <c r="UGW8" s="45"/>
      <c r="UGX8" s="45"/>
      <c r="UGY8" s="45"/>
      <c r="UGZ8" s="45"/>
      <c r="UHA8" s="45"/>
      <c r="UHB8" s="45"/>
      <c r="UHC8" s="45"/>
      <c r="UHD8" s="45"/>
      <c r="UHE8" s="45"/>
      <c r="UHF8" s="45"/>
      <c r="UHG8" s="45"/>
      <c r="UHH8" s="45"/>
      <c r="UHI8" s="45"/>
      <c r="UHJ8" s="45"/>
      <c r="UHK8" s="45"/>
      <c r="UHL8" s="45"/>
      <c r="UHM8" s="45"/>
      <c r="UHN8" s="45"/>
      <c r="UHO8" s="45"/>
      <c r="UHP8" s="45"/>
      <c r="UHQ8" s="45"/>
      <c r="UHR8" s="45"/>
      <c r="UHS8" s="45"/>
      <c r="UHT8" s="45"/>
      <c r="UHU8" s="45"/>
      <c r="UHV8" s="45"/>
      <c r="UHW8" s="45"/>
      <c r="UHX8" s="45"/>
      <c r="UHY8" s="45"/>
      <c r="UHZ8" s="45"/>
      <c r="UIA8" s="45"/>
      <c r="UIB8" s="45"/>
      <c r="UIC8" s="45"/>
      <c r="UID8" s="45"/>
      <c r="UIE8" s="45"/>
      <c r="UIF8" s="45"/>
      <c r="UIG8" s="45"/>
      <c r="UIH8" s="45"/>
      <c r="UII8" s="45"/>
      <c r="UIJ8" s="45"/>
      <c r="UIK8" s="45"/>
      <c r="UIL8" s="45"/>
      <c r="UIM8" s="45"/>
      <c r="UIN8" s="45"/>
      <c r="UIO8" s="45"/>
      <c r="UIP8" s="45"/>
      <c r="UIQ8" s="45"/>
      <c r="UIR8" s="45"/>
      <c r="UIS8" s="45"/>
      <c r="UIT8" s="45"/>
      <c r="UIU8" s="45"/>
      <c r="UIV8" s="45"/>
      <c r="UIW8" s="45"/>
      <c r="UIX8" s="45"/>
      <c r="UIY8" s="45"/>
      <c r="UIZ8" s="45"/>
      <c r="UJA8" s="45"/>
      <c r="UJB8" s="45"/>
      <c r="UJC8" s="45"/>
      <c r="UJD8" s="45"/>
      <c r="UJE8" s="45"/>
      <c r="UJF8" s="45"/>
      <c r="UJG8" s="45"/>
      <c r="UJH8" s="45"/>
      <c r="UJI8" s="45"/>
      <c r="UJJ8" s="45"/>
      <c r="UJK8" s="45"/>
      <c r="UJL8" s="45"/>
      <c r="UJM8" s="45"/>
      <c r="UJN8" s="45"/>
      <c r="UJO8" s="45"/>
      <c r="UJP8" s="45"/>
      <c r="UJQ8" s="45"/>
      <c r="UJR8" s="45"/>
      <c r="UJS8" s="45"/>
      <c r="UJT8" s="45"/>
      <c r="UJU8" s="45"/>
      <c r="UJV8" s="45"/>
      <c r="UJW8" s="45"/>
      <c r="UJX8" s="45"/>
      <c r="UJY8" s="45"/>
      <c r="UJZ8" s="45"/>
      <c r="UKA8" s="45"/>
      <c r="UKB8" s="45"/>
      <c r="UKC8" s="45"/>
      <c r="UKD8" s="45"/>
      <c r="UKE8" s="45"/>
      <c r="UKF8" s="45"/>
      <c r="UKG8" s="45"/>
      <c r="UKH8" s="45"/>
      <c r="UKI8" s="45"/>
      <c r="UKJ8" s="45"/>
      <c r="UKK8" s="45"/>
      <c r="UKL8" s="45"/>
      <c r="UKM8" s="45"/>
      <c r="UKN8" s="45"/>
      <c r="UKO8" s="45"/>
      <c r="UKP8" s="45"/>
      <c r="UKQ8" s="45"/>
      <c r="UKR8" s="45"/>
      <c r="UKS8" s="45"/>
      <c r="UKT8" s="45"/>
      <c r="UKU8" s="45"/>
      <c r="UKV8" s="45"/>
      <c r="UKW8" s="45"/>
      <c r="UKX8" s="45"/>
      <c r="UKY8" s="45"/>
      <c r="UKZ8" s="45"/>
      <c r="ULA8" s="45"/>
      <c r="ULB8" s="45"/>
      <c r="ULC8" s="45"/>
      <c r="ULD8" s="45"/>
      <c r="ULE8" s="45"/>
      <c r="ULF8" s="45"/>
      <c r="ULG8" s="45"/>
      <c r="ULH8" s="45"/>
      <c r="ULI8" s="45"/>
      <c r="ULJ8" s="45"/>
      <c r="ULK8" s="45"/>
      <c r="ULL8" s="45"/>
      <c r="ULM8" s="45"/>
      <c r="ULN8" s="45"/>
      <c r="ULO8" s="45"/>
      <c r="ULP8" s="45"/>
      <c r="ULQ8" s="45"/>
      <c r="ULR8" s="45"/>
      <c r="ULS8" s="45"/>
      <c r="ULT8" s="45"/>
      <c r="ULU8" s="45"/>
      <c r="ULV8" s="45"/>
      <c r="ULW8" s="45"/>
      <c r="ULX8" s="45"/>
      <c r="ULY8" s="45"/>
      <c r="ULZ8" s="45"/>
      <c r="UMA8" s="45"/>
      <c r="UMB8" s="45"/>
      <c r="UMC8" s="45"/>
      <c r="UMD8" s="45"/>
      <c r="UME8" s="45"/>
      <c r="UMF8" s="45"/>
      <c r="UMG8" s="45"/>
      <c r="UMH8" s="45"/>
      <c r="UMI8" s="45"/>
      <c r="UMJ8" s="45"/>
      <c r="UMK8" s="45"/>
      <c r="UML8" s="45"/>
      <c r="UMM8" s="45"/>
      <c r="UMN8" s="45"/>
      <c r="UMO8" s="45"/>
      <c r="UMP8" s="45"/>
      <c r="UMQ8" s="45"/>
      <c r="UMR8" s="45"/>
      <c r="UMS8" s="45"/>
      <c r="UMT8" s="45"/>
      <c r="UMU8" s="45"/>
      <c r="UMV8" s="45"/>
      <c r="UMW8" s="45"/>
      <c r="UMX8" s="45"/>
      <c r="UMY8" s="45"/>
      <c r="UMZ8" s="45"/>
      <c r="UNA8" s="45"/>
      <c r="UNB8" s="45"/>
      <c r="UNC8" s="45"/>
      <c r="UND8" s="45"/>
      <c r="UNE8" s="45"/>
      <c r="UNF8" s="45"/>
      <c r="UNG8" s="45"/>
      <c r="UNH8" s="45"/>
      <c r="UNI8" s="45"/>
      <c r="UNJ8" s="45"/>
      <c r="UNK8" s="45"/>
      <c r="UNL8" s="45"/>
      <c r="UNM8" s="45"/>
      <c r="UNN8" s="45"/>
      <c r="UNO8" s="45"/>
      <c r="UNP8" s="45"/>
      <c r="UNQ8" s="45"/>
      <c r="UNR8" s="45"/>
      <c r="UNS8" s="45"/>
      <c r="UNT8" s="45"/>
      <c r="UNU8" s="45"/>
      <c r="UNV8" s="45"/>
      <c r="UNW8" s="45"/>
      <c r="UNX8" s="45"/>
      <c r="UNY8" s="45"/>
      <c r="UNZ8" s="45"/>
      <c r="UOA8" s="45"/>
      <c r="UOB8" s="45"/>
      <c r="UOC8" s="45"/>
      <c r="UOD8" s="45"/>
      <c r="UOE8" s="45"/>
      <c r="UOF8" s="45"/>
      <c r="UOG8" s="45"/>
      <c r="UOH8" s="45"/>
      <c r="UOI8" s="45"/>
      <c r="UOJ8" s="45"/>
      <c r="UOK8" s="45"/>
      <c r="UOL8" s="45"/>
      <c r="UOM8" s="45"/>
      <c r="UON8" s="45"/>
      <c r="UOO8" s="45"/>
      <c r="UOP8" s="45"/>
      <c r="UOQ8" s="45"/>
      <c r="UOR8" s="45"/>
      <c r="UOS8" s="45"/>
      <c r="UOT8" s="45"/>
      <c r="UOU8" s="45"/>
      <c r="UOV8" s="45"/>
      <c r="UOW8" s="45"/>
      <c r="UOX8" s="45"/>
      <c r="UOY8" s="45"/>
      <c r="UOZ8" s="45"/>
      <c r="UPA8" s="45"/>
      <c r="UPB8" s="45"/>
      <c r="UPC8" s="45"/>
      <c r="UPD8" s="45"/>
      <c r="UPE8" s="45"/>
      <c r="UPF8" s="45"/>
      <c r="UPG8" s="45"/>
      <c r="UPH8" s="45"/>
      <c r="UPI8" s="45"/>
      <c r="UPJ8" s="45"/>
      <c r="UPK8" s="45"/>
      <c r="UPL8" s="45"/>
      <c r="UPM8" s="45"/>
      <c r="UPN8" s="45"/>
      <c r="UPO8" s="45"/>
      <c r="UPP8" s="45"/>
      <c r="UPQ8" s="45"/>
      <c r="UPR8" s="45"/>
      <c r="UPS8" s="45"/>
      <c r="UPT8" s="45"/>
      <c r="UPU8" s="45"/>
      <c r="UPV8" s="45"/>
      <c r="UPW8" s="45"/>
      <c r="UPX8" s="45"/>
      <c r="UPY8" s="45"/>
      <c r="UPZ8" s="45"/>
      <c r="UQA8" s="45"/>
      <c r="UQB8" s="45"/>
      <c r="UQC8" s="45"/>
      <c r="UQD8" s="45"/>
      <c r="UQE8" s="45"/>
      <c r="UQF8" s="45"/>
      <c r="UQG8" s="45"/>
      <c r="UQH8" s="45"/>
      <c r="UQI8" s="45"/>
      <c r="UQJ8" s="45"/>
      <c r="UQK8" s="45"/>
      <c r="UQL8" s="45"/>
      <c r="UQM8" s="45"/>
      <c r="UQN8" s="45"/>
      <c r="UQO8" s="45"/>
      <c r="UQP8" s="45"/>
      <c r="UQQ8" s="45"/>
      <c r="UQR8" s="45"/>
      <c r="UQS8" s="45"/>
      <c r="UQT8" s="45"/>
      <c r="UQU8" s="45"/>
      <c r="UQV8" s="45"/>
      <c r="UQW8" s="45"/>
      <c r="UQX8" s="45"/>
      <c r="UQY8" s="45"/>
      <c r="UQZ8" s="45"/>
      <c r="URA8" s="45"/>
      <c r="URB8" s="45"/>
      <c r="URC8" s="45"/>
      <c r="URD8" s="45"/>
      <c r="URE8" s="45"/>
      <c r="URF8" s="45"/>
      <c r="URG8" s="45"/>
      <c r="URH8" s="45"/>
      <c r="URI8" s="45"/>
      <c r="URJ8" s="45"/>
      <c r="URK8" s="45"/>
      <c r="URL8" s="45"/>
      <c r="URM8" s="45"/>
      <c r="URN8" s="45"/>
      <c r="URO8" s="45"/>
      <c r="URP8" s="45"/>
      <c r="URQ8" s="45"/>
      <c r="URR8" s="45"/>
      <c r="URS8" s="45"/>
      <c r="URT8" s="45"/>
      <c r="URU8" s="45"/>
      <c r="URV8" s="45"/>
      <c r="URW8" s="45"/>
      <c r="URX8" s="45"/>
      <c r="URY8" s="45"/>
      <c r="URZ8" s="45"/>
      <c r="USA8" s="45"/>
      <c r="USB8" s="45"/>
      <c r="USC8" s="45"/>
      <c r="USD8" s="45"/>
      <c r="USE8" s="45"/>
      <c r="USF8" s="45"/>
      <c r="USG8" s="45"/>
      <c r="USH8" s="45"/>
      <c r="USI8" s="45"/>
      <c r="USJ8" s="45"/>
      <c r="USK8" s="45"/>
      <c r="USL8" s="45"/>
      <c r="USM8" s="45"/>
      <c r="USN8" s="45"/>
      <c r="USO8" s="45"/>
      <c r="USP8" s="45"/>
      <c r="USQ8" s="45"/>
      <c r="USR8" s="45"/>
      <c r="USS8" s="45"/>
      <c r="UST8" s="45"/>
      <c r="USU8" s="45"/>
      <c r="USV8" s="45"/>
      <c r="USW8" s="45"/>
      <c r="USX8" s="45"/>
      <c r="USY8" s="45"/>
      <c r="USZ8" s="45"/>
      <c r="UTA8" s="45"/>
      <c r="UTB8" s="45"/>
      <c r="UTC8" s="45"/>
      <c r="UTD8" s="45"/>
      <c r="UTE8" s="45"/>
      <c r="UTF8" s="45"/>
      <c r="UTG8" s="45"/>
      <c r="UTH8" s="45"/>
      <c r="UTI8" s="45"/>
      <c r="UTJ8" s="45"/>
      <c r="UTK8" s="45"/>
      <c r="UTL8" s="45"/>
      <c r="UTM8" s="45"/>
      <c r="UTN8" s="45"/>
      <c r="UTO8" s="45"/>
      <c r="UTP8" s="45"/>
      <c r="UTQ8" s="45"/>
      <c r="UTR8" s="45"/>
      <c r="UTS8" s="45"/>
      <c r="UTT8" s="45"/>
      <c r="UTU8" s="45"/>
      <c r="UTV8" s="45"/>
      <c r="UTW8" s="45"/>
      <c r="UTX8" s="45"/>
      <c r="UTY8" s="45"/>
      <c r="UTZ8" s="45"/>
      <c r="UUA8" s="45"/>
      <c r="UUB8" s="45"/>
      <c r="UUC8" s="45"/>
      <c r="UUD8" s="45"/>
      <c r="UUE8" s="45"/>
      <c r="UUF8" s="45"/>
      <c r="UUG8" s="45"/>
      <c r="UUH8" s="45"/>
      <c r="UUI8" s="45"/>
      <c r="UUJ8" s="45"/>
      <c r="UUK8" s="45"/>
      <c r="UUL8" s="45"/>
      <c r="UUM8" s="45"/>
      <c r="UUN8" s="45"/>
      <c r="UUO8" s="45"/>
      <c r="UUP8" s="45"/>
      <c r="UUQ8" s="45"/>
      <c r="UUR8" s="45"/>
      <c r="UUS8" s="45"/>
      <c r="UUT8" s="45"/>
      <c r="UUU8" s="45"/>
      <c r="UUV8" s="45"/>
      <c r="UUW8" s="45"/>
      <c r="UUX8" s="45"/>
      <c r="UUY8" s="45"/>
      <c r="UUZ8" s="45"/>
      <c r="UVA8" s="45"/>
      <c r="UVB8" s="45"/>
      <c r="UVC8" s="45"/>
      <c r="UVD8" s="45"/>
      <c r="UVE8" s="45"/>
      <c r="UVF8" s="45"/>
      <c r="UVG8" s="45"/>
      <c r="UVH8" s="45"/>
      <c r="UVI8" s="45"/>
      <c r="UVJ8" s="45"/>
      <c r="UVK8" s="45"/>
      <c r="UVL8" s="45"/>
      <c r="UVM8" s="45"/>
      <c r="UVN8" s="45"/>
      <c r="UVO8" s="45"/>
      <c r="UVP8" s="45"/>
      <c r="UVQ8" s="45"/>
      <c r="UVR8" s="45"/>
      <c r="UVS8" s="45"/>
      <c r="UVT8" s="45"/>
      <c r="UVU8" s="45"/>
      <c r="UVV8" s="45"/>
      <c r="UVW8" s="45"/>
      <c r="UVX8" s="45"/>
      <c r="UVY8" s="45"/>
      <c r="UVZ8" s="45"/>
      <c r="UWA8" s="45"/>
      <c r="UWB8" s="45"/>
      <c r="UWC8" s="45"/>
      <c r="UWD8" s="45"/>
      <c r="UWE8" s="45"/>
      <c r="UWF8" s="45"/>
      <c r="UWG8" s="45"/>
      <c r="UWH8" s="45"/>
      <c r="UWI8" s="45"/>
      <c r="UWJ8" s="45"/>
      <c r="UWK8" s="45"/>
      <c r="UWL8" s="45"/>
      <c r="UWM8" s="45"/>
      <c r="UWN8" s="45"/>
      <c r="UWO8" s="45"/>
      <c r="UWP8" s="45"/>
      <c r="UWQ8" s="45"/>
      <c r="UWR8" s="45"/>
      <c r="UWS8" s="45"/>
      <c r="UWT8" s="45"/>
      <c r="UWU8" s="45"/>
      <c r="UWV8" s="45"/>
      <c r="UWW8" s="45"/>
      <c r="UWX8" s="45"/>
      <c r="UWY8" s="45"/>
      <c r="UWZ8" s="45"/>
      <c r="UXA8" s="45"/>
      <c r="UXB8" s="45"/>
      <c r="UXC8" s="45"/>
      <c r="UXD8" s="45"/>
      <c r="UXE8" s="45"/>
      <c r="UXF8" s="45"/>
      <c r="UXG8" s="45"/>
      <c r="UXH8" s="45"/>
      <c r="UXI8" s="45"/>
      <c r="UXJ8" s="45"/>
      <c r="UXK8" s="45"/>
      <c r="UXL8" s="45"/>
      <c r="UXM8" s="45"/>
      <c r="UXN8" s="45"/>
      <c r="UXO8" s="45"/>
      <c r="UXP8" s="45"/>
      <c r="UXQ8" s="45"/>
      <c r="UXR8" s="45"/>
      <c r="UXS8" s="45"/>
      <c r="UXT8" s="45"/>
      <c r="UXU8" s="45"/>
      <c r="UXV8" s="45"/>
      <c r="UXW8" s="45"/>
      <c r="UXX8" s="45"/>
      <c r="UXY8" s="45"/>
      <c r="UXZ8" s="45"/>
      <c r="UYA8" s="45"/>
      <c r="UYB8" s="45"/>
      <c r="UYC8" s="45"/>
      <c r="UYD8" s="45"/>
      <c r="UYE8" s="45"/>
      <c r="UYF8" s="45"/>
      <c r="UYG8" s="45"/>
      <c r="UYH8" s="45"/>
      <c r="UYI8" s="45"/>
      <c r="UYJ8" s="45"/>
      <c r="UYK8" s="45"/>
      <c r="UYL8" s="45"/>
      <c r="UYM8" s="45"/>
      <c r="UYN8" s="45"/>
      <c r="UYO8" s="45"/>
      <c r="UYP8" s="45"/>
      <c r="UYQ8" s="45"/>
      <c r="UYR8" s="45"/>
      <c r="UYS8" s="45"/>
      <c r="UYT8" s="45"/>
      <c r="UYU8" s="45"/>
      <c r="UYV8" s="45"/>
      <c r="UYW8" s="45"/>
      <c r="UYX8" s="45"/>
      <c r="UYY8" s="45"/>
      <c r="UYZ8" s="45"/>
      <c r="UZA8" s="45"/>
      <c r="UZB8" s="45"/>
      <c r="UZC8" s="45"/>
      <c r="UZD8" s="45"/>
      <c r="UZE8" s="45"/>
      <c r="UZF8" s="45"/>
      <c r="UZG8" s="45"/>
      <c r="UZH8" s="45"/>
      <c r="UZI8" s="45"/>
      <c r="UZJ8" s="45"/>
      <c r="UZK8" s="45"/>
      <c r="UZL8" s="45"/>
      <c r="UZM8" s="45"/>
      <c r="UZN8" s="45"/>
      <c r="UZO8" s="45"/>
      <c r="UZP8" s="45"/>
      <c r="UZQ8" s="45"/>
      <c r="UZR8" s="45"/>
      <c r="UZS8" s="45"/>
      <c r="UZT8" s="45"/>
      <c r="UZU8" s="45"/>
      <c r="UZV8" s="45"/>
      <c r="UZW8" s="45"/>
      <c r="UZX8" s="45"/>
      <c r="UZY8" s="45"/>
      <c r="UZZ8" s="45"/>
      <c r="VAA8" s="45"/>
      <c r="VAB8" s="45"/>
      <c r="VAC8" s="45"/>
      <c r="VAD8" s="45"/>
      <c r="VAE8" s="45"/>
      <c r="VAF8" s="45"/>
      <c r="VAG8" s="45"/>
      <c r="VAH8" s="45"/>
      <c r="VAI8" s="45"/>
      <c r="VAJ8" s="45"/>
      <c r="VAK8" s="45"/>
      <c r="VAL8" s="45"/>
      <c r="VAM8" s="45"/>
      <c r="VAN8" s="45"/>
      <c r="VAO8" s="45"/>
      <c r="VAP8" s="45"/>
      <c r="VAQ8" s="45"/>
      <c r="VAR8" s="45"/>
      <c r="VAS8" s="45"/>
      <c r="VAT8" s="45"/>
      <c r="VAU8" s="45"/>
      <c r="VAV8" s="45"/>
      <c r="VAW8" s="45"/>
      <c r="VAX8" s="45"/>
      <c r="VAY8" s="45"/>
      <c r="VAZ8" s="45"/>
      <c r="VBA8" s="45"/>
      <c r="VBB8" s="45"/>
      <c r="VBC8" s="45"/>
      <c r="VBD8" s="45"/>
      <c r="VBE8" s="45"/>
      <c r="VBF8" s="45"/>
      <c r="VBG8" s="45"/>
      <c r="VBH8" s="45"/>
      <c r="VBI8" s="45"/>
      <c r="VBJ8" s="45"/>
      <c r="VBK8" s="45"/>
      <c r="VBL8" s="45"/>
      <c r="VBM8" s="45"/>
      <c r="VBN8" s="45"/>
      <c r="VBO8" s="45"/>
      <c r="VBP8" s="45"/>
      <c r="VBQ8" s="45"/>
      <c r="VBR8" s="45"/>
      <c r="VBS8" s="45"/>
      <c r="VBT8" s="45"/>
      <c r="VBU8" s="45"/>
      <c r="VBV8" s="45"/>
      <c r="VBW8" s="45"/>
      <c r="VBX8" s="45"/>
      <c r="VBY8" s="45"/>
      <c r="VBZ8" s="45"/>
      <c r="VCA8" s="45"/>
      <c r="VCB8" s="45"/>
      <c r="VCC8" s="45"/>
      <c r="VCD8" s="45"/>
      <c r="VCE8" s="45"/>
      <c r="VCF8" s="45"/>
      <c r="VCG8" s="45"/>
      <c r="VCH8" s="45"/>
      <c r="VCI8" s="45"/>
      <c r="VCJ8" s="45"/>
      <c r="VCK8" s="45"/>
      <c r="VCL8" s="45"/>
      <c r="VCM8" s="45"/>
      <c r="VCN8" s="45"/>
      <c r="VCO8" s="45"/>
      <c r="VCP8" s="45"/>
      <c r="VCQ8" s="45"/>
      <c r="VCR8" s="45"/>
      <c r="VCS8" s="45"/>
      <c r="VCT8" s="45"/>
      <c r="VCU8" s="45"/>
      <c r="VCV8" s="45"/>
      <c r="VCW8" s="45"/>
      <c r="VCX8" s="45"/>
      <c r="VCY8" s="45"/>
      <c r="VCZ8" s="45"/>
      <c r="VDA8" s="45"/>
      <c r="VDB8" s="45"/>
      <c r="VDC8" s="45"/>
      <c r="VDD8" s="45"/>
      <c r="VDE8" s="45"/>
      <c r="VDF8" s="45"/>
      <c r="VDG8" s="45"/>
      <c r="VDH8" s="45"/>
      <c r="VDI8" s="45"/>
      <c r="VDJ8" s="45"/>
      <c r="VDK8" s="45"/>
      <c r="VDL8" s="45"/>
      <c r="VDM8" s="45"/>
      <c r="VDN8" s="45"/>
      <c r="VDO8" s="45"/>
      <c r="VDP8" s="45"/>
      <c r="VDQ8" s="45"/>
      <c r="VDR8" s="45"/>
      <c r="VDS8" s="45"/>
      <c r="VDT8" s="45"/>
      <c r="VDU8" s="45"/>
      <c r="VDV8" s="45"/>
      <c r="VDW8" s="45"/>
      <c r="VDX8" s="45"/>
      <c r="VDY8" s="45"/>
      <c r="VDZ8" s="45"/>
      <c r="VEA8" s="45"/>
      <c r="VEB8" s="45"/>
      <c r="VEC8" s="45"/>
      <c r="VED8" s="45"/>
      <c r="VEE8" s="45"/>
      <c r="VEF8" s="45"/>
      <c r="VEG8" s="45"/>
      <c r="VEH8" s="45"/>
      <c r="VEI8" s="45"/>
      <c r="VEJ8" s="45"/>
      <c r="VEK8" s="45"/>
      <c r="VEL8" s="45"/>
      <c r="VEM8" s="45"/>
      <c r="VEN8" s="45"/>
      <c r="VEO8" s="45"/>
      <c r="VEP8" s="45"/>
      <c r="VEQ8" s="45"/>
      <c r="VER8" s="45"/>
      <c r="VES8" s="45"/>
      <c r="VET8" s="45"/>
      <c r="VEU8" s="45"/>
      <c r="VEV8" s="45"/>
      <c r="VEW8" s="45"/>
      <c r="VEX8" s="45"/>
      <c r="VEY8" s="45"/>
      <c r="VEZ8" s="45"/>
      <c r="VFA8" s="45"/>
      <c r="VFB8" s="45"/>
      <c r="VFC8" s="45"/>
      <c r="VFD8" s="45"/>
      <c r="VFE8" s="45"/>
      <c r="VFF8" s="45"/>
      <c r="VFG8" s="45"/>
      <c r="VFH8" s="45"/>
      <c r="VFI8" s="45"/>
      <c r="VFJ8" s="45"/>
      <c r="VFK8" s="45"/>
      <c r="VFL8" s="45"/>
      <c r="VFM8" s="45"/>
      <c r="VFN8" s="45"/>
      <c r="VFO8" s="45"/>
      <c r="VFP8" s="45"/>
      <c r="VFQ8" s="45"/>
      <c r="VFR8" s="45"/>
      <c r="VFS8" s="45"/>
      <c r="VFT8" s="45"/>
      <c r="VFU8" s="45"/>
      <c r="VFV8" s="45"/>
      <c r="VFW8" s="45"/>
      <c r="VFX8" s="45"/>
      <c r="VFY8" s="45"/>
      <c r="VFZ8" s="45"/>
      <c r="VGA8" s="45"/>
      <c r="VGB8" s="45"/>
      <c r="VGC8" s="45"/>
      <c r="VGD8" s="45"/>
      <c r="VGE8" s="45"/>
      <c r="VGF8" s="45"/>
      <c r="VGG8" s="45"/>
      <c r="VGH8" s="45"/>
      <c r="VGI8" s="45"/>
      <c r="VGJ8" s="45"/>
      <c r="VGK8" s="45"/>
      <c r="VGL8" s="45"/>
      <c r="VGM8" s="45"/>
      <c r="VGN8" s="45"/>
      <c r="VGO8" s="45"/>
      <c r="VGP8" s="45"/>
      <c r="VGQ8" s="45"/>
      <c r="VGR8" s="45"/>
      <c r="VGS8" s="45"/>
      <c r="VGT8" s="45"/>
      <c r="VGU8" s="45"/>
      <c r="VGV8" s="45"/>
      <c r="VGW8" s="45"/>
      <c r="VGX8" s="45"/>
      <c r="VGY8" s="45"/>
      <c r="VGZ8" s="45"/>
      <c r="VHA8" s="45"/>
      <c r="VHB8" s="45"/>
      <c r="VHC8" s="45"/>
      <c r="VHD8" s="45"/>
      <c r="VHE8" s="45"/>
      <c r="VHF8" s="45"/>
      <c r="VHG8" s="45"/>
      <c r="VHH8" s="45"/>
      <c r="VHI8" s="45"/>
      <c r="VHJ8" s="45"/>
      <c r="VHK8" s="45"/>
      <c r="VHL8" s="45"/>
      <c r="VHM8" s="45"/>
      <c r="VHN8" s="45"/>
      <c r="VHO8" s="45"/>
      <c r="VHP8" s="45"/>
      <c r="VHQ8" s="45"/>
      <c r="VHR8" s="45"/>
      <c r="VHS8" s="45"/>
      <c r="VHT8" s="45"/>
      <c r="VHU8" s="45"/>
      <c r="VHV8" s="45"/>
      <c r="VHW8" s="45"/>
      <c r="VHX8" s="45"/>
      <c r="VHY8" s="45"/>
      <c r="VHZ8" s="45"/>
      <c r="VIA8" s="45"/>
      <c r="VIB8" s="45"/>
      <c r="VIC8" s="45"/>
      <c r="VID8" s="45"/>
      <c r="VIE8" s="45"/>
      <c r="VIF8" s="45"/>
      <c r="VIG8" s="45"/>
      <c r="VIH8" s="45"/>
      <c r="VII8" s="45"/>
      <c r="VIJ8" s="45"/>
      <c r="VIK8" s="45"/>
      <c r="VIL8" s="45"/>
      <c r="VIM8" s="45"/>
      <c r="VIN8" s="45"/>
      <c r="VIO8" s="45"/>
      <c r="VIP8" s="45"/>
      <c r="VIQ8" s="45"/>
      <c r="VIR8" s="45"/>
      <c r="VIS8" s="45"/>
      <c r="VIT8" s="45"/>
      <c r="VIU8" s="45"/>
      <c r="VIV8" s="45"/>
      <c r="VIW8" s="45"/>
      <c r="VIX8" s="45"/>
      <c r="VIY8" s="45"/>
      <c r="VIZ8" s="45"/>
      <c r="VJA8" s="45"/>
      <c r="VJB8" s="45"/>
      <c r="VJC8" s="45"/>
      <c r="VJD8" s="45"/>
      <c r="VJE8" s="45"/>
      <c r="VJF8" s="45"/>
      <c r="VJG8" s="45"/>
      <c r="VJH8" s="45"/>
      <c r="VJI8" s="45"/>
      <c r="VJJ8" s="45"/>
      <c r="VJK8" s="45"/>
      <c r="VJL8" s="45"/>
      <c r="VJM8" s="45"/>
      <c r="VJN8" s="45"/>
      <c r="VJO8" s="45"/>
      <c r="VJP8" s="45"/>
      <c r="VJQ8" s="45"/>
      <c r="VJR8" s="45"/>
      <c r="VJS8" s="45"/>
      <c r="VJT8" s="45"/>
      <c r="VJU8" s="45"/>
      <c r="VJV8" s="45"/>
      <c r="VJW8" s="45"/>
      <c r="VJX8" s="45"/>
      <c r="VJY8" s="45"/>
      <c r="VJZ8" s="45"/>
      <c r="VKA8" s="45"/>
      <c r="VKB8" s="45"/>
      <c r="VKC8" s="45"/>
      <c r="VKD8" s="45"/>
      <c r="VKE8" s="45"/>
      <c r="VKF8" s="45"/>
      <c r="VKG8" s="45"/>
      <c r="VKH8" s="45"/>
      <c r="VKI8" s="45"/>
      <c r="VKJ8" s="45"/>
      <c r="VKK8" s="45"/>
      <c r="VKL8" s="45"/>
      <c r="VKM8" s="45"/>
      <c r="VKN8" s="45"/>
      <c r="VKO8" s="45"/>
      <c r="VKP8" s="45"/>
      <c r="VKQ8" s="45"/>
      <c r="VKR8" s="45"/>
      <c r="VKS8" s="45"/>
      <c r="VKT8" s="45"/>
      <c r="VKU8" s="45"/>
      <c r="VKV8" s="45"/>
      <c r="VKW8" s="45"/>
      <c r="VKX8" s="45"/>
      <c r="VKY8" s="45"/>
      <c r="VKZ8" s="45"/>
      <c r="VLA8" s="45"/>
      <c r="VLB8" s="45"/>
      <c r="VLC8" s="45"/>
      <c r="VLD8" s="45"/>
      <c r="VLE8" s="45"/>
      <c r="VLF8" s="45"/>
      <c r="VLG8" s="45"/>
      <c r="VLH8" s="45"/>
      <c r="VLI8" s="45"/>
      <c r="VLJ8" s="45"/>
      <c r="VLK8" s="45"/>
      <c r="VLL8" s="45"/>
      <c r="VLM8" s="45"/>
      <c r="VLN8" s="45"/>
      <c r="VLO8" s="45"/>
      <c r="VLP8" s="45"/>
      <c r="VLQ8" s="45"/>
      <c r="VLR8" s="45"/>
      <c r="VLS8" s="45"/>
      <c r="VLT8" s="45"/>
      <c r="VLU8" s="45"/>
      <c r="VLV8" s="45"/>
      <c r="VLW8" s="45"/>
      <c r="VLX8" s="45"/>
      <c r="VLY8" s="45"/>
      <c r="VLZ8" s="45"/>
      <c r="VMA8" s="45"/>
      <c r="VMB8" s="45"/>
      <c r="VMC8" s="45"/>
      <c r="VMD8" s="45"/>
      <c r="VME8" s="45"/>
      <c r="VMF8" s="45"/>
      <c r="VMG8" s="45"/>
      <c r="VMH8" s="45"/>
      <c r="VMI8" s="45"/>
      <c r="VMJ8" s="45"/>
      <c r="VMK8" s="45"/>
      <c r="VML8" s="45"/>
      <c r="VMM8" s="45"/>
      <c r="VMN8" s="45"/>
      <c r="VMO8" s="45"/>
      <c r="VMP8" s="45"/>
      <c r="VMQ8" s="45"/>
      <c r="VMR8" s="45"/>
      <c r="VMS8" s="45"/>
      <c r="VMT8" s="45"/>
      <c r="VMU8" s="45"/>
      <c r="VMV8" s="45"/>
      <c r="VMW8" s="45"/>
      <c r="VMX8" s="45"/>
      <c r="VMY8" s="45"/>
      <c r="VMZ8" s="45"/>
      <c r="VNA8" s="45"/>
      <c r="VNB8" s="45"/>
      <c r="VNC8" s="45"/>
      <c r="VND8" s="45"/>
      <c r="VNE8" s="45"/>
      <c r="VNF8" s="45"/>
      <c r="VNG8" s="45"/>
      <c r="VNH8" s="45"/>
      <c r="VNI8" s="45"/>
      <c r="VNJ8" s="45"/>
      <c r="VNK8" s="45"/>
      <c r="VNL8" s="45"/>
      <c r="VNM8" s="45"/>
      <c r="VNN8" s="45"/>
      <c r="VNO8" s="45"/>
      <c r="VNP8" s="45"/>
      <c r="VNQ8" s="45"/>
      <c r="VNR8" s="45"/>
      <c r="VNS8" s="45"/>
      <c r="VNT8" s="45"/>
      <c r="VNU8" s="45"/>
      <c r="VNV8" s="45"/>
      <c r="VNW8" s="45"/>
      <c r="VNX8" s="45"/>
      <c r="VNY8" s="45"/>
      <c r="VNZ8" s="45"/>
      <c r="VOA8" s="45"/>
      <c r="VOB8" s="45"/>
      <c r="VOC8" s="45"/>
      <c r="VOD8" s="45"/>
      <c r="VOE8" s="45"/>
      <c r="VOF8" s="45"/>
      <c r="VOG8" s="45"/>
      <c r="VOH8" s="45"/>
      <c r="VOI8" s="45"/>
      <c r="VOJ8" s="45"/>
      <c r="VOK8" s="45"/>
      <c r="VOL8" s="45"/>
      <c r="VOM8" s="45"/>
      <c r="VON8" s="45"/>
      <c r="VOO8" s="45"/>
      <c r="VOP8" s="45"/>
      <c r="VOQ8" s="45"/>
      <c r="VOR8" s="45"/>
      <c r="VOS8" s="45"/>
      <c r="VOT8" s="45"/>
      <c r="VOU8" s="45"/>
      <c r="VOV8" s="45"/>
      <c r="VOW8" s="45"/>
      <c r="VOX8" s="45"/>
      <c r="VOY8" s="45"/>
      <c r="VOZ8" s="45"/>
      <c r="VPA8" s="45"/>
      <c r="VPB8" s="45"/>
      <c r="VPC8" s="45"/>
      <c r="VPD8" s="45"/>
      <c r="VPE8" s="45"/>
      <c r="VPF8" s="45"/>
      <c r="VPG8" s="45"/>
      <c r="VPH8" s="45"/>
      <c r="VPI8" s="45"/>
      <c r="VPJ8" s="45"/>
      <c r="VPK8" s="45"/>
      <c r="VPL8" s="45"/>
      <c r="VPM8" s="45"/>
      <c r="VPN8" s="45"/>
      <c r="VPO8" s="45"/>
      <c r="VPP8" s="45"/>
      <c r="VPQ8" s="45"/>
      <c r="VPR8" s="45"/>
      <c r="VPS8" s="45"/>
      <c r="VPT8" s="45"/>
      <c r="VPU8" s="45"/>
      <c r="VPV8" s="45"/>
      <c r="VPW8" s="45"/>
      <c r="VPX8" s="45"/>
      <c r="VPY8" s="45"/>
      <c r="VPZ8" s="45"/>
      <c r="VQA8" s="45"/>
      <c r="VQB8" s="45"/>
      <c r="VQC8" s="45"/>
      <c r="VQD8" s="45"/>
      <c r="VQE8" s="45"/>
      <c r="VQF8" s="45"/>
      <c r="VQG8" s="45"/>
      <c r="VQH8" s="45"/>
      <c r="VQI8" s="45"/>
      <c r="VQJ8" s="45"/>
      <c r="VQK8" s="45"/>
      <c r="VQL8" s="45"/>
      <c r="VQM8" s="45"/>
      <c r="VQN8" s="45"/>
      <c r="VQO8" s="45"/>
      <c r="VQP8" s="45"/>
      <c r="VQQ8" s="45"/>
      <c r="VQR8" s="45"/>
      <c r="VQS8" s="45"/>
      <c r="VQT8" s="45"/>
      <c r="VQU8" s="45"/>
      <c r="VQV8" s="45"/>
      <c r="VQW8" s="45"/>
      <c r="VQX8" s="45"/>
      <c r="VQY8" s="45"/>
      <c r="VQZ8" s="45"/>
      <c r="VRA8" s="45"/>
      <c r="VRB8" s="45"/>
      <c r="VRC8" s="45"/>
      <c r="VRD8" s="45"/>
      <c r="VRE8" s="45"/>
      <c r="VRF8" s="45"/>
      <c r="VRG8" s="45"/>
      <c r="VRH8" s="45"/>
      <c r="VRI8" s="45"/>
      <c r="VRJ8" s="45"/>
      <c r="VRK8" s="45"/>
      <c r="VRL8" s="45"/>
      <c r="VRM8" s="45"/>
      <c r="VRN8" s="45"/>
      <c r="VRO8" s="45"/>
      <c r="VRP8" s="45"/>
      <c r="VRQ8" s="45"/>
      <c r="VRR8" s="45"/>
      <c r="VRS8" s="45"/>
      <c r="VRT8" s="45"/>
      <c r="VRU8" s="45"/>
      <c r="VRV8" s="45"/>
      <c r="VRW8" s="45"/>
      <c r="VRX8" s="45"/>
      <c r="VRY8" s="45"/>
      <c r="VRZ8" s="45"/>
      <c r="VSA8" s="45"/>
      <c r="VSB8" s="45"/>
      <c r="VSC8" s="45"/>
      <c r="VSD8" s="45"/>
      <c r="VSE8" s="45"/>
      <c r="VSF8" s="45"/>
      <c r="VSG8" s="45"/>
      <c r="VSH8" s="45"/>
      <c r="VSI8" s="45"/>
      <c r="VSJ8" s="45"/>
      <c r="VSK8" s="45"/>
      <c r="VSL8" s="45"/>
      <c r="VSM8" s="45"/>
      <c r="VSN8" s="45"/>
      <c r="VSO8" s="45"/>
      <c r="VSP8" s="45"/>
      <c r="VSQ8" s="45"/>
      <c r="VSR8" s="45"/>
      <c r="VSS8" s="45"/>
      <c r="VST8" s="45"/>
      <c r="VSU8" s="45"/>
      <c r="VSV8" s="45"/>
      <c r="VSW8" s="45"/>
      <c r="VSX8" s="45"/>
      <c r="VSY8" s="45"/>
      <c r="VSZ8" s="45"/>
      <c r="VTA8" s="45"/>
      <c r="VTB8" s="45"/>
      <c r="VTC8" s="45"/>
      <c r="VTD8" s="45"/>
      <c r="VTE8" s="45"/>
      <c r="VTF8" s="45"/>
      <c r="VTG8" s="45"/>
      <c r="VTH8" s="45"/>
      <c r="VTI8" s="45"/>
      <c r="VTJ8" s="45"/>
      <c r="VTK8" s="45"/>
      <c r="VTL8" s="45"/>
      <c r="VTM8" s="45"/>
      <c r="VTN8" s="45"/>
      <c r="VTO8" s="45"/>
      <c r="VTP8" s="45"/>
      <c r="VTQ8" s="45"/>
      <c r="VTR8" s="45"/>
      <c r="VTS8" s="45"/>
      <c r="VTT8" s="45"/>
      <c r="VTU8" s="45"/>
      <c r="VTV8" s="45"/>
      <c r="VTW8" s="45"/>
      <c r="VTX8" s="45"/>
      <c r="VTY8" s="45"/>
      <c r="VTZ8" s="45"/>
      <c r="VUA8" s="45"/>
      <c r="VUB8" s="45"/>
      <c r="VUC8" s="45"/>
      <c r="VUD8" s="45"/>
      <c r="VUE8" s="45"/>
      <c r="VUF8" s="45"/>
      <c r="VUG8" s="45"/>
      <c r="VUH8" s="45"/>
      <c r="VUI8" s="45"/>
      <c r="VUJ8" s="45"/>
      <c r="VUK8" s="45"/>
      <c r="VUL8" s="45"/>
      <c r="VUM8" s="45"/>
      <c r="VUN8" s="45"/>
      <c r="VUO8" s="45"/>
      <c r="VUP8" s="45"/>
      <c r="VUQ8" s="45"/>
      <c r="VUR8" s="45"/>
      <c r="VUS8" s="45"/>
      <c r="VUT8" s="45"/>
      <c r="VUU8" s="45"/>
      <c r="VUV8" s="45"/>
      <c r="VUW8" s="45"/>
      <c r="VUX8" s="45"/>
      <c r="VUY8" s="45"/>
      <c r="VUZ8" s="45"/>
      <c r="VVA8" s="45"/>
      <c r="VVB8" s="45"/>
      <c r="VVC8" s="45"/>
      <c r="VVD8" s="45"/>
      <c r="VVE8" s="45"/>
      <c r="VVF8" s="45"/>
      <c r="VVG8" s="45"/>
      <c r="VVH8" s="45"/>
      <c r="VVI8" s="45"/>
      <c r="VVJ8" s="45"/>
      <c r="VVK8" s="45"/>
      <c r="VVL8" s="45"/>
      <c r="VVM8" s="45"/>
      <c r="VVN8" s="45"/>
      <c r="VVO8" s="45"/>
      <c r="VVP8" s="45"/>
      <c r="VVQ8" s="45"/>
      <c r="VVR8" s="45"/>
      <c r="VVS8" s="45"/>
      <c r="VVT8" s="45"/>
      <c r="VVU8" s="45"/>
      <c r="VVV8" s="45"/>
      <c r="VVW8" s="45"/>
      <c r="VVX8" s="45"/>
      <c r="VVY8" s="45"/>
      <c r="VVZ8" s="45"/>
      <c r="VWA8" s="45"/>
      <c r="VWB8" s="45"/>
      <c r="VWC8" s="45"/>
      <c r="VWD8" s="45"/>
      <c r="VWE8" s="45"/>
      <c r="VWF8" s="45"/>
      <c r="VWG8" s="45"/>
      <c r="VWH8" s="45"/>
      <c r="VWI8" s="45"/>
      <c r="VWJ8" s="45"/>
      <c r="VWK8" s="45"/>
      <c r="VWL8" s="45"/>
      <c r="VWM8" s="45"/>
      <c r="VWN8" s="45"/>
      <c r="VWO8" s="45"/>
      <c r="VWP8" s="45"/>
      <c r="VWQ8" s="45"/>
      <c r="VWR8" s="45"/>
      <c r="VWS8" s="45"/>
      <c r="VWT8" s="45"/>
      <c r="VWU8" s="45"/>
      <c r="VWV8" s="45"/>
      <c r="VWW8" s="45"/>
      <c r="VWX8" s="45"/>
      <c r="VWY8" s="45"/>
      <c r="VWZ8" s="45"/>
      <c r="VXA8" s="45"/>
      <c r="VXB8" s="45"/>
      <c r="VXC8" s="45"/>
      <c r="VXD8" s="45"/>
      <c r="VXE8" s="45"/>
      <c r="VXF8" s="45"/>
      <c r="VXG8" s="45"/>
      <c r="VXH8" s="45"/>
      <c r="VXI8" s="45"/>
      <c r="VXJ8" s="45"/>
      <c r="VXK8" s="45"/>
      <c r="VXL8" s="45"/>
      <c r="VXM8" s="45"/>
      <c r="VXN8" s="45"/>
      <c r="VXO8" s="45"/>
      <c r="VXP8" s="45"/>
      <c r="VXQ8" s="45"/>
      <c r="VXR8" s="45"/>
      <c r="VXS8" s="45"/>
      <c r="VXT8" s="45"/>
      <c r="VXU8" s="45"/>
      <c r="VXV8" s="45"/>
      <c r="VXW8" s="45"/>
      <c r="VXX8" s="45"/>
      <c r="VXY8" s="45"/>
      <c r="VXZ8" s="45"/>
      <c r="VYA8" s="45"/>
      <c r="VYB8" s="45"/>
      <c r="VYC8" s="45"/>
      <c r="VYD8" s="45"/>
      <c r="VYE8" s="45"/>
      <c r="VYF8" s="45"/>
      <c r="VYG8" s="45"/>
      <c r="VYH8" s="45"/>
      <c r="VYI8" s="45"/>
      <c r="VYJ8" s="45"/>
      <c r="VYK8" s="45"/>
      <c r="VYL8" s="45"/>
      <c r="VYM8" s="45"/>
      <c r="VYN8" s="45"/>
      <c r="VYO8" s="45"/>
      <c r="VYP8" s="45"/>
      <c r="VYQ8" s="45"/>
      <c r="VYR8" s="45"/>
      <c r="VYS8" s="45"/>
      <c r="VYT8" s="45"/>
      <c r="VYU8" s="45"/>
      <c r="VYV8" s="45"/>
      <c r="VYW8" s="45"/>
      <c r="VYX8" s="45"/>
      <c r="VYY8" s="45"/>
      <c r="VYZ8" s="45"/>
      <c r="VZA8" s="45"/>
      <c r="VZB8" s="45"/>
      <c r="VZC8" s="45"/>
      <c r="VZD8" s="45"/>
      <c r="VZE8" s="45"/>
      <c r="VZF8" s="45"/>
      <c r="VZG8" s="45"/>
      <c r="VZH8" s="45"/>
      <c r="VZI8" s="45"/>
      <c r="VZJ8" s="45"/>
      <c r="VZK8" s="45"/>
      <c r="VZL8" s="45"/>
      <c r="VZM8" s="45"/>
      <c r="VZN8" s="45"/>
      <c r="VZO8" s="45"/>
      <c r="VZP8" s="45"/>
      <c r="VZQ8" s="45"/>
      <c r="VZR8" s="45"/>
      <c r="VZS8" s="45"/>
      <c r="VZT8" s="45"/>
      <c r="VZU8" s="45"/>
      <c r="VZV8" s="45"/>
      <c r="VZW8" s="45"/>
      <c r="VZX8" s="45"/>
      <c r="VZY8" s="45"/>
      <c r="VZZ8" s="45"/>
      <c r="WAA8" s="45"/>
      <c r="WAB8" s="45"/>
      <c r="WAC8" s="45"/>
      <c r="WAD8" s="45"/>
      <c r="WAE8" s="45"/>
      <c r="WAF8" s="45"/>
      <c r="WAG8" s="45"/>
      <c r="WAH8" s="45"/>
      <c r="WAI8" s="45"/>
      <c r="WAJ8" s="45"/>
      <c r="WAK8" s="45"/>
      <c r="WAL8" s="45"/>
      <c r="WAM8" s="45"/>
      <c r="WAN8" s="45"/>
      <c r="WAO8" s="45"/>
      <c r="WAP8" s="45"/>
      <c r="WAQ8" s="45"/>
      <c r="WAR8" s="45"/>
      <c r="WAS8" s="45"/>
      <c r="WAT8" s="45"/>
      <c r="WAU8" s="45"/>
      <c r="WAV8" s="45"/>
      <c r="WAW8" s="45"/>
      <c r="WAX8" s="45"/>
      <c r="WAY8" s="45"/>
      <c r="WAZ8" s="45"/>
      <c r="WBA8" s="45"/>
      <c r="WBB8" s="45"/>
      <c r="WBC8" s="45"/>
      <c r="WBD8" s="45"/>
      <c r="WBE8" s="45"/>
      <c r="WBF8" s="45"/>
      <c r="WBG8" s="45"/>
      <c r="WBH8" s="45"/>
      <c r="WBI8" s="45"/>
      <c r="WBJ8" s="45"/>
      <c r="WBK8" s="45"/>
      <c r="WBL8" s="45"/>
      <c r="WBM8" s="45"/>
      <c r="WBN8" s="45"/>
      <c r="WBO8" s="45"/>
      <c r="WBP8" s="45"/>
      <c r="WBQ8" s="45"/>
      <c r="WBR8" s="45"/>
      <c r="WBS8" s="45"/>
      <c r="WBT8" s="45"/>
      <c r="WBU8" s="45"/>
      <c r="WBV8" s="45"/>
      <c r="WBW8" s="45"/>
      <c r="WBX8" s="45"/>
      <c r="WBY8" s="45"/>
      <c r="WBZ8" s="45"/>
      <c r="WCA8" s="45"/>
      <c r="WCB8" s="45"/>
      <c r="WCC8" s="45"/>
      <c r="WCD8" s="45"/>
      <c r="WCE8" s="45"/>
      <c r="WCF8" s="45"/>
      <c r="WCG8" s="45"/>
      <c r="WCH8" s="45"/>
      <c r="WCI8" s="45"/>
      <c r="WCJ8" s="45"/>
      <c r="WCK8" s="45"/>
      <c r="WCL8" s="45"/>
      <c r="WCM8" s="45"/>
      <c r="WCN8" s="45"/>
      <c r="WCO8" s="45"/>
      <c r="WCP8" s="45"/>
      <c r="WCQ8" s="45"/>
      <c r="WCR8" s="45"/>
      <c r="WCS8" s="45"/>
      <c r="WCT8" s="45"/>
      <c r="WCU8" s="45"/>
      <c r="WCV8" s="45"/>
      <c r="WCW8" s="45"/>
      <c r="WCX8" s="45"/>
      <c r="WCY8" s="45"/>
      <c r="WCZ8" s="45"/>
      <c r="WDA8" s="45"/>
      <c r="WDB8" s="45"/>
      <c r="WDC8" s="45"/>
      <c r="WDD8" s="45"/>
      <c r="WDE8" s="45"/>
      <c r="WDF8" s="45"/>
      <c r="WDG8" s="45"/>
      <c r="WDH8" s="45"/>
      <c r="WDI8" s="45"/>
      <c r="WDJ8" s="45"/>
      <c r="WDK8" s="45"/>
      <c r="WDL8" s="45"/>
      <c r="WDM8" s="45"/>
      <c r="WDN8" s="45"/>
      <c r="WDO8" s="45"/>
      <c r="WDP8" s="45"/>
      <c r="WDQ8" s="45"/>
      <c r="WDR8" s="45"/>
      <c r="WDS8" s="45"/>
      <c r="WDT8" s="45"/>
      <c r="WDU8" s="45"/>
      <c r="WDV8" s="45"/>
      <c r="WDW8" s="45"/>
      <c r="WDX8" s="45"/>
      <c r="WDY8" s="45"/>
      <c r="WDZ8" s="45"/>
      <c r="WEA8" s="45"/>
      <c r="WEB8" s="45"/>
      <c r="WEC8" s="45"/>
      <c r="WED8" s="45"/>
      <c r="WEE8" s="45"/>
      <c r="WEF8" s="45"/>
      <c r="WEG8" s="45"/>
      <c r="WEH8" s="45"/>
      <c r="WEI8" s="45"/>
      <c r="WEJ8" s="45"/>
      <c r="WEK8" s="45"/>
      <c r="WEL8" s="45"/>
      <c r="WEM8" s="45"/>
      <c r="WEN8" s="45"/>
      <c r="WEO8" s="45"/>
      <c r="WEP8" s="45"/>
      <c r="WEQ8" s="45"/>
      <c r="WER8" s="45"/>
      <c r="WES8" s="45"/>
      <c r="WET8" s="45"/>
      <c r="WEU8" s="45"/>
      <c r="WEV8" s="45"/>
      <c r="WEW8" s="45"/>
      <c r="WEX8" s="45"/>
      <c r="WEY8" s="45"/>
      <c r="WEZ8" s="45"/>
      <c r="WFA8" s="45"/>
      <c r="WFB8" s="45"/>
      <c r="WFC8" s="45"/>
      <c r="WFD8" s="45"/>
      <c r="WFE8" s="45"/>
      <c r="WFF8" s="45"/>
      <c r="WFG8" s="45"/>
      <c r="WFH8" s="45"/>
      <c r="WFI8" s="45"/>
      <c r="WFJ8" s="45"/>
      <c r="WFK8" s="45"/>
      <c r="WFL8" s="45"/>
      <c r="WFM8" s="45"/>
      <c r="WFN8" s="45"/>
      <c r="WFO8" s="45"/>
      <c r="WFP8" s="45"/>
      <c r="WFQ8" s="45"/>
      <c r="WFR8" s="45"/>
      <c r="WFS8" s="45"/>
      <c r="WFT8" s="45"/>
      <c r="WFU8" s="45"/>
      <c r="WFV8" s="45"/>
      <c r="WFW8" s="45"/>
      <c r="WFX8" s="45"/>
      <c r="WFY8" s="45"/>
      <c r="WFZ8" s="45"/>
      <c r="WGA8" s="45"/>
      <c r="WGB8" s="45"/>
      <c r="WGC8" s="45"/>
      <c r="WGD8" s="45"/>
      <c r="WGE8" s="45"/>
      <c r="WGF8" s="45"/>
      <c r="WGG8" s="45"/>
      <c r="WGH8" s="45"/>
      <c r="WGI8" s="45"/>
      <c r="WGJ8" s="45"/>
      <c r="WGK8" s="45"/>
      <c r="WGL8" s="45"/>
      <c r="WGM8" s="45"/>
      <c r="WGN8" s="45"/>
      <c r="WGO8" s="45"/>
      <c r="WGP8" s="45"/>
      <c r="WGQ8" s="45"/>
      <c r="WGR8" s="45"/>
      <c r="WGS8" s="45"/>
      <c r="WGT8" s="45"/>
      <c r="WGU8" s="45"/>
      <c r="WGV8" s="45"/>
      <c r="WGW8" s="45"/>
      <c r="WGX8" s="45"/>
      <c r="WGY8" s="45"/>
      <c r="WGZ8" s="45"/>
      <c r="WHA8" s="45"/>
      <c r="WHB8" s="45"/>
      <c r="WHC8" s="45"/>
      <c r="WHD8" s="45"/>
      <c r="WHE8" s="45"/>
      <c r="WHF8" s="45"/>
      <c r="WHG8" s="45"/>
      <c r="WHH8" s="45"/>
      <c r="WHI8" s="45"/>
      <c r="WHJ8" s="45"/>
      <c r="WHK8" s="45"/>
      <c r="WHL8" s="45"/>
      <c r="WHM8" s="45"/>
      <c r="WHN8" s="45"/>
      <c r="WHO8" s="45"/>
      <c r="WHP8" s="45"/>
      <c r="WHQ8" s="45"/>
      <c r="WHR8" s="45"/>
      <c r="WHS8" s="45"/>
      <c r="WHT8" s="45"/>
      <c r="WHU8" s="45"/>
      <c r="WHV8" s="45"/>
      <c r="WHW8" s="45"/>
      <c r="WHX8" s="45"/>
      <c r="WHY8" s="45"/>
      <c r="WHZ8" s="45"/>
      <c r="WIA8" s="45"/>
      <c r="WIB8" s="45"/>
      <c r="WIC8" s="45"/>
      <c r="WID8" s="45"/>
      <c r="WIE8" s="45"/>
      <c r="WIF8" s="45"/>
      <c r="WIG8" s="45"/>
      <c r="WIH8" s="45"/>
      <c r="WII8" s="45"/>
      <c r="WIJ8" s="45"/>
      <c r="WIK8" s="45"/>
      <c r="WIL8" s="45"/>
      <c r="WIM8" s="45"/>
      <c r="WIN8" s="45"/>
      <c r="WIO8" s="45"/>
      <c r="WIP8" s="45"/>
      <c r="WIQ8" s="45"/>
      <c r="WIR8" s="45"/>
      <c r="WIS8" s="45"/>
      <c r="WIT8" s="45"/>
      <c r="WIU8" s="45"/>
      <c r="WIV8" s="45"/>
      <c r="WIW8" s="45"/>
      <c r="WIX8" s="45"/>
      <c r="WIY8" s="45"/>
      <c r="WIZ8" s="45"/>
      <c r="WJA8" s="45"/>
      <c r="WJB8" s="45"/>
      <c r="WJC8" s="45"/>
      <c r="WJD8" s="45"/>
      <c r="WJE8" s="45"/>
      <c r="WJF8" s="45"/>
      <c r="WJG8" s="45"/>
      <c r="WJH8" s="45"/>
      <c r="WJI8" s="45"/>
      <c r="WJJ8" s="45"/>
      <c r="WJK8" s="45"/>
      <c r="WJL8" s="45"/>
      <c r="WJM8" s="45"/>
      <c r="WJN8" s="45"/>
      <c r="WJO8" s="45"/>
      <c r="WJP8" s="45"/>
      <c r="WJQ8" s="45"/>
      <c r="WJR8" s="45"/>
      <c r="WJS8" s="45"/>
      <c r="WJT8" s="45"/>
      <c r="WJU8" s="45"/>
      <c r="WJV8" s="45"/>
      <c r="WJW8" s="45"/>
      <c r="WJX8" s="45"/>
      <c r="WJY8" s="45"/>
      <c r="WJZ8" s="45"/>
      <c r="WKA8" s="45"/>
      <c r="WKB8" s="45"/>
      <c r="WKC8" s="45"/>
      <c r="WKD8" s="45"/>
      <c r="WKE8" s="45"/>
      <c r="WKF8" s="45"/>
      <c r="WKG8" s="45"/>
      <c r="WKH8" s="45"/>
      <c r="WKI8" s="45"/>
      <c r="WKJ8" s="45"/>
      <c r="WKK8" s="45"/>
      <c r="WKL8" s="45"/>
      <c r="WKM8" s="45"/>
      <c r="WKN8" s="45"/>
      <c r="WKO8" s="45"/>
      <c r="WKP8" s="45"/>
      <c r="WKQ8" s="45"/>
      <c r="WKR8" s="45"/>
      <c r="WKS8" s="45"/>
      <c r="WKT8" s="45"/>
      <c r="WKU8" s="45"/>
      <c r="WKV8" s="45"/>
      <c r="WKW8" s="45"/>
      <c r="WKX8" s="45"/>
      <c r="WKY8" s="45"/>
      <c r="WKZ8" s="45"/>
      <c r="WLA8" s="45"/>
      <c r="WLB8" s="45"/>
      <c r="WLC8" s="45"/>
      <c r="WLD8" s="45"/>
      <c r="WLE8" s="45"/>
      <c r="WLF8" s="45"/>
      <c r="WLG8" s="45"/>
      <c r="WLH8" s="45"/>
      <c r="WLI8" s="45"/>
      <c r="WLJ8" s="45"/>
      <c r="WLK8" s="45"/>
      <c r="WLL8" s="45"/>
      <c r="WLM8" s="45"/>
      <c r="WLN8" s="45"/>
      <c r="WLO8" s="45"/>
      <c r="WLP8" s="45"/>
      <c r="WLQ8" s="45"/>
      <c r="WLR8" s="45"/>
      <c r="WLS8" s="45"/>
      <c r="WLT8" s="45"/>
      <c r="WLU8" s="45"/>
      <c r="WLV8" s="45"/>
      <c r="WLW8" s="45"/>
      <c r="WLX8" s="45"/>
      <c r="WLY8" s="45"/>
      <c r="WLZ8" s="45"/>
      <c r="WMA8" s="45"/>
      <c r="WMB8" s="45"/>
      <c r="WMC8" s="45"/>
      <c r="WMD8" s="45"/>
      <c r="WME8" s="45"/>
      <c r="WMF8" s="45"/>
      <c r="WMG8" s="45"/>
      <c r="WMH8" s="45"/>
      <c r="WMI8" s="45"/>
      <c r="WMJ8" s="45"/>
      <c r="WMK8" s="45"/>
      <c r="WML8" s="45"/>
      <c r="WMM8" s="45"/>
      <c r="WMN8" s="45"/>
      <c r="WMO8" s="45"/>
      <c r="WMP8" s="45"/>
      <c r="WMQ8" s="45"/>
      <c r="WMR8" s="45"/>
      <c r="WMS8" s="45"/>
      <c r="WMT8" s="45"/>
      <c r="WMU8" s="45"/>
      <c r="WMV8" s="45"/>
      <c r="WMW8" s="45"/>
      <c r="WMX8" s="45"/>
      <c r="WMY8" s="45"/>
      <c r="WMZ8" s="45"/>
      <c r="WNA8" s="45"/>
      <c r="WNB8" s="45"/>
      <c r="WNC8" s="45"/>
      <c r="WND8" s="45"/>
      <c r="WNE8" s="45"/>
      <c r="WNF8" s="45"/>
      <c r="WNG8" s="45"/>
      <c r="WNH8" s="45"/>
      <c r="WNI8" s="45"/>
      <c r="WNJ8" s="45"/>
      <c r="WNK8" s="45"/>
      <c r="WNL8" s="45"/>
      <c r="WNM8" s="45"/>
      <c r="WNN8" s="45"/>
      <c r="WNO8" s="45"/>
      <c r="WNP8" s="45"/>
      <c r="WNQ8" s="45"/>
      <c r="WNR8" s="45"/>
      <c r="WNS8" s="45"/>
      <c r="WNT8" s="45"/>
      <c r="WNU8" s="45"/>
      <c r="WNV8" s="45"/>
      <c r="WNW8" s="45"/>
      <c r="WNX8" s="45"/>
      <c r="WNY8" s="45"/>
      <c r="WNZ8" s="45"/>
      <c r="WOA8" s="45"/>
      <c r="WOB8" s="45"/>
      <c r="WOC8" s="45"/>
      <c r="WOD8" s="45"/>
      <c r="WOE8" s="45"/>
      <c r="WOF8" s="45"/>
      <c r="WOG8" s="45"/>
      <c r="WOH8" s="45"/>
      <c r="WOI8" s="45"/>
      <c r="WOJ8" s="45"/>
      <c r="WOK8" s="45"/>
      <c r="WOL8" s="45"/>
      <c r="WOM8" s="45"/>
      <c r="WON8" s="45"/>
      <c r="WOO8" s="45"/>
      <c r="WOP8" s="45"/>
      <c r="WOQ8" s="45"/>
      <c r="WOR8" s="45"/>
      <c r="WOS8" s="45"/>
      <c r="WOT8" s="45"/>
      <c r="WOU8" s="45"/>
      <c r="WOV8" s="45"/>
      <c r="WOW8" s="45"/>
      <c r="WOX8" s="45"/>
      <c r="WOY8" s="45"/>
      <c r="WOZ8" s="45"/>
      <c r="WPA8" s="45"/>
      <c r="WPB8" s="45"/>
      <c r="WPC8" s="45"/>
      <c r="WPD8" s="45"/>
      <c r="WPE8" s="45"/>
      <c r="WPF8" s="45"/>
      <c r="WPG8" s="45"/>
      <c r="WPH8" s="45"/>
      <c r="WPI8" s="45"/>
      <c r="WPJ8" s="45"/>
      <c r="WPK8" s="45"/>
      <c r="WPL8" s="45"/>
      <c r="WPM8" s="45"/>
      <c r="WPN8" s="45"/>
      <c r="WPO8" s="45"/>
      <c r="WPP8" s="45"/>
      <c r="WPQ8" s="45"/>
      <c r="WPR8" s="45"/>
      <c r="WPS8" s="45"/>
      <c r="WPT8" s="45"/>
      <c r="WPU8" s="45"/>
      <c r="WPV8" s="45"/>
      <c r="WPW8" s="45"/>
      <c r="WPX8" s="45"/>
      <c r="WPY8" s="45"/>
      <c r="WPZ8" s="45"/>
      <c r="WQA8" s="45"/>
      <c r="WQB8" s="45"/>
      <c r="WQC8" s="45"/>
      <c r="WQD8" s="45"/>
      <c r="WQE8" s="45"/>
      <c r="WQF8" s="45"/>
      <c r="WQG8" s="45"/>
      <c r="WQH8" s="45"/>
      <c r="WQI8" s="45"/>
      <c r="WQJ8" s="45"/>
      <c r="WQK8" s="45"/>
      <c r="WQL8" s="45"/>
      <c r="WQM8" s="45"/>
      <c r="WQN8" s="45"/>
      <c r="WQO8" s="45"/>
      <c r="WQP8" s="45"/>
      <c r="WQQ8" s="45"/>
      <c r="WQR8" s="45"/>
      <c r="WQS8" s="45"/>
      <c r="WQT8" s="45"/>
      <c r="WQU8" s="45"/>
      <c r="WQV8" s="45"/>
      <c r="WQW8" s="45"/>
      <c r="WQX8" s="45"/>
      <c r="WQY8" s="45"/>
      <c r="WQZ8" s="45"/>
      <c r="WRA8" s="45"/>
      <c r="WRB8" s="45"/>
      <c r="WRC8" s="45"/>
      <c r="WRD8" s="45"/>
      <c r="WRE8" s="45"/>
      <c r="WRF8" s="45"/>
      <c r="WRG8" s="45"/>
      <c r="WRH8" s="45"/>
      <c r="WRI8" s="45"/>
      <c r="WRJ8" s="45"/>
      <c r="WRK8" s="45"/>
      <c r="WRL8" s="45"/>
      <c r="WRM8" s="45"/>
      <c r="WRN8" s="45"/>
      <c r="WRO8" s="45"/>
      <c r="WRP8" s="45"/>
      <c r="WRQ8" s="45"/>
      <c r="WRR8" s="45"/>
      <c r="WRS8" s="45"/>
      <c r="WRT8" s="45"/>
      <c r="WRU8" s="45"/>
      <c r="WRV8" s="45"/>
      <c r="WRW8" s="45"/>
      <c r="WRX8" s="45"/>
      <c r="WRY8" s="45"/>
      <c r="WRZ8" s="45"/>
      <c r="WSA8" s="45"/>
      <c r="WSB8" s="45"/>
      <c r="WSC8" s="45"/>
      <c r="WSD8" s="45"/>
      <c r="WSE8" s="45"/>
      <c r="WSF8" s="45"/>
      <c r="WSG8" s="45"/>
      <c r="WSH8" s="45"/>
      <c r="WSI8" s="45"/>
      <c r="WSJ8" s="45"/>
      <c r="WSK8" s="45"/>
      <c r="WSL8" s="45"/>
      <c r="WSM8" s="45"/>
      <c r="WSN8" s="45"/>
      <c r="WSO8" s="45"/>
      <c r="WSP8" s="45"/>
      <c r="WSQ8" s="45"/>
      <c r="WSR8" s="45"/>
      <c r="WSS8" s="45"/>
      <c r="WST8" s="45"/>
      <c r="WSU8" s="45"/>
      <c r="WSV8" s="45"/>
      <c r="WSW8" s="45"/>
      <c r="WSX8" s="45"/>
      <c r="WSY8" s="45"/>
      <c r="WSZ8" s="45"/>
      <c r="WTA8" s="45"/>
      <c r="WTB8" s="45"/>
      <c r="WTC8" s="45"/>
      <c r="WTD8" s="45"/>
      <c r="WTE8" s="45"/>
      <c r="WTF8" s="45"/>
      <c r="WTG8" s="45"/>
      <c r="WTH8" s="45"/>
      <c r="WTI8" s="45"/>
      <c r="WTJ8" s="45"/>
      <c r="WTK8" s="45"/>
      <c r="WTL8" s="45"/>
      <c r="WTM8" s="45"/>
      <c r="WTN8" s="45"/>
      <c r="WTO8" s="45"/>
      <c r="WTP8" s="45"/>
      <c r="WTQ8" s="45"/>
      <c r="WTR8" s="45"/>
      <c r="WTS8" s="45"/>
      <c r="WTT8" s="45"/>
      <c r="WTU8" s="45"/>
      <c r="WTV8" s="45"/>
      <c r="WTW8" s="45"/>
      <c r="WTX8" s="45"/>
      <c r="WTY8" s="45"/>
      <c r="WTZ8" s="45"/>
      <c r="WUA8" s="45"/>
      <c r="WUB8" s="45"/>
      <c r="WUC8" s="45"/>
      <c r="WUD8" s="45"/>
      <c r="WUE8" s="45"/>
      <c r="WUF8" s="45"/>
      <c r="WUG8" s="45"/>
      <c r="WUH8" s="45"/>
      <c r="WUI8" s="45"/>
      <c r="WUJ8" s="45"/>
      <c r="WUK8" s="45"/>
      <c r="WUL8" s="45"/>
      <c r="WUM8" s="45"/>
      <c r="WUN8" s="45"/>
      <c r="WUO8" s="45"/>
      <c r="WUP8" s="45"/>
      <c r="WUQ8" s="45"/>
      <c r="WUR8" s="45"/>
      <c r="WUS8" s="45"/>
      <c r="WUT8" s="45"/>
      <c r="WUU8" s="45"/>
      <c r="WUV8" s="45"/>
      <c r="WUW8" s="45"/>
      <c r="WUX8" s="45"/>
      <c r="WUY8" s="45"/>
      <c r="WUZ8" s="45"/>
      <c r="WVA8" s="45"/>
      <c r="WVB8" s="45"/>
      <c r="WVC8" s="45"/>
      <c r="WVD8" s="45"/>
      <c r="WVE8" s="45"/>
      <c r="WVF8" s="45"/>
      <c r="WVG8" s="45"/>
      <c r="WVH8" s="45"/>
      <c r="WVI8" s="45"/>
      <c r="WVJ8" s="45"/>
      <c r="WVK8" s="45"/>
      <c r="WVL8" s="45"/>
      <c r="WVM8" s="45"/>
      <c r="WVN8" s="45"/>
      <c r="WVO8" s="45"/>
      <c r="WVP8" s="45"/>
      <c r="WVQ8" s="45"/>
      <c r="WVR8" s="45"/>
      <c r="WVS8" s="45"/>
      <c r="WVT8" s="45"/>
      <c r="WVU8" s="45"/>
      <c r="WVV8" s="45"/>
      <c r="WVW8" s="45"/>
      <c r="WVX8" s="45"/>
      <c r="WVY8" s="45"/>
      <c r="WVZ8" s="45"/>
      <c r="WWA8" s="45"/>
      <c r="WWB8" s="45"/>
      <c r="WWC8" s="45"/>
      <c r="WWD8" s="45"/>
      <c r="WWE8" s="45"/>
      <c r="WWF8" s="45"/>
      <c r="WWG8" s="45"/>
      <c r="WWH8" s="45"/>
      <c r="WWI8" s="45"/>
      <c r="WWJ8" s="45"/>
      <c r="WWK8" s="45"/>
      <c r="WWL8" s="45"/>
      <c r="WWM8" s="45"/>
      <c r="WWN8" s="45"/>
      <c r="WWO8" s="45"/>
      <c r="WWP8" s="45"/>
      <c r="WWQ8" s="45"/>
      <c r="WWR8" s="45"/>
      <c r="WWS8" s="45"/>
      <c r="WWT8" s="45"/>
      <c r="WWU8" s="45"/>
      <c r="WWV8" s="45"/>
      <c r="WWW8" s="45"/>
      <c r="WWX8" s="45"/>
      <c r="WWY8" s="45"/>
      <c r="WWZ8" s="45"/>
      <c r="WXA8" s="45"/>
      <c r="WXB8" s="45"/>
      <c r="WXC8" s="45"/>
      <c r="WXD8" s="45"/>
      <c r="WXE8" s="45"/>
      <c r="WXF8" s="45"/>
      <c r="WXG8" s="45"/>
      <c r="WXH8" s="45"/>
      <c r="WXI8" s="45"/>
      <c r="WXJ8" s="45"/>
      <c r="WXK8" s="45"/>
      <c r="WXL8" s="45"/>
      <c r="WXM8" s="45"/>
      <c r="WXN8" s="45"/>
      <c r="WXO8" s="45"/>
      <c r="WXP8" s="45"/>
      <c r="WXQ8" s="45"/>
      <c r="WXR8" s="45"/>
      <c r="WXS8" s="45"/>
      <c r="WXT8" s="45"/>
      <c r="WXU8" s="45"/>
      <c r="WXV8" s="45"/>
      <c r="WXW8" s="45"/>
      <c r="WXX8" s="45"/>
      <c r="WXY8" s="45"/>
      <c r="WXZ8" s="45"/>
      <c r="WYA8" s="45"/>
      <c r="WYB8" s="45"/>
      <c r="WYC8" s="45"/>
      <c r="WYD8" s="45"/>
      <c r="WYE8" s="45"/>
      <c r="WYF8" s="45"/>
      <c r="WYG8" s="45"/>
      <c r="WYH8" s="45"/>
      <c r="WYI8" s="45"/>
      <c r="WYJ8" s="45"/>
      <c r="WYK8" s="45"/>
      <c r="WYL8" s="45"/>
      <c r="WYM8" s="45"/>
      <c r="WYN8" s="45"/>
      <c r="WYO8" s="45"/>
      <c r="WYP8" s="45"/>
      <c r="WYQ8" s="45"/>
      <c r="WYR8" s="45"/>
      <c r="WYS8" s="45"/>
      <c r="WYT8" s="45"/>
      <c r="WYU8" s="45"/>
      <c r="WYV8" s="45"/>
      <c r="WYW8" s="45"/>
      <c r="WYX8" s="45"/>
      <c r="WYY8" s="45"/>
      <c r="WYZ8" s="45"/>
      <c r="WZA8" s="45"/>
      <c r="WZB8" s="45"/>
      <c r="WZC8" s="45"/>
      <c r="WZD8" s="45"/>
      <c r="WZE8" s="45"/>
      <c r="WZF8" s="45"/>
      <c r="WZG8" s="45"/>
      <c r="WZH8" s="45"/>
      <c r="WZI8" s="45"/>
      <c r="WZJ8" s="45"/>
      <c r="WZK8" s="45"/>
      <c r="WZL8" s="45"/>
      <c r="WZM8" s="45"/>
      <c r="WZN8" s="45"/>
      <c r="WZO8" s="45"/>
      <c r="WZP8" s="45"/>
      <c r="WZQ8" s="45"/>
      <c r="WZR8" s="45"/>
      <c r="WZS8" s="45"/>
      <c r="WZT8" s="45"/>
      <c r="WZU8" s="45"/>
      <c r="WZV8" s="45"/>
      <c r="WZW8" s="45"/>
      <c r="WZX8" s="45"/>
      <c r="WZY8" s="45"/>
      <c r="WZZ8" s="45"/>
      <c r="XAA8" s="45"/>
      <c r="XAB8" s="45"/>
      <c r="XAC8" s="45"/>
      <c r="XAD8" s="45"/>
      <c r="XAE8" s="45"/>
      <c r="XAF8" s="45"/>
      <c r="XAG8" s="45"/>
      <c r="XAH8" s="45"/>
      <c r="XAI8" s="45"/>
      <c r="XAJ8" s="45"/>
      <c r="XAK8" s="45"/>
      <c r="XAL8" s="45"/>
      <c r="XAM8" s="45"/>
      <c r="XAN8" s="45"/>
      <c r="XAO8" s="45"/>
      <c r="XAP8" s="45"/>
      <c r="XAQ8" s="45"/>
      <c r="XAR8" s="45"/>
      <c r="XAS8" s="45"/>
      <c r="XAT8" s="45"/>
      <c r="XAU8" s="45"/>
      <c r="XAV8" s="45"/>
      <c r="XAW8" s="45"/>
      <c r="XAX8" s="45"/>
      <c r="XAY8" s="45"/>
      <c r="XAZ8" s="45"/>
      <c r="XBA8" s="45"/>
      <c r="XBB8" s="45"/>
      <c r="XBC8" s="45"/>
      <c r="XBD8" s="45"/>
      <c r="XBE8" s="45"/>
      <c r="XBF8" s="45"/>
      <c r="XBG8" s="45"/>
      <c r="XBH8" s="45"/>
      <c r="XBI8" s="45"/>
      <c r="XBJ8" s="45"/>
      <c r="XBK8" s="45"/>
      <c r="XBL8" s="45"/>
      <c r="XBM8" s="45"/>
      <c r="XBN8" s="45"/>
      <c r="XBO8" s="45"/>
      <c r="XBP8" s="45"/>
      <c r="XBQ8" s="45"/>
      <c r="XBR8" s="45"/>
      <c r="XBS8" s="45"/>
      <c r="XBT8" s="45"/>
      <c r="XBU8" s="45"/>
      <c r="XBV8" s="45"/>
      <c r="XBW8" s="45"/>
      <c r="XBX8" s="45"/>
      <c r="XBY8" s="45"/>
      <c r="XBZ8" s="45"/>
      <c r="XCA8" s="45"/>
      <c r="XCB8" s="45"/>
      <c r="XCC8" s="45"/>
      <c r="XCD8" s="45"/>
      <c r="XCE8" s="45"/>
      <c r="XCF8" s="45"/>
      <c r="XCG8" s="45"/>
      <c r="XCH8" s="45"/>
      <c r="XCI8" s="45"/>
      <c r="XCJ8" s="45"/>
      <c r="XCK8" s="45"/>
      <c r="XCL8" s="45"/>
      <c r="XCM8" s="45"/>
      <c r="XCN8" s="45"/>
      <c r="XCO8" s="45"/>
      <c r="XCP8" s="45"/>
      <c r="XCQ8" s="45"/>
      <c r="XCR8" s="45"/>
      <c r="XCS8" s="45"/>
      <c r="XCT8" s="45"/>
      <c r="XCU8" s="45"/>
      <c r="XCV8" s="45"/>
      <c r="XCW8" s="45"/>
      <c r="XCX8" s="45"/>
      <c r="XCY8" s="45"/>
      <c r="XCZ8" s="45"/>
      <c r="XDA8" s="45"/>
      <c r="XDB8" s="45"/>
      <c r="XDC8" s="45"/>
      <c r="XDD8" s="45"/>
      <c r="XDE8" s="45"/>
      <c r="XDF8" s="45"/>
      <c r="XDG8" s="45"/>
      <c r="XDH8" s="45"/>
      <c r="XDI8" s="45"/>
      <c r="XDJ8" s="45"/>
      <c r="XDK8" s="45"/>
      <c r="XDL8" s="45"/>
      <c r="XDM8" s="45"/>
      <c r="XDN8" s="45"/>
      <c r="XDO8" s="45"/>
      <c r="XDP8" s="45"/>
      <c r="XDQ8" s="45"/>
      <c r="XDR8" s="45"/>
      <c r="XDS8" s="45"/>
      <c r="XDT8" s="45"/>
      <c r="XDU8" s="45"/>
      <c r="XDV8" s="45"/>
      <c r="XDW8" s="45"/>
      <c r="XDX8" s="45"/>
      <c r="XDY8" s="45"/>
      <c r="XDZ8" s="45"/>
      <c r="XEA8" s="45"/>
      <c r="XEB8" s="45"/>
      <c r="XEC8" s="45"/>
      <c r="XED8" s="45"/>
      <c r="XEE8" s="45"/>
      <c r="XEF8" s="45"/>
      <c r="XEG8" s="45"/>
      <c r="XEH8" s="45"/>
      <c r="XEI8" s="45"/>
      <c r="XEJ8" s="45"/>
      <c r="XEK8" s="45"/>
      <c r="XEL8" s="45"/>
      <c r="XEM8" s="45"/>
      <c r="XEN8" s="45"/>
      <c r="XEO8" s="45"/>
      <c r="XEP8" s="45"/>
      <c r="XEQ8" s="45"/>
      <c r="XER8" s="45"/>
      <c r="XES8" s="45"/>
      <c r="XET8" s="45"/>
      <c r="XEU8" s="45"/>
      <c r="XEV8" s="45"/>
      <c r="XEW8" s="45"/>
      <c r="XEX8" s="45"/>
      <c r="XEY8" s="45"/>
      <c r="XEZ8" s="45"/>
      <c r="XFA8" s="45"/>
      <c r="XFB8" s="45"/>
      <c r="XFC8" s="45"/>
      <c r="XFD8" s="45"/>
    </row>
  </sheetData>
  <mergeCells count="3">
    <mergeCell ref="A2:F2"/>
    <mergeCell ref="A3:F3"/>
    <mergeCell ref="A6:F6"/>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1:XFC156"/>
  <sheetViews>
    <sheetView topLeftCell="A147" workbookViewId="0">
      <selection activeCell="B137" sqref="B137:B156"/>
    </sheetView>
  </sheetViews>
  <sheetFormatPr defaultColWidth="8" defaultRowHeight="11.5"/>
  <cols>
    <col min="1" max="1" width="40.1304347826087" style="7" customWidth="1"/>
    <col min="2" max="2" width="43.6" style="7" customWidth="1"/>
    <col min="3" max="3" width="10.8869565217391" style="7" customWidth="1"/>
    <col min="4" max="4" width="19.7478260869565" style="7" customWidth="1"/>
    <col min="5" max="5" width="32.6347826086957" style="7" customWidth="1"/>
    <col min="6" max="6" width="15.6347826086957" style="7" customWidth="1"/>
    <col min="7" max="7" width="19.3826086956522" style="7" customWidth="1"/>
    <col min="8" max="8" width="15.8869565217391" style="7" customWidth="1"/>
    <col min="9" max="9" width="10.8869565217391" style="7" customWidth="1"/>
    <col min="10" max="10" width="90.6347826086957" style="7" customWidth="1"/>
    <col min="11" max="16384" width="8" style="7"/>
  </cols>
  <sheetData>
    <row r="1" s="7" customFormat="1" spans="8:8">
      <c r="H1" s="15"/>
    </row>
    <row r="2" s="7" customFormat="1" ht="26.45" spans="1:8">
      <c r="A2" s="16" t="s">
        <v>2039</v>
      </c>
      <c r="B2" s="16"/>
      <c r="C2" s="16"/>
      <c r="D2" s="16"/>
      <c r="E2" s="16"/>
      <c r="F2" s="16"/>
      <c r="G2" s="16"/>
      <c r="H2" s="16"/>
    </row>
    <row r="3" s="7" customFormat="1" ht="14.4" spans="1:1">
      <c r="A3" s="17"/>
    </row>
    <row r="4" s="8" customFormat="1" ht="34.55" spans="1:10">
      <c r="A4" s="18" t="s">
        <v>1911</v>
      </c>
      <c r="B4" s="18" t="s">
        <v>2040</v>
      </c>
      <c r="C4" s="18" t="s">
        <v>2041</v>
      </c>
      <c r="D4" s="18" t="s">
        <v>2042</v>
      </c>
      <c r="E4" s="18" t="s">
        <v>2043</v>
      </c>
      <c r="F4" s="18" t="s">
        <v>2044</v>
      </c>
      <c r="G4" s="18" t="s">
        <v>2045</v>
      </c>
      <c r="H4" s="18" t="s">
        <v>2046</v>
      </c>
      <c r="I4" s="18" t="s">
        <v>2047</v>
      </c>
      <c r="J4" s="18" t="s">
        <v>2048</v>
      </c>
    </row>
    <row r="5" s="7" customFormat="1" ht="17.25" spans="1:10">
      <c r="A5" s="19">
        <v>1</v>
      </c>
      <c r="B5" s="19">
        <v>2</v>
      </c>
      <c r="C5" s="19">
        <v>3</v>
      </c>
      <c r="D5" s="19">
        <v>4</v>
      </c>
      <c r="E5" s="19">
        <v>5</v>
      </c>
      <c r="F5" s="19">
        <v>6</v>
      </c>
      <c r="G5" s="19">
        <v>7</v>
      </c>
      <c r="H5" s="19">
        <v>8</v>
      </c>
      <c r="I5" s="19">
        <v>9</v>
      </c>
      <c r="J5" s="19">
        <v>10</v>
      </c>
    </row>
    <row r="6" s="9" customFormat="1" ht="27" customHeight="1" spans="1:256">
      <c r="A6" s="20" t="s">
        <v>2049</v>
      </c>
      <c r="B6" s="21" t="s">
        <v>2050</v>
      </c>
      <c r="C6" s="22" t="s">
        <v>2051</v>
      </c>
      <c r="D6" s="22" t="s">
        <v>2052</v>
      </c>
      <c r="E6" s="22" t="s">
        <v>2052</v>
      </c>
      <c r="F6" s="23" t="s">
        <v>2052</v>
      </c>
      <c r="G6" s="23" t="s">
        <v>2053</v>
      </c>
      <c r="H6" s="23" t="s">
        <v>2052</v>
      </c>
      <c r="I6" s="23" t="s">
        <v>2052</v>
      </c>
      <c r="J6" s="23" t="s">
        <v>2053</v>
      </c>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row>
    <row r="7" s="9" customFormat="1" ht="15.55" spans="1:256">
      <c r="A7" s="20"/>
      <c r="B7" s="21"/>
      <c r="C7" s="22" t="s">
        <v>2052</v>
      </c>
      <c r="D7" s="22" t="s">
        <v>2054</v>
      </c>
      <c r="E7" s="22" t="s">
        <v>2052</v>
      </c>
      <c r="F7" s="23" t="s">
        <v>2052</v>
      </c>
      <c r="G7" s="23" t="s">
        <v>2053</v>
      </c>
      <c r="H7" s="23" t="s">
        <v>2052</v>
      </c>
      <c r="I7" s="23" t="s">
        <v>2052</v>
      </c>
      <c r="J7" s="23" t="s">
        <v>2053</v>
      </c>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row>
    <row r="8" s="9" customFormat="1" ht="15.55" spans="1:256">
      <c r="A8" s="20"/>
      <c r="B8" s="21"/>
      <c r="C8" s="22" t="s">
        <v>2052</v>
      </c>
      <c r="D8" s="22" t="s">
        <v>2052</v>
      </c>
      <c r="E8" s="22" t="s">
        <v>2055</v>
      </c>
      <c r="F8" s="23" t="s">
        <v>2056</v>
      </c>
      <c r="G8" s="23" t="s">
        <v>2057</v>
      </c>
      <c r="H8" s="23" t="s">
        <v>2058</v>
      </c>
      <c r="I8" s="23" t="s">
        <v>2059</v>
      </c>
      <c r="J8" s="23" t="s">
        <v>2060</v>
      </c>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10" customFormat="1" ht="31.1" spans="1:256">
      <c r="A9" s="20"/>
      <c r="B9" s="21"/>
      <c r="C9" s="22" t="s">
        <v>2052</v>
      </c>
      <c r="D9" s="22" t="s">
        <v>2052</v>
      </c>
      <c r="E9" s="22" t="s">
        <v>2061</v>
      </c>
      <c r="F9" s="23" t="s">
        <v>2062</v>
      </c>
      <c r="G9" s="23" t="s">
        <v>2063</v>
      </c>
      <c r="H9" s="23" t="s">
        <v>2064</v>
      </c>
      <c r="I9" s="23" t="s">
        <v>2059</v>
      </c>
      <c r="J9" s="23" t="s">
        <v>2065</v>
      </c>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9" customFormat="1" ht="22" customHeight="1" spans="1:256">
      <c r="A10" s="20"/>
      <c r="B10" s="21"/>
      <c r="C10" s="22" t="s">
        <v>2052</v>
      </c>
      <c r="D10" s="22" t="s">
        <v>2066</v>
      </c>
      <c r="E10" s="22" t="s">
        <v>2052</v>
      </c>
      <c r="F10" s="23" t="s">
        <v>2052</v>
      </c>
      <c r="G10" s="23" t="s">
        <v>2053</v>
      </c>
      <c r="H10" s="23" t="s">
        <v>2052</v>
      </c>
      <c r="I10" s="23" t="s">
        <v>2052</v>
      </c>
      <c r="J10" s="23" t="s">
        <v>2053</v>
      </c>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9" customFormat="1" ht="15.55" spans="1:256">
      <c r="A11" s="20"/>
      <c r="B11" s="21"/>
      <c r="C11" s="22" t="s">
        <v>2052</v>
      </c>
      <c r="D11" s="22" t="s">
        <v>2052</v>
      </c>
      <c r="E11" s="22" t="s">
        <v>2067</v>
      </c>
      <c r="F11" s="23" t="s">
        <v>2068</v>
      </c>
      <c r="G11" s="23" t="s">
        <v>2069</v>
      </c>
      <c r="H11" s="23" t="s">
        <v>2064</v>
      </c>
      <c r="I11" s="23" t="s">
        <v>2059</v>
      </c>
      <c r="J11" s="23" t="s">
        <v>2070</v>
      </c>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9" customFormat="1" ht="31.1" spans="1:256">
      <c r="A12" s="20"/>
      <c r="B12" s="21"/>
      <c r="C12" s="22" t="s">
        <v>2052</v>
      </c>
      <c r="D12" s="22" t="s">
        <v>2052</v>
      </c>
      <c r="E12" s="22" t="s">
        <v>2071</v>
      </c>
      <c r="F12" s="23" t="s">
        <v>2056</v>
      </c>
      <c r="G12" s="23" t="s">
        <v>2072</v>
      </c>
      <c r="H12" s="23" t="s">
        <v>2064</v>
      </c>
      <c r="I12" s="23" t="s">
        <v>2059</v>
      </c>
      <c r="J12" s="23" t="s">
        <v>2073</v>
      </c>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7" customFormat="1" ht="31.1" spans="1:10">
      <c r="A13" s="20"/>
      <c r="B13" s="21"/>
      <c r="C13" s="22" t="s">
        <v>2052</v>
      </c>
      <c r="D13" s="22" t="s">
        <v>2052</v>
      </c>
      <c r="E13" s="22" t="s">
        <v>2074</v>
      </c>
      <c r="F13" s="23" t="s">
        <v>2068</v>
      </c>
      <c r="G13" s="23" t="s">
        <v>2075</v>
      </c>
      <c r="H13" s="23" t="s">
        <v>2064</v>
      </c>
      <c r="I13" s="23" t="s">
        <v>2059</v>
      </c>
      <c r="J13" s="23" t="s">
        <v>2076</v>
      </c>
    </row>
    <row r="14" s="7" customFormat="1" ht="15.55" spans="1:10">
      <c r="A14" s="20"/>
      <c r="B14" s="21"/>
      <c r="C14" s="22" t="s">
        <v>2052</v>
      </c>
      <c r="D14" s="22" t="s">
        <v>2077</v>
      </c>
      <c r="E14" s="22" t="s">
        <v>2052</v>
      </c>
      <c r="F14" s="23" t="s">
        <v>2052</v>
      </c>
      <c r="G14" s="23" t="s">
        <v>2053</v>
      </c>
      <c r="H14" s="23" t="s">
        <v>2052</v>
      </c>
      <c r="I14" s="23" t="s">
        <v>2052</v>
      </c>
      <c r="J14" s="23" t="s">
        <v>2053</v>
      </c>
    </row>
    <row r="15" s="7" customFormat="1" ht="31.1" spans="1:10">
      <c r="A15" s="20"/>
      <c r="B15" s="21"/>
      <c r="C15" s="22" t="s">
        <v>2052</v>
      </c>
      <c r="D15" s="22" t="s">
        <v>2052</v>
      </c>
      <c r="E15" s="22" t="s">
        <v>2078</v>
      </c>
      <c r="F15" s="23" t="s">
        <v>2056</v>
      </c>
      <c r="G15" s="23" t="s">
        <v>2063</v>
      </c>
      <c r="H15" s="23" t="s">
        <v>2064</v>
      </c>
      <c r="I15" s="23" t="s">
        <v>2059</v>
      </c>
      <c r="J15" s="23" t="s">
        <v>2079</v>
      </c>
    </row>
    <row r="16" s="7" customFormat="1" ht="27" customHeight="1" spans="1:10">
      <c r="A16" s="20"/>
      <c r="B16" s="21"/>
      <c r="C16" s="22" t="s">
        <v>2080</v>
      </c>
      <c r="D16" s="22" t="s">
        <v>2052</v>
      </c>
      <c r="E16" s="22" t="s">
        <v>2052</v>
      </c>
      <c r="F16" s="23" t="s">
        <v>2052</v>
      </c>
      <c r="G16" s="23" t="s">
        <v>2053</v>
      </c>
      <c r="H16" s="23" t="s">
        <v>2052</v>
      </c>
      <c r="I16" s="23" t="s">
        <v>2052</v>
      </c>
      <c r="J16" s="23" t="s">
        <v>2053</v>
      </c>
    </row>
    <row r="17" s="7" customFormat="1" ht="15.55" spans="1:10">
      <c r="A17" s="20"/>
      <c r="B17" s="21"/>
      <c r="C17" s="22" t="s">
        <v>2052</v>
      </c>
      <c r="D17" s="22" t="s">
        <v>2081</v>
      </c>
      <c r="E17" s="22" t="s">
        <v>2052</v>
      </c>
      <c r="F17" s="23" t="s">
        <v>2052</v>
      </c>
      <c r="G17" s="23" t="s">
        <v>2053</v>
      </c>
      <c r="H17" s="23" t="s">
        <v>2052</v>
      </c>
      <c r="I17" s="23" t="s">
        <v>2052</v>
      </c>
      <c r="J17" s="23" t="s">
        <v>2053</v>
      </c>
    </row>
    <row r="18" s="7" customFormat="1" ht="31.1" spans="1:10">
      <c r="A18" s="20"/>
      <c r="B18" s="21"/>
      <c r="C18" s="22" t="s">
        <v>2052</v>
      </c>
      <c r="D18" s="22" t="s">
        <v>2052</v>
      </c>
      <c r="E18" s="22" t="s">
        <v>2082</v>
      </c>
      <c r="F18" s="23" t="s">
        <v>2056</v>
      </c>
      <c r="G18" s="23" t="s">
        <v>2072</v>
      </c>
      <c r="H18" s="23" t="s">
        <v>2064</v>
      </c>
      <c r="I18" s="23" t="s">
        <v>2059</v>
      </c>
      <c r="J18" s="23" t="s">
        <v>2083</v>
      </c>
    </row>
    <row r="19" s="7" customFormat="1" ht="31.1" spans="1:10">
      <c r="A19" s="20"/>
      <c r="B19" s="21"/>
      <c r="C19" s="22" t="s">
        <v>2052</v>
      </c>
      <c r="D19" s="22" t="s">
        <v>2052</v>
      </c>
      <c r="E19" s="22" t="s">
        <v>2084</v>
      </c>
      <c r="F19" s="23" t="s">
        <v>2056</v>
      </c>
      <c r="G19" s="23" t="s">
        <v>2072</v>
      </c>
      <c r="H19" s="23" t="s">
        <v>2064</v>
      </c>
      <c r="I19" s="23" t="s">
        <v>2059</v>
      </c>
      <c r="J19" s="23" t="s">
        <v>2085</v>
      </c>
    </row>
    <row r="20" s="7" customFormat="1" ht="15.55" spans="1:10">
      <c r="A20" s="20"/>
      <c r="B20" s="21"/>
      <c r="C20" s="22" t="s">
        <v>2052</v>
      </c>
      <c r="D20" s="22" t="s">
        <v>2086</v>
      </c>
      <c r="E20" s="22" t="s">
        <v>2052</v>
      </c>
      <c r="F20" s="23" t="s">
        <v>2052</v>
      </c>
      <c r="G20" s="23" t="s">
        <v>2053</v>
      </c>
      <c r="H20" s="23" t="s">
        <v>2052</v>
      </c>
      <c r="I20" s="23" t="s">
        <v>2052</v>
      </c>
      <c r="J20" s="23" t="s">
        <v>2053</v>
      </c>
    </row>
    <row r="21" s="7" customFormat="1" ht="15.55" spans="1:10">
      <c r="A21" s="20"/>
      <c r="B21" s="21"/>
      <c r="C21" s="22" t="s">
        <v>2052</v>
      </c>
      <c r="D21" s="22" t="s">
        <v>2052</v>
      </c>
      <c r="E21" s="22" t="s">
        <v>2087</v>
      </c>
      <c r="F21" s="23" t="s">
        <v>2062</v>
      </c>
      <c r="G21" s="23" t="s">
        <v>2088</v>
      </c>
      <c r="H21" s="23" t="s">
        <v>2089</v>
      </c>
      <c r="I21" s="23" t="s">
        <v>2059</v>
      </c>
      <c r="J21" s="23" t="s">
        <v>2090</v>
      </c>
    </row>
    <row r="22" s="7" customFormat="1" ht="15.55" spans="1:10">
      <c r="A22" s="20"/>
      <c r="B22" s="21"/>
      <c r="C22" s="22" t="s">
        <v>2091</v>
      </c>
      <c r="D22" s="22" t="s">
        <v>2052</v>
      </c>
      <c r="E22" s="22" t="s">
        <v>2052</v>
      </c>
      <c r="F22" s="23" t="s">
        <v>2052</v>
      </c>
      <c r="G22" s="23" t="s">
        <v>2053</v>
      </c>
      <c r="H22" s="23" t="s">
        <v>2052</v>
      </c>
      <c r="I22" s="23" t="s">
        <v>2052</v>
      </c>
      <c r="J22" s="23" t="s">
        <v>2053</v>
      </c>
    </row>
    <row r="23" s="7" customFormat="1" ht="15.55" spans="1:10">
      <c r="A23" s="20"/>
      <c r="B23" s="21"/>
      <c r="C23" s="22" t="s">
        <v>2052</v>
      </c>
      <c r="D23" s="22" t="s">
        <v>2092</v>
      </c>
      <c r="E23" s="22" t="s">
        <v>2052</v>
      </c>
      <c r="F23" s="23" t="s">
        <v>2052</v>
      </c>
      <c r="G23" s="23" t="s">
        <v>2053</v>
      </c>
      <c r="H23" s="23" t="s">
        <v>2052</v>
      </c>
      <c r="I23" s="23" t="s">
        <v>2052</v>
      </c>
      <c r="J23" s="23" t="s">
        <v>2053</v>
      </c>
    </row>
    <row r="24" s="7" customFormat="1" ht="31.1" spans="1:10">
      <c r="A24" s="20"/>
      <c r="B24" s="21"/>
      <c r="C24" s="22" t="s">
        <v>2052</v>
      </c>
      <c r="D24" s="22" t="s">
        <v>2052</v>
      </c>
      <c r="E24" s="22" t="s">
        <v>2093</v>
      </c>
      <c r="F24" s="23" t="s">
        <v>2056</v>
      </c>
      <c r="G24" s="23" t="s">
        <v>2072</v>
      </c>
      <c r="H24" s="23" t="s">
        <v>2064</v>
      </c>
      <c r="I24" s="23" t="s">
        <v>2059</v>
      </c>
      <c r="J24" s="23" t="s">
        <v>2094</v>
      </c>
    </row>
    <row r="25" s="7" customFormat="1" ht="15.55" spans="1:10">
      <c r="A25" s="20"/>
      <c r="B25" s="21"/>
      <c r="C25" s="22" t="s">
        <v>2095</v>
      </c>
      <c r="D25" s="22" t="s">
        <v>2052</v>
      </c>
      <c r="E25" s="22" t="s">
        <v>2052</v>
      </c>
      <c r="F25" s="23" t="s">
        <v>2052</v>
      </c>
      <c r="G25" s="23" t="s">
        <v>2053</v>
      </c>
      <c r="H25" s="23" t="s">
        <v>2052</v>
      </c>
      <c r="I25" s="23" t="s">
        <v>2052</v>
      </c>
      <c r="J25" s="23" t="s">
        <v>2053</v>
      </c>
    </row>
    <row r="26" s="7" customFormat="1" ht="15.55" spans="1:10">
      <c r="A26" s="20"/>
      <c r="B26" s="21"/>
      <c r="C26" s="22" t="s">
        <v>2052</v>
      </c>
      <c r="D26" s="22" t="s">
        <v>2096</v>
      </c>
      <c r="E26" s="22" t="s">
        <v>2052</v>
      </c>
      <c r="F26" s="23" t="s">
        <v>2052</v>
      </c>
      <c r="G26" s="23" t="s">
        <v>2053</v>
      </c>
      <c r="H26" s="23" t="s">
        <v>2052</v>
      </c>
      <c r="I26" s="23" t="s">
        <v>2052</v>
      </c>
      <c r="J26" s="23" t="s">
        <v>2053</v>
      </c>
    </row>
    <row r="27" s="7" customFormat="1" ht="15.55" spans="1:10">
      <c r="A27" s="20"/>
      <c r="B27" s="21"/>
      <c r="C27" s="22" t="s">
        <v>2052</v>
      </c>
      <c r="D27" s="22" t="s">
        <v>2052</v>
      </c>
      <c r="E27" s="22" t="s">
        <v>2097</v>
      </c>
      <c r="F27" s="23" t="s">
        <v>2062</v>
      </c>
      <c r="G27" s="23" t="s">
        <v>2098</v>
      </c>
      <c r="H27" s="23" t="s">
        <v>2099</v>
      </c>
      <c r="I27" s="23" t="s">
        <v>2059</v>
      </c>
      <c r="J27" s="23" t="s">
        <v>2100</v>
      </c>
    </row>
    <row r="28" s="7" customFormat="1" ht="15.55" spans="1:10">
      <c r="A28" s="24" t="s">
        <v>2101</v>
      </c>
      <c r="B28" s="25" t="s">
        <v>2102</v>
      </c>
      <c r="C28" s="22" t="s">
        <v>2051</v>
      </c>
      <c r="D28" s="22" t="s">
        <v>2052</v>
      </c>
      <c r="E28" s="22" t="s">
        <v>2052</v>
      </c>
      <c r="F28" s="23" t="s">
        <v>2052</v>
      </c>
      <c r="G28" s="23"/>
      <c r="H28" s="23" t="s">
        <v>2052</v>
      </c>
      <c r="I28" s="23" t="s">
        <v>2052</v>
      </c>
      <c r="J28" s="23"/>
    </row>
    <row r="29" s="7" customFormat="1" ht="15.55" spans="1:10">
      <c r="A29" s="24"/>
      <c r="B29" s="25"/>
      <c r="C29" s="22" t="s">
        <v>2052</v>
      </c>
      <c r="D29" s="22" t="s">
        <v>2054</v>
      </c>
      <c r="E29" s="22" t="s">
        <v>2052</v>
      </c>
      <c r="F29" s="23" t="s">
        <v>2052</v>
      </c>
      <c r="G29" s="23"/>
      <c r="H29" s="23" t="s">
        <v>2052</v>
      </c>
      <c r="I29" s="23" t="s">
        <v>2052</v>
      </c>
      <c r="J29" s="23"/>
    </row>
    <row r="30" s="7" customFormat="1" ht="15.55" spans="1:10">
      <c r="A30" s="24"/>
      <c r="B30" s="25"/>
      <c r="C30" s="22" t="s">
        <v>2052</v>
      </c>
      <c r="D30" s="22" t="s">
        <v>2052</v>
      </c>
      <c r="E30" s="22" t="s">
        <v>2103</v>
      </c>
      <c r="F30" s="23" t="s">
        <v>2056</v>
      </c>
      <c r="G30" s="23" t="s">
        <v>1790</v>
      </c>
      <c r="H30" s="23" t="s">
        <v>2104</v>
      </c>
      <c r="I30" s="23" t="s">
        <v>2105</v>
      </c>
      <c r="J30" s="23" t="s">
        <v>2106</v>
      </c>
    </row>
    <row r="31" s="7" customFormat="1" ht="15.55" spans="1:10">
      <c r="A31" s="24"/>
      <c r="B31" s="25"/>
      <c r="C31" s="22" t="s">
        <v>2052</v>
      </c>
      <c r="D31" s="22" t="s">
        <v>2052</v>
      </c>
      <c r="E31" s="22" t="s">
        <v>2107</v>
      </c>
      <c r="F31" s="23" t="s">
        <v>2056</v>
      </c>
      <c r="G31" s="23" t="s">
        <v>2075</v>
      </c>
      <c r="H31" s="23" t="s">
        <v>2108</v>
      </c>
      <c r="I31" s="23" t="s">
        <v>2105</v>
      </c>
      <c r="J31" s="23" t="s">
        <v>2109</v>
      </c>
    </row>
    <row r="32" s="7" customFormat="1" ht="15.55" spans="1:10">
      <c r="A32" s="24"/>
      <c r="B32" s="25"/>
      <c r="C32" s="22" t="s">
        <v>2052</v>
      </c>
      <c r="D32" s="22" t="s">
        <v>2066</v>
      </c>
      <c r="E32" s="22" t="s">
        <v>2052</v>
      </c>
      <c r="F32" s="23" t="s">
        <v>2052</v>
      </c>
      <c r="G32" s="23"/>
      <c r="H32" s="23" t="s">
        <v>2052</v>
      </c>
      <c r="I32" s="23" t="s">
        <v>2052</v>
      </c>
      <c r="J32" s="23"/>
    </row>
    <row r="33" s="7" customFormat="1" ht="15.55" spans="1:10">
      <c r="A33" s="24"/>
      <c r="B33" s="25"/>
      <c r="C33" s="22" t="s">
        <v>2052</v>
      </c>
      <c r="D33" s="22" t="s">
        <v>2052</v>
      </c>
      <c r="E33" s="22" t="s">
        <v>2110</v>
      </c>
      <c r="F33" s="23" t="s">
        <v>2062</v>
      </c>
      <c r="G33" s="23" t="s">
        <v>2063</v>
      </c>
      <c r="H33" s="23" t="s">
        <v>2064</v>
      </c>
      <c r="I33" s="23" t="s">
        <v>2105</v>
      </c>
      <c r="J33" s="23" t="s">
        <v>2111</v>
      </c>
    </row>
    <row r="34" s="7" customFormat="1" ht="28.8" spans="1:10">
      <c r="A34" s="24"/>
      <c r="B34" s="25"/>
      <c r="C34" s="22" t="s">
        <v>2052</v>
      </c>
      <c r="D34" s="22" t="s">
        <v>2052</v>
      </c>
      <c r="E34" s="22" t="s">
        <v>2112</v>
      </c>
      <c r="F34" s="23" t="s">
        <v>2062</v>
      </c>
      <c r="G34" s="23" t="s">
        <v>2063</v>
      </c>
      <c r="H34" s="23" t="s">
        <v>2064</v>
      </c>
      <c r="I34" s="23" t="s">
        <v>2105</v>
      </c>
      <c r="J34" s="23" t="s">
        <v>2113</v>
      </c>
    </row>
    <row r="35" s="7" customFormat="1" ht="15.55" spans="1:10">
      <c r="A35" s="24"/>
      <c r="B35" s="25"/>
      <c r="C35" s="22" t="s">
        <v>2052</v>
      </c>
      <c r="D35" s="22" t="s">
        <v>2077</v>
      </c>
      <c r="E35" s="22" t="s">
        <v>2052</v>
      </c>
      <c r="F35" s="23" t="s">
        <v>2052</v>
      </c>
      <c r="G35" s="23"/>
      <c r="H35" s="23" t="s">
        <v>2052</v>
      </c>
      <c r="I35" s="23" t="s">
        <v>2052</v>
      </c>
      <c r="J35" s="23"/>
    </row>
    <row r="36" s="7" customFormat="1" ht="31.1" spans="1:10">
      <c r="A36" s="24"/>
      <c r="B36" s="25"/>
      <c r="C36" s="22" t="s">
        <v>2052</v>
      </c>
      <c r="D36" s="22" t="s">
        <v>2052</v>
      </c>
      <c r="E36" s="22" t="s">
        <v>2114</v>
      </c>
      <c r="F36" s="23" t="s">
        <v>2062</v>
      </c>
      <c r="G36" s="23" t="s">
        <v>2063</v>
      </c>
      <c r="H36" s="23" t="s">
        <v>2064</v>
      </c>
      <c r="I36" s="23" t="s">
        <v>2105</v>
      </c>
      <c r="J36" s="23" t="s">
        <v>2115</v>
      </c>
    </row>
    <row r="37" s="7" customFormat="1" ht="15.55" spans="1:10">
      <c r="A37" s="24"/>
      <c r="B37" s="25"/>
      <c r="C37" s="22" t="s">
        <v>2052</v>
      </c>
      <c r="D37" s="22" t="s">
        <v>2052</v>
      </c>
      <c r="E37" s="22" t="s">
        <v>2116</v>
      </c>
      <c r="F37" s="23" t="s">
        <v>2062</v>
      </c>
      <c r="G37" s="23" t="s">
        <v>2117</v>
      </c>
      <c r="H37" s="23" t="s">
        <v>2089</v>
      </c>
      <c r="I37" s="23" t="s">
        <v>2105</v>
      </c>
      <c r="J37" s="23" t="s">
        <v>2118</v>
      </c>
    </row>
    <row r="38" s="7" customFormat="1" ht="15.55" spans="1:10">
      <c r="A38" s="24"/>
      <c r="B38" s="25"/>
      <c r="C38" s="22" t="s">
        <v>2080</v>
      </c>
      <c r="D38" s="22" t="s">
        <v>2052</v>
      </c>
      <c r="E38" s="22" t="s">
        <v>2052</v>
      </c>
      <c r="F38" s="23" t="s">
        <v>2052</v>
      </c>
      <c r="G38" s="23"/>
      <c r="H38" s="23" t="s">
        <v>2052</v>
      </c>
      <c r="I38" s="23" t="s">
        <v>2052</v>
      </c>
      <c r="J38" s="23"/>
    </row>
    <row r="39" s="7" customFormat="1" ht="15.55" spans="1:10">
      <c r="A39" s="24"/>
      <c r="B39" s="25"/>
      <c r="C39" s="22" t="s">
        <v>2052</v>
      </c>
      <c r="D39" s="22" t="s">
        <v>2119</v>
      </c>
      <c r="E39" s="22" t="s">
        <v>2052</v>
      </c>
      <c r="F39" s="23" t="s">
        <v>2052</v>
      </c>
      <c r="G39" s="23"/>
      <c r="H39" s="23" t="s">
        <v>2052</v>
      </c>
      <c r="I39" s="23" t="s">
        <v>2052</v>
      </c>
      <c r="J39" s="23"/>
    </row>
    <row r="40" s="7" customFormat="1" ht="31.1" spans="1:10">
      <c r="A40" s="24"/>
      <c r="B40" s="25"/>
      <c r="C40" s="22" t="s">
        <v>2052</v>
      </c>
      <c r="D40" s="22" t="s">
        <v>2052</v>
      </c>
      <c r="E40" s="22" t="s">
        <v>2120</v>
      </c>
      <c r="F40" s="23" t="s">
        <v>2056</v>
      </c>
      <c r="G40" s="23" t="s">
        <v>2121</v>
      </c>
      <c r="H40" s="23" t="s">
        <v>2064</v>
      </c>
      <c r="I40" s="23" t="s">
        <v>2105</v>
      </c>
      <c r="J40" s="23" t="s">
        <v>2122</v>
      </c>
    </row>
    <row r="41" s="7" customFormat="1" ht="15.55" spans="1:10">
      <c r="A41" s="24"/>
      <c r="B41" s="25"/>
      <c r="C41" s="22" t="s">
        <v>2091</v>
      </c>
      <c r="D41" s="22" t="s">
        <v>2052</v>
      </c>
      <c r="E41" s="22" t="s">
        <v>2052</v>
      </c>
      <c r="F41" s="23" t="s">
        <v>2052</v>
      </c>
      <c r="G41" s="23"/>
      <c r="H41" s="23" t="s">
        <v>2052</v>
      </c>
      <c r="I41" s="23" t="s">
        <v>2052</v>
      </c>
      <c r="J41" s="23"/>
    </row>
    <row r="42" s="7" customFormat="1" ht="15.55" spans="1:10">
      <c r="A42" s="24"/>
      <c r="B42" s="25"/>
      <c r="C42" s="22" t="s">
        <v>2052</v>
      </c>
      <c r="D42" s="22" t="s">
        <v>2123</v>
      </c>
      <c r="E42" s="22" t="s">
        <v>2052</v>
      </c>
      <c r="F42" s="23" t="s">
        <v>2052</v>
      </c>
      <c r="G42" s="23"/>
      <c r="H42" s="23" t="s">
        <v>2052</v>
      </c>
      <c r="I42" s="23" t="s">
        <v>2052</v>
      </c>
      <c r="J42" s="23"/>
    </row>
    <row r="43" s="7" customFormat="1" ht="15.55" spans="1:10">
      <c r="A43" s="24"/>
      <c r="B43" s="25"/>
      <c r="C43" s="22" t="s">
        <v>2052</v>
      </c>
      <c r="D43" s="22" t="s">
        <v>2052</v>
      </c>
      <c r="E43" s="22" t="s">
        <v>2124</v>
      </c>
      <c r="F43" s="23" t="s">
        <v>2062</v>
      </c>
      <c r="G43" s="23" t="s">
        <v>2072</v>
      </c>
      <c r="H43" s="23" t="s">
        <v>2064</v>
      </c>
      <c r="I43" s="23" t="s">
        <v>2105</v>
      </c>
      <c r="J43" s="23" t="s">
        <v>2125</v>
      </c>
    </row>
    <row r="44" s="7" customFormat="1" ht="15.55" spans="1:10">
      <c r="A44" s="24"/>
      <c r="B44" s="25"/>
      <c r="C44" s="22" t="s">
        <v>2052</v>
      </c>
      <c r="D44" s="22" t="s">
        <v>2052</v>
      </c>
      <c r="E44" s="22" t="s">
        <v>2126</v>
      </c>
      <c r="F44" s="23" t="s">
        <v>2062</v>
      </c>
      <c r="G44" s="23" t="s">
        <v>2072</v>
      </c>
      <c r="H44" s="23" t="s">
        <v>2064</v>
      </c>
      <c r="I44" s="23" t="s">
        <v>2105</v>
      </c>
      <c r="J44" s="23" t="s">
        <v>2127</v>
      </c>
    </row>
    <row r="45" s="7" customFormat="1" ht="15.55" spans="1:10">
      <c r="A45" s="24"/>
      <c r="B45" s="25"/>
      <c r="C45" s="22" t="s">
        <v>2052</v>
      </c>
      <c r="D45" s="22" t="s">
        <v>2052</v>
      </c>
      <c r="E45" s="22" t="s">
        <v>2128</v>
      </c>
      <c r="F45" s="23" t="s">
        <v>2062</v>
      </c>
      <c r="G45" s="23" t="s">
        <v>2072</v>
      </c>
      <c r="H45" s="23" t="s">
        <v>2064</v>
      </c>
      <c r="I45" s="23" t="s">
        <v>2105</v>
      </c>
      <c r="J45" s="23" t="s">
        <v>2129</v>
      </c>
    </row>
    <row r="46" s="7" customFormat="1" ht="15.55" spans="1:10">
      <c r="A46" s="24"/>
      <c r="B46" s="25"/>
      <c r="C46" s="22" t="s">
        <v>2095</v>
      </c>
      <c r="D46" s="22" t="s">
        <v>2052</v>
      </c>
      <c r="E46" s="22" t="s">
        <v>2052</v>
      </c>
      <c r="F46" s="23" t="s">
        <v>2052</v>
      </c>
      <c r="G46" s="23"/>
      <c r="H46" s="23" t="s">
        <v>2052</v>
      </c>
      <c r="I46" s="23" t="s">
        <v>2052</v>
      </c>
      <c r="J46" s="23"/>
    </row>
    <row r="47" s="7" customFormat="1" ht="15.55" spans="1:10">
      <c r="A47" s="24"/>
      <c r="B47" s="25"/>
      <c r="C47" s="22" t="s">
        <v>2052</v>
      </c>
      <c r="D47" s="22" t="s">
        <v>2096</v>
      </c>
      <c r="E47" s="22" t="s">
        <v>2052</v>
      </c>
      <c r="F47" s="23" t="s">
        <v>2052</v>
      </c>
      <c r="G47" s="23"/>
      <c r="H47" s="23" t="s">
        <v>2052</v>
      </c>
      <c r="I47" s="23" t="s">
        <v>2052</v>
      </c>
      <c r="J47" s="23"/>
    </row>
    <row r="48" s="7" customFormat="1" ht="27" customHeight="1" spans="1:10">
      <c r="A48" s="24"/>
      <c r="B48" s="25"/>
      <c r="C48" s="22" t="s">
        <v>2052</v>
      </c>
      <c r="D48" s="22" t="s">
        <v>2052</v>
      </c>
      <c r="E48" s="22" t="s">
        <v>2130</v>
      </c>
      <c r="F48" s="23" t="s">
        <v>2068</v>
      </c>
      <c r="G48" s="23" t="s">
        <v>2131</v>
      </c>
      <c r="H48" s="23" t="s">
        <v>2132</v>
      </c>
      <c r="I48" s="23" t="s">
        <v>2105</v>
      </c>
      <c r="J48" s="23" t="s">
        <v>2133</v>
      </c>
    </row>
    <row r="49" s="7" customFormat="1" ht="27" customHeight="1" spans="1:10">
      <c r="A49" s="24"/>
      <c r="B49" s="25"/>
      <c r="C49" s="26"/>
      <c r="D49" s="27"/>
      <c r="E49" s="22"/>
      <c r="F49" s="23"/>
      <c r="G49" s="23"/>
      <c r="H49" s="23"/>
      <c r="I49" s="23"/>
      <c r="J49" s="30"/>
    </row>
    <row r="50" s="7" customFormat="1" ht="15.55" spans="1:10">
      <c r="A50" s="28" t="s">
        <v>2134</v>
      </c>
      <c r="B50" s="28" t="s">
        <v>2135</v>
      </c>
      <c r="C50" s="22" t="s">
        <v>2051</v>
      </c>
      <c r="D50" s="22"/>
      <c r="E50" s="22"/>
      <c r="F50" s="23"/>
      <c r="G50" s="23"/>
      <c r="H50" s="23"/>
      <c r="I50" s="23"/>
      <c r="J50" s="23"/>
    </row>
    <row r="51" s="7" customFormat="1" ht="15.55" spans="1:10">
      <c r="A51" s="25"/>
      <c r="B51" s="25"/>
      <c r="C51" s="22"/>
      <c r="D51" s="22" t="s">
        <v>2054</v>
      </c>
      <c r="E51" s="22"/>
      <c r="F51" s="23"/>
      <c r="G51" s="23"/>
      <c r="H51" s="23"/>
      <c r="I51" s="23"/>
      <c r="J51" s="23"/>
    </row>
    <row r="52" s="7" customFormat="1" ht="15.55" spans="1:10">
      <c r="A52" s="25"/>
      <c r="B52" s="25"/>
      <c r="C52" s="22"/>
      <c r="D52" s="22"/>
      <c r="E52" s="22" t="s">
        <v>2136</v>
      </c>
      <c r="F52" s="23" t="s">
        <v>2062</v>
      </c>
      <c r="G52" s="23" t="s">
        <v>2137</v>
      </c>
      <c r="H52" s="23" t="s">
        <v>2104</v>
      </c>
      <c r="I52" s="23" t="s">
        <v>2105</v>
      </c>
      <c r="J52" s="23" t="s">
        <v>2138</v>
      </c>
    </row>
    <row r="53" s="7" customFormat="1" ht="15.55" spans="1:10">
      <c r="A53" s="25"/>
      <c r="B53" s="25"/>
      <c r="C53" s="22"/>
      <c r="D53" s="22" t="s">
        <v>2066</v>
      </c>
      <c r="E53" s="22"/>
      <c r="F53" s="23"/>
      <c r="G53" s="23"/>
      <c r="H53" s="23"/>
      <c r="I53" s="23"/>
      <c r="J53" s="23"/>
    </row>
    <row r="54" s="7" customFormat="1" ht="15.55" spans="1:10">
      <c r="A54" s="25"/>
      <c r="B54" s="25"/>
      <c r="C54" s="22"/>
      <c r="D54" s="22"/>
      <c r="E54" s="22" t="s">
        <v>2139</v>
      </c>
      <c r="F54" s="23" t="s">
        <v>2062</v>
      </c>
      <c r="G54" s="23" t="s">
        <v>2063</v>
      </c>
      <c r="H54" s="23" t="s">
        <v>2064</v>
      </c>
      <c r="I54" s="23" t="s">
        <v>2105</v>
      </c>
      <c r="J54" s="23" t="s">
        <v>2140</v>
      </c>
    </row>
    <row r="55" s="7" customFormat="1" ht="15.55" spans="1:10">
      <c r="A55" s="25"/>
      <c r="B55" s="25"/>
      <c r="C55" s="22"/>
      <c r="D55" s="22" t="s">
        <v>2077</v>
      </c>
      <c r="E55" s="22"/>
      <c r="F55" s="23"/>
      <c r="G55" s="23"/>
      <c r="H55" s="23"/>
      <c r="I55" s="23"/>
      <c r="J55" s="23"/>
    </row>
    <row r="56" s="7" customFormat="1" ht="15.55" spans="1:10">
      <c r="A56" s="25"/>
      <c r="B56" s="25"/>
      <c r="C56" s="22"/>
      <c r="D56" s="22"/>
      <c r="E56" s="22" t="s">
        <v>2141</v>
      </c>
      <c r="F56" s="23" t="s">
        <v>2056</v>
      </c>
      <c r="G56" s="23" t="s">
        <v>2142</v>
      </c>
      <c r="H56" s="23" t="s">
        <v>2143</v>
      </c>
      <c r="I56" s="23" t="s">
        <v>2105</v>
      </c>
      <c r="J56" s="23" t="s">
        <v>2144</v>
      </c>
    </row>
    <row r="57" s="7" customFormat="1" ht="15.55" spans="1:10">
      <c r="A57" s="25"/>
      <c r="B57" s="25"/>
      <c r="C57" s="22" t="s">
        <v>2095</v>
      </c>
      <c r="D57" s="22"/>
      <c r="E57" s="22"/>
      <c r="F57" s="23"/>
      <c r="G57" s="23"/>
      <c r="H57" s="23"/>
      <c r="I57" s="23"/>
      <c r="J57" s="23"/>
    </row>
    <row r="58" s="7" customFormat="1" ht="15.55" spans="1:10">
      <c r="A58" s="25"/>
      <c r="B58" s="25"/>
      <c r="C58" s="22"/>
      <c r="D58" s="22" t="s">
        <v>2096</v>
      </c>
      <c r="E58" s="22"/>
      <c r="F58" s="23"/>
      <c r="G58" s="23"/>
      <c r="H58" s="23"/>
      <c r="I58" s="23"/>
      <c r="J58" s="23"/>
    </row>
    <row r="59" s="7" customFormat="1" ht="15.55" spans="1:10">
      <c r="A59" s="25"/>
      <c r="B59" s="25"/>
      <c r="C59" s="22"/>
      <c r="D59" s="22"/>
      <c r="E59" s="22" t="s">
        <v>2145</v>
      </c>
      <c r="F59" s="23" t="s">
        <v>2062</v>
      </c>
      <c r="G59" s="23" t="s">
        <v>2146</v>
      </c>
      <c r="H59" s="23" t="s">
        <v>2147</v>
      </c>
      <c r="I59" s="23" t="s">
        <v>2105</v>
      </c>
      <c r="J59" s="23" t="s">
        <v>2148</v>
      </c>
    </row>
    <row r="60" s="7" customFormat="1" ht="15.55" spans="1:10">
      <c r="A60" s="25"/>
      <c r="B60" s="25"/>
      <c r="C60" s="22" t="s">
        <v>2080</v>
      </c>
      <c r="D60" s="22"/>
      <c r="E60" s="22"/>
      <c r="F60" s="23"/>
      <c r="G60" s="23"/>
      <c r="H60" s="23"/>
      <c r="I60" s="23"/>
      <c r="J60" s="23"/>
    </row>
    <row r="61" s="7" customFormat="1" ht="15.55" spans="1:10">
      <c r="A61" s="25"/>
      <c r="B61" s="25"/>
      <c r="C61" s="22"/>
      <c r="D61" s="29" t="s">
        <v>2119</v>
      </c>
      <c r="E61" s="22" t="s">
        <v>2149</v>
      </c>
      <c r="F61" s="23" t="s">
        <v>2056</v>
      </c>
      <c r="G61" s="23" t="s">
        <v>2121</v>
      </c>
      <c r="H61" s="23" t="s">
        <v>2064</v>
      </c>
      <c r="I61" s="23" t="s">
        <v>2105</v>
      </c>
      <c r="J61" s="23" t="s">
        <v>2150</v>
      </c>
    </row>
    <row r="62" s="7" customFormat="1" ht="28.8" spans="1:10">
      <c r="A62" s="25"/>
      <c r="B62" s="25"/>
      <c r="C62" s="22"/>
      <c r="D62" s="29" t="s">
        <v>2119</v>
      </c>
      <c r="E62" s="22" t="s">
        <v>2151</v>
      </c>
      <c r="F62" s="23" t="s">
        <v>2152</v>
      </c>
      <c r="G62" s="23" t="s">
        <v>2152</v>
      </c>
      <c r="H62" s="23" t="s">
        <v>2152</v>
      </c>
      <c r="I62" s="23" t="s">
        <v>2153</v>
      </c>
      <c r="J62" s="23" t="s">
        <v>2154</v>
      </c>
    </row>
    <row r="63" s="7" customFormat="1" ht="15.55" spans="1:10">
      <c r="A63" s="25"/>
      <c r="B63" s="25"/>
      <c r="C63" s="22" t="s">
        <v>2091</v>
      </c>
      <c r="D63" s="22"/>
      <c r="E63" s="22"/>
      <c r="F63" s="23"/>
      <c r="G63" s="23"/>
      <c r="H63" s="23"/>
      <c r="I63" s="23"/>
      <c r="J63" s="23"/>
    </row>
    <row r="64" s="7" customFormat="1" ht="15.55" spans="1:10">
      <c r="A64" s="25"/>
      <c r="B64" s="25"/>
      <c r="C64" s="22"/>
      <c r="D64" s="22" t="s">
        <v>2123</v>
      </c>
      <c r="E64" s="22"/>
      <c r="F64" s="23"/>
      <c r="G64" s="23"/>
      <c r="H64" s="23"/>
      <c r="I64" s="23"/>
      <c r="J64" s="23"/>
    </row>
    <row r="65" s="7" customFormat="1" ht="15.55" spans="1:10">
      <c r="A65" s="25"/>
      <c r="B65" s="25"/>
      <c r="C65" s="22"/>
      <c r="D65" s="22"/>
      <c r="E65" s="22" t="s">
        <v>2155</v>
      </c>
      <c r="F65" s="23" t="s">
        <v>2056</v>
      </c>
      <c r="G65" s="23" t="s">
        <v>2121</v>
      </c>
      <c r="H65" s="23" t="s">
        <v>2064</v>
      </c>
      <c r="I65" s="23" t="s">
        <v>2105</v>
      </c>
      <c r="J65" s="23" t="s">
        <v>2156</v>
      </c>
    </row>
    <row r="66" s="7" customFormat="1" ht="15.55" spans="1:10">
      <c r="A66" s="25"/>
      <c r="B66" s="25"/>
      <c r="C66" s="22"/>
      <c r="D66" s="22"/>
      <c r="E66" s="22"/>
      <c r="F66" s="23"/>
      <c r="G66" s="23"/>
      <c r="H66" s="23"/>
      <c r="I66" s="23"/>
      <c r="J66" s="23"/>
    </row>
    <row r="67" s="7" customFormat="1" ht="15.55" spans="1:10">
      <c r="A67" s="31"/>
      <c r="B67" s="31"/>
      <c r="C67" s="22"/>
      <c r="D67" s="22"/>
      <c r="E67" s="22"/>
      <c r="F67" s="23"/>
      <c r="G67" s="23"/>
      <c r="H67" s="23"/>
      <c r="I67" s="23"/>
      <c r="J67" s="23"/>
    </row>
    <row r="68" s="7" customFormat="1" ht="15" customHeight="1" spans="1:10">
      <c r="A68" s="28" t="s">
        <v>2157</v>
      </c>
      <c r="B68" s="28" t="s">
        <v>2158</v>
      </c>
      <c r="C68" s="22" t="s">
        <v>2051</v>
      </c>
      <c r="D68" s="22" t="s">
        <v>2052</v>
      </c>
      <c r="E68" s="22" t="s">
        <v>2052</v>
      </c>
      <c r="F68" s="23" t="s">
        <v>2052</v>
      </c>
      <c r="G68" s="23"/>
      <c r="H68" s="23" t="s">
        <v>2052</v>
      </c>
      <c r="I68" s="23" t="s">
        <v>2052</v>
      </c>
      <c r="J68" s="23"/>
    </row>
    <row r="69" s="7" customFormat="1" ht="15.55" spans="1:10">
      <c r="A69" s="25"/>
      <c r="B69" s="25"/>
      <c r="C69" s="22" t="s">
        <v>2052</v>
      </c>
      <c r="D69" s="22" t="s">
        <v>2054</v>
      </c>
      <c r="E69" s="22" t="s">
        <v>2052</v>
      </c>
      <c r="F69" s="23" t="s">
        <v>2052</v>
      </c>
      <c r="G69" s="23"/>
      <c r="H69" s="23" t="s">
        <v>2052</v>
      </c>
      <c r="I69" s="23" t="s">
        <v>2052</v>
      </c>
      <c r="J69" s="23"/>
    </row>
    <row r="70" s="7" customFormat="1" ht="15.55" spans="1:10">
      <c r="A70" s="25"/>
      <c r="B70" s="25"/>
      <c r="C70" s="22" t="s">
        <v>2052</v>
      </c>
      <c r="D70" s="22" t="s">
        <v>2052</v>
      </c>
      <c r="E70" s="22" t="s">
        <v>2159</v>
      </c>
      <c r="F70" s="23" t="s">
        <v>2056</v>
      </c>
      <c r="G70" s="23" t="s">
        <v>2160</v>
      </c>
      <c r="H70" s="23" t="s">
        <v>2104</v>
      </c>
      <c r="I70" s="23" t="s">
        <v>2105</v>
      </c>
      <c r="J70" s="23" t="s">
        <v>2161</v>
      </c>
    </row>
    <row r="71" s="7" customFormat="1" ht="15.55" spans="1:10">
      <c r="A71" s="25"/>
      <c r="B71" s="25"/>
      <c r="C71" s="22" t="s">
        <v>2052</v>
      </c>
      <c r="D71" s="22" t="s">
        <v>2066</v>
      </c>
      <c r="E71" s="22"/>
      <c r="F71" s="23" t="s">
        <v>2052</v>
      </c>
      <c r="G71" s="23"/>
      <c r="H71" s="23" t="s">
        <v>2052</v>
      </c>
      <c r="I71" s="23" t="s">
        <v>2052</v>
      </c>
      <c r="J71" s="23"/>
    </row>
    <row r="72" s="7" customFormat="1" ht="15" customHeight="1" spans="1:10">
      <c r="A72" s="25"/>
      <c r="B72" s="25"/>
      <c r="C72" s="22" t="s">
        <v>2052</v>
      </c>
      <c r="D72" s="22" t="s">
        <v>2052</v>
      </c>
      <c r="E72" s="22" t="s">
        <v>2162</v>
      </c>
      <c r="F72" s="23" t="s">
        <v>2062</v>
      </c>
      <c r="G72" s="23" t="s">
        <v>2063</v>
      </c>
      <c r="H72" s="23" t="s">
        <v>2064</v>
      </c>
      <c r="I72" s="23" t="s">
        <v>2105</v>
      </c>
      <c r="J72" s="23" t="s">
        <v>2163</v>
      </c>
    </row>
    <row r="73" s="7" customFormat="1" ht="15" customHeight="1" spans="1:10">
      <c r="A73" s="25"/>
      <c r="B73" s="25"/>
      <c r="C73" s="22" t="s">
        <v>2052</v>
      </c>
      <c r="D73" s="22" t="s">
        <v>2077</v>
      </c>
      <c r="E73" s="22" t="s">
        <v>2052</v>
      </c>
      <c r="F73" s="23" t="s">
        <v>2052</v>
      </c>
      <c r="G73" s="23"/>
      <c r="H73" s="23" t="s">
        <v>2052</v>
      </c>
      <c r="I73" s="23" t="s">
        <v>2052</v>
      </c>
      <c r="J73" s="23"/>
    </row>
    <row r="74" s="7" customFormat="1" ht="15" customHeight="1" spans="1:10">
      <c r="A74" s="25"/>
      <c r="B74" s="25"/>
      <c r="C74" s="22" t="s">
        <v>2052</v>
      </c>
      <c r="D74" s="22" t="s">
        <v>2052</v>
      </c>
      <c r="E74" s="22" t="s">
        <v>2164</v>
      </c>
      <c r="F74" s="23" t="s">
        <v>2062</v>
      </c>
      <c r="G74" s="23" t="s">
        <v>2165</v>
      </c>
      <c r="H74" s="23" t="s">
        <v>2166</v>
      </c>
      <c r="I74" s="23" t="s">
        <v>2105</v>
      </c>
      <c r="J74" s="23" t="s">
        <v>2167</v>
      </c>
    </row>
    <row r="75" s="7" customFormat="1" ht="15" customHeight="1" spans="1:10">
      <c r="A75" s="25"/>
      <c r="B75" s="25"/>
      <c r="C75" s="22" t="s">
        <v>2080</v>
      </c>
      <c r="D75" s="22" t="s">
        <v>2052</v>
      </c>
      <c r="E75" s="22" t="s">
        <v>2052</v>
      </c>
      <c r="F75" s="23" t="s">
        <v>2052</v>
      </c>
      <c r="G75" s="23"/>
      <c r="H75" s="23" t="s">
        <v>2052</v>
      </c>
      <c r="I75" s="23" t="s">
        <v>2052</v>
      </c>
      <c r="J75" s="23"/>
    </row>
    <row r="76" s="7" customFormat="1" ht="15" customHeight="1" spans="1:10">
      <c r="A76" s="25"/>
      <c r="B76" s="25"/>
      <c r="C76" s="22" t="s">
        <v>2052</v>
      </c>
      <c r="D76" s="22" t="s">
        <v>2119</v>
      </c>
      <c r="E76" s="22" t="s">
        <v>2052</v>
      </c>
      <c r="F76" s="23" t="s">
        <v>2052</v>
      </c>
      <c r="G76" s="23"/>
      <c r="H76" s="23" t="s">
        <v>2052</v>
      </c>
      <c r="I76" s="23" t="s">
        <v>2052</v>
      </c>
      <c r="J76" s="23"/>
    </row>
    <row r="77" s="7" customFormat="1" ht="15.55" spans="1:10">
      <c r="A77" s="25"/>
      <c r="B77" s="25"/>
      <c r="C77" s="22" t="s">
        <v>2052</v>
      </c>
      <c r="D77" s="22" t="s">
        <v>2052</v>
      </c>
      <c r="E77" s="22" t="s">
        <v>2168</v>
      </c>
      <c r="F77" s="23" t="s">
        <v>2169</v>
      </c>
      <c r="G77" s="23" t="s">
        <v>2072</v>
      </c>
      <c r="H77" s="23" t="s">
        <v>2064</v>
      </c>
      <c r="I77" s="23" t="s">
        <v>2153</v>
      </c>
      <c r="J77" s="23" t="s">
        <v>2170</v>
      </c>
    </row>
    <row r="78" s="7" customFormat="1" ht="15.55" spans="1:10">
      <c r="A78" s="25"/>
      <c r="B78" s="25"/>
      <c r="C78" s="22" t="s">
        <v>2052</v>
      </c>
      <c r="D78" s="22" t="s">
        <v>2086</v>
      </c>
      <c r="E78" s="22" t="s">
        <v>2052</v>
      </c>
      <c r="F78" s="23" t="s">
        <v>2052</v>
      </c>
      <c r="G78" s="23"/>
      <c r="H78" s="23" t="s">
        <v>2052</v>
      </c>
      <c r="I78" s="23" t="s">
        <v>2052</v>
      </c>
      <c r="J78" s="23"/>
    </row>
    <row r="79" s="7" customFormat="1" ht="31.1" spans="1:10">
      <c r="A79" s="25"/>
      <c r="B79" s="25"/>
      <c r="C79" s="22" t="s">
        <v>2052</v>
      </c>
      <c r="D79" s="22" t="s">
        <v>2052</v>
      </c>
      <c r="E79" s="22" t="s">
        <v>2171</v>
      </c>
      <c r="F79" s="23" t="s">
        <v>2056</v>
      </c>
      <c r="G79" s="23" t="s">
        <v>2072</v>
      </c>
      <c r="H79" s="23" t="s">
        <v>2064</v>
      </c>
      <c r="I79" s="23" t="s">
        <v>2153</v>
      </c>
      <c r="J79" s="23" t="s">
        <v>2172</v>
      </c>
    </row>
    <row r="80" s="7" customFormat="1" ht="15.55" spans="1:10">
      <c r="A80" s="25"/>
      <c r="B80" s="25"/>
      <c r="C80" s="22" t="s">
        <v>2091</v>
      </c>
      <c r="D80" s="22" t="s">
        <v>2052</v>
      </c>
      <c r="E80" s="22" t="s">
        <v>2052</v>
      </c>
      <c r="F80" s="23" t="s">
        <v>2052</v>
      </c>
      <c r="G80" s="23"/>
      <c r="H80" s="23" t="s">
        <v>2052</v>
      </c>
      <c r="I80" s="23" t="s">
        <v>2052</v>
      </c>
      <c r="J80" s="23"/>
    </row>
    <row r="81" s="7" customFormat="1" ht="15.55" spans="1:10">
      <c r="A81" s="25"/>
      <c r="B81" s="25"/>
      <c r="C81" s="22" t="s">
        <v>2052</v>
      </c>
      <c r="D81" s="22" t="s">
        <v>2123</v>
      </c>
      <c r="E81" s="22" t="s">
        <v>2052</v>
      </c>
      <c r="F81" s="23" t="s">
        <v>2052</v>
      </c>
      <c r="G81" s="23"/>
      <c r="H81" s="23" t="s">
        <v>2052</v>
      </c>
      <c r="I81" s="23" t="s">
        <v>2052</v>
      </c>
      <c r="J81" s="23"/>
    </row>
    <row r="82" s="7" customFormat="1" ht="15.55" spans="1:10">
      <c r="A82" s="25"/>
      <c r="B82" s="25"/>
      <c r="C82" s="22" t="s">
        <v>2052</v>
      </c>
      <c r="D82" s="22" t="s">
        <v>2052</v>
      </c>
      <c r="E82" s="22" t="s">
        <v>2092</v>
      </c>
      <c r="F82" s="23" t="s">
        <v>2056</v>
      </c>
      <c r="G82" s="23" t="s">
        <v>2072</v>
      </c>
      <c r="H82" s="23" t="s">
        <v>2064</v>
      </c>
      <c r="I82" s="23" t="s">
        <v>2105</v>
      </c>
      <c r="J82" s="23" t="s">
        <v>2173</v>
      </c>
    </row>
    <row r="83" s="7" customFormat="1" ht="15.55" spans="1:10">
      <c r="A83" s="25"/>
      <c r="B83" s="25"/>
      <c r="C83" s="22" t="s">
        <v>2095</v>
      </c>
      <c r="D83" s="22" t="s">
        <v>2052</v>
      </c>
      <c r="E83" s="22" t="s">
        <v>2052</v>
      </c>
      <c r="F83" s="23" t="s">
        <v>2052</v>
      </c>
      <c r="G83" s="23"/>
      <c r="H83" s="23" t="s">
        <v>2052</v>
      </c>
      <c r="I83" s="23" t="s">
        <v>2052</v>
      </c>
      <c r="J83" s="23"/>
    </row>
    <row r="84" s="7" customFormat="1" ht="15.55" spans="1:10">
      <c r="A84" s="25"/>
      <c r="B84" s="25"/>
      <c r="C84" s="22" t="s">
        <v>2052</v>
      </c>
      <c r="D84" s="22" t="s">
        <v>2096</v>
      </c>
      <c r="E84" s="22" t="s">
        <v>2052</v>
      </c>
      <c r="F84" s="23"/>
      <c r="G84" s="23"/>
      <c r="H84" s="23" t="s">
        <v>2052</v>
      </c>
      <c r="I84" s="23" t="s">
        <v>2052</v>
      </c>
      <c r="J84" s="23"/>
    </row>
    <row r="85" s="7" customFormat="1" ht="31.1" spans="1:10">
      <c r="A85" s="25"/>
      <c r="B85" s="25"/>
      <c r="C85" s="22" t="s">
        <v>2052</v>
      </c>
      <c r="D85" s="22" t="s">
        <v>2052</v>
      </c>
      <c r="E85" s="22" t="s">
        <v>2174</v>
      </c>
      <c r="F85" s="23" t="s">
        <v>2056</v>
      </c>
      <c r="G85" s="23" t="s">
        <v>2175</v>
      </c>
      <c r="H85" s="23" t="s">
        <v>2099</v>
      </c>
      <c r="I85" s="23" t="s">
        <v>2105</v>
      </c>
      <c r="J85" s="23" t="s">
        <v>2176</v>
      </c>
    </row>
    <row r="86" s="7" customFormat="1" ht="15.55" spans="1:10">
      <c r="A86" s="31"/>
      <c r="B86" s="31"/>
      <c r="C86" s="22"/>
      <c r="D86" s="22"/>
      <c r="E86" s="22"/>
      <c r="F86" s="23"/>
      <c r="G86" s="23"/>
      <c r="H86" s="23"/>
      <c r="I86" s="23"/>
      <c r="J86" s="23"/>
    </row>
    <row r="87" s="7" customFormat="1" ht="15.55" spans="1:10">
      <c r="A87" s="21" t="s">
        <v>2177</v>
      </c>
      <c r="B87" s="21" t="s">
        <v>2178</v>
      </c>
      <c r="C87" s="22" t="s">
        <v>2051</v>
      </c>
      <c r="D87" s="22" t="s">
        <v>2052</v>
      </c>
      <c r="E87" s="22" t="s">
        <v>2052</v>
      </c>
      <c r="F87" s="23" t="s">
        <v>2052</v>
      </c>
      <c r="G87" s="23"/>
      <c r="H87" s="23" t="s">
        <v>2052</v>
      </c>
      <c r="I87" s="23" t="s">
        <v>2052</v>
      </c>
      <c r="J87" s="23"/>
    </row>
    <row r="88" s="7" customFormat="1" ht="15.55" spans="1:10">
      <c r="A88" s="21"/>
      <c r="B88" s="21"/>
      <c r="C88" s="22" t="s">
        <v>2052</v>
      </c>
      <c r="D88" s="22" t="s">
        <v>2054</v>
      </c>
      <c r="E88" s="22" t="s">
        <v>2052</v>
      </c>
      <c r="F88" s="23" t="s">
        <v>2052</v>
      </c>
      <c r="G88" s="23"/>
      <c r="H88" s="23" t="s">
        <v>2052</v>
      </c>
      <c r="I88" s="23" t="s">
        <v>2052</v>
      </c>
      <c r="J88" s="23"/>
    </row>
    <row r="89" s="7" customFormat="1" ht="15.55" spans="1:10">
      <c r="A89" s="21"/>
      <c r="B89" s="21"/>
      <c r="C89" s="22" t="s">
        <v>2052</v>
      </c>
      <c r="D89" s="22" t="s">
        <v>2052</v>
      </c>
      <c r="E89" s="22" t="s">
        <v>2179</v>
      </c>
      <c r="F89" s="23" t="s">
        <v>2056</v>
      </c>
      <c r="G89" s="23" t="s">
        <v>2180</v>
      </c>
      <c r="H89" s="23" t="s">
        <v>2104</v>
      </c>
      <c r="I89" s="23" t="s">
        <v>2105</v>
      </c>
      <c r="J89" s="23" t="s">
        <v>2181</v>
      </c>
    </row>
    <row r="90" s="7" customFormat="1" ht="15.55" spans="1:10">
      <c r="A90" s="21"/>
      <c r="B90" s="21"/>
      <c r="C90" s="22" t="s">
        <v>2052</v>
      </c>
      <c r="D90" s="22" t="s">
        <v>2066</v>
      </c>
      <c r="E90" s="22" t="s">
        <v>2052</v>
      </c>
      <c r="F90" s="23" t="s">
        <v>2052</v>
      </c>
      <c r="G90" s="23"/>
      <c r="H90" s="23" t="s">
        <v>2052</v>
      </c>
      <c r="I90" s="23" t="s">
        <v>2052</v>
      </c>
      <c r="J90" s="23"/>
    </row>
    <row r="91" s="7" customFormat="1" ht="46.65" spans="1:10">
      <c r="A91" s="21"/>
      <c r="B91" s="21"/>
      <c r="C91" s="22" t="s">
        <v>2052</v>
      </c>
      <c r="D91" s="22" t="s">
        <v>2052</v>
      </c>
      <c r="E91" s="22" t="s">
        <v>2182</v>
      </c>
      <c r="F91" s="23" t="s">
        <v>2062</v>
      </c>
      <c r="G91" s="23" t="s">
        <v>2063</v>
      </c>
      <c r="H91" s="23" t="s">
        <v>2064</v>
      </c>
      <c r="I91" s="23" t="s">
        <v>2105</v>
      </c>
      <c r="J91" s="23" t="s">
        <v>2183</v>
      </c>
    </row>
    <row r="92" s="7" customFormat="1" ht="15.55" spans="1:10">
      <c r="A92" s="21"/>
      <c r="B92" s="21"/>
      <c r="C92" s="22" t="s">
        <v>2052</v>
      </c>
      <c r="D92" s="22" t="s">
        <v>2077</v>
      </c>
      <c r="E92" s="22" t="s">
        <v>2052</v>
      </c>
      <c r="F92" s="23" t="s">
        <v>2052</v>
      </c>
      <c r="G92" s="23"/>
      <c r="H92" s="23" t="s">
        <v>2052</v>
      </c>
      <c r="I92" s="23" t="s">
        <v>2052</v>
      </c>
      <c r="J92" s="23"/>
    </row>
    <row r="93" s="7" customFormat="1" ht="31.1" spans="1:10">
      <c r="A93" s="21"/>
      <c r="B93" s="21"/>
      <c r="C93" s="22" t="s">
        <v>2052</v>
      </c>
      <c r="D93" s="22" t="s">
        <v>2052</v>
      </c>
      <c r="E93" s="22" t="s">
        <v>2184</v>
      </c>
      <c r="F93" s="23" t="s">
        <v>2062</v>
      </c>
      <c r="G93" s="23" t="s">
        <v>2165</v>
      </c>
      <c r="H93" s="23" t="s">
        <v>2185</v>
      </c>
      <c r="I93" s="23" t="s">
        <v>2153</v>
      </c>
      <c r="J93" s="23" t="s">
        <v>2186</v>
      </c>
    </row>
    <row r="94" s="7" customFormat="1" ht="15.55" spans="1:10">
      <c r="A94" s="21"/>
      <c r="B94" s="21"/>
      <c r="C94" s="22" t="s">
        <v>2080</v>
      </c>
      <c r="D94" s="22" t="s">
        <v>2052</v>
      </c>
      <c r="E94" s="22" t="s">
        <v>2052</v>
      </c>
      <c r="F94" s="23" t="s">
        <v>2052</v>
      </c>
      <c r="G94" s="23"/>
      <c r="H94" s="23" t="s">
        <v>2052</v>
      </c>
      <c r="I94" s="23" t="s">
        <v>2052</v>
      </c>
      <c r="J94" s="23"/>
    </row>
    <row r="95" s="7" customFormat="1" ht="15.55" spans="1:10">
      <c r="A95" s="21"/>
      <c r="B95" s="21"/>
      <c r="C95" s="22" t="s">
        <v>2052</v>
      </c>
      <c r="D95" s="22" t="s">
        <v>2119</v>
      </c>
      <c r="E95" s="22" t="s">
        <v>2052</v>
      </c>
      <c r="F95" s="23" t="s">
        <v>2052</v>
      </c>
      <c r="G95" s="23"/>
      <c r="H95" s="23" t="s">
        <v>2052</v>
      </c>
      <c r="I95" s="23" t="s">
        <v>2052</v>
      </c>
      <c r="J95" s="23"/>
    </row>
    <row r="96" s="7" customFormat="1" ht="46.65" spans="1:10">
      <c r="A96" s="21"/>
      <c r="B96" s="21"/>
      <c r="C96" s="22" t="s">
        <v>2052</v>
      </c>
      <c r="D96" s="22" t="s">
        <v>2052</v>
      </c>
      <c r="E96" s="22" t="s">
        <v>2168</v>
      </c>
      <c r="F96" s="23" t="s">
        <v>2062</v>
      </c>
      <c r="G96" s="23" t="s">
        <v>2187</v>
      </c>
      <c r="H96" s="23" t="s">
        <v>2185</v>
      </c>
      <c r="I96" s="23" t="s">
        <v>2153</v>
      </c>
      <c r="J96" s="23" t="s">
        <v>2188</v>
      </c>
    </row>
    <row r="97" s="7" customFormat="1" ht="15.55" spans="1:10">
      <c r="A97" s="21"/>
      <c r="B97" s="21"/>
      <c r="C97" s="22" t="s">
        <v>2052</v>
      </c>
      <c r="D97" s="22" t="s">
        <v>2086</v>
      </c>
      <c r="E97" s="22" t="s">
        <v>2052</v>
      </c>
      <c r="F97" s="23" t="s">
        <v>2052</v>
      </c>
      <c r="G97" s="23"/>
      <c r="H97" s="23" t="s">
        <v>2052</v>
      </c>
      <c r="I97" s="23" t="s">
        <v>2052</v>
      </c>
      <c r="J97" s="23"/>
    </row>
    <row r="98" s="7" customFormat="1" ht="15.55" spans="1:10">
      <c r="A98" s="21"/>
      <c r="B98" s="21"/>
      <c r="C98" s="22" t="s">
        <v>2052</v>
      </c>
      <c r="D98" s="22" t="s">
        <v>2052</v>
      </c>
      <c r="E98" s="22" t="s">
        <v>2171</v>
      </c>
      <c r="F98" s="23" t="s">
        <v>2056</v>
      </c>
      <c r="G98" s="23" t="s">
        <v>2072</v>
      </c>
      <c r="H98" s="23" t="s">
        <v>2064</v>
      </c>
      <c r="I98" s="23" t="s">
        <v>2105</v>
      </c>
      <c r="J98" s="23" t="s">
        <v>2189</v>
      </c>
    </row>
    <row r="99" s="7" customFormat="1" ht="15.55" spans="1:10">
      <c r="A99" s="21"/>
      <c r="B99" s="21"/>
      <c r="C99" s="22" t="s">
        <v>2091</v>
      </c>
      <c r="D99" s="22" t="s">
        <v>2052</v>
      </c>
      <c r="E99" s="22" t="s">
        <v>2052</v>
      </c>
      <c r="F99" s="23" t="s">
        <v>2052</v>
      </c>
      <c r="G99" s="23"/>
      <c r="H99" s="23" t="s">
        <v>2052</v>
      </c>
      <c r="I99" s="23" t="s">
        <v>2052</v>
      </c>
      <c r="J99" s="23"/>
    </row>
    <row r="100" s="7" customFormat="1" ht="15.55" spans="1:10">
      <c r="A100" s="21"/>
      <c r="B100" s="21"/>
      <c r="C100" s="22" t="s">
        <v>2052</v>
      </c>
      <c r="D100" s="22" t="s">
        <v>2123</v>
      </c>
      <c r="E100" s="22" t="s">
        <v>2052</v>
      </c>
      <c r="F100" s="23" t="s">
        <v>2052</v>
      </c>
      <c r="G100" s="23"/>
      <c r="H100" s="23" t="s">
        <v>2052</v>
      </c>
      <c r="I100" s="23" t="s">
        <v>2052</v>
      </c>
      <c r="J100" s="23"/>
    </row>
    <row r="101" s="7" customFormat="1" ht="31.1" spans="1:10">
      <c r="A101" s="21"/>
      <c r="B101" s="21"/>
      <c r="C101" s="22" t="s">
        <v>2052</v>
      </c>
      <c r="D101" s="22" t="s">
        <v>2052</v>
      </c>
      <c r="E101" s="22" t="s">
        <v>2190</v>
      </c>
      <c r="F101" s="23" t="s">
        <v>2056</v>
      </c>
      <c r="G101" s="23" t="s">
        <v>2072</v>
      </c>
      <c r="H101" s="23" t="s">
        <v>2064</v>
      </c>
      <c r="I101" s="23" t="s">
        <v>2105</v>
      </c>
      <c r="J101" s="23" t="s">
        <v>2191</v>
      </c>
    </row>
    <row r="102" s="7" customFormat="1" ht="15.55" spans="1:10">
      <c r="A102" s="21"/>
      <c r="B102" s="21"/>
      <c r="C102" s="22" t="s">
        <v>2095</v>
      </c>
      <c r="D102" s="22" t="s">
        <v>2052</v>
      </c>
      <c r="E102" s="22" t="s">
        <v>2052</v>
      </c>
      <c r="F102" s="23" t="s">
        <v>2052</v>
      </c>
      <c r="G102" s="23"/>
      <c r="H102" s="23" t="s">
        <v>2052</v>
      </c>
      <c r="I102" s="23" t="s">
        <v>2052</v>
      </c>
      <c r="J102" s="23"/>
    </row>
    <row r="103" s="7" customFormat="1" ht="15.55" spans="1:10">
      <c r="A103" s="21"/>
      <c r="B103" s="21"/>
      <c r="C103" s="22" t="s">
        <v>2052</v>
      </c>
      <c r="D103" s="22" t="s">
        <v>2096</v>
      </c>
      <c r="E103" s="22" t="s">
        <v>2052</v>
      </c>
      <c r="F103" s="23" t="s">
        <v>2052</v>
      </c>
      <c r="G103" s="23"/>
      <c r="H103" s="23" t="s">
        <v>2052</v>
      </c>
      <c r="I103" s="23" t="s">
        <v>2052</v>
      </c>
      <c r="J103" s="23"/>
    </row>
    <row r="104" s="7" customFormat="1" ht="31.1" spans="1:10">
      <c r="A104" s="21"/>
      <c r="B104" s="21"/>
      <c r="C104" s="22" t="s">
        <v>2052</v>
      </c>
      <c r="D104" s="22" t="s">
        <v>2052</v>
      </c>
      <c r="E104" s="22" t="s">
        <v>2192</v>
      </c>
      <c r="F104" s="23" t="s">
        <v>2056</v>
      </c>
      <c r="G104" s="23" t="s">
        <v>2193</v>
      </c>
      <c r="H104" s="23" t="s">
        <v>2099</v>
      </c>
      <c r="I104" s="23" t="s">
        <v>2105</v>
      </c>
      <c r="J104" s="23" t="s">
        <v>2194</v>
      </c>
    </row>
    <row r="105" s="7" customFormat="1" ht="15.55" spans="1:10">
      <c r="A105" s="21"/>
      <c r="B105" s="21"/>
      <c r="C105" s="27"/>
      <c r="D105" s="27"/>
      <c r="E105" s="27"/>
      <c r="F105" s="30"/>
      <c r="G105" s="30"/>
      <c r="H105" s="30"/>
      <c r="I105" s="30"/>
      <c r="J105" s="30"/>
    </row>
    <row r="106" s="7" customFormat="1" ht="15.55" spans="1:10">
      <c r="A106" s="21"/>
      <c r="B106" s="21"/>
      <c r="C106" s="27"/>
      <c r="D106" s="27"/>
      <c r="E106" s="27"/>
      <c r="F106" s="30"/>
      <c r="G106" s="30"/>
      <c r="H106" s="30"/>
      <c r="I106" s="30"/>
      <c r="J106" s="30"/>
    </row>
    <row r="107" s="7" customFormat="1" ht="15.55" spans="1:10">
      <c r="A107" s="21"/>
      <c r="B107" s="21"/>
      <c r="C107" s="27"/>
      <c r="D107" s="27"/>
      <c r="E107" s="27"/>
      <c r="F107" s="30"/>
      <c r="G107" s="30"/>
      <c r="H107" s="30"/>
      <c r="I107" s="30"/>
      <c r="J107" s="30"/>
    </row>
    <row r="108" s="7" customFormat="1" ht="15.55" spans="1:10">
      <c r="A108" s="21" t="s">
        <v>2195</v>
      </c>
      <c r="B108" s="21" t="s">
        <v>2196</v>
      </c>
      <c r="C108" s="32" t="s">
        <v>2051</v>
      </c>
      <c r="D108" s="33" t="s">
        <v>2054</v>
      </c>
      <c r="E108" s="33" t="s">
        <v>2055</v>
      </c>
      <c r="F108" s="34" t="s">
        <v>2068</v>
      </c>
      <c r="G108" s="34" t="s">
        <v>2197</v>
      </c>
      <c r="H108" s="34" t="s">
        <v>2198</v>
      </c>
      <c r="I108" s="34" t="s">
        <v>2105</v>
      </c>
      <c r="J108" s="22" t="s">
        <v>2060</v>
      </c>
    </row>
    <row r="109" s="7" customFormat="1" ht="28.8" spans="1:10">
      <c r="A109" s="21"/>
      <c r="B109" s="21"/>
      <c r="C109" s="32" t="s">
        <v>2051</v>
      </c>
      <c r="D109" s="33" t="s">
        <v>2054</v>
      </c>
      <c r="E109" s="33" t="s">
        <v>2061</v>
      </c>
      <c r="F109" s="34" t="s">
        <v>2068</v>
      </c>
      <c r="G109" s="34" t="s">
        <v>2199</v>
      </c>
      <c r="H109" s="34" t="s">
        <v>2064</v>
      </c>
      <c r="I109" s="34" t="s">
        <v>2105</v>
      </c>
      <c r="J109" s="22" t="s">
        <v>2065</v>
      </c>
    </row>
    <row r="110" s="7" customFormat="1" ht="15.55" spans="1:10">
      <c r="A110" s="21"/>
      <c r="B110" s="21"/>
      <c r="C110" s="32" t="s">
        <v>2051</v>
      </c>
      <c r="D110" s="33" t="s">
        <v>2054</v>
      </c>
      <c r="E110" s="33" t="s">
        <v>2200</v>
      </c>
      <c r="F110" s="34" t="s">
        <v>2062</v>
      </c>
      <c r="G110" s="34" t="s">
        <v>2201</v>
      </c>
      <c r="H110" s="34" t="s">
        <v>2202</v>
      </c>
      <c r="I110" s="34" t="s">
        <v>2105</v>
      </c>
      <c r="J110" s="22" t="s">
        <v>2203</v>
      </c>
    </row>
    <row r="111" s="7" customFormat="1" ht="28.8" spans="1:10">
      <c r="A111" s="21"/>
      <c r="B111" s="21"/>
      <c r="C111" s="32" t="s">
        <v>2051</v>
      </c>
      <c r="D111" s="33" t="s">
        <v>2054</v>
      </c>
      <c r="E111" s="33" t="s">
        <v>2204</v>
      </c>
      <c r="F111" s="34" t="s">
        <v>2068</v>
      </c>
      <c r="G111" s="34" t="s">
        <v>2205</v>
      </c>
      <c r="H111" s="34" t="s">
        <v>2064</v>
      </c>
      <c r="I111" s="34" t="s">
        <v>2105</v>
      </c>
      <c r="J111" s="22" t="s">
        <v>2206</v>
      </c>
    </row>
    <row r="112" s="7" customFormat="1" ht="15.55" spans="1:10">
      <c r="A112" s="21"/>
      <c r="B112" s="21"/>
      <c r="C112" s="32" t="s">
        <v>2051</v>
      </c>
      <c r="D112" s="35" t="s">
        <v>2066</v>
      </c>
      <c r="E112" s="33" t="s">
        <v>2067</v>
      </c>
      <c r="F112" s="34" t="s">
        <v>2056</v>
      </c>
      <c r="G112" s="34" t="s">
        <v>2207</v>
      </c>
      <c r="H112" s="34" t="s">
        <v>2064</v>
      </c>
      <c r="I112" s="34" t="s">
        <v>2105</v>
      </c>
      <c r="J112" s="22" t="s">
        <v>2070</v>
      </c>
    </row>
    <row r="113" s="7" customFormat="1" ht="28.8" spans="1:10">
      <c r="A113" s="21"/>
      <c r="B113" s="21"/>
      <c r="C113" s="32" t="s">
        <v>2051</v>
      </c>
      <c r="D113" s="35" t="s">
        <v>2066</v>
      </c>
      <c r="E113" s="33" t="s">
        <v>2071</v>
      </c>
      <c r="F113" s="34" t="s">
        <v>2068</v>
      </c>
      <c r="G113" s="34" t="s">
        <v>2205</v>
      </c>
      <c r="H113" s="34" t="s">
        <v>2064</v>
      </c>
      <c r="I113" s="34" t="s">
        <v>2105</v>
      </c>
      <c r="J113" s="22" t="s">
        <v>2073</v>
      </c>
    </row>
    <row r="114" s="7" customFormat="1" ht="28.8" spans="1:10">
      <c r="A114" s="21"/>
      <c r="B114" s="21"/>
      <c r="C114" s="32" t="s">
        <v>2051</v>
      </c>
      <c r="D114" s="35" t="s">
        <v>2077</v>
      </c>
      <c r="E114" s="33" t="s">
        <v>2208</v>
      </c>
      <c r="F114" s="34" t="s">
        <v>2062</v>
      </c>
      <c r="G114" s="34" t="s">
        <v>2209</v>
      </c>
      <c r="H114" s="34" t="s">
        <v>2210</v>
      </c>
      <c r="I114" s="34" t="s">
        <v>2105</v>
      </c>
      <c r="J114" s="22" t="s">
        <v>2211</v>
      </c>
    </row>
    <row r="115" s="7" customFormat="1" ht="28.8" spans="1:10">
      <c r="A115" s="21"/>
      <c r="B115" s="21"/>
      <c r="C115" s="32" t="s">
        <v>2051</v>
      </c>
      <c r="D115" s="35" t="s">
        <v>2077</v>
      </c>
      <c r="E115" s="33" t="s">
        <v>2212</v>
      </c>
      <c r="F115" s="34" t="s">
        <v>2068</v>
      </c>
      <c r="G115" s="34" t="s">
        <v>2213</v>
      </c>
      <c r="H115" s="34" t="s">
        <v>2166</v>
      </c>
      <c r="I115" s="34" t="s">
        <v>2105</v>
      </c>
      <c r="J115" s="22" t="s">
        <v>2211</v>
      </c>
    </row>
    <row r="116" s="7" customFormat="1" ht="28.8" spans="1:10">
      <c r="A116" s="21"/>
      <c r="B116" s="21"/>
      <c r="C116" s="32" t="s">
        <v>2051</v>
      </c>
      <c r="D116" s="35" t="s">
        <v>2077</v>
      </c>
      <c r="E116" s="33" t="s">
        <v>2214</v>
      </c>
      <c r="F116" s="34" t="s">
        <v>2068</v>
      </c>
      <c r="G116" s="34" t="s">
        <v>2215</v>
      </c>
      <c r="H116" s="34" t="s">
        <v>2166</v>
      </c>
      <c r="I116" s="34" t="s">
        <v>2105</v>
      </c>
      <c r="J116" s="22" t="s">
        <v>2211</v>
      </c>
    </row>
    <row r="117" s="7" customFormat="1" ht="28.8" spans="1:10">
      <c r="A117" s="21"/>
      <c r="B117" s="21"/>
      <c r="C117" s="32" t="s">
        <v>2080</v>
      </c>
      <c r="D117" s="35" t="s">
        <v>2119</v>
      </c>
      <c r="E117" s="33" t="s">
        <v>2082</v>
      </c>
      <c r="F117" s="34" t="s">
        <v>2062</v>
      </c>
      <c r="G117" s="34" t="s">
        <v>2121</v>
      </c>
      <c r="H117" s="34" t="s">
        <v>2064</v>
      </c>
      <c r="I117" s="34" t="s">
        <v>2153</v>
      </c>
      <c r="J117" s="22" t="s">
        <v>2083</v>
      </c>
    </row>
    <row r="118" s="7" customFormat="1" ht="28.8" spans="1:10">
      <c r="A118" s="21"/>
      <c r="B118" s="21"/>
      <c r="C118" s="32" t="s">
        <v>2080</v>
      </c>
      <c r="D118" s="35" t="s">
        <v>2119</v>
      </c>
      <c r="E118" s="33" t="s">
        <v>2084</v>
      </c>
      <c r="F118" s="34" t="s">
        <v>2056</v>
      </c>
      <c r="G118" s="34" t="s">
        <v>2121</v>
      </c>
      <c r="H118" s="34" t="s">
        <v>2064</v>
      </c>
      <c r="I118" s="34" t="s">
        <v>2105</v>
      </c>
      <c r="J118" s="22" t="s">
        <v>2085</v>
      </c>
    </row>
    <row r="119" s="7" customFormat="1" ht="28.8" spans="1:10">
      <c r="A119" s="21"/>
      <c r="B119" s="21"/>
      <c r="C119" s="36" t="s">
        <v>2091</v>
      </c>
      <c r="D119" s="37" t="s">
        <v>2123</v>
      </c>
      <c r="E119" s="38" t="s">
        <v>2093</v>
      </c>
      <c r="F119" s="34" t="s">
        <v>2062</v>
      </c>
      <c r="G119" s="34" t="s">
        <v>2216</v>
      </c>
      <c r="H119" s="34" t="s">
        <v>2064</v>
      </c>
      <c r="I119" s="34" t="s">
        <v>2153</v>
      </c>
      <c r="J119" s="22" t="s">
        <v>2094</v>
      </c>
    </row>
    <row r="120" s="7" customFormat="1" ht="15.55" spans="1:10">
      <c r="A120" s="21"/>
      <c r="B120" s="21"/>
      <c r="C120" s="39" t="s">
        <v>2095</v>
      </c>
      <c r="D120" s="33" t="s">
        <v>2096</v>
      </c>
      <c r="E120" s="33" t="s">
        <v>2096</v>
      </c>
      <c r="F120" s="34" t="s">
        <v>2068</v>
      </c>
      <c r="G120" s="34" t="s">
        <v>2217</v>
      </c>
      <c r="H120" s="34" t="s">
        <v>2099</v>
      </c>
      <c r="I120" s="34" t="s">
        <v>2105</v>
      </c>
      <c r="J120" s="22" t="s">
        <v>2218</v>
      </c>
    </row>
    <row r="121" s="11" customFormat="1" ht="20.15" spans="1:10">
      <c r="A121" s="25" t="s">
        <v>2219</v>
      </c>
      <c r="B121" s="40" t="s">
        <v>2220</v>
      </c>
      <c r="C121" s="22" t="s">
        <v>2051</v>
      </c>
      <c r="D121" s="22" t="s">
        <v>2054</v>
      </c>
      <c r="E121" s="22" t="s">
        <v>2221</v>
      </c>
      <c r="F121" s="22" t="s">
        <v>2062</v>
      </c>
      <c r="G121" s="22" t="s">
        <v>2222</v>
      </c>
      <c r="H121" s="22" t="s">
        <v>2223</v>
      </c>
      <c r="I121" s="22" t="s">
        <v>2105</v>
      </c>
      <c r="J121" s="22" t="s">
        <v>2224</v>
      </c>
    </row>
    <row r="122" s="11" customFormat="1" ht="28.8" spans="1:10">
      <c r="A122" s="25"/>
      <c r="B122" s="41"/>
      <c r="C122" s="22" t="s">
        <v>2051</v>
      </c>
      <c r="D122" s="22" t="s">
        <v>2054</v>
      </c>
      <c r="E122" s="22" t="s">
        <v>2225</v>
      </c>
      <c r="F122" s="22" t="s">
        <v>2062</v>
      </c>
      <c r="G122" s="22" t="s">
        <v>2226</v>
      </c>
      <c r="H122" s="22" t="s">
        <v>2104</v>
      </c>
      <c r="I122" s="22" t="s">
        <v>2105</v>
      </c>
      <c r="J122" s="22" t="s">
        <v>2227</v>
      </c>
    </row>
    <row r="123" s="11" customFormat="1" ht="20.15" spans="1:10">
      <c r="A123" s="25"/>
      <c r="B123" s="41"/>
      <c r="C123" s="22" t="s">
        <v>2051</v>
      </c>
      <c r="D123" s="22" t="s">
        <v>2054</v>
      </c>
      <c r="E123" s="22" t="s">
        <v>2228</v>
      </c>
      <c r="F123" s="22" t="s">
        <v>2062</v>
      </c>
      <c r="G123" s="22" t="s">
        <v>2229</v>
      </c>
      <c r="H123" s="22" t="s">
        <v>2230</v>
      </c>
      <c r="I123" s="22" t="s">
        <v>2105</v>
      </c>
      <c r="J123" s="22" t="s">
        <v>2231</v>
      </c>
    </row>
    <row r="124" s="11" customFormat="1" ht="20.15" spans="1:10">
      <c r="A124" s="25"/>
      <c r="B124" s="41"/>
      <c r="C124" s="22" t="s">
        <v>2051</v>
      </c>
      <c r="D124" s="22" t="s">
        <v>2054</v>
      </c>
      <c r="E124" s="22" t="s">
        <v>2232</v>
      </c>
      <c r="F124" s="22" t="s">
        <v>2062</v>
      </c>
      <c r="G124" s="22" t="s">
        <v>2233</v>
      </c>
      <c r="H124" s="22" t="s">
        <v>2104</v>
      </c>
      <c r="I124" s="22" t="s">
        <v>2105</v>
      </c>
      <c r="J124" s="22" t="s">
        <v>2234</v>
      </c>
    </row>
    <row r="125" s="11" customFormat="1" ht="20.15" spans="1:10">
      <c r="A125" s="25"/>
      <c r="B125" s="41"/>
      <c r="C125" s="22"/>
      <c r="D125" s="22" t="s">
        <v>2054</v>
      </c>
      <c r="E125" s="22" t="s">
        <v>2235</v>
      </c>
      <c r="F125" s="22" t="s">
        <v>2062</v>
      </c>
      <c r="G125" s="22" t="s">
        <v>2236</v>
      </c>
      <c r="H125" s="22" t="s">
        <v>2237</v>
      </c>
      <c r="I125" s="22" t="s">
        <v>2105</v>
      </c>
      <c r="J125" s="22" t="s">
        <v>2238</v>
      </c>
    </row>
    <row r="126" s="11" customFormat="1" ht="28.8" spans="1:10">
      <c r="A126" s="25"/>
      <c r="B126" s="41"/>
      <c r="C126" s="22"/>
      <c r="D126" s="22" t="s">
        <v>2054</v>
      </c>
      <c r="E126" s="22" t="s">
        <v>2239</v>
      </c>
      <c r="F126" s="22" t="s">
        <v>2062</v>
      </c>
      <c r="G126" s="22" t="s">
        <v>2222</v>
      </c>
      <c r="H126" s="22" t="s">
        <v>2223</v>
      </c>
      <c r="I126" s="22" t="s">
        <v>2105</v>
      </c>
      <c r="J126" s="22" t="s">
        <v>2240</v>
      </c>
    </row>
    <row r="127" s="11" customFormat="1" ht="20.15" spans="1:10">
      <c r="A127" s="25"/>
      <c r="B127" s="41"/>
      <c r="C127" s="22"/>
      <c r="D127" s="22" t="s">
        <v>2054</v>
      </c>
      <c r="E127" s="22" t="s">
        <v>2241</v>
      </c>
      <c r="F127" s="22" t="s">
        <v>2062</v>
      </c>
      <c r="G127" s="22" t="s">
        <v>2222</v>
      </c>
      <c r="H127" s="22" t="s">
        <v>2223</v>
      </c>
      <c r="I127" s="22" t="s">
        <v>2105</v>
      </c>
      <c r="J127" s="22" t="s">
        <v>2242</v>
      </c>
    </row>
    <row r="128" s="11" customFormat="1" ht="20.15" spans="1:10">
      <c r="A128" s="25"/>
      <c r="B128" s="41"/>
      <c r="C128" s="22"/>
      <c r="D128" s="22" t="s">
        <v>2054</v>
      </c>
      <c r="E128" s="22" t="s">
        <v>2243</v>
      </c>
      <c r="F128" s="22" t="s">
        <v>2062</v>
      </c>
      <c r="G128" s="22" t="s">
        <v>2222</v>
      </c>
      <c r="H128" s="22" t="s">
        <v>2223</v>
      </c>
      <c r="I128" s="22" t="s">
        <v>2105</v>
      </c>
      <c r="J128" s="22" t="s">
        <v>2244</v>
      </c>
    </row>
    <row r="129" s="11" customFormat="1" ht="20.15" spans="1:10">
      <c r="A129" s="25"/>
      <c r="B129" s="41"/>
      <c r="C129" s="22"/>
      <c r="D129" s="22" t="s">
        <v>2054</v>
      </c>
      <c r="E129" s="22" t="s">
        <v>2245</v>
      </c>
      <c r="F129" s="22" t="s">
        <v>2062</v>
      </c>
      <c r="G129" s="22" t="s">
        <v>2246</v>
      </c>
      <c r="H129" s="22" t="s">
        <v>2230</v>
      </c>
      <c r="I129" s="22" t="s">
        <v>2105</v>
      </c>
      <c r="J129" s="22" t="s">
        <v>2247</v>
      </c>
    </row>
    <row r="130" s="11" customFormat="1" ht="28.8" spans="1:10">
      <c r="A130" s="25"/>
      <c r="B130" s="41"/>
      <c r="C130" s="22"/>
      <c r="D130" s="22" t="s">
        <v>2054</v>
      </c>
      <c r="E130" s="22" t="s">
        <v>2248</v>
      </c>
      <c r="F130" s="22" t="s">
        <v>2062</v>
      </c>
      <c r="G130" s="22" t="s">
        <v>2249</v>
      </c>
      <c r="H130" s="22" t="s">
        <v>2250</v>
      </c>
      <c r="I130" s="22" t="s">
        <v>2105</v>
      </c>
      <c r="J130" s="22" t="s">
        <v>2248</v>
      </c>
    </row>
    <row r="131" s="11" customFormat="1" ht="28.8" spans="1:10">
      <c r="A131" s="25"/>
      <c r="B131" s="41"/>
      <c r="C131" s="22"/>
      <c r="D131" s="22" t="s">
        <v>2066</v>
      </c>
      <c r="E131" s="22" t="s">
        <v>2251</v>
      </c>
      <c r="F131" s="22" t="s">
        <v>2062</v>
      </c>
      <c r="G131" s="22" t="s">
        <v>2063</v>
      </c>
      <c r="H131" s="22" t="s">
        <v>2064</v>
      </c>
      <c r="I131" s="22" t="s">
        <v>2105</v>
      </c>
      <c r="J131" s="22" t="s">
        <v>2252</v>
      </c>
    </row>
    <row r="132" s="11" customFormat="1" ht="28.8" spans="1:10">
      <c r="A132" s="25"/>
      <c r="B132" s="41"/>
      <c r="C132" s="22"/>
      <c r="D132" s="22" t="s">
        <v>2077</v>
      </c>
      <c r="E132" s="22" t="s">
        <v>2253</v>
      </c>
      <c r="F132" s="22" t="s">
        <v>2068</v>
      </c>
      <c r="G132" s="22" t="s">
        <v>2254</v>
      </c>
      <c r="H132" s="22" t="s">
        <v>2255</v>
      </c>
      <c r="I132" s="22" t="s">
        <v>2105</v>
      </c>
      <c r="J132" s="22" t="s">
        <v>2256</v>
      </c>
    </row>
    <row r="133" s="11" customFormat="1" ht="28.8" spans="1:10">
      <c r="A133" s="25"/>
      <c r="B133" s="41"/>
      <c r="C133" s="22"/>
      <c r="D133" s="22" t="s">
        <v>2119</v>
      </c>
      <c r="E133" s="22" t="s">
        <v>2257</v>
      </c>
      <c r="F133" s="22" t="s">
        <v>2062</v>
      </c>
      <c r="G133" s="22" t="s">
        <v>2258</v>
      </c>
      <c r="H133" s="22" t="s">
        <v>2250</v>
      </c>
      <c r="I133" s="22" t="s">
        <v>2153</v>
      </c>
      <c r="J133" s="22" t="s">
        <v>2259</v>
      </c>
    </row>
    <row r="134" s="11" customFormat="1" ht="28.8" spans="1:10">
      <c r="A134" s="25"/>
      <c r="B134" s="41"/>
      <c r="C134" s="22"/>
      <c r="D134" s="22" t="s">
        <v>2260</v>
      </c>
      <c r="E134" s="22" t="s">
        <v>2261</v>
      </c>
      <c r="F134" s="22" t="s">
        <v>2062</v>
      </c>
      <c r="G134" s="22" t="s">
        <v>2262</v>
      </c>
      <c r="H134" s="22" t="s">
        <v>2250</v>
      </c>
      <c r="I134" s="22" t="s">
        <v>2153</v>
      </c>
      <c r="J134" s="22" t="s">
        <v>2259</v>
      </c>
    </row>
    <row r="135" s="11" customFormat="1" ht="43.2" spans="1:10">
      <c r="A135" s="25"/>
      <c r="B135" s="41"/>
      <c r="C135" s="22"/>
      <c r="D135" s="22" t="s">
        <v>2263</v>
      </c>
      <c r="E135" s="22" t="s">
        <v>2264</v>
      </c>
      <c r="F135" s="22" t="s">
        <v>2062</v>
      </c>
      <c r="G135" s="22" t="s">
        <v>2265</v>
      </c>
      <c r="H135" s="22" t="s">
        <v>2250</v>
      </c>
      <c r="I135" s="22" t="s">
        <v>2153</v>
      </c>
      <c r="J135" s="22" t="s">
        <v>2259</v>
      </c>
    </row>
    <row r="136" s="11" customFormat="1" ht="20.15" spans="1:10">
      <c r="A136" s="25"/>
      <c r="B136" s="42"/>
      <c r="C136" s="22"/>
      <c r="D136" s="22" t="s">
        <v>2123</v>
      </c>
      <c r="E136" s="22" t="s">
        <v>2266</v>
      </c>
      <c r="F136" s="22" t="s">
        <v>2056</v>
      </c>
      <c r="G136" s="22" t="s">
        <v>2072</v>
      </c>
      <c r="H136" s="22" t="s">
        <v>2064</v>
      </c>
      <c r="I136" s="22" t="s">
        <v>2105</v>
      </c>
      <c r="J136" s="22" t="s">
        <v>2267</v>
      </c>
    </row>
    <row r="137" s="12" customFormat="1" ht="27" customHeight="1" spans="1:16383">
      <c r="A137" s="21" t="s">
        <v>2268</v>
      </c>
      <c r="B137" s="21" t="s">
        <v>2269</v>
      </c>
      <c r="C137" s="43" t="s">
        <v>2051</v>
      </c>
      <c r="D137" s="22" t="s">
        <v>2052</v>
      </c>
      <c r="E137" s="22" t="s">
        <v>2052</v>
      </c>
      <c r="F137" s="23" t="s">
        <v>2052</v>
      </c>
      <c r="G137" s="23" t="s">
        <v>2053</v>
      </c>
      <c r="H137" s="23" t="s">
        <v>2052</v>
      </c>
      <c r="I137" s="23" t="s">
        <v>2052</v>
      </c>
      <c r="J137" s="23" t="s">
        <v>2053</v>
      </c>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c r="EA137" s="11"/>
      <c r="EB137" s="11"/>
      <c r="EC137" s="11"/>
      <c r="ED137" s="11"/>
      <c r="EE137" s="11"/>
      <c r="EF137" s="11"/>
      <c r="EG137" s="11"/>
      <c r="EH137" s="11"/>
      <c r="EI137" s="11"/>
      <c r="EJ137" s="11"/>
      <c r="EK137" s="11"/>
      <c r="EL137" s="11"/>
      <c r="EM137" s="11"/>
      <c r="EN137" s="11"/>
      <c r="EO137" s="11"/>
      <c r="EP137" s="11"/>
      <c r="EQ137" s="11"/>
      <c r="ER137" s="11"/>
      <c r="ES137" s="11"/>
      <c r="ET137" s="11"/>
      <c r="EU137" s="11"/>
      <c r="EV137" s="11"/>
      <c r="EW137" s="11"/>
      <c r="EX137" s="11"/>
      <c r="EY137" s="11"/>
      <c r="EZ137" s="11"/>
      <c r="FA137" s="11"/>
      <c r="FB137" s="11"/>
      <c r="FC137" s="11"/>
      <c r="FD137" s="11"/>
      <c r="FE137" s="11"/>
      <c r="FF137" s="11"/>
      <c r="FG137" s="11"/>
      <c r="FH137" s="11"/>
      <c r="FI137" s="11"/>
      <c r="FJ137" s="11"/>
      <c r="FK137" s="11"/>
      <c r="FL137" s="11"/>
      <c r="FM137" s="11"/>
      <c r="FN137" s="11"/>
      <c r="FO137" s="11"/>
      <c r="FP137" s="11"/>
      <c r="FQ137" s="11"/>
      <c r="FR137" s="11"/>
      <c r="FS137" s="11"/>
      <c r="FT137" s="11"/>
      <c r="FU137" s="11"/>
      <c r="FV137" s="11"/>
      <c r="FW137" s="11"/>
      <c r="FX137" s="11"/>
      <c r="FY137" s="11"/>
      <c r="FZ137" s="11"/>
      <c r="GA137" s="11"/>
      <c r="GB137" s="11"/>
      <c r="GC137" s="11"/>
      <c r="GD137" s="11"/>
      <c r="GE137" s="11"/>
      <c r="GF137" s="11"/>
      <c r="GG137" s="11"/>
      <c r="GH137" s="11"/>
      <c r="GI137" s="11"/>
      <c r="GJ137" s="11"/>
      <c r="GK137" s="11"/>
      <c r="GL137" s="11"/>
      <c r="GM137" s="11"/>
      <c r="GN137" s="11"/>
      <c r="GO137" s="11"/>
      <c r="GP137" s="11"/>
      <c r="GQ137" s="11"/>
      <c r="GR137" s="11"/>
      <c r="GS137" s="11"/>
      <c r="GT137" s="11"/>
      <c r="GU137" s="11"/>
      <c r="GV137" s="11"/>
      <c r="GW137" s="11"/>
      <c r="GX137" s="11"/>
      <c r="GY137" s="11"/>
      <c r="GZ137" s="11"/>
      <c r="HA137" s="11"/>
      <c r="HB137" s="11"/>
      <c r="HC137" s="11"/>
      <c r="HD137" s="11"/>
      <c r="HE137" s="11"/>
      <c r="HF137" s="11"/>
      <c r="HG137" s="11"/>
      <c r="HH137" s="11"/>
      <c r="HI137" s="11"/>
      <c r="HJ137" s="11"/>
      <c r="HK137" s="11"/>
      <c r="HL137" s="11"/>
      <c r="HM137" s="11"/>
      <c r="HN137" s="11"/>
      <c r="HO137" s="11"/>
      <c r="HP137" s="11"/>
      <c r="HQ137" s="11"/>
      <c r="HR137" s="11"/>
      <c r="HS137" s="11"/>
      <c r="HT137" s="11"/>
      <c r="HU137" s="11"/>
      <c r="HV137" s="11"/>
      <c r="HW137" s="11"/>
      <c r="HX137" s="11"/>
      <c r="HY137" s="11"/>
      <c r="HZ137" s="11"/>
      <c r="IA137" s="11"/>
      <c r="IB137" s="11"/>
      <c r="IC137" s="11"/>
      <c r="ID137" s="11"/>
      <c r="IE137" s="11"/>
      <c r="IF137" s="11"/>
      <c r="IG137" s="11"/>
      <c r="IH137" s="11"/>
      <c r="II137" s="11"/>
      <c r="IJ137" s="11"/>
      <c r="IK137" s="11"/>
      <c r="IL137" s="11"/>
      <c r="IM137" s="11"/>
      <c r="IN137" s="11"/>
      <c r="IO137" s="11"/>
      <c r="IP137" s="11"/>
      <c r="IQ137" s="11"/>
      <c r="IR137" s="11"/>
      <c r="IS137" s="11"/>
      <c r="IT137" s="11"/>
      <c r="IU137" s="11"/>
      <c r="IV137" s="11"/>
      <c r="IW137" s="11"/>
      <c r="IX137" s="11"/>
      <c r="IY137" s="11"/>
      <c r="IZ137" s="11"/>
      <c r="JA137" s="11"/>
      <c r="JB137" s="11"/>
      <c r="JC137" s="11"/>
      <c r="JD137" s="11"/>
      <c r="JE137" s="11"/>
      <c r="JF137" s="11"/>
      <c r="JG137" s="11"/>
      <c r="JH137" s="11"/>
      <c r="JI137" s="11"/>
      <c r="JJ137" s="11"/>
      <c r="JK137" s="11"/>
      <c r="JL137" s="11"/>
      <c r="JM137" s="11"/>
      <c r="JN137" s="11"/>
      <c r="JO137" s="11"/>
      <c r="JP137" s="11"/>
      <c r="JQ137" s="11"/>
      <c r="JR137" s="11"/>
      <c r="JS137" s="11"/>
      <c r="JT137" s="11"/>
      <c r="JU137" s="11"/>
      <c r="JV137" s="11"/>
      <c r="JW137" s="11"/>
      <c r="JX137" s="11"/>
      <c r="JY137" s="11"/>
      <c r="JZ137" s="11"/>
      <c r="KA137" s="11"/>
      <c r="KB137" s="11"/>
      <c r="KC137" s="11"/>
      <c r="KD137" s="11"/>
      <c r="KE137" s="11"/>
      <c r="KF137" s="11"/>
      <c r="KG137" s="11"/>
      <c r="KH137" s="11"/>
      <c r="KI137" s="11"/>
      <c r="KJ137" s="11"/>
      <c r="KK137" s="11"/>
      <c r="KL137" s="11"/>
      <c r="KM137" s="11"/>
      <c r="KN137" s="11"/>
      <c r="KO137" s="11"/>
      <c r="KP137" s="11"/>
      <c r="KQ137" s="11"/>
      <c r="KR137" s="11"/>
      <c r="KS137" s="11"/>
      <c r="KT137" s="11"/>
      <c r="KU137" s="11"/>
      <c r="KV137" s="11"/>
      <c r="KW137" s="11"/>
      <c r="KX137" s="11"/>
      <c r="KY137" s="11"/>
      <c r="KZ137" s="11"/>
      <c r="LA137" s="11"/>
      <c r="LB137" s="11"/>
      <c r="LC137" s="11"/>
      <c r="LD137" s="11"/>
      <c r="LE137" s="11"/>
      <c r="LF137" s="11"/>
      <c r="LG137" s="11"/>
      <c r="LH137" s="11"/>
      <c r="LI137" s="11"/>
      <c r="LJ137" s="11"/>
      <c r="LK137" s="11"/>
      <c r="LL137" s="11"/>
      <c r="LM137" s="11"/>
      <c r="LN137" s="11"/>
      <c r="LO137" s="11"/>
      <c r="LP137" s="11"/>
      <c r="LQ137" s="11"/>
      <c r="LR137" s="11"/>
      <c r="LS137" s="11"/>
      <c r="LT137" s="11"/>
      <c r="LU137" s="11"/>
      <c r="LV137" s="11"/>
      <c r="LW137" s="11"/>
      <c r="LX137" s="11"/>
      <c r="LY137" s="11"/>
      <c r="LZ137" s="11"/>
      <c r="MA137" s="11"/>
      <c r="MB137" s="11"/>
      <c r="MC137" s="11"/>
      <c r="MD137" s="11"/>
      <c r="ME137" s="11"/>
      <c r="MF137" s="11"/>
      <c r="MG137" s="11"/>
      <c r="MH137" s="11"/>
      <c r="MI137" s="11"/>
      <c r="MJ137" s="11"/>
      <c r="MK137" s="11"/>
      <c r="ML137" s="11"/>
      <c r="MM137" s="11"/>
      <c r="MN137" s="11"/>
      <c r="MO137" s="11"/>
      <c r="MP137" s="11"/>
      <c r="MQ137" s="11"/>
      <c r="MR137" s="11"/>
      <c r="MS137" s="11"/>
      <c r="MT137" s="11"/>
      <c r="MU137" s="11"/>
      <c r="MV137" s="11"/>
      <c r="MW137" s="11"/>
      <c r="MX137" s="11"/>
      <c r="MY137" s="11"/>
      <c r="MZ137" s="11"/>
      <c r="NA137" s="11"/>
      <c r="NB137" s="11"/>
      <c r="NC137" s="11"/>
      <c r="ND137" s="11"/>
      <c r="NE137" s="11"/>
      <c r="NF137" s="11"/>
      <c r="NG137" s="11"/>
      <c r="NH137" s="11"/>
      <c r="NI137" s="11"/>
      <c r="NJ137" s="11"/>
      <c r="NK137" s="11"/>
      <c r="NL137" s="11"/>
      <c r="NM137" s="11"/>
      <c r="NN137" s="11"/>
      <c r="NO137" s="11"/>
      <c r="NP137" s="11"/>
      <c r="NQ137" s="11"/>
      <c r="NR137" s="11"/>
      <c r="NS137" s="11"/>
      <c r="NT137" s="11"/>
      <c r="NU137" s="11"/>
      <c r="NV137" s="11"/>
      <c r="NW137" s="11"/>
      <c r="NX137" s="11"/>
      <c r="NY137" s="11"/>
      <c r="NZ137" s="11"/>
      <c r="OA137" s="11"/>
      <c r="OB137" s="11"/>
      <c r="OC137" s="11"/>
      <c r="OD137" s="11"/>
      <c r="OE137" s="11"/>
      <c r="OF137" s="11"/>
      <c r="OG137" s="11"/>
      <c r="OH137" s="11"/>
      <c r="OI137" s="11"/>
      <c r="OJ137" s="11"/>
      <c r="OK137" s="11"/>
      <c r="OL137" s="11"/>
      <c r="OM137" s="11"/>
      <c r="ON137" s="11"/>
      <c r="OO137" s="11"/>
      <c r="OP137" s="11"/>
      <c r="OQ137" s="11"/>
      <c r="OR137" s="11"/>
      <c r="OS137" s="11"/>
      <c r="OT137" s="11"/>
      <c r="OU137" s="11"/>
      <c r="OV137" s="11"/>
      <c r="OW137" s="11"/>
      <c r="OX137" s="11"/>
      <c r="OY137" s="11"/>
      <c r="OZ137" s="11"/>
      <c r="PA137" s="11"/>
      <c r="PB137" s="11"/>
      <c r="PC137" s="11"/>
      <c r="PD137" s="11"/>
      <c r="PE137" s="11"/>
      <c r="PF137" s="11"/>
      <c r="PG137" s="11"/>
      <c r="PH137" s="11"/>
      <c r="PI137" s="11"/>
      <c r="PJ137" s="11"/>
      <c r="PK137" s="11"/>
      <c r="PL137" s="11"/>
      <c r="PM137" s="11"/>
      <c r="PN137" s="11"/>
      <c r="PO137" s="11"/>
      <c r="PP137" s="11"/>
      <c r="PQ137" s="11"/>
      <c r="PR137" s="11"/>
      <c r="PS137" s="11"/>
      <c r="PT137" s="11"/>
      <c r="PU137" s="11"/>
      <c r="PV137" s="11"/>
      <c r="PW137" s="11"/>
      <c r="PX137" s="11"/>
      <c r="PY137" s="11"/>
      <c r="PZ137" s="11"/>
      <c r="QA137" s="11"/>
      <c r="QB137" s="11"/>
      <c r="QC137" s="11"/>
      <c r="QD137" s="11"/>
      <c r="QE137" s="11"/>
      <c r="QF137" s="11"/>
      <c r="QG137" s="11"/>
      <c r="QH137" s="11"/>
      <c r="QI137" s="11"/>
      <c r="QJ137" s="11"/>
      <c r="QK137" s="11"/>
      <c r="QL137" s="11"/>
      <c r="QM137" s="11"/>
      <c r="QN137" s="11"/>
      <c r="QO137" s="11"/>
      <c r="QP137" s="11"/>
      <c r="QQ137" s="11"/>
      <c r="QR137" s="11"/>
      <c r="QS137" s="11"/>
      <c r="QT137" s="11"/>
      <c r="QU137" s="11"/>
      <c r="QV137" s="11"/>
      <c r="QW137" s="11"/>
      <c r="QX137" s="11"/>
      <c r="QY137" s="11"/>
      <c r="QZ137" s="11"/>
      <c r="RA137" s="11"/>
      <c r="RB137" s="11"/>
      <c r="RC137" s="11"/>
      <c r="RD137" s="11"/>
      <c r="RE137" s="11"/>
      <c r="RF137" s="11"/>
      <c r="RG137" s="11"/>
      <c r="RH137" s="11"/>
      <c r="RI137" s="11"/>
      <c r="RJ137" s="11"/>
      <c r="RK137" s="11"/>
      <c r="RL137" s="11"/>
      <c r="RM137" s="11"/>
      <c r="RN137" s="11"/>
      <c r="RO137" s="11"/>
      <c r="RP137" s="11"/>
      <c r="RQ137" s="11"/>
      <c r="RR137" s="11"/>
      <c r="RS137" s="11"/>
      <c r="RT137" s="11"/>
      <c r="RU137" s="11"/>
      <c r="RV137" s="11"/>
      <c r="RW137" s="11"/>
      <c r="RX137" s="11"/>
      <c r="RY137" s="11"/>
      <c r="RZ137" s="11"/>
      <c r="SA137" s="11"/>
      <c r="SB137" s="11"/>
      <c r="SC137" s="11"/>
      <c r="SD137" s="11"/>
      <c r="SE137" s="11"/>
      <c r="SF137" s="11"/>
      <c r="SG137" s="11"/>
      <c r="SH137" s="11"/>
      <c r="SI137" s="11"/>
      <c r="SJ137" s="11"/>
      <c r="SK137" s="11"/>
      <c r="SL137" s="11"/>
      <c r="SM137" s="11"/>
      <c r="SN137" s="11"/>
      <c r="SO137" s="11"/>
      <c r="SP137" s="11"/>
      <c r="SQ137" s="11"/>
      <c r="SR137" s="11"/>
      <c r="SS137" s="11"/>
      <c r="ST137" s="11"/>
      <c r="SU137" s="11"/>
      <c r="SV137" s="11"/>
      <c r="SW137" s="11"/>
      <c r="SX137" s="11"/>
      <c r="SY137" s="11"/>
      <c r="SZ137" s="11"/>
      <c r="TA137" s="11"/>
      <c r="TB137" s="11"/>
      <c r="TC137" s="11"/>
      <c r="TD137" s="11"/>
      <c r="TE137" s="11"/>
      <c r="TF137" s="11"/>
      <c r="TG137" s="11"/>
      <c r="TH137" s="11"/>
      <c r="TI137" s="11"/>
      <c r="TJ137" s="11"/>
      <c r="TK137" s="11"/>
      <c r="TL137" s="11"/>
      <c r="TM137" s="11"/>
      <c r="TN137" s="11"/>
      <c r="TO137" s="11"/>
      <c r="TP137" s="11"/>
      <c r="TQ137" s="11"/>
      <c r="TR137" s="11"/>
      <c r="TS137" s="11"/>
      <c r="TT137" s="11"/>
      <c r="TU137" s="11"/>
      <c r="TV137" s="11"/>
      <c r="TW137" s="11"/>
      <c r="TX137" s="11"/>
      <c r="TY137" s="11"/>
      <c r="TZ137" s="11"/>
      <c r="UA137" s="11"/>
      <c r="UB137" s="11"/>
      <c r="UC137" s="11"/>
      <c r="UD137" s="11"/>
      <c r="UE137" s="11"/>
      <c r="UF137" s="11"/>
      <c r="UG137" s="11"/>
      <c r="UH137" s="11"/>
      <c r="UI137" s="11"/>
      <c r="UJ137" s="11"/>
      <c r="UK137" s="11"/>
      <c r="UL137" s="11"/>
      <c r="UM137" s="11"/>
      <c r="UN137" s="11"/>
      <c r="UO137" s="11"/>
      <c r="UP137" s="11"/>
      <c r="UQ137" s="11"/>
      <c r="UR137" s="11"/>
      <c r="US137" s="11"/>
      <c r="UT137" s="11"/>
      <c r="UU137" s="11"/>
      <c r="UV137" s="11"/>
      <c r="UW137" s="11"/>
      <c r="UX137" s="11"/>
      <c r="UY137" s="11"/>
      <c r="UZ137" s="11"/>
      <c r="VA137" s="11"/>
      <c r="VB137" s="11"/>
      <c r="VC137" s="11"/>
      <c r="VD137" s="11"/>
      <c r="VE137" s="11"/>
      <c r="VF137" s="11"/>
      <c r="VG137" s="11"/>
      <c r="VH137" s="11"/>
      <c r="VI137" s="11"/>
      <c r="VJ137" s="11"/>
      <c r="VK137" s="11"/>
      <c r="VL137" s="11"/>
      <c r="VM137" s="11"/>
      <c r="VN137" s="11"/>
      <c r="VO137" s="11"/>
      <c r="VP137" s="11"/>
      <c r="VQ137" s="11"/>
      <c r="VR137" s="11"/>
      <c r="VS137" s="11"/>
      <c r="VT137" s="11"/>
      <c r="VU137" s="11"/>
      <c r="VV137" s="11"/>
      <c r="VW137" s="11"/>
      <c r="VX137" s="11"/>
      <c r="VY137" s="11"/>
      <c r="VZ137" s="11"/>
      <c r="WA137" s="11"/>
      <c r="WB137" s="11"/>
      <c r="WC137" s="11"/>
      <c r="WD137" s="11"/>
      <c r="WE137" s="11"/>
      <c r="WF137" s="11"/>
      <c r="WG137" s="11"/>
      <c r="WH137" s="11"/>
      <c r="WI137" s="11"/>
      <c r="WJ137" s="11"/>
      <c r="WK137" s="11"/>
      <c r="WL137" s="11"/>
      <c r="WM137" s="11"/>
      <c r="WN137" s="11"/>
      <c r="WO137" s="11"/>
      <c r="WP137" s="11"/>
      <c r="WQ137" s="11"/>
      <c r="WR137" s="11"/>
      <c r="WS137" s="11"/>
      <c r="WT137" s="11"/>
      <c r="WU137" s="11"/>
      <c r="WV137" s="11"/>
      <c r="WW137" s="11"/>
      <c r="WX137" s="11"/>
      <c r="WY137" s="11"/>
      <c r="WZ137" s="11"/>
      <c r="XA137" s="11"/>
      <c r="XB137" s="11"/>
      <c r="XC137" s="11"/>
      <c r="XD137" s="11"/>
      <c r="XE137" s="11"/>
      <c r="XF137" s="11"/>
      <c r="XG137" s="11"/>
      <c r="XH137" s="11"/>
      <c r="XI137" s="11"/>
      <c r="XJ137" s="11"/>
      <c r="XK137" s="11"/>
      <c r="XL137" s="11"/>
      <c r="XM137" s="11"/>
      <c r="XN137" s="11"/>
      <c r="XO137" s="11"/>
      <c r="XP137" s="11"/>
      <c r="XQ137" s="11"/>
      <c r="XR137" s="11"/>
      <c r="XS137" s="11"/>
      <c r="XT137" s="11"/>
      <c r="XU137" s="11"/>
      <c r="XV137" s="11"/>
      <c r="XW137" s="11"/>
      <c r="XX137" s="11"/>
      <c r="XY137" s="11"/>
      <c r="XZ137" s="11"/>
      <c r="YA137" s="11"/>
      <c r="YB137" s="11"/>
      <c r="YC137" s="11"/>
      <c r="YD137" s="11"/>
      <c r="YE137" s="11"/>
      <c r="YF137" s="11"/>
      <c r="YG137" s="11"/>
      <c r="YH137" s="11"/>
      <c r="YI137" s="11"/>
      <c r="YJ137" s="11"/>
      <c r="YK137" s="11"/>
      <c r="YL137" s="11"/>
      <c r="YM137" s="11"/>
      <c r="YN137" s="11"/>
      <c r="YO137" s="11"/>
      <c r="YP137" s="11"/>
      <c r="YQ137" s="11"/>
      <c r="YR137" s="11"/>
      <c r="YS137" s="11"/>
      <c r="YT137" s="11"/>
      <c r="YU137" s="11"/>
      <c r="YV137" s="11"/>
      <c r="YW137" s="11"/>
      <c r="YX137" s="11"/>
      <c r="YY137" s="11"/>
      <c r="YZ137" s="11"/>
      <c r="ZA137" s="11"/>
      <c r="ZB137" s="11"/>
      <c r="ZC137" s="11"/>
      <c r="ZD137" s="11"/>
      <c r="ZE137" s="11"/>
      <c r="ZF137" s="11"/>
      <c r="ZG137" s="11"/>
      <c r="ZH137" s="11"/>
      <c r="ZI137" s="11"/>
      <c r="ZJ137" s="11"/>
      <c r="ZK137" s="11"/>
      <c r="ZL137" s="11"/>
      <c r="ZM137" s="11"/>
      <c r="ZN137" s="11"/>
      <c r="ZO137" s="11"/>
      <c r="ZP137" s="11"/>
      <c r="ZQ137" s="11"/>
      <c r="ZR137" s="11"/>
      <c r="ZS137" s="11"/>
      <c r="ZT137" s="11"/>
      <c r="ZU137" s="11"/>
      <c r="ZV137" s="11"/>
      <c r="ZW137" s="11"/>
      <c r="ZX137" s="11"/>
      <c r="ZY137" s="11"/>
      <c r="ZZ137" s="11"/>
      <c r="AAA137" s="11"/>
      <c r="AAB137" s="11"/>
      <c r="AAC137" s="11"/>
      <c r="AAD137" s="11"/>
      <c r="AAE137" s="11"/>
      <c r="AAF137" s="11"/>
      <c r="AAG137" s="11"/>
      <c r="AAH137" s="11"/>
      <c r="AAI137" s="11"/>
      <c r="AAJ137" s="11"/>
      <c r="AAK137" s="11"/>
      <c r="AAL137" s="11"/>
      <c r="AAM137" s="11"/>
      <c r="AAN137" s="11"/>
      <c r="AAO137" s="11"/>
      <c r="AAP137" s="11"/>
      <c r="AAQ137" s="11"/>
      <c r="AAR137" s="11"/>
      <c r="AAS137" s="11"/>
      <c r="AAT137" s="11"/>
      <c r="AAU137" s="11"/>
      <c r="AAV137" s="11"/>
      <c r="AAW137" s="11"/>
      <c r="AAX137" s="11"/>
      <c r="AAY137" s="11"/>
      <c r="AAZ137" s="11"/>
      <c r="ABA137" s="11"/>
      <c r="ABB137" s="11"/>
      <c r="ABC137" s="11"/>
      <c r="ABD137" s="11"/>
      <c r="ABE137" s="11"/>
      <c r="ABF137" s="11"/>
      <c r="ABG137" s="11"/>
      <c r="ABH137" s="11"/>
      <c r="ABI137" s="11"/>
      <c r="ABJ137" s="11"/>
      <c r="ABK137" s="11"/>
      <c r="ABL137" s="11"/>
      <c r="ABM137" s="11"/>
      <c r="ABN137" s="11"/>
      <c r="ABO137" s="11"/>
      <c r="ABP137" s="11"/>
      <c r="ABQ137" s="11"/>
      <c r="ABR137" s="11"/>
      <c r="ABS137" s="11"/>
      <c r="ABT137" s="11"/>
      <c r="ABU137" s="11"/>
      <c r="ABV137" s="11"/>
      <c r="ABW137" s="11"/>
      <c r="ABX137" s="11"/>
      <c r="ABY137" s="11"/>
      <c r="ABZ137" s="11"/>
      <c r="ACA137" s="11"/>
      <c r="ACB137" s="11"/>
      <c r="ACC137" s="11"/>
      <c r="ACD137" s="11"/>
      <c r="ACE137" s="11"/>
      <c r="ACF137" s="11"/>
      <c r="ACG137" s="11"/>
      <c r="ACH137" s="11"/>
      <c r="ACI137" s="11"/>
      <c r="ACJ137" s="11"/>
      <c r="ACK137" s="11"/>
      <c r="ACL137" s="11"/>
      <c r="ACM137" s="11"/>
      <c r="ACN137" s="11"/>
      <c r="ACO137" s="11"/>
      <c r="ACP137" s="11"/>
      <c r="ACQ137" s="11"/>
      <c r="ACR137" s="11"/>
      <c r="ACS137" s="11"/>
      <c r="ACT137" s="11"/>
      <c r="ACU137" s="11"/>
      <c r="ACV137" s="11"/>
      <c r="ACW137" s="11"/>
      <c r="ACX137" s="11"/>
      <c r="ACY137" s="11"/>
      <c r="ACZ137" s="11"/>
      <c r="ADA137" s="11"/>
      <c r="ADB137" s="11"/>
      <c r="ADC137" s="11"/>
      <c r="ADD137" s="11"/>
      <c r="ADE137" s="11"/>
      <c r="ADF137" s="11"/>
      <c r="ADG137" s="11"/>
      <c r="ADH137" s="11"/>
      <c r="ADI137" s="11"/>
      <c r="ADJ137" s="11"/>
      <c r="ADK137" s="11"/>
      <c r="ADL137" s="11"/>
      <c r="ADM137" s="11"/>
      <c r="ADN137" s="11"/>
      <c r="ADO137" s="11"/>
      <c r="ADP137" s="11"/>
      <c r="ADQ137" s="11"/>
      <c r="ADR137" s="11"/>
      <c r="ADS137" s="11"/>
      <c r="ADT137" s="11"/>
      <c r="ADU137" s="11"/>
      <c r="ADV137" s="11"/>
      <c r="ADW137" s="11"/>
      <c r="ADX137" s="11"/>
      <c r="ADY137" s="11"/>
      <c r="ADZ137" s="11"/>
      <c r="AEA137" s="11"/>
      <c r="AEB137" s="11"/>
      <c r="AEC137" s="11"/>
      <c r="AED137" s="11"/>
      <c r="AEE137" s="11"/>
      <c r="AEF137" s="11"/>
      <c r="AEG137" s="11"/>
      <c r="AEH137" s="11"/>
      <c r="AEI137" s="11"/>
      <c r="AEJ137" s="11"/>
      <c r="AEK137" s="11"/>
      <c r="AEL137" s="11"/>
      <c r="AEM137" s="11"/>
      <c r="AEN137" s="11"/>
      <c r="AEO137" s="11"/>
      <c r="AEP137" s="11"/>
      <c r="AEQ137" s="11"/>
      <c r="AER137" s="11"/>
      <c r="AES137" s="11"/>
      <c r="AET137" s="11"/>
      <c r="AEU137" s="11"/>
      <c r="AEV137" s="11"/>
      <c r="AEW137" s="11"/>
      <c r="AEX137" s="11"/>
      <c r="AEY137" s="11"/>
      <c r="AEZ137" s="11"/>
      <c r="AFA137" s="11"/>
      <c r="AFB137" s="11"/>
      <c r="AFC137" s="11"/>
      <c r="AFD137" s="11"/>
      <c r="AFE137" s="11"/>
      <c r="AFF137" s="11"/>
      <c r="AFG137" s="11"/>
      <c r="AFH137" s="11"/>
      <c r="AFI137" s="11"/>
      <c r="AFJ137" s="11"/>
      <c r="AFK137" s="11"/>
      <c r="AFL137" s="11"/>
      <c r="AFM137" s="11"/>
      <c r="AFN137" s="11"/>
      <c r="AFO137" s="11"/>
      <c r="AFP137" s="11"/>
      <c r="AFQ137" s="11"/>
      <c r="AFR137" s="11"/>
      <c r="AFS137" s="11"/>
      <c r="AFT137" s="11"/>
      <c r="AFU137" s="11"/>
      <c r="AFV137" s="11"/>
      <c r="AFW137" s="11"/>
      <c r="AFX137" s="11"/>
      <c r="AFY137" s="11"/>
      <c r="AFZ137" s="11"/>
      <c r="AGA137" s="11"/>
      <c r="AGB137" s="11"/>
      <c r="AGC137" s="11"/>
      <c r="AGD137" s="11"/>
      <c r="AGE137" s="11"/>
      <c r="AGF137" s="11"/>
      <c r="AGG137" s="11"/>
      <c r="AGH137" s="11"/>
      <c r="AGI137" s="11"/>
      <c r="AGJ137" s="11"/>
      <c r="AGK137" s="11"/>
      <c r="AGL137" s="11"/>
      <c r="AGM137" s="11"/>
      <c r="AGN137" s="11"/>
      <c r="AGO137" s="11"/>
      <c r="AGP137" s="11"/>
      <c r="AGQ137" s="11"/>
      <c r="AGR137" s="11"/>
      <c r="AGS137" s="11"/>
      <c r="AGT137" s="11"/>
      <c r="AGU137" s="11"/>
      <c r="AGV137" s="11"/>
      <c r="AGW137" s="11"/>
      <c r="AGX137" s="11"/>
      <c r="AGY137" s="11"/>
      <c r="AGZ137" s="11"/>
      <c r="AHA137" s="11"/>
      <c r="AHB137" s="11"/>
      <c r="AHC137" s="11"/>
      <c r="AHD137" s="11"/>
      <c r="AHE137" s="11"/>
      <c r="AHF137" s="11"/>
      <c r="AHG137" s="11"/>
      <c r="AHH137" s="11"/>
      <c r="AHI137" s="11"/>
      <c r="AHJ137" s="11"/>
      <c r="AHK137" s="11"/>
      <c r="AHL137" s="11"/>
      <c r="AHM137" s="11"/>
      <c r="AHN137" s="11"/>
      <c r="AHO137" s="11"/>
      <c r="AHP137" s="11"/>
      <c r="AHQ137" s="11"/>
      <c r="AHR137" s="11"/>
      <c r="AHS137" s="11"/>
      <c r="AHT137" s="11"/>
      <c r="AHU137" s="11"/>
      <c r="AHV137" s="11"/>
      <c r="AHW137" s="11"/>
      <c r="AHX137" s="11"/>
      <c r="AHY137" s="11"/>
      <c r="AHZ137" s="11"/>
      <c r="AIA137" s="11"/>
      <c r="AIB137" s="11"/>
      <c r="AIC137" s="11"/>
      <c r="AID137" s="11"/>
      <c r="AIE137" s="11"/>
      <c r="AIF137" s="11"/>
      <c r="AIG137" s="11"/>
      <c r="AIH137" s="11"/>
      <c r="AII137" s="11"/>
      <c r="AIJ137" s="11"/>
      <c r="AIK137" s="11"/>
      <c r="AIL137" s="11"/>
      <c r="AIM137" s="11"/>
      <c r="AIN137" s="11"/>
      <c r="AIO137" s="11"/>
      <c r="AIP137" s="11"/>
      <c r="AIQ137" s="11"/>
      <c r="AIR137" s="11"/>
      <c r="AIS137" s="11"/>
      <c r="AIT137" s="11"/>
      <c r="AIU137" s="11"/>
      <c r="AIV137" s="11"/>
      <c r="AIW137" s="11"/>
      <c r="AIX137" s="11"/>
      <c r="AIY137" s="11"/>
      <c r="AIZ137" s="11"/>
      <c r="AJA137" s="11"/>
      <c r="AJB137" s="11"/>
      <c r="AJC137" s="11"/>
      <c r="AJD137" s="11"/>
      <c r="AJE137" s="11"/>
      <c r="AJF137" s="11"/>
      <c r="AJG137" s="11"/>
      <c r="AJH137" s="11"/>
      <c r="AJI137" s="11"/>
      <c r="AJJ137" s="11"/>
      <c r="AJK137" s="11"/>
      <c r="AJL137" s="11"/>
      <c r="AJM137" s="11"/>
      <c r="AJN137" s="11"/>
      <c r="AJO137" s="11"/>
      <c r="AJP137" s="11"/>
      <c r="AJQ137" s="11"/>
      <c r="AJR137" s="11"/>
      <c r="AJS137" s="11"/>
      <c r="AJT137" s="11"/>
      <c r="AJU137" s="11"/>
      <c r="AJV137" s="11"/>
      <c r="AJW137" s="11"/>
      <c r="AJX137" s="11"/>
      <c r="AJY137" s="11"/>
      <c r="AJZ137" s="11"/>
      <c r="AKA137" s="11"/>
      <c r="AKB137" s="11"/>
      <c r="AKC137" s="11"/>
      <c r="AKD137" s="11"/>
      <c r="AKE137" s="11"/>
      <c r="AKF137" s="11"/>
      <c r="AKG137" s="11"/>
      <c r="AKH137" s="11"/>
      <c r="AKI137" s="11"/>
      <c r="AKJ137" s="11"/>
      <c r="AKK137" s="11"/>
      <c r="AKL137" s="11"/>
      <c r="AKM137" s="11"/>
      <c r="AKN137" s="11"/>
      <c r="AKO137" s="11"/>
      <c r="AKP137" s="11"/>
      <c r="AKQ137" s="11"/>
      <c r="AKR137" s="11"/>
      <c r="AKS137" s="11"/>
      <c r="AKT137" s="11"/>
      <c r="AKU137" s="11"/>
      <c r="AKV137" s="11"/>
      <c r="AKW137" s="11"/>
      <c r="AKX137" s="11"/>
      <c r="AKY137" s="11"/>
      <c r="AKZ137" s="11"/>
      <c r="ALA137" s="11"/>
      <c r="ALB137" s="11"/>
      <c r="ALC137" s="11"/>
      <c r="ALD137" s="11"/>
      <c r="ALE137" s="11"/>
      <c r="ALF137" s="11"/>
      <c r="ALG137" s="11"/>
      <c r="ALH137" s="11"/>
      <c r="ALI137" s="11"/>
      <c r="ALJ137" s="11"/>
      <c r="ALK137" s="11"/>
      <c r="ALL137" s="11"/>
      <c r="ALM137" s="11"/>
      <c r="ALN137" s="11"/>
      <c r="ALO137" s="11"/>
      <c r="ALP137" s="11"/>
      <c r="ALQ137" s="11"/>
      <c r="ALR137" s="11"/>
      <c r="ALS137" s="11"/>
      <c r="ALT137" s="11"/>
      <c r="ALU137" s="11"/>
      <c r="ALV137" s="11"/>
      <c r="ALW137" s="11"/>
      <c r="ALX137" s="11"/>
      <c r="ALY137" s="11"/>
      <c r="ALZ137" s="11"/>
      <c r="AMA137" s="11"/>
      <c r="AMB137" s="11"/>
      <c r="AMC137" s="11"/>
      <c r="AMD137" s="11"/>
      <c r="AME137" s="11"/>
      <c r="AMF137" s="11"/>
      <c r="AMG137" s="11"/>
      <c r="AMH137" s="11"/>
      <c r="AMI137" s="11"/>
      <c r="AMJ137" s="11"/>
      <c r="AMK137" s="11"/>
      <c r="AML137" s="11"/>
      <c r="AMM137" s="11"/>
      <c r="AMN137" s="11"/>
      <c r="AMO137" s="11"/>
      <c r="AMP137" s="11"/>
      <c r="AMQ137" s="11"/>
      <c r="AMR137" s="11"/>
      <c r="AMS137" s="11"/>
      <c r="AMT137" s="11"/>
      <c r="AMU137" s="11"/>
      <c r="AMV137" s="11"/>
      <c r="AMW137" s="11"/>
      <c r="AMX137" s="11"/>
      <c r="AMY137" s="11"/>
      <c r="AMZ137" s="11"/>
      <c r="ANA137" s="11"/>
      <c r="ANB137" s="11"/>
      <c r="ANC137" s="11"/>
      <c r="AND137" s="11"/>
      <c r="ANE137" s="11"/>
      <c r="ANF137" s="11"/>
      <c r="ANG137" s="11"/>
      <c r="ANH137" s="11"/>
      <c r="ANI137" s="11"/>
      <c r="ANJ137" s="11"/>
      <c r="ANK137" s="11"/>
      <c r="ANL137" s="11"/>
      <c r="ANM137" s="11"/>
      <c r="ANN137" s="11"/>
      <c r="ANO137" s="11"/>
      <c r="ANP137" s="11"/>
      <c r="ANQ137" s="11"/>
      <c r="ANR137" s="11"/>
      <c r="ANS137" s="11"/>
      <c r="ANT137" s="11"/>
      <c r="ANU137" s="11"/>
      <c r="ANV137" s="11"/>
      <c r="ANW137" s="11"/>
      <c r="ANX137" s="11"/>
      <c r="ANY137" s="11"/>
      <c r="ANZ137" s="11"/>
      <c r="AOA137" s="11"/>
      <c r="AOB137" s="11"/>
      <c r="AOC137" s="11"/>
      <c r="AOD137" s="11"/>
      <c r="AOE137" s="11"/>
      <c r="AOF137" s="11"/>
      <c r="AOG137" s="11"/>
      <c r="AOH137" s="11"/>
      <c r="AOI137" s="11"/>
      <c r="AOJ137" s="11"/>
      <c r="AOK137" s="11"/>
      <c r="AOL137" s="11"/>
      <c r="AOM137" s="11"/>
      <c r="AON137" s="11"/>
      <c r="AOO137" s="11"/>
      <c r="AOP137" s="11"/>
      <c r="AOQ137" s="11"/>
      <c r="AOR137" s="11"/>
      <c r="AOS137" s="11"/>
      <c r="AOT137" s="11"/>
      <c r="AOU137" s="11"/>
      <c r="AOV137" s="11"/>
      <c r="AOW137" s="11"/>
      <c r="AOX137" s="11"/>
      <c r="AOY137" s="11"/>
      <c r="AOZ137" s="11"/>
      <c r="APA137" s="11"/>
      <c r="APB137" s="11"/>
      <c r="APC137" s="11"/>
      <c r="APD137" s="11"/>
      <c r="APE137" s="11"/>
      <c r="APF137" s="11"/>
      <c r="APG137" s="11"/>
      <c r="APH137" s="11"/>
      <c r="API137" s="11"/>
      <c r="APJ137" s="11"/>
      <c r="APK137" s="11"/>
      <c r="APL137" s="11"/>
      <c r="APM137" s="11"/>
      <c r="APN137" s="11"/>
      <c r="APO137" s="11"/>
      <c r="APP137" s="11"/>
      <c r="APQ137" s="11"/>
      <c r="APR137" s="11"/>
      <c r="APS137" s="11"/>
      <c r="APT137" s="11"/>
      <c r="APU137" s="11"/>
      <c r="APV137" s="11"/>
      <c r="APW137" s="11"/>
      <c r="APX137" s="11"/>
      <c r="APY137" s="11"/>
      <c r="APZ137" s="11"/>
      <c r="AQA137" s="11"/>
      <c r="AQB137" s="11"/>
      <c r="AQC137" s="11"/>
      <c r="AQD137" s="11"/>
      <c r="AQE137" s="11"/>
      <c r="AQF137" s="11"/>
      <c r="AQG137" s="11"/>
      <c r="AQH137" s="11"/>
      <c r="AQI137" s="11"/>
      <c r="AQJ137" s="11"/>
      <c r="AQK137" s="11"/>
      <c r="AQL137" s="11"/>
      <c r="AQM137" s="11"/>
      <c r="AQN137" s="11"/>
      <c r="AQO137" s="11"/>
      <c r="AQP137" s="11"/>
      <c r="AQQ137" s="11"/>
      <c r="AQR137" s="11"/>
      <c r="AQS137" s="11"/>
      <c r="AQT137" s="11"/>
      <c r="AQU137" s="11"/>
      <c r="AQV137" s="11"/>
      <c r="AQW137" s="11"/>
      <c r="AQX137" s="11"/>
      <c r="AQY137" s="11"/>
      <c r="AQZ137" s="11"/>
      <c r="ARA137" s="11"/>
      <c r="ARB137" s="11"/>
      <c r="ARC137" s="11"/>
      <c r="ARD137" s="11"/>
      <c r="ARE137" s="11"/>
      <c r="ARF137" s="11"/>
      <c r="ARG137" s="11"/>
      <c r="ARH137" s="11"/>
      <c r="ARI137" s="11"/>
      <c r="ARJ137" s="11"/>
      <c r="ARK137" s="11"/>
      <c r="ARL137" s="11"/>
      <c r="ARM137" s="11"/>
      <c r="ARN137" s="11"/>
      <c r="ARO137" s="11"/>
      <c r="ARP137" s="11"/>
      <c r="ARQ137" s="11"/>
      <c r="ARR137" s="11"/>
      <c r="ARS137" s="11"/>
      <c r="ART137" s="11"/>
      <c r="ARU137" s="11"/>
      <c r="ARV137" s="11"/>
      <c r="ARW137" s="11"/>
      <c r="ARX137" s="11"/>
      <c r="ARY137" s="11"/>
      <c r="ARZ137" s="11"/>
      <c r="ASA137" s="11"/>
      <c r="ASB137" s="11"/>
      <c r="ASC137" s="11"/>
      <c r="ASD137" s="11"/>
      <c r="ASE137" s="11"/>
      <c r="ASF137" s="11"/>
      <c r="ASG137" s="11"/>
      <c r="ASH137" s="11"/>
      <c r="ASI137" s="11"/>
      <c r="ASJ137" s="11"/>
      <c r="ASK137" s="11"/>
      <c r="ASL137" s="11"/>
      <c r="ASM137" s="11"/>
      <c r="ASN137" s="11"/>
      <c r="ASO137" s="11"/>
      <c r="ASP137" s="11"/>
      <c r="ASQ137" s="11"/>
      <c r="ASR137" s="11"/>
      <c r="ASS137" s="11"/>
      <c r="AST137" s="11"/>
      <c r="ASU137" s="11"/>
      <c r="ASV137" s="11"/>
      <c r="ASW137" s="11"/>
      <c r="ASX137" s="11"/>
      <c r="ASY137" s="11"/>
      <c r="ASZ137" s="11"/>
      <c r="ATA137" s="11"/>
      <c r="ATB137" s="11"/>
      <c r="ATC137" s="11"/>
      <c r="ATD137" s="11"/>
      <c r="ATE137" s="11"/>
      <c r="ATF137" s="11"/>
      <c r="ATG137" s="11"/>
      <c r="ATH137" s="11"/>
      <c r="ATI137" s="11"/>
      <c r="ATJ137" s="11"/>
      <c r="ATK137" s="11"/>
      <c r="ATL137" s="11"/>
      <c r="ATM137" s="11"/>
      <c r="ATN137" s="11"/>
      <c r="ATO137" s="11"/>
      <c r="ATP137" s="11"/>
      <c r="ATQ137" s="11"/>
      <c r="ATR137" s="11"/>
      <c r="ATS137" s="11"/>
      <c r="ATT137" s="11"/>
      <c r="ATU137" s="11"/>
      <c r="ATV137" s="11"/>
      <c r="ATW137" s="11"/>
      <c r="ATX137" s="11"/>
      <c r="ATY137" s="11"/>
      <c r="ATZ137" s="11"/>
      <c r="AUA137" s="11"/>
      <c r="AUB137" s="11"/>
      <c r="AUC137" s="11"/>
      <c r="AUD137" s="11"/>
      <c r="AUE137" s="11"/>
      <c r="AUF137" s="11"/>
      <c r="AUG137" s="11"/>
      <c r="AUH137" s="11"/>
      <c r="AUI137" s="11"/>
      <c r="AUJ137" s="11"/>
      <c r="AUK137" s="11"/>
      <c r="AUL137" s="11"/>
      <c r="AUM137" s="11"/>
      <c r="AUN137" s="11"/>
      <c r="AUO137" s="11"/>
      <c r="AUP137" s="11"/>
      <c r="AUQ137" s="11"/>
      <c r="AUR137" s="11"/>
      <c r="AUS137" s="11"/>
      <c r="AUT137" s="11"/>
      <c r="AUU137" s="11"/>
      <c r="AUV137" s="11"/>
      <c r="AUW137" s="11"/>
      <c r="AUX137" s="11"/>
      <c r="AUY137" s="11"/>
      <c r="AUZ137" s="11"/>
      <c r="AVA137" s="11"/>
      <c r="AVB137" s="11"/>
      <c r="AVC137" s="11"/>
      <c r="AVD137" s="11"/>
      <c r="AVE137" s="11"/>
      <c r="AVF137" s="11"/>
      <c r="AVG137" s="11"/>
      <c r="AVH137" s="11"/>
      <c r="AVI137" s="11"/>
      <c r="AVJ137" s="11"/>
      <c r="AVK137" s="11"/>
      <c r="AVL137" s="11"/>
      <c r="AVM137" s="11"/>
      <c r="AVN137" s="11"/>
      <c r="AVO137" s="11"/>
      <c r="AVP137" s="11"/>
      <c r="AVQ137" s="11"/>
      <c r="AVR137" s="11"/>
      <c r="AVS137" s="11"/>
      <c r="AVT137" s="11"/>
      <c r="AVU137" s="11"/>
      <c r="AVV137" s="11"/>
      <c r="AVW137" s="11"/>
      <c r="AVX137" s="11"/>
      <c r="AVY137" s="11"/>
      <c r="AVZ137" s="11"/>
      <c r="AWA137" s="11"/>
      <c r="AWB137" s="11"/>
      <c r="AWC137" s="11"/>
      <c r="AWD137" s="11"/>
      <c r="AWE137" s="11"/>
      <c r="AWF137" s="11"/>
      <c r="AWG137" s="11"/>
      <c r="AWH137" s="11"/>
      <c r="AWI137" s="11"/>
      <c r="AWJ137" s="11"/>
      <c r="AWK137" s="11"/>
      <c r="AWL137" s="11"/>
      <c r="AWM137" s="11"/>
      <c r="AWN137" s="11"/>
      <c r="AWO137" s="11"/>
      <c r="AWP137" s="11"/>
      <c r="AWQ137" s="11"/>
      <c r="AWR137" s="11"/>
      <c r="AWS137" s="11"/>
      <c r="AWT137" s="11"/>
      <c r="AWU137" s="11"/>
      <c r="AWV137" s="11"/>
      <c r="AWW137" s="11"/>
      <c r="AWX137" s="11"/>
      <c r="AWY137" s="11"/>
      <c r="AWZ137" s="11"/>
      <c r="AXA137" s="11"/>
      <c r="AXB137" s="11"/>
      <c r="AXC137" s="11"/>
      <c r="AXD137" s="11"/>
      <c r="AXE137" s="11"/>
      <c r="AXF137" s="11"/>
      <c r="AXG137" s="11"/>
      <c r="AXH137" s="11"/>
      <c r="AXI137" s="11"/>
      <c r="AXJ137" s="11"/>
      <c r="AXK137" s="11"/>
      <c r="AXL137" s="11"/>
      <c r="AXM137" s="11"/>
      <c r="AXN137" s="11"/>
      <c r="AXO137" s="11"/>
      <c r="AXP137" s="11"/>
      <c r="AXQ137" s="11"/>
      <c r="AXR137" s="11"/>
      <c r="AXS137" s="11"/>
      <c r="AXT137" s="11"/>
      <c r="AXU137" s="11"/>
      <c r="AXV137" s="11"/>
      <c r="AXW137" s="11"/>
      <c r="AXX137" s="11"/>
      <c r="AXY137" s="11"/>
      <c r="AXZ137" s="11"/>
      <c r="AYA137" s="11"/>
      <c r="AYB137" s="11"/>
      <c r="AYC137" s="11"/>
      <c r="AYD137" s="11"/>
      <c r="AYE137" s="11"/>
      <c r="AYF137" s="11"/>
      <c r="AYG137" s="11"/>
      <c r="AYH137" s="11"/>
      <c r="AYI137" s="11"/>
      <c r="AYJ137" s="11"/>
      <c r="AYK137" s="11"/>
      <c r="AYL137" s="11"/>
      <c r="AYM137" s="11"/>
      <c r="AYN137" s="11"/>
      <c r="AYO137" s="11"/>
      <c r="AYP137" s="11"/>
      <c r="AYQ137" s="11"/>
      <c r="AYR137" s="11"/>
      <c r="AYS137" s="11"/>
      <c r="AYT137" s="11"/>
      <c r="AYU137" s="11"/>
      <c r="AYV137" s="11"/>
      <c r="AYW137" s="11"/>
      <c r="AYX137" s="11"/>
      <c r="AYY137" s="11"/>
      <c r="AYZ137" s="11"/>
      <c r="AZA137" s="11"/>
      <c r="AZB137" s="11"/>
      <c r="AZC137" s="11"/>
      <c r="AZD137" s="11"/>
      <c r="AZE137" s="11"/>
      <c r="AZF137" s="11"/>
      <c r="AZG137" s="11"/>
      <c r="AZH137" s="11"/>
      <c r="AZI137" s="11"/>
      <c r="AZJ137" s="11"/>
      <c r="AZK137" s="11"/>
      <c r="AZL137" s="11"/>
      <c r="AZM137" s="11"/>
      <c r="AZN137" s="11"/>
      <c r="AZO137" s="11"/>
      <c r="AZP137" s="11"/>
      <c r="AZQ137" s="11"/>
      <c r="AZR137" s="11"/>
      <c r="AZS137" s="11"/>
      <c r="AZT137" s="11"/>
      <c r="AZU137" s="11"/>
      <c r="AZV137" s="11"/>
      <c r="AZW137" s="11"/>
      <c r="AZX137" s="11"/>
      <c r="AZY137" s="11"/>
      <c r="AZZ137" s="11"/>
      <c r="BAA137" s="11"/>
      <c r="BAB137" s="11"/>
      <c r="BAC137" s="11"/>
      <c r="BAD137" s="11"/>
      <c r="BAE137" s="11"/>
      <c r="BAF137" s="11"/>
      <c r="BAG137" s="11"/>
      <c r="BAH137" s="11"/>
      <c r="BAI137" s="11"/>
      <c r="BAJ137" s="11"/>
      <c r="BAK137" s="11"/>
      <c r="BAL137" s="11"/>
      <c r="BAM137" s="11"/>
      <c r="BAN137" s="11"/>
      <c r="BAO137" s="11"/>
      <c r="BAP137" s="11"/>
      <c r="BAQ137" s="11"/>
      <c r="BAR137" s="11"/>
      <c r="BAS137" s="11"/>
      <c r="BAT137" s="11"/>
      <c r="BAU137" s="11"/>
      <c r="BAV137" s="11"/>
      <c r="BAW137" s="11"/>
      <c r="BAX137" s="11"/>
      <c r="BAY137" s="11"/>
      <c r="BAZ137" s="11"/>
      <c r="BBA137" s="11"/>
      <c r="BBB137" s="11"/>
      <c r="BBC137" s="11"/>
      <c r="BBD137" s="11"/>
      <c r="BBE137" s="11"/>
      <c r="BBF137" s="11"/>
      <c r="BBG137" s="11"/>
      <c r="BBH137" s="11"/>
      <c r="BBI137" s="11"/>
      <c r="BBJ137" s="11"/>
      <c r="BBK137" s="11"/>
      <c r="BBL137" s="11"/>
      <c r="BBM137" s="11"/>
      <c r="BBN137" s="11"/>
      <c r="BBO137" s="11"/>
      <c r="BBP137" s="11"/>
      <c r="BBQ137" s="11"/>
      <c r="BBR137" s="11"/>
      <c r="BBS137" s="11"/>
      <c r="BBT137" s="11"/>
      <c r="BBU137" s="11"/>
      <c r="BBV137" s="11"/>
      <c r="BBW137" s="11"/>
      <c r="BBX137" s="11"/>
      <c r="BBY137" s="11"/>
      <c r="BBZ137" s="11"/>
      <c r="BCA137" s="11"/>
      <c r="BCB137" s="11"/>
      <c r="BCC137" s="11"/>
      <c r="BCD137" s="11"/>
      <c r="BCE137" s="11"/>
      <c r="BCF137" s="11"/>
      <c r="BCG137" s="11"/>
      <c r="BCH137" s="11"/>
      <c r="BCI137" s="11"/>
      <c r="BCJ137" s="11"/>
      <c r="BCK137" s="11"/>
      <c r="BCL137" s="11"/>
      <c r="BCM137" s="11"/>
      <c r="BCN137" s="11"/>
      <c r="BCO137" s="11"/>
      <c r="BCP137" s="11"/>
      <c r="BCQ137" s="11"/>
      <c r="BCR137" s="11"/>
      <c r="BCS137" s="11"/>
      <c r="BCT137" s="11"/>
      <c r="BCU137" s="11"/>
      <c r="BCV137" s="11"/>
      <c r="BCW137" s="11"/>
      <c r="BCX137" s="11"/>
      <c r="BCY137" s="11"/>
      <c r="BCZ137" s="11"/>
      <c r="BDA137" s="11"/>
      <c r="BDB137" s="11"/>
      <c r="BDC137" s="11"/>
      <c r="BDD137" s="11"/>
      <c r="BDE137" s="11"/>
      <c r="BDF137" s="11"/>
      <c r="BDG137" s="11"/>
      <c r="BDH137" s="11"/>
      <c r="BDI137" s="11"/>
      <c r="BDJ137" s="11"/>
      <c r="BDK137" s="11"/>
      <c r="BDL137" s="11"/>
      <c r="BDM137" s="11"/>
      <c r="BDN137" s="11"/>
      <c r="BDO137" s="11"/>
      <c r="BDP137" s="11"/>
      <c r="BDQ137" s="11"/>
      <c r="BDR137" s="11"/>
      <c r="BDS137" s="11"/>
      <c r="BDT137" s="11"/>
      <c r="BDU137" s="11"/>
      <c r="BDV137" s="11"/>
      <c r="BDW137" s="11"/>
      <c r="BDX137" s="11"/>
      <c r="BDY137" s="11"/>
      <c r="BDZ137" s="11"/>
      <c r="BEA137" s="11"/>
      <c r="BEB137" s="11"/>
      <c r="BEC137" s="11"/>
      <c r="BED137" s="11"/>
      <c r="BEE137" s="11"/>
      <c r="BEF137" s="11"/>
      <c r="BEG137" s="11"/>
      <c r="BEH137" s="11"/>
      <c r="BEI137" s="11"/>
      <c r="BEJ137" s="11"/>
      <c r="BEK137" s="11"/>
      <c r="BEL137" s="11"/>
      <c r="BEM137" s="11"/>
      <c r="BEN137" s="11"/>
      <c r="BEO137" s="11"/>
      <c r="BEP137" s="11"/>
      <c r="BEQ137" s="11"/>
      <c r="BER137" s="11"/>
      <c r="BES137" s="11"/>
      <c r="BET137" s="11"/>
      <c r="BEU137" s="11"/>
      <c r="BEV137" s="11"/>
      <c r="BEW137" s="11"/>
      <c r="BEX137" s="11"/>
      <c r="BEY137" s="11"/>
      <c r="BEZ137" s="11"/>
      <c r="BFA137" s="11"/>
      <c r="BFB137" s="11"/>
      <c r="BFC137" s="11"/>
      <c r="BFD137" s="11"/>
      <c r="BFE137" s="11"/>
      <c r="BFF137" s="11"/>
      <c r="BFG137" s="11"/>
      <c r="BFH137" s="11"/>
      <c r="BFI137" s="11"/>
      <c r="BFJ137" s="11"/>
      <c r="BFK137" s="11"/>
      <c r="BFL137" s="11"/>
      <c r="BFM137" s="11"/>
      <c r="BFN137" s="11"/>
      <c r="BFO137" s="11"/>
      <c r="BFP137" s="11"/>
      <c r="BFQ137" s="11"/>
      <c r="BFR137" s="11"/>
      <c r="BFS137" s="11"/>
      <c r="BFT137" s="11"/>
      <c r="BFU137" s="11"/>
      <c r="BFV137" s="11"/>
      <c r="BFW137" s="11"/>
      <c r="BFX137" s="11"/>
      <c r="BFY137" s="11"/>
      <c r="BFZ137" s="11"/>
      <c r="BGA137" s="11"/>
      <c r="BGB137" s="11"/>
      <c r="BGC137" s="11"/>
      <c r="BGD137" s="11"/>
      <c r="BGE137" s="11"/>
      <c r="BGF137" s="11"/>
      <c r="BGG137" s="11"/>
      <c r="BGH137" s="11"/>
      <c r="BGI137" s="11"/>
      <c r="BGJ137" s="11"/>
      <c r="BGK137" s="11"/>
      <c r="BGL137" s="11"/>
      <c r="BGM137" s="11"/>
      <c r="BGN137" s="11"/>
      <c r="BGO137" s="11"/>
      <c r="BGP137" s="11"/>
      <c r="BGQ137" s="11"/>
      <c r="BGR137" s="11"/>
      <c r="BGS137" s="11"/>
      <c r="BGT137" s="11"/>
      <c r="BGU137" s="11"/>
      <c r="BGV137" s="11"/>
      <c r="BGW137" s="11"/>
      <c r="BGX137" s="11"/>
      <c r="BGY137" s="11"/>
      <c r="BGZ137" s="11"/>
      <c r="BHA137" s="11"/>
      <c r="BHB137" s="11"/>
      <c r="BHC137" s="11"/>
      <c r="BHD137" s="11"/>
      <c r="BHE137" s="11"/>
      <c r="BHF137" s="11"/>
      <c r="BHG137" s="11"/>
      <c r="BHH137" s="11"/>
      <c r="BHI137" s="11"/>
      <c r="BHJ137" s="11"/>
      <c r="BHK137" s="11"/>
      <c r="BHL137" s="11"/>
      <c r="BHM137" s="11"/>
      <c r="BHN137" s="11"/>
      <c r="BHO137" s="11"/>
      <c r="BHP137" s="11"/>
      <c r="BHQ137" s="11"/>
      <c r="BHR137" s="11"/>
      <c r="BHS137" s="11"/>
      <c r="BHT137" s="11"/>
      <c r="BHU137" s="11"/>
      <c r="BHV137" s="11"/>
      <c r="BHW137" s="11"/>
      <c r="BHX137" s="11"/>
      <c r="BHY137" s="11"/>
      <c r="BHZ137" s="11"/>
      <c r="BIA137" s="11"/>
      <c r="BIB137" s="11"/>
      <c r="BIC137" s="11"/>
      <c r="BID137" s="11"/>
      <c r="BIE137" s="11"/>
      <c r="BIF137" s="11"/>
      <c r="BIG137" s="11"/>
      <c r="BIH137" s="11"/>
      <c r="BII137" s="11"/>
      <c r="BIJ137" s="11"/>
      <c r="BIK137" s="11"/>
      <c r="BIL137" s="11"/>
      <c r="BIM137" s="11"/>
      <c r="BIN137" s="11"/>
      <c r="BIO137" s="11"/>
      <c r="BIP137" s="11"/>
      <c r="BIQ137" s="11"/>
      <c r="BIR137" s="11"/>
      <c r="BIS137" s="11"/>
      <c r="BIT137" s="11"/>
      <c r="BIU137" s="11"/>
      <c r="BIV137" s="11"/>
      <c r="BIW137" s="11"/>
      <c r="BIX137" s="11"/>
      <c r="BIY137" s="11"/>
      <c r="BIZ137" s="11"/>
      <c r="BJA137" s="11"/>
      <c r="BJB137" s="11"/>
      <c r="BJC137" s="11"/>
      <c r="BJD137" s="11"/>
      <c r="BJE137" s="11"/>
      <c r="BJF137" s="11"/>
      <c r="BJG137" s="11"/>
      <c r="BJH137" s="11"/>
      <c r="BJI137" s="11"/>
      <c r="BJJ137" s="11"/>
      <c r="BJK137" s="11"/>
      <c r="BJL137" s="11"/>
      <c r="BJM137" s="11"/>
      <c r="BJN137" s="11"/>
      <c r="BJO137" s="11"/>
      <c r="BJP137" s="11"/>
      <c r="BJQ137" s="11"/>
      <c r="BJR137" s="11"/>
      <c r="BJS137" s="11"/>
      <c r="BJT137" s="11"/>
      <c r="BJU137" s="11"/>
      <c r="BJV137" s="11"/>
      <c r="BJW137" s="11"/>
      <c r="BJX137" s="11"/>
      <c r="BJY137" s="11"/>
      <c r="BJZ137" s="11"/>
      <c r="BKA137" s="11"/>
      <c r="BKB137" s="11"/>
      <c r="BKC137" s="11"/>
      <c r="BKD137" s="11"/>
      <c r="BKE137" s="11"/>
      <c r="BKF137" s="11"/>
      <c r="BKG137" s="11"/>
      <c r="BKH137" s="11"/>
      <c r="BKI137" s="11"/>
      <c r="BKJ137" s="11"/>
      <c r="BKK137" s="11"/>
      <c r="BKL137" s="11"/>
      <c r="BKM137" s="11"/>
      <c r="BKN137" s="11"/>
      <c r="BKO137" s="11"/>
      <c r="BKP137" s="11"/>
      <c r="BKQ137" s="11"/>
      <c r="BKR137" s="11"/>
      <c r="BKS137" s="11"/>
      <c r="BKT137" s="11"/>
      <c r="BKU137" s="11"/>
      <c r="BKV137" s="11"/>
      <c r="BKW137" s="11"/>
      <c r="BKX137" s="11"/>
      <c r="BKY137" s="11"/>
      <c r="BKZ137" s="11"/>
      <c r="BLA137" s="11"/>
      <c r="BLB137" s="11"/>
      <c r="BLC137" s="11"/>
      <c r="BLD137" s="11"/>
      <c r="BLE137" s="11"/>
      <c r="BLF137" s="11"/>
      <c r="BLG137" s="11"/>
      <c r="BLH137" s="11"/>
      <c r="BLI137" s="11"/>
      <c r="BLJ137" s="11"/>
      <c r="BLK137" s="11"/>
      <c r="BLL137" s="11"/>
      <c r="BLM137" s="11"/>
      <c r="BLN137" s="11"/>
      <c r="BLO137" s="11"/>
      <c r="BLP137" s="11"/>
      <c r="BLQ137" s="11"/>
      <c r="BLR137" s="11"/>
      <c r="BLS137" s="11"/>
      <c r="BLT137" s="11"/>
      <c r="BLU137" s="11"/>
      <c r="BLV137" s="11"/>
      <c r="BLW137" s="11"/>
      <c r="BLX137" s="11"/>
      <c r="BLY137" s="11"/>
      <c r="BLZ137" s="11"/>
      <c r="BMA137" s="11"/>
      <c r="BMB137" s="11"/>
      <c r="BMC137" s="11"/>
      <c r="BMD137" s="11"/>
      <c r="BME137" s="11"/>
      <c r="BMF137" s="11"/>
      <c r="BMG137" s="11"/>
      <c r="BMH137" s="11"/>
      <c r="BMI137" s="11"/>
      <c r="BMJ137" s="11"/>
      <c r="BMK137" s="11"/>
      <c r="BML137" s="11"/>
      <c r="BMM137" s="11"/>
      <c r="BMN137" s="11"/>
      <c r="BMO137" s="11"/>
      <c r="BMP137" s="11"/>
      <c r="BMQ137" s="11"/>
      <c r="BMR137" s="11"/>
      <c r="BMS137" s="11"/>
      <c r="BMT137" s="11"/>
      <c r="BMU137" s="11"/>
      <c r="BMV137" s="11"/>
      <c r="BMW137" s="11"/>
      <c r="BMX137" s="11"/>
      <c r="BMY137" s="11"/>
      <c r="BMZ137" s="11"/>
      <c r="BNA137" s="11"/>
      <c r="BNB137" s="11"/>
      <c r="BNC137" s="11"/>
      <c r="BND137" s="11"/>
      <c r="BNE137" s="11"/>
      <c r="BNF137" s="11"/>
      <c r="BNG137" s="11"/>
      <c r="BNH137" s="11"/>
      <c r="BNI137" s="11"/>
      <c r="BNJ137" s="11"/>
      <c r="BNK137" s="11"/>
      <c r="BNL137" s="11"/>
      <c r="BNM137" s="11"/>
      <c r="BNN137" s="11"/>
      <c r="BNO137" s="11"/>
      <c r="BNP137" s="11"/>
      <c r="BNQ137" s="11"/>
      <c r="BNR137" s="11"/>
      <c r="BNS137" s="11"/>
      <c r="BNT137" s="11"/>
      <c r="BNU137" s="11"/>
      <c r="BNV137" s="11"/>
      <c r="BNW137" s="11"/>
      <c r="BNX137" s="11"/>
      <c r="BNY137" s="11"/>
      <c r="BNZ137" s="11"/>
      <c r="BOA137" s="11"/>
      <c r="BOB137" s="11"/>
      <c r="BOC137" s="11"/>
      <c r="BOD137" s="11"/>
      <c r="BOE137" s="11"/>
      <c r="BOF137" s="11"/>
      <c r="BOG137" s="11"/>
      <c r="BOH137" s="11"/>
      <c r="BOI137" s="11"/>
      <c r="BOJ137" s="11"/>
      <c r="BOK137" s="11"/>
      <c r="BOL137" s="11"/>
      <c r="BOM137" s="11"/>
      <c r="BON137" s="11"/>
      <c r="BOO137" s="11"/>
      <c r="BOP137" s="11"/>
      <c r="BOQ137" s="11"/>
      <c r="BOR137" s="11"/>
      <c r="BOS137" s="11"/>
      <c r="BOT137" s="11"/>
      <c r="BOU137" s="11"/>
      <c r="BOV137" s="11"/>
      <c r="BOW137" s="11"/>
      <c r="BOX137" s="11"/>
      <c r="BOY137" s="11"/>
      <c r="BOZ137" s="11"/>
      <c r="BPA137" s="11"/>
      <c r="BPB137" s="11"/>
      <c r="BPC137" s="11"/>
      <c r="BPD137" s="11"/>
      <c r="BPE137" s="11"/>
      <c r="BPF137" s="11"/>
      <c r="BPG137" s="11"/>
      <c r="BPH137" s="11"/>
      <c r="BPI137" s="11"/>
      <c r="BPJ137" s="11"/>
      <c r="BPK137" s="11"/>
      <c r="BPL137" s="11"/>
      <c r="BPM137" s="11"/>
      <c r="BPN137" s="11"/>
      <c r="BPO137" s="11"/>
      <c r="BPP137" s="11"/>
      <c r="BPQ137" s="11"/>
      <c r="BPR137" s="11"/>
      <c r="BPS137" s="11"/>
      <c r="BPT137" s="11"/>
      <c r="BPU137" s="11"/>
      <c r="BPV137" s="11"/>
      <c r="BPW137" s="11"/>
      <c r="BPX137" s="11"/>
      <c r="BPY137" s="11"/>
      <c r="BPZ137" s="11"/>
      <c r="BQA137" s="11"/>
      <c r="BQB137" s="11"/>
      <c r="BQC137" s="11"/>
      <c r="BQD137" s="11"/>
      <c r="BQE137" s="11"/>
      <c r="BQF137" s="11"/>
      <c r="BQG137" s="11"/>
      <c r="BQH137" s="11"/>
      <c r="BQI137" s="11"/>
      <c r="BQJ137" s="11"/>
      <c r="BQK137" s="11"/>
      <c r="BQL137" s="11"/>
      <c r="BQM137" s="11"/>
      <c r="BQN137" s="11"/>
      <c r="BQO137" s="11"/>
      <c r="BQP137" s="11"/>
      <c r="BQQ137" s="11"/>
      <c r="BQR137" s="11"/>
      <c r="BQS137" s="11"/>
      <c r="BQT137" s="11"/>
      <c r="BQU137" s="11"/>
      <c r="BQV137" s="11"/>
      <c r="BQW137" s="11"/>
      <c r="BQX137" s="11"/>
      <c r="BQY137" s="11"/>
      <c r="BQZ137" s="11"/>
      <c r="BRA137" s="11"/>
      <c r="BRB137" s="11"/>
      <c r="BRC137" s="11"/>
      <c r="BRD137" s="11"/>
      <c r="BRE137" s="11"/>
      <c r="BRF137" s="11"/>
      <c r="BRG137" s="11"/>
      <c r="BRH137" s="11"/>
      <c r="BRI137" s="11"/>
      <c r="BRJ137" s="11"/>
      <c r="BRK137" s="11"/>
      <c r="BRL137" s="11"/>
      <c r="BRM137" s="11"/>
      <c r="BRN137" s="11"/>
      <c r="BRO137" s="11"/>
      <c r="BRP137" s="11"/>
      <c r="BRQ137" s="11"/>
      <c r="BRR137" s="11"/>
      <c r="BRS137" s="11"/>
      <c r="BRT137" s="11"/>
      <c r="BRU137" s="11"/>
      <c r="BRV137" s="11"/>
      <c r="BRW137" s="11"/>
      <c r="BRX137" s="11"/>
      <c r="BRY137" s="11"/>
      <c r="BRZ137" s="11"/>
      <c r="BSA137" s="11"/>
      <c r="BSB137" s="11"/>
      <c r="BSC137" s="11"/>
      <c r="BSD137" s="11"/>
      <c r="BSE137" s="11"/>
      <c r="BSF137" s="11"/>
      <c r="BSG137" s="11"/>
      <c r="BSH137" s="11"/>
      <c r="BSI137" s="11"/>
      <c r="BSJ137" s="11"/>
      <c r="BSK137" s="11"/>
      <c r="BSL137" s="11"/>
      <c r="BSM137" s="11"/>
      <c r="BSN137" s="11"/>
      <c r="BSO137" s="11"/>
      <c r="BSP137" s="11"/>
      <c r="BSQ137" s="11"/>
      <c r="BSR137" s="11"/>
      <c r="BSS137" s="11"/>
      <c r="BST137" s="11"/>
      <c r="BSU137" s="11"/>
      <c r="BSV137" s="11"/>
      <c r="BSW137" s="11"/>
      <c r="BSX137" s="11"/>
      <c r="BSY137" s="11"/>
      <c r="BSZ137" s="11"/>
      <c r="BTA137" s="11"/>
      <c r="BTB137" s="11"/>
      <c r="BTC137" s="11"/>
      <c r="BTD137" s="11"/>
      <c r="BTE137" s="11"/>
      <c r="BTF137" s="11"/>
      <c r="BTG137" s="11"/>
      <c r="BTH137" s="11"/>
      <c r="BTI137" s="11"/>
      <c r="BTJ137" s="11"/>
      <c r="BTK137" s="11"/>
      <c r="BTL137" s="11"/>
      <c r="BTM137" s="11"/>
      <c r="BTN137" s="11"/>
      <c r="BTO137" s="11"/>
      <c r="BTP137" s="11"/>
      <c r="BTQ137" s="11"/>
      <c r="BTR137" s="11"/>
      <c r="BTS137" s="11"/>
      <c r="BTT137" s="11"/>
      <c r="BTU137" s="11"/>
      <c r="BTV137" s="11"/>
      <c r="BTW137" s="11"/>
      <c r="BTX137" s="11"/>
      <c r="BTY137" s="11"/>
      <c r="BTZ137" s="11"/>
      <c r="BUA137" s="11"/>
      <c r="BUB137" s="11"/>
      <c r="BUC137" s="11"/>
      <c r="BUD137" s="11"/>
      <c r="BUE137" s="11"/>
      <c r="BUF137" s="11"/>
      <c r="BUG137" s="11"/>
      <c r="BUH137" s="11"/>
      <c r="BUI137" s="11"/>
      <c r="BUJ137" s="11"/>
      <c r="BUK137" s="11"/>
      <c r="BUL137" s="11"/>
      <c r="BUM137" s="11"/>
      <c r="BUN137" s="11"/>
      <c r="BUO137" s="11"/>
      <c r="BUP137" s="11"/>
      <c r="BUQ137" s="11"/>
      <c r="BUR137" s="11"/>
      <c r="BUS137" s="11"/>
      <c r="BUT137" s="11"/>
      <c r="BUU137" s="11"/>
      <c r="BUV137" s="11"/>
      <c r="BUW137" s="11"/>
      <c r="BUX137" s="11"/>
      <c r="BUY137" s="11"/>
      <c r="BUZ137" s="11"/>
      <c r="BVA137" s="11"/>
      <c r="BVB137" s="11"/>
      <c r="BVC137" s="11"/>
      <c r="BVD137" s="11"/>
      <c r="BVE137" s="11"/>
      <c r="BVF137" s="11"/>
      <c r="BVG137" s="11"/>
      <c r="BVH137" s="11"/>
      <c r="BVI137" s="11"/>
      <c r="BVJ137" s="11"/>
      <c r="BVK137" s="11"/>
      <c r="BVL137" s="11"/>
      <c r="BVM137" s="11"/>
      <c r="BVN137" s="11"/>
      <c r="BVO137" s="11"/>
      <c r="BVP137" s="11"/>
      <c r="BVQ137" s="11"/>
      <c r="BVR137" s="11"/>
      <c r="BVS137" s="11"/>
      <c r="BVT137" s="11"/>
      <c r="BVU137" s="11"/>
      <c r="BVV137" s="11"/>
      <c r="BVW137" s="11"/>
      <c r="BVX137" s="11"/>
      <c r="BVY137" s="11"/>
      <c r="BVZ137" s="11"/>
      <c r="BWA137" s="11"/>
      <c r="BWB137" s="11"/>
      <c r="BWC137" s="11"/>
      <c r="BWD137" s="11"/>
      <c r="BWE137" s="11"/>
      <c r="BWF137" s="11"/>
      <c r="BWG137" s="11"/>
      <c r="BWH137" s="11"/>
      <c r="BWI137" s="11"/>
      <c r="BWJ137" s="11"/>
      <c r="BWK137" s="11"/>
      <c r="BWL137" s="11"/>
      <c r="BWM137" s="11"/>
      <c r="BWN137" s="11"/>
      <c r="BWO137" s="11"/>
      <c r="BWP137" s="11"/>
      <c r="BWQ137" s="11"/>
      <c r="BWR137" s="11"/>
      <c r="BWS137" s="11"/>
      <c r="BWT137" s="11"/>
      <c r="BWU137" s="11"/>
      <c r="BWV137" s="11"/>
      <c r="BWW137" s="11"/>
      <c r="BWX137" s="11"/>
      <c r="BWY137" s="11"/>
      <c r="BWZ137" s="11"/>
      <c r="BXA137" s="11"/>
      <c r="BXB137" s="11"/>
      <c r="BXC137" s="11"/>
      <c r="BXD137" s="11"/>
      <c r="BXE137" s="11"/>
      <c r="BXF137" s="11"/>
      <c r="BXG137" s="11"/>
      <c r="BXH137" s="11"/>
      <c r="BXI137" s="11"/>
      <c r="BXJ137" s="11"/>
      <c r="BXK137" s="11"/>
      <c r="BXL137" s="11"/>
      <c r="BXM137" s="11"/>
      <c r="BXN137" s="11"/>
      <c r="BXO137" s="11"/>
      <c r="BXP137" s="11"/>
      <c r="BXQ137" s="11"/>
      <c r="BXR137" s="11"/>
      <c r="BXS137" s="11"/>
      <c r="BXT137" s="11"/>
      <c r="BXU137" s="11"/>
      <c r="BXV137" s="11"/>
      <c r="BXW137" s="11"/>
      <c r="BXX137" s="11"/>
      <c r="BXY137" s="11"/>
      <c r="BXZ137" s="11"/>
      <c r="BYA137" s="11"/>
      <c r="BYB137" s="11"/>
      <c r="BYC137" s="11"/>
      <c r="BYD137" s="11"/>
      <c r="BYE137" s="11"/>
      <c r="BYF137" s="11"/>
      <c r="BYG137" s="11"/>
      <c r="BYH137" s="11"/>
      <c r="BYI137" s="11"/>
      <c r="BYJ137" s="11"/>
      <c r="BYK137" s="11"/>
      <c r="BYL137" s="11"/>
      <c r="BYM137" s="11"/>
      <c r="BYN137" s="11"/>
      <c r="BYO137" s="11"/>
      <c r="BYP137" s="11"/>
      <c r="BYQ137" s="11"/>
      <c r="BYR137" s="11"/>
      <c r="BYS137" s="11"/>
      <c r="BYT137" s="11"/>
      <c r="BYU137" s="11"/>
      <c r="BYV137" s="11"/>
      <c r="BYW137" s="11"/>
      <c r="BYX137" s="11"/>
      <c r="BYY137" s="11"/>
      <c r="BYZ137" s="11"/>
      <c r="BZA137" s="11"/>
      <c r="BZB137" s="11"/>
      <c r="BZC137" s="11"/>
      <c r="BZD137" s="11"/>
      <c r="BZE137" s="11"/>
      <c r="BZF137" s="11"/>
      <c r="BZG137" s="11"/>
      <c r="BZH137" s="11"/>
      <c r="BZI137" s="11"/>
      <c r="BZJ137" s="11"/>
      <c r="BZK137" s="11"/>
      <c r="BZL137" s="11"/>
      <c r="BZM137" s="11"/>
      <c r="BZN137" s="11"/>
      <c r="BZO137" s="11"/>
      <c r="BZP137" s="11"/>
      <c r="BZQ137" s="11"/>
      <c r="BZR137" s="11"/>
      <c r="BZS137" s="11"/>
      <c r="BZT137" s="11"/>
      <c r="BZU137" s="11"/>
      <c r="BZV137" s="11"/>
      <c r="BZW137" s="11"/>
      <c r="BZX137" s="11"/>
      <c r="BZY137" s="11"/>
      <c r="BZZ137" s="11"/>
      <c r="CAA137" s="11"/>
      <c r="CAB137" s="11"/>
      <c r="CAC137" s="11"/>
      <c r="CAD137" s="11"/>
      <c r="CAE137" s="11"/>
      <c r="CAF137" s="11"/>
      <c r="CAG137" s="11"/>
      <c r="CAH137" s="11"/>
      <c r="CAI137" s="11"/>
      <c r="CAJ137" s="11"/>
      <c r="CAK137" s="11"/>
      <c r="CAL137" s="11"/>
      <c r="CAM137" s="11"/>
      <c r="CAN137" s="11"/>
      <c r="CAO137" s="11"/>
      <c r="CAP137" s="11"/>
      <c r="CAQ137" s="11"/>
      <c r="CAR137" s="11"/>
      <c r="CAS137" s="11"/>
      <c r="CAT137" s="11"/>
      <c r="CAU137" s="11"/>
      <c r="CAV137" s="11"/>
      <c r="CAW137" s="11"/>
      <c r="CAX137" s="11"/>
      <c r="CAY137" s="11"/>
      <c r="CAZ137" s="11"/>
      <c r="CBA137" s="11"/>
      <c r="CBB137" s="11"/>
      <c r="CBC137" s="11"/>
      <c r="CBD137" s="11"/>
      <c r="CBE137" s="11"/>
      <c r="CBF137" s="11"/>
      <c r="CBG137" s="11"/>
      <c r="CBH137" s="11"/>
      <c r="CBI137" s="11"/>
      <c r="CBJ137" s="11"/>
      <c r="CBK137" s="11"/>
      <c r="CBL137" s="11"/>
      <c r="CBM137" s="11"/>
      <c r="CBN137" s="11"/>
      <c r="CBO137" s="11"/>
      <c r="CBP137" s="11"/>
      <c r="CBQ137" s="11"/>
      <c r="CBR137" s="11"/>
      <c r="CBS137" s="11"/>
      <c r="CBT137" s="11"/>
      <c r="CBU137" s="11"/>
      <c r="CBV137" s="11"/>
      <c r="CBW137" s="11"/>
      <c r="CBX137" s="11"/>
      <c r="CBY137" s="11"/>
      <c r="CBZ137" s="11"/>
      <c r="CCA137" s="11"/>
      <c r="CCB137" s="11"/>
      <c r="CCC137" s="11"/>
      <c r="CCD137" s="11"/>
      <c r="CCE137" s="11"/>
      <c r="CCF137" s="11"/>
      <c r="CCG137" s="11"/>
      <c r="CCH137" s="11"/>
      <c r="CCI137" s="11"/>
      <c r="CCJ137" s="11"/>
      <c r="CCK137" s="11"/>
      <c r="CCL137" s="11"/>
      <c r="CCM137" s="11"/>
      <c r="CCN137" s="11"/>
      <c r="CCO137" s="11"/>
      <c r="CCP137" s="11"/>
      <c r="CCQ137" s="11"/>
      <c r="CCR137" s="11"/>
      <c r="CCS137" s="11"/>
      <c r="CCT137" s="11"/>
      <c r="CCU137" s="11"/>
      <c r="CCV137" s="11"/>
      <c r="CCW137" s="11"/>
      <c r="CCX137" s="11"/>
      <c r="CCY137" s="11"/>
      <c r="CCZ137" s="11"/>
      <c r="CDA137" s="11"/>
      <c r="CDB137" s="11"/>
      <c r="CDC137" s="11"/>
      <c r="CDD137" s="11"/>
      <c r="CDE137" s="11"/>
      <c r="CDF137" s="11"/>
      <c r="CDG137" s="11"/>
      <c r="CDH137" s="11"/>
      <c r="CDI137" s="11"/>
      <c r="CDJ137" s="11"/>
      <c r="CDK137" s="11"/>
      <c r="CDL137" s="11"/>
      <c r="CDM137" s="11"/>
      <c r="CDN137" s="11"/>
      <c r="CDO137" s="11"/>
      <c r="CDP137" s="11"/>
      <c r="CDQ137" s="11"/>
      <c r="CDR137" s="11"/>
      <c r="CDS137" s="11"/>
      <c r="CDT137" s="11"/>
      <c r="CDU137" s="11"/>
      <c r="CDV137" s="11"/>
      <c r="CDW137" s="11"/>
      <c r="CDX137" s="11"/>
      <c r="CDY137" s="11"/>
      <c r="CDZ137" s="11"/>
      <c r="CEA137" s="11"/>
      <c r="CEB137" s="11"/>
      <c r="CEC137" s="11"/>
      <c r="CED137" s="11"/>
      <c r="CEE137" s="11"/>
      <c r="CEF137" s="11"/>
      <c r="CEG137" s="11"/>
      <c r="CEH137" s="11"/>
      <c r="CEI137" s="11"/>
      <c r="CEJ137" s="11"/>
      <c r="CEK137" s="11"/>
      <c r="CEL137" s="11"/>
      <c r="CEM137" s="11"/>
      <c r="CEN137" s="11"/>
      <c r="CEO137" s="11"/>
      <c r="CEP137" s="11"/>
      <c r="CEQ137" s="11"/>
      <c r="CER137" s="11"/>
      <c r="CES137" s="11"/>
      <c r="CET137" s="11"/>
      <c r="CEU137" s="11"/>
      <c r="CEV137" s="11"/>
      <c r="CEW137" s="11"/>
      <c r="CEX137" s="11"/>
      <c r="CEY137" s="11"/>
      <c r="CEZ137" s="11"/>
      <c r="CFA137" s="11"/>
      <c r="CFB137" s="11"/>
      <c r="CFC137" s="11"/>
      <c r="CFD137" s="11"/>
      <c r="CFE137" s="11"/>
      <c r="CFF137" s="11"/>
      <c r="CFG137" s="11"/>
      <c r="CFH137" s="11"/>
      <c r="CFI137" s="11"/>
      <c r="CFJ137" s="11"/>
      <c r="CFK137" s="11"/>
      <c r="CFL137" s="11"/>
      <c r="CFM137" s="11"/>
      <c r="CFN137" s="11"/>
      <c r="CFO137" s="11"/>
      <c r="CFP137" s="11"/>
      <c r="CFQ137" s="11"/>
      <c r="CFR137" s="11"/>
      <c r="CFS137" s="11"/>
      <c r="CFT137" s="11"/>
      <c r="CFU137" s="11"/>
      <c r="CFV137" s="11"/>
      <c r="CFW137" s="11"/>
      <c r="CFX137" s="11"/>
      <c r="CFY137" s="11"/>
      <c r="CFZ137" s="11"/>
      <c r="CGA137" s="11"/>
      <c r="CGB137" s="11"/>
      <c r="CGC137" s="11"/>
      <c r="CGD137" s="11"/>
      <c r="CGE137" s="11"/>
      <c r="CGF137" s="11"/>
      <c r="CGG137" s="11"/>
      <c r="CGH137" s="11"/>
      <c r="CGI137" s="11"/>
      <c r="CGJ137" s="11"/>
      <c r="CGK137" s="11"/>
      <c r="CGL137" s="11"/>
      <c r="CGM137" s="11"/>
      <c r="CGN137" s="11"/>
      <c r="CGO137" s="11"/>
      <c r="CGP137" s="11"/>
      <c r="CGQ137" s="11"/>
      <c r="CGR137" s="11"/>
      <c r="CGS137" s="11"/>
      <c r="CGT137" s="11"/>
      <c r="CGU137" s="11"/>
      <c r="CGV137" s="11"/>
      <c r="CGW137" s="11"/>
      <c r="CGX137" s="11"/>
      <c r="CGY137" s="11"/>
      <c r="CGZ137" s="11"/>
      <c r="CHA137" s="11"/>
      <c r="CHB137" s="11"/>
      <c r="CHC137" s="11"/>
      <c r="CHD137" s="11"/>
      <c r="CHE137" s="11"/>
      <c r="CHF137" s="11"/>
      <c r="CHG137" s="11"/>
      <c r="CHH137" s="11"/>
      <c r="CHI137" s="11"/>
      <c r="CHJ137" s="11"/>
      <c r="CHK137" s="11"/>
      <c r="CHL137" s="11"/>
      <c r="CHM137" s="11"/>
      <c r="CHN137" s="11"/>
      <c r="CHO137" s="11"/>
      <c r="CHP137" s="11"/>
      <c r="CHQ137" s="11"/>
      <c r="CHR137" s="11"/>
      <c r="CHS137" s="11"/>
      <c r="CHT137" s="11"/>
      <c r="CHU137" s="11"/>
      <c r="CHV137" s="11"/>
      <c r="CHW137" s="11"/>
      <c r="CHX137" s="11"/>
      <c r="CHY137" s="11"/>
      <c r="CHZ137" s="11"/>
      <c r="CIA137" s="11"/>
      <c r="CIB137" s="11"/>
      <c r="CIC137" s="11"/>
      <c r="CID137" s="11"/>
      <c r="CIE137" s="11"/>
      <c r="CIF137" s="11"/>
      <c r="CIG137" s="11"/>
      <c r="CIH137" s="11"/>
      <c r="CII137" s="11"/>
      <c r="CIJ137" s="11"/>
      <c r="CIK137" s="11"/>
      <c r="CIL137" s="11"/>
      <c r="CIM137" s="11"/>
      <c r="CIN137" s="11"/>
      <c r="CIO137" s="11"/>
      <c r="CIP137" s="11"/>
      <c r="CIQ137" s="11"/>
      <c r="CIR137" s="11"/>
      <c r="CIS137" s="11"/>
      <c r="CIT137" s="11"/>
      <c r="CIU137" s="11"/>
      <c r="CIV137" s="11"/>
      <c r="CIW137" s="11"/>
      <c r="CIX137" s="11"/>
      <c r="CIY137" s="11"/>
      <c r="CIZ137" s="11"/>
      <c r="CJA137" s="11"/>
      <c r="CJB137" s="11"/>
      <c r="CJC137" s="11"/>
      <c r="CJD137" s="11"/>
      <c r="CJE137" s="11"/>
      <c r="CJF137" s="11"/>
      <c r="CJG137" s="11"/>
      <c r="CJH137" s="11"/>
      <c r="CJI137" s="11"/>
      <c r="CJJ137" s="11"/>
      <c r="CJK137" s="11"/>
      <c r="CJL137" s="11"/>
      <c r="CJM137" s="11"/>
      <c r="CJN137" s="11"/>
      <c r="CJO137" s="11"/>
      <c r="CJP137" s="11"/>
      <c r="CJQ137" s="11"/>
      <c r="CJR137" s="11"/>
      <c r="CJS137" s="11"/>
      <c r="CJT137" s="11"/>
      <c r="CJU137" s="11"/>
      <c r="CJV137" s="11"/>
      <c r="CJW137" s="11"/>
      <c r="CJX137" s="11"/>
      <c r="CJY137" s="11"/>
      <c r="CJZ137" s="11"/>
      <c r="CKA137" s="11"/>
      <c r="CKB137" s="11"/>
      <c r="CKC137" s="11"/>
      <c r="CKD137" s="11"/>
      <c r="CKE137" s="11"/>
      <c r="CKF137" s="11"/>
      <c r="CKG137" s="11"/>
      <c r="CKH137" s="11"/>
      <c r="CKI137" s="11"/>
      <c r="CKJ137" s="11"/>
      <c r="CKK137" s="11"/>
      <c r="CKL137" s="11"/>
      <c r="CKM137" s="11"/>
      <c r="CKN137" s="11"/>
      <c r="CKO137" s="11"/>
      <c r="CKP137" s="11"/>
      <c r="CKQ137" s="11"/>
      <c r="CKR137" s="11"/>
      <c r="CKS137" s="11"/>
      <c r="CKT137" s="11"/>
      <c r="CKU137" s="11"/>
      <c r="CKV137" s="11"/>
      <c r="CKW137" s="11"/>
      <c r="CKX137" s="11"/>
      <c r="CKY137" s="11"/>
      <c r="CKZ137" s="11"/>
      <c r="CLA137" s="11"/>
      <c r="CLB137" s="11"/>
      <c r="CLC137" s="11"/>
      <c r="CLD137" s="11"/>
      <c r="CLE137" s="11"/>
      <c r="CLF137" s="11"/>
      <c r="CLG137" s="11"/>
      <c r="CLH137" s="11"/>
      <c r="CLI137" s="11"/>
      <c r="CLJ137" s="11"/>
      <c r="CLK137" s="11"/>
      <c r="CLL137" s="11"/>
      <c r="CLM137" s="11"/>
      <c r="CLN137" s="11"/>
      <c r="CLO137" s="11"/>
      <c r="CLP137" s="11"/>
      <c r="CLQ137" s="11"/>
      <c r="CLR137" s="11"/>
      <c r="CLS137" s="11"/>
      <c r="CLT137" s="11"/>
      <c r="CLU137" s="11"/>
      <c r="CLV137" s="11"/>
      <c r="CLW137" s="11"/>
      <c r="CLX137" s="11"/>
      <c r="CLY137" s="11"/>
      <c r="CLZ137" s="11"/>
      <c r="CMA137" s="11"/>
      <c r="CMB137" s="11"/>
      <c r="CMC137" s="11"/>
      <c r="CMD137" s="11"/>
      <c r="CME137" s="11"/>
      <c r="CMF137" s="11"/>
      <c r="CMG137" s="11"/>
      <c r="CMH137" s="11"/>
      <c r="CMI137" s="11"/>
      <c r="CMJ137" s="11"/>
      <c r="CMK137" s="11"/>
      <c r="CML137" s="11"/>
      <c r="CMM137" s="11"/>
      <c r="CMN137" s="11"/>
      <c r="CMO137" s="11"/>
      <c r="CMP137" s="11"/>
      <c r="CMQ137" s="11"/>
      <c r="CMR137" s="11"/>
      <c r="CMS137" s="11"/>
      <c r="CMT137" s="11"/>
      <c r="CMU137" s="11"/>
      <c r="CMV137" s="11"/>
      <c r="CMW137" s="11"/>
      <c r="CMX137" s="11"/>
      <c r="CMY137" s="11"/>
      <c r="CMZ137" s="11"/>
      <c r="CNA137" s="11"/>
      <c r="CNB137" s="11"/>
      <c r="CNC137" s="11"/>
      <c r="CND137" s="11"/>
      <c r="CNE137" s="11"/>
      <c r="CNF137" s="11"/>
      <c r="CNG137" s="11"/>
      <c r="CNH137" s="11"/>
      <c r="CNI137" s="11"/>
      <c r="CNJ137" s="11"/>
      <c r="CNK137" s="11"/>
      <c r="CNL137" s="11"/>
      <c r="CNM137" s="11"/>
      <c r="CNN137" s="11"/>
      <c r="CNO137" s="11"/>
      <c r="CNP137" s="11"/>
      <c r="CNQ137" s="11"/>
      <c r="CNR137" s="11"/>
      <c r="CNS137" s="11"/>
      <c r="CNT137" s="11"/>
      <c r="CNU137" s="11"/>
      <c r="CNV137" s="11"/>
      <c r="CNW137" s="11"/>
      <c r="CNX137" s="11"/>
      <c r="CNY137" s="11"/>
      <c r="CNZ137" s="11"/>
      <c r="COA137" s="11"/>
      <c r="COB137" s="11"/>
      <c r="COC137" s="11"/>
      <c r="COD137" s="11"/>
      <c r="COE137" s="11"/>
      <c r="COF137" s="11"/>
      <c r="COG137" s="11"/>
      <c r="COH137" s="11"/>
      <c r="COI137" s="11"/>
      <c r="COJ137" s="11"/>
      <c r="COK137" s="11"/>
      <c r="COL137" s="11"/>
      <c r="COM137" s="11"/>
      <c r="CON137" s="11"/>
      <c r="COO137" s="11"/>
      <c r="COP137" s="11"/>
      <c r="COQ137" s="11"/>
      <c r="COR137" s="11"/>
      <c r="COS137" s="11"/>
      <c r="COT137" s="11"/>
      <c r="COU137" s="11"/>
      <c r="COV137" s="11"/>
      <c r="COW137" s="11"/>
      <c r="COX137" s="11"/>
      <c r="COY137" s="11"/>
      <c r="COZ137" s="11"/>
      <c r="CPA137" s="11"/>
      <c r="CPB137" s="11"/>
      <c r="CPC137" s="11"/>
      <c r="CPD137" s="11"/>
      <c r="CPE137" s="11"/>
      <c r="CPF137" s="11"/>
      <c r="CPG137" s="11"/>
      <c r="CPH137" s="11"/>
      <c r="CPI137" s="11"/>
      <c r="CPJ137" s="11"/>
      <c r="CPK137" s="11"/>
      <c r="CPL137" s="11"/>
      <c r="CPM137" s="11"/>
      <c r="CPN137" s="11"/>
      <c r="CPO137" s="11"/>
      <c r="CPP137" s="11"/>
      <c r="CPQ137" s="11"/>
      <c r="CPR137" s="11"/>
      <c r="CPS137" s="11"/>
      <c r="CPT137" s="11"/>
      <c r="CPU137" s="11"/>
      <c r="CPV137" s="11"/>
      <c r="CPW137" s="11"/>
      <c r="CPX137" s="11"/>
      <c r="CPY137" s="11"/>
      <c r="CPZ137" s="11"/>
      <c r="CQA137" s="11"/>
      <c r="CQB137" s="11"/>
      <c r="CQC137" s="11"/>
      <c r="CQD137" s="11"/>
      <c r="CQE137" s="11"/>
      <c r="CQF137" s="11"/>
      <c r="CQG137" s="11"/>
      <c r="CQH137" s="11"/>
      <c r="CQI137" s="11"/>
      <c r="CQJ137" s="11"/>
      <c r="CQK137" s="11"/>
      <c r="CQL137" s="11"/>
      <c r="CQM137" s="11"/>
      <c r="CQN137" s="11"/>
      <c r="CQO137" s="11"/>
      <c r="CQP137" s="11"/>
      <c r="CQQ137" s="11"/>
      <c r="CQR137" s="11"/>
      <c r="CQS137" s="11"/>
      <c r="CQT137" s="11"/>
      <c r="CQU137" s="11"/>
      <c r="CQV137" s="11"/>
      <c r="CQW137" s="11"/>
      <c r="CQX137" s="11"/>
      <c r="CQY137" s="11"/>
      <c r="CQZ137" s="11"/>
      <c r="CRA137" s="11"/>
      <c r="CRB137" s="11"/>
      <c r="CRC137" s="11"/>
      <c r="CRD137" s="11"/>
      <c r="CRE137" s="11"/>
      <c r="CRF137" s="11"/>
      <c r="CRG137" s="11"/>
      <c r="CRH137" s="11"/>
      <c r="CRI137" s="11"/>
      <c r="CRJ137" s="11"/>
      <c r="CRK137" s="11"/>
      <c r="CRL137" s="11"/>
      <c r="CRM137" s="11"/>
      <c r="CRN137" s="11"/>
      <c r="CRO137" s="11"/>
      <c r="CRP137" s="11"/>
      <c r="CRQ137" s="11"/>
      <c r="CRR137" s="11"/>
      <c r="CRS137" s="11"/>
      <c r="CRT137" s="11"/>
      <c r="CRU137" s="11"/>
      <c r="CRV137" s="11"/>
      <c r="CRW137" s="11"/>
      <c r="CRX137" s="11"/>
      <c r="CRY137" s="11"/>
      <c r="CRZ137" s="11"/>
      <c r="CSA137" s="11"/>
      <c r="CSB137" s="11"/>
      <c r="CSC137" s="11"/>
      <c r="CSD137" s="11"/>
      <c r="CSE137" s="11"/>
      <c r="CSF137" s="11"/>
      <c r="CSG137" s="11"/>
      <c r="CSH137" s="11"/>
      <c r="CSI137" s="11"/>
      <c r="CSJ137" s="11"/>
      <c r="CSK137" s="11"/>
      <c r="CSL137" s="11"/>
      <c r="CSM137" s="11"/>
      <c r="CSN137" s="11"/>
      <c r="CSO137" s="11"/>
      <c r="CSP137" s="11"/>
      <c r="CSQ137" s="11"/>
      <c r="CSR137" s="11"/>
      <c r="CSS137" s="11"/>
      <c r="CST137" s="11"/>
      <c r="CSU137" s="11"/>
      <c r="CSV137" s="11"/>
      <c r="CSW137" s="11"/>
      <c r="CSX137" s="11"/>
      <c r="CSY137" s="11"/>
      <c r="CSZ137" s="11"/>
      <c r="CTA137" s="11"/>
      <c r="CTB137" s="11"/>
      <c r="CTC137" s="11"/>
      <c r="CTD137" s="11"/>
      <c r="CTE137" s="11"/>
      <c r="CTF137" s="11"/>
      <c r="CTG137" s="11"/>
      <c r="CTH137" s="11"/>
      <c r="CTI137" s="11"/>
      <c r="CTJ137" s="11"/>
      <c r="CTK137" s="11"/>
      <c r="CTL137" s="11"/>
      <c r="CTM137" s="11"/>
      <c r="CTN137" s="11"/>
      <c r="CTO137" s="11"/>
      <c r="CTP137" s="11"/>
      <c r="CTQ137" s="11"/>
      <c r="CTR137" s="11"/>
      <c r="CTS137" s="11"/>
      <c r="CTT137" s="11"/>
      <c r="CTU137" s="11"/>
      <c r="CTV137" s="11"/>
      <c r="CTW137" s="11"/>
      <c r="CTX137" s="11"/>
      <c r="CTY137" s="11"/>
      <c r="CTZ137" s="11"/>
      <c r="CUA137" s="11"/>
      <c r="CUB137" s="11"/>
      <c r="CUC137" s="11"/>
      <c r="CUD137" s="11"/>
      <c r="CUE137" s="11"/>
      <c r="CUF137" s="11"/>
      <c r="CUG137" s="11"/>
      <c r="CUH137" s="11"/>
      <c r="CUI137" s="11"/>
      <c r="CUJ137" s="11"/>
      <c r="CUK137" s="11"/>
      <c r="CUL137" s="11"/>
      <c r="CUM137" s="11"/>
      <c r="CUN137" s="11"/>
      <c r="CUO137" s="11"/>
      <c r="CUP137" s="11"/>
      <c r="CUQ137" s="11"/>
      <c r="CUR137" s="11"/>
      <c r="CUS137" s="11"/>
      <c r="CUT137" s="11"/>
      <c r="CUU137" s="11"/>
      <c r="CUV137" s="11"/>
      <c r="CUW137" s="11"/>
      <c r="CUX137" s="11"/>
      <c r="CUY137" s="11"/>
      <c r="CUZ137" s="11"/>
      <c r="CVA137" s="11"/>
      <c r="CVB137" s="11"/>
      <c r="CVC137" s="11"/>
      <c r="CVD137" s="11"/>
      <c r="CVE137" s="11"/>
      <c r="CVF137" s="11"/>
      <c r="CVG137" s="11"/>
      <c r="CVH137" s="11"/>
      <c r="CVI137" s="11"/>
      <c r="CVJ137" s="11"/>
      <c r="CVK137" s="11"/>
      <c r="CVL137" s="11"/>
      <c r="CVM137" s="11"/>
      <c r="CVN137" s="11"/>
      <c r="CVO137" s="11"/>
      <c r="CVP137" s="11"/>
      <c r="CVQ137" s="11"/>
      <c r="CVR137" s="11"/>
      <c r="CVS137" s="11"/>
      <c r="CVT137" s="11"/>
      <c r="CVU137" s="11"/>
      <c r="CVV137" s="11"/>
      <c r="CVW137" s="11"/>
      <c r="CVX137" s="11"/>
      <c r="CVY137" s="11"/>
      <c r="CVZ137" s="11"/>
      <c r="CWA137" s="11"/>
      <c r="CWB137" s="11"/>
      <c r="CWC137" s="11"/>
      <c r="CWD137" s="11"/>
      <c r="CWE137" s="11"/>
      <c r="CWF137" s="11"/>
      <c r="CWG137" s="11"/>
      <c r="CWH137" s="11"/>
      <c r="CWI137" s="11"/>
      <c r="CWJ137" s="11"/>
      <c r="CWK137" s="11"/>
      <c r="CWL137" s="11"/>
      <c r="CWM137" s="11"/>
      <c r="CWN137" s="11"/>
      <c r="CWO137" s="11"/>
      <c r="CWP137" s="11"/>
      <c r="CWQ137" s="11"/>
      <c r="CWR137" s="11"/>
      <c r="CWS137" s="11"/>
      <c r="CWT137" s="11"/>
      <c r="CWU137" s="11"/>
      <c r="CWV137" s="11"/>
      <c r="CWW137" s="11"/>
      <c r="CWX137" s="11"/>
      <c r="CWY137" s="11"/>
      <c r="CWZ137" s="11"/>
      <c r="CXA137" s="11"/>
      <c r="CXB137" s="11"/>
      <c r="CXC137" s="11"/>
      <c r="CXD137" s="11"/>
      <c r="CXE137" s="11"/>
      <c r="CXF137" s="11"/>
      <c r="CXG137" s="11"/>
      <c r="CXH137" s="11"/>
      <c r="CXI137" s="11"/>
      <c r="CXJ137" s="11"/>
      <c r="CXK137" s="11"/>
      <c r="CXL137" s="11"/>
      <c r="CXM137" s="11"/>
      <c r="CXN137" s="11"/>
      <c r="CXO137" s="11"/>
      <c r="CXP137" s="11"/>
      <c r="CXQ137" s="11"/>
      <c r="CXR137" s="11"/>
      <c r="CXS137" s="11"/>
      <c r="CXT137" s="11"/>
      <c r="CXU137" s="11"/>
      <c r="CXV137" s="11"/>
      <c r="CXW137" s="11"/>
      <c r="CXX137" s="11"/>
      <c r="CXY137" s="11"/>
      <c r="CXZ137" s="11"/>
      <c r="CYA137" s="11"/>
      <c r="CYB137" s="11"/>
      <c r="CYC137" s="11"/>
      <c r="CYD137" s="11"/>
      <c r="CYE137" s="11"/>
      <c r="CYF137" s="11"/>
      <c r="CYG137" s="11"/>
      <c r="CYH137" s="11"/>
      <c r="CYI137" s="11"/>
      <c r="CYJ137" s="11"/>
      <c r="CYK137" s="11"/>
      <c r="CYL137" s="11"/>
      <c r="CYM137" s="11"/>
      <c r="CYN137" s="11"/>
      <c r="CYO137" s="11"/>
      <c r="CYP137" s="11"/>
      <c r="CYQ137" s="11"/>
      <c r="CYR137" s="11"/>
      <c r="CYS137" s="11"/>
      <c r="CYT137" s="11"/>
      <c r="CYU137" s="11"/>
      <c r="CYV137" s="11"/>
      <c r="CYW137" s="11"/>
      <c r="CYX137" s="11"/>
      <c r="CYY137" s="11"/>
      <c r="CYZ137" s="11"/>
      <c r="CZA137" s="11"/>
      <c r="CZB137" s="11"/>
      <c r="CZC137" s="11"/>
      <c r="CZD137" s="11"/>
      <c r="CZE137" s="11"/>
      <c r="CZF137" s="11"/>
      <c r="CZG137" s="11"/>
      <c r="CZH137" s="11"/>
      <c r="CZI137" s="11"/>
      <c r="CZJ137" s="11"/>
      <c r="CZK137" s="11"/>
      <c r="CZL137" s="11"/>
      <c r="CZM137" s="11"/>
      <c r="CZN137" s="11"/>
      <c r="CZO137" s="11"/>
      <c r="CZP137" s="11"/>
      <c r="CZQ137" s="11"/>
      <c r="CZR137" s="11"/>
      <c r="CZS137" s="11"/>
      <c r="CZT137" s="11"/>
      <c r="CZU137" s="11"/>
      <c r="CZV137" s="11"/>
      <c r="CZW137" s="11"/>
      <c r="CZX137" s="11"/>
      <c r="CZY137" s="11"/>
      <c r="CZZ137" s="11"/>
      <c r="DAA137" s="11"/>
      <c r="DAB137" s="11"/>
      <c r="DAC137" s="11"/>
      <c r="DAD137" s="11"/>
      <c r="DAE137" s="11"/>
      <c r="DAF137" s="11"/>
      <c r="DAG137" s="11"/>
      <c r="DAH137" s="11"/>
      <c r="DAI137" s="11"/>
      <c r="DAJ137" s="11"/>
      <c r="DAK137" s="11"/>
      <c r="DAL137" s="11"/>
      <c r="DAM137" s="11"/>
      <c r="DAN137" s="11"/>
      <c r="DAO137" s="11"/>
      <c r="DAP137" s="11"/>
      <c r="DAQ137" s="11"/>
      <c r="DAR137" s="11"/>
      <c r="DAS137" s="11"/>
      <c r="DAT137" s="11"/>
      <c r="DAU137" s="11"/>
      <c r="DAV137" s="11"/>
      <c r="DAW137" s="11"/>
      <c r="DAX137" s="11"/>
      <c r="DAY137" s="11"/>
      <c r="DAZ137" s="11"/>
      <c r="DBA137" s="11"/>
      <c r="DBB137" s="11"/>
      <c r="DBC137" s="11"/>
      <c r="DBD137" s="11"/>
      <c r="DBE137" s="11"/>
      <c r="DBF137" s="11"/>
      <c r="DBG137" s="11"/>
      <c r="DBH137" s="11"/>
      <c r="DBI137" s="11"/>
      <c r="DBJ137" s="11"/>
      <c r="DBK137" s="11"/>
      <c r="DBL137" s="11"/>
      <c r="DBM137" s="11"/>
      <c r="DBN137" s="11"/>
      <c r="DBO137" s="11"/>
      <c r="DBP137" s="11"/>
      <c r="DBQ137" s="11"/>
      <c r="DBR137" s="11"/>
      <c r="DBS137" s="11"/>
      <c r="DBT137" s="11"/>
      <c r="DBU137" s="11"/>
      <c r="DBV137" s="11"/>
      <c r="DBW137" s="11"/>
      <c r="DBX137" s="11"/>
      <c r="DBY137" s="11"/>
      <c r="DBZ137" s="11"/>
      <c r="DCA137" s="11"/>
      <c r="DCB137" s="11"/>
      <c r="DCC137" s="11"/>
      <c r="DCD137" s="11"/>
      <c r="DCE137" s="11"/>
      <c r="DCF137" s="11"/>
      <c r="DCG137" s="11"/>
      <c r="DCH137" s="11"/>
      <c r="DCI137" s="11"/>
      <c r="DCJ137" s="11"/>
      <c r="DCK137" s="11"/>
      <c r="DCL137" s="11"/>
      <c r="DCM137" s="11"/>
      <c r="DCN137" s="11"/>
      <c r="DCO137" s="11"/>
      <c r="DCP137" s="11"/>
      <c r="DCQ137" s="11"/>
      <c r="DCR137" s="11"/>
      <c r="DCS137" s="11"/>
      <c r="DCT137" s="11"/>
      <c r="DCU137" s="11"/>
      <c r="DCV137" s="11"/>
      <c r="DCW137" s="11"/>
      <c r="DCX137" s="11"/>
      <c r="DCY137" s="11"/>
      <c r="DCZ137" s="11"/>
      <c r="DDA137" s="11"/>
      <c r="DDB137" s="11"/>
      <c r="DDC137" s="11"/>
      <c r="DDD137" s="11"/>
      <c r="DDE137" s="11"/>
      <c r="DDF137" s="11"/>
      <c r="DDG137" s="11"/>
      <c r="DDH137" s="11"/>
      <c r="DDI137" s="11"/>
      <c r="DDJ137" s="11"/>
      <c r="DDK137" s="11"/>
      <c r="DDL137" s="11"/>
      <c r="DDM137" s="11"/>
      <c r="DDN137" s="11"/>
      <c r="DDO137" s="11"/>
      <c r="DDP137" s="11"/>
      <c r="DDQ137" s="11"/>
      <c r="DDR137" s="11"/>
      <c r="DDS137" s="11"/>
      <c r="DDT137" s="11"/>
      <c r="DDU137" s="11"/>
      <c r="DDV137" s="11"/>
      <c r="DDW137" s="11"/>
      <c r="DDX137" s="11"/>
      <c r="DDY137" s="11"/>
      <c r="DDZ137" s="11"/>
      <c r="DEA137" s="11"/>
      <c r="DEB137" s="11"/>
      <c r="DEC137" s="11"/>
      <c r="DED137" s="11"/>
      <c r="DEE137" s="11"/>
      <c r="DEF137" s="11"/>
      <c r="DEG137" s="11"/>
      <c r="DEH137" s="11"/>
      <c r="DEI137" s="11"/>
      <c r="DEJ137" s="11"/>
      <c r="DEK137" s="11"/>
      <c r="DEL137" s="11"/>
      <c r="DEM137" s="11"/>
      <c r="DEN137" s="11"/>
      <c r="DEO137" s="11"/>
      <c r="DEP137" s="11"/>
      <c r="DEQ137" s="11"/>
      <c r="DER137" s="11"/>
      <c r="DES137" s="11"/>
      <c r="DET137" s="11"/>
      <c r="DEU137" s="11"/>
      <c r="DEV137" s="11"/>
      <c r="DEW137" s="11"/>
      <c r="DEX137" s="11"/>
      <c r="DEY137" s="11"/>
      <c r="DEZ137" s="11"/>
      <c r="DFA137" s="11"/>
      <c r="DFB137" s="11"/>
      <c r="DFC137" s="11"/>
      <c r="DFD137" s="11"/>
      <c r="DFE137" s="11"/>
      <c r="DFF137" s="11"/>
      <c r="DFG137" s="11"/>
      <c r="DFH137" s="11"/>
      <c r="DFI137" s="11"/>
      <c r="DFJ137" s="11"/>
      <c r="DFK137" s="11"/>
      <c r="DFL137" s="11"/>
      <c r="DFM137" s="11"/>
      <c r="DFN137" s="11"/>
      <c r="DFO137" s="11"/>
      <c r="DFP137" s="11"/>
      <c r="DFQ137" s="11"/>
      <c r="DFR137" s="11"/>
      <c r="DFS137" s="11"/>
      <c r="DFT137" s="11"/>
      <c r="DFU137" s="11"/>
      <c r="DFV137" s="11"/>
      <c r="DFW137" s="11"/>
      <c r="DFX137" s="11"/>
      <c r="DFY137" s="11"/>
      <c r="DFZ137" s="11"/>
      <c r="DGA137" s="11"/>
      <c r="DGB137" s="11"/>
      <c r="DGC137" s="11"/>
      <c r="DGD137" s="11"/>
      <c r="DGE137" s="11"/>
      <c r="DGF137" s="11"/>
      <c r="DGG137" s="11"/>
      <c r="DGH137" s="11"/>
      <c r="DGI137" s="11"/>
      <c r="DGJ137" s="11"/>
      <c r="DGK137" s="11"/>
      <c r="DGL137" s="11"/>
      <c r="DGM137" s="11"/>
      <c r="DGN137" s="11"/>
      <c r="DGO137" s="11"/>
      <c r="DGP137" s="11"/>
      <c r="DGQ137" s="11"/>
      <c r="DGR137" s="11"/>
      <c r="DGS137" s="11"/>
      <c r="DGT137" s="11"/>
      <c r="DGU137" s="11"/>
      <c r="DGV137" s="11"/>
      <c r="DGW137" s="11"/>
      <c r="DGX137" s="11"/>
      <c r="DGY137" s="11"/>
      <c r="DGZ137" s="11"/>
      <c r="DHA137" s="11"/>
      <c r="DHB137" s="11"/>
      <c r="DHC137" s="11"/>
      <c r="DHD137" s="11"/>
      <c r="DHE137" s="11"/>
      <c r="DHF137" s="11"/>
      <c r="DHG137" s="11"/>
      <c r="DHH137" s="11"/>
      <c r="DHI137" s="11"/>
      <c r="DHJ137" s="11"/>
      <c r="DHK137" s="11"/>
      <c r="DHL137" s="11"/>
      <c r="DHM137" s="11"/>
      <c r="DHN137" s="11"/>
      <c r="DHO137" s="11"/>
      <c r="DHP137" s="11"/>
      <c r="DHQ137" s="11"/>
      <c r="DHR137" s="11"/>
      <c r="DHS137" s="11"/>
      <c r="DHT137" s="11"/>
      <c r="DHU137" s="11"/>
      <c r="DHV137" s="11"/>
      <c r="DHW137" s="11"/>
      <c r="DHX137" s="11"/>
      <c r="DHY137" s="11"/>
      <c r="DHZ137" s="11"/>
      <c r="DIA137" s="11"/>
      <c r="DIB137" s="11"/>
      <c r="DIC137" s="11"/>
      <c r="DID137" s="11"/>
      <c r="DIE137" s="11"/>
      <c r="DIF137" s="11"/>
      <c r="DIG137" s="11"/>
      <c r="DIH137" s="11"/>
      <c r="DII137" s="11"/>
      <c r="DIJ137" s="11"/>
      <c r="DIK137" s="11"/>
      <c r="DIL137" s="11"/>
      <c r="DIM137" s="11"/>
      <c r="DIN137" s="11"/>
      <c r="DIO137" s="11"/>
      <c r="DIP137" s="11"/>
      <c r="DIQ137" s="11"/>
      <c r="DIR137" s="11"/>
      <c r="DIS137" s="11"/>
      <c r="DIT137" s="11"/>
      <c r="DIU137" s="11"/>
      <c r="DIV137" s="11"/>
      <c r="DIW137" s="11"/>
      <c r="DIX137" s="11"/>
      <c r="DIY137" s="11"/>
      <c r="DIZ137" s="11"/>
      <c r="DJA137" s="11"/>
      <c r="DJB137" s="11"/>
      <c r="DJC137" s="11"/>
      <c r="DJD137" s="11"/>
      <c r="DJE137" s="11"/>
      <c r="DJF137" s="11"/>
      <c r="DJG137" s="11"/>
      <c r="DJH137" s="11"/>
      <c r="DJI137" s="11"/>
      <c r="DJJ137" s="11"/>
      <c r="DJK137" s="11"/>
      <c r="DJL137" s="11"/>
      <c r="DJM137" s="11"/>
      <c r="DJN137" s="11"/>
      <c r="DJO137" s="11"/>
      <c r="DJP137" s="11"/>
      <c r="DJQ137" s="11"/>
      <c r="DJR137" s="11"/>
      <c r="DJS137" s="11"/>
      <c r="DJT137" s="11"/>
      <c r="DJU137" s="11"/>
      <c r="DJV137" s="11"/>
      <c r="DJW137" s="11"/>
      <c r="DJX137" s="11"/>
      <c r="DJY137" s="11"/>
      <c r="DJZ137" s="11"/>
      <c r="DKA137" s="11"/>
      <c r="DKB137" s="11"/>
      <c r="DKC137" s="11"/>
      <c r="DKD137" s="11"/>
      <c r="DKE137" s="11"/>
      <c r="DKF137" s="11"/>
      <c r="DKG137" s="11"/>
      <c r="DKH137" s="11"/>
      <c r="DKI137" s="11"/>
      <c r="DKJ137" s="11"/>
      <c r="DKK137" s="11"/>
      <c r="DKL137" s="11"/>
      <c r="DKM137" s="11"/>
      <c r="DKN137" s="11"/>
      <c r="DKO137" s="11"/>
      <c r="DKP137" s="11"/>
      <c r="DKQ137" s="11"/>
      <c r="DKR137" s="11"/>
      <c r="DKS137" s="11"/>
      <c r="DKT137" s="11"/>
      <c r="DKU137" s="11"/>
      <c r="DKV137" s="11"/>
      <c r="DKW137" s="11"/>
      <c r="DKX137" s="11"/>
      <c r="DKY137" s="11"/>
      <c r="DKZ137" s="11"/>
      <c r="DLA137" s="11"/>
      <c r="DLB137" s="11"/>
      <c r="DLC137" s="11"/>
      <c r="DLD137" s="11"/>
      <c r="DLE137" s="11"/>
      <c r="DLF137" s="11"/>
      <c r="DLG137" s="11"/>
      <c r="DLH137" s="11"/>
      <c r="DLI137" s="11"/>
      <c r="DLJ137" s="11"/>
      <c r="DLK137" s="11"/>
      <c r="DLL137" s="11"/>
      <c r="DLM137" s="11"/>
      <c r="DLN137" s="11"/>
      <c r="DLO137" s="11"/>
      <c r="DLP137" s="11"/>
      <c r="DLQ137" s="11"/>
      <c r="DLR137" s="11"/>
      <c r="DLS137" s="11"/>
      <c r="DLT137" s="11"/>
      <c r="DLU137" s="11"/>
      <c r="DLV137" s="11"/>
      <c r="DLW137" s="11"/>
      <c r="DLX137" s="11"/>
      <c r="DLY137" s="11"/>
      <c r="DLZ137" s="11"/>
      <c r="DMA137" s="11"/>
      <c r="DMB137" s="11"/>
      <c r="DMC137" s="11"/>
      <c r="DMD137" s="11"/>
      <c r="DME137" s="11"/>
      <c r="DMF137" s="11"/>
      <c r="DMG137" s="11"/>
      <c r="DMH137" s="11"/>
      <c r="DMI137" s="11"/>
      <c r="DMJ137" s="11"/>
      <c r="DMK137" s="11"/>
      <c r="DML137" s="11"/>
      <c r="DMM137" s="11"/>
      <c r="DMN137" s="11"/>
      <c r="DMO137" s="11"/>
      <c r="DMP137" s="11"/>
      <c r="DMQ137" s="11"/>
      <c r="DMR137" s="11"/>
      <c r="DMS137" s="11"/>
      <c r="DMT137" s="11"/>
      <c r="DMU137" s="11"/>
      <c r="DMV137" s="11"/>
      <c r="DMW137" s="11"/>
      <c r="DMX137" s="11"/>
      <c r="DMY137" s="11"/>
      <c r="DMZ137" s="11"/>
      <c r="DNA137" s="11"/>
      <c r="DNB137" s="11"/>
      <c r="DNC137" s="11"/>
      <c r="DND137" s="11"/>
      <c r="DNE137" s="11"/>
      <c r="DNF137" s="11"/>
      <c r="DNG137" s="11"/>
      <c r="DNH137" s="11"/>
      <c r="DNI137" s="11"/>
      <c r="DNJ137" s="11"/>
      <c r="DNK137" s="11"/>
      <c r="DNL137" s="11"/>
      <c r="DNM137" s="11"/>
      <c r="DNN137" s="11"/>
      <c r="DNO137" s="11"/>
      <c r="DNP137" s="11"/>
      <c r="DNQ137" s="11"/>
      <c r="DNR137" s="11"/>
      <c r="DNS137" s="11"/>
      <c r="DNT137" s="11"/>
      <c r="DNU137" s="11"/>
      <c r="DNV137" s="11"/>
      <c r="DNW137" s="11"/>
      <c r="DNX137" s="11"/>
      <c r="DNY137" s="11"/>
      <c r="DNZ137" s="11"/>
      <c r="DOA137" s="11"/>
      <c r="DOB137" s="11"/>
      <c r="DOC137" s="11"/>
      <c r="DOD137" s="11"/>
      <c r="DOE137" s="11"/>
      <c r="DOF137" s="11"/>
      <c r="DOG137" s="11"/>
      <c r="DOH137" s="11"/>
      <c r="DOI137" s="11"/>
      <c r="DOJ137" s="11"/>
      <c r="DOK137" s="11"/>
      <c r="DOL137" s="11"/>
      <c r="DOM137" s="11"/>
      <c r="DON137" s="11"/>
      <c r="DOO137" s="11"/>
      <c r="DOP137" s="11"/>
      <c r="DOQ137" s="11"/>
      <c r="DOR137" s="11"/>
      <c r="DOS137" s="11"/>
      <c r="DOT137" s="11"/>
      <c r="DOU137" s="11"/>
      <c r="DOV137" s="11"/>
      <c r="DOW137" s="11"/>
      <c r="DOX137" s="11"/>
      <c r="DOY137" s="11"/>
      <c r="DOZ137" s="11"/>
      <c r="DPA137" s="11"/>
      <c r="DPB137" s="11"/>
      <c r="DPC137" s="11"/>
      <c r="DPD137" s="11"/>
      <c r="DPE137" s="11"/>
      <c r="DPF137" s="11"/>
      <c r="DPG137" s="11"/>
      <c r="DPH137" s="11"/>
      <c r="DPI137" s="11"/>
      <c r="DPJ137" s="11"/>
      <c r="DPK137" s="11"/>
      <c r="DPL137" s="11"/>
      <c r="DPM137" s="11"/>
      <c r="DPN137" s="11"/>
      <c r="DPO137" s="11"/>
      <c r="DPP137" s="11"/>
      <c r="DPQ137" s="11"/>
      <c r="DPR137" s="11"/>
      <c r="DPS137" s="11"/>
      <c r="DPT137" s="11"/>
      <c r="DPU137" s="11"/>
      <c r="DPV137" s="11"/>
      <c r="DPW137" s="11"/>
      <c r="DPX137" s="11"/>
      <c r="DPY137" s="11"/>
      <c r="DPZ137" s="11"/>
      <c r="DQA137" s="11"/>
      <c r="DQB137" s="11"/>
      <c r="DQC137" s="11"/>
      <c r="DQD137" s="11"/>
      <c r="DQE137" s="11"/>
      <c r="DQF137" s="11"/>
      <c r="DQG137" s="11"/>
      <c r="DQH137" s="11"/>
      <c r="DQI137" s="11"/>
      <c r="DQJ137" s="11"/>
      <c r="DQK137" s="11"/>
      <c r="DQL137" s="11"/>
      <c r="DQM137" s="11"/>
      <c r="DQN137" s="11"/>
      <c r="DQO137" s="11"/>
      <c r="DQP137" s="11"/>
      <c r="DQQ137" s="11"/>
      <c r="DQR137" s="11"/>
      <c r="DQS137" s="11"/>
      <c r="DQT137" s="11"/>
      <c r="DQU137" s="11"/>
      <c r="DQV137" s="11"/>
      <c r="DQW137" s="11"/>
      <c r="DQX137" s="11"/>
      <c r="DQY137" s="11"/>
      <c r="DQZ137" s="11"/>
      <c r="DRA137" s="11"/>
      <c r="DRB137" s="11"/>
      <c r="DRC137" s="11"/>
      <c r="DRD137" s="11"/>
      <c r="DRE137" s="11"/>
      <c r="DRF137" s="11"/>
      <c r="DRG137" s="11"/>
      <c r="DRH137" s="11"/>
      <c r="DRI137" s="11"/>
      <c r="DRJ137" s="11"/>
      <c r="DRK137" s="11"/>
      <c r="DRL137" s="11"/>
      <c r="DRM137" s="11"/>
      <c r="DRN137" s="11"/>
      <c r="DRO137" s="11"/>
      <c r="DRP137" s="11"/>
      <c r="DRQ137" s="11"/>
      <c r="DRR137" s="11"/>
      <c r="DRS137" s="11"/>
      <c r="DRT137" s="11"/>
      <c r="DRU137" s="11"/>
      <c r="DRV137" s="11"/>
      <c r="DRW137" s="11"/>
      <c r="DRX137" s="11"/>
      <c r="DRY137" s="11"/>
      <c r="DRZ137" s="11"/>
      <c r="DSA137" s="11"/>
      <c r="DSB137" s="11"/>
      <c r="DSC137" s="11"/>
      <c r="DSD137" s="11"/>
      <c r="DSE137" s="11"/>
      <c r="DSF137" s="11"/>
      <c r="DSG137" s="11"/>
      <c r="DSH137" s="11"/>
      <c r="DSI137" s="11"/>
      <c r="DSJ137" s="11"/>
      <c r="DSK137" s="11"/>
      <c r="DSL137" s="11"/>
      <c r="DSM137" s="11"/>
      <c r="DSN137" s="11"/>
      <c r="DSO137" s="11"/>
      <c r="DSP137" s="11"/>
      <c r="DSQ137" s="11"/>
      <c r="DSR137" s="11"/>
      <c r="DSS137" s="11"/>
      <c r="DST137" s="11"/>
      <c r="DSU137" s="11"/>
      <c r="DSV137" s="11"/>
      <c r="DSW137" s="11"/>
      <c r="DSX137" s="11"/>
      <c r="DSY137" s="11"/>
      <c r="DSZ137" s="11"/>
      <c r="DTA137" s="11"/>
      <c r="DTB137" s="11"/>
      <c r="DTC137" s="11"/>
      <c r="DTD137" s="11"/>
      <c r="DTE137" s="11"/>
      <c r="DTF137" s="11"/>
      <c r="DTG137" s="11"/>
      <c r="DTH137" s="11"/>
      <c r="DTI137" s="11"/>
      <c r="DTJ137" s="11"/>
      <c r="DTK137" s="11"/>
      <c r="DTL137" s="11"/>
      <c r="DTM137" s="11"/>
      <c r="DTN137" s="11"/>
      <c r="DTO137" s="11"/>
      <c r="DTP137" s="11"/>
      <c r="DTQ137" s="11"/>
      <c r="DTR137" s="11"/>
      <c r="DTS137" s="11"/>
      <c r="DTT137" s="11"/>
      <c r="DTU137" s="11"/>
      <c r="DTV137" s="11"/>
      <c r="DTW137" s="11"/>
      <c r="DTX137" s="11"/>
      <c r="DTY137" s="11"/>
      <c r="DTZ137" s="11"/>
      <c r="DUA137" s="11"/>
      <c r="DUB137" s="11"/>
      <c r="DUC137" s="11"/>
      <c r="DUD137" s="11"/>
      <c r="DUE137" s="11"/>
      <c r="DUF137" s="11"/>
      <c r="DUG137" s="11"/>
      <c r="DUH137" s="11"/>
      <c r="DUI137" s="11"/>
      <c r="DUJ137" s="11"/>
      <c r="DUK137" s="11"/>
      <c r="DUL137" s="11"/>
      <c r="DUM137" s="11"/>
      <c r="DUN137" s="11"/>
      <c r="DUO137" s="11"/>
      <c r="DUP137" s="11"/>
      <c r="DUQ137" s="11"/>
      <c r="DUR137" s="11"/>
      <c r="DUS137" s="11"/>
      <c r="DUT137" s="11"/>
      <c r="DUU137" s="11"/>
      <c r="DUV137" s="11"/>
      <c r="DUW137" s="11"/>
      <c r="DUX137" s="11"/>
      <c r="DUY137" s="11"/>
      <c r="DUZ137" s="11"/>
      <c r="DVA137" s="11"/>
      <c r="DVB137" s="11"/>
      <c r="DVC137" s="11"/>
      <c r="DVD137" s="11"/>
      <c r="DVE137" s="11"/>
      <c r="DVF137" s="11"/>
      <c r="DVG137" s="11"/>
      <c r="DVH137" s="11"/>
      <c r="DVI137" s="11"/>
      <c r="DVJ137" s="11"/>
      <c r="DVK137" s="11"/>
      <c r="DVL137" s="11"/>
      <c r="DVM137" s="11"/>
      <c r="DVN137" s="11"/>
      <c r="DVO137" s="11"/>
      <c r="DVP137" s="11"/>
      <c r="DVQ137" s="11"/>
      <c r="DVR137" s="11"/>
      <c r="DVS137" s="11"/>
      <c r="DVT137" s="11"/>
      <c r="DVU137" s="11"/>
      <c r="DVV137" s="11"/>
      <c r="DVW137" s="11"/>
      <c r="DVX137" s="11"/>
      <c r="DVY137" s="11"/>
      <c r="DVZ137" s="11"/>
      <c r="DWA137" s="11"/>
      <c r="DWB137" s="11"/>
      <c r="DWC137" s="11"/>
      <c r="DWD137" s="11"/>
      <c r="DWE137" s="11"/>
      <c r="DWF137" s="11"/>
      <c r="DWG137" s="11"/>
      <c r="DWH137" s="11"/>
      <c r="DWI137" s="11"/>
      <c r="DWJ137" s="11"/>
      <c r="DWK137" s="11"/>
      <c r="DWL137" s="11"/>
      <c r="DWM137" s="11"/>
      <c r="DWN137" s="11"/>
      <c r="DWO137" s="11"/>
      <c r="DWP137" s="11"/>
      <c r="DWQ137" s="11"/>
      <c r="DWR137" s="11"/>
      <c r="DWS137" s="11"/>
      <c r="DWT137" s="11"/>
      <c r="DWU137" s="11"/>
      <c r="DWV137" s="11"/>
      <c r="DWW137" s="11"/>
      <c r="DWX137" s="11"/>
      <c r="DWY137" s="11"/>
      <c r="DWZ137" s="11"/>
      <c r="DXA137" s="11"/>
      <c r="DXB137" s="11"/>
      <c r="DXC137" s="11"/>
      <c r="DXD137" s="11"/>
      <c r="DXE137" s="11"/>
      <c r="DXF137" s="11"/>
      <c r="DXG137" s="11"/>
      <c r="DXH137" s="11"/>
      <c r="DXI137" s="11"/>
      <c r="DXJ137" s="11"/>
      <c r="DXK137" s="11"/>
      <c r="DXL137" s="11"/>
      <c r="DXM137" s="11"/>
      <c r="DXN137" s="11"/>
      <c r="DXO137" s="11"/>
      <c r="DXP137" s="11"/>
      <c r="DXQ137" s="11"/>
      <c r="DXR137" s="11"/>
      <c r="DXS137" s="11"/>
      <c r="DXT137" s="11"/>
      <c r="DXU137" s="11"/>
      <c r="DXV137" s="11"/>
      <c r="DXW137" s="11"/>
      <c r="DXX137" s="11"/>
      <c r="DXY137" s="11"/>
      <c r="DXZ137" s="11"/>
      <c r="DYA137" s="11"/>
      <c r="DYB137" s="11"/>
      <c r="DYC137" s="11"/>
      <c r="DYD137" s="11"/>
      <c r="DYE137" s="11"/>
      <c r="DYF137" s="11"/>
      <c r="DYG137" s="11"/>
      <c r="DYH137" s="11"/>
      <c r="DYI137" s="11"/>
      <c r="DYJ137" s="11"/>
      <c r="DYK137" s="11"/>
      <c r="DYL137" s="11"/>
      <c r="DYM137" s="11"/>
      <c r="DYN137" s="11"/>
      <c r="DYO137" s="11"/>
      <c r="DYP137" s="11"/>
      <c r="DYQ137" s="11"/>
      <c r="DYR137" s="11"/>
      <c r="DYS137" s="11"/>
      <c r="DYT137" s="11"/>
      <c r="DYU137" s="11"/>
      <c r="DYV137" s="11"/>
      <c r="DYW137" s="11"/>
      <c r="DYX137" s="11"/>
      <c r="DYY137" s="11"/>
      <c r="DYZ137" s="11"/>
      <c r="DZA137" s="11"/>
      <c r="DZB137" s="11"/>
      <c r="DZC137" s="11"/>
      <c r="DZD137" s="11"/>
      <c r="DZE137" s="11"/>
      <c r="DZF137" s="11"/>
      <c r="DZG137" s="11"/>
      <c r="DZH137" s="11"/>
      <c r="DZI137" s="11"/>
      <c r="DZJ137" s="11"/>
      <c r="DZK137" s="11"/>
      <c r="DZL137" s="11"/>
      <c r="DZM137" s="11"/>
      <c r="DZN137" s="11"/>
      <c r="DZO137" s="11"/>
      <c r="DZP137" s="11"/>
      <c r="DZQ137" s="11"/>
      <c r="DZR137" s="11"/>
      <c r="DZS137" s="11"/>
      <c r="DZT137" s="11"/>
      <c r="DZU137" s="11"/>
      <c r="DZV137" s="11"/>
      <c r="DZW137" s="11"/>
      <c r="DZX137" s="11"/>
      <c r="DZY137" s="11"/>
      <c r="DZZ137" s="11"/>
      <c r="EAA137" s="11"/>
      <c r="EAB137" s="11"/>
      <c r="EAC137" s="11"/>
      <c r="EAD137" s="11"/>
      <c r="EAE137" s="11"/>
      <c r="EAF137" s="11"/>
      <c r="EAG137" s="11"/>
      <c r="EAH137" s="11"/>
      <c r="EAI137" s="11"/>
      <c r="EAJ137" s="11"/>
      <c r="EAK137" s="11"/>
      <c r="EAL137" s="11"/>
      <c r="EAM137" s="11"/>
      <c r="EAN137" s="11"/>
      <c r="EAO137" s="11"/>
      <c r="EAP137" s="11"/>
      <c r="EAQ137" s="11"/>
      <c r="EAR137" s="11"/>
      <c r="EAS137" s="11"/>
      <c r="EAT137" s="11"/>
      <c r="EAU137" s="11"/>
      <c r="EAV137" s="11"/>
      <c r="EAW137" s="11"/>
      <c r="EAX137" s="11"/>
      <c r="EAY137" s="11"/>
      <c r="EAZ137" s="11"/>
      <c r="EBA137" s="11"/>
      <c r="EBB137" s="11"/>
      <c r="EBC137" s="11"/>
      <c r="EBD137" s="11"/>
      <c r="EBE137" s="11"/>
      <c r="EBF137" s="11"/>
      <c r="EBG137" s="11"/>
      <c r="EBH137" s="11"/>
      <c r="EBI137" s="11"/>
      <c r="EBJ137" s="11"/>
      <c r="EBK137" s="11"/>
      <c r="EBL137" s="11"/>
      <c r="EBM137" s="11"/>
      <c r="EBN137" s="11"/>
      <c r="EBO137" s="11"/>
      <c r="EBP137" s="11"/>
      <c r="EBQ137" s="11"/>
      <c r="EBR137" s="11"/>
      <c r="EBS137" s="11"/>
      <c r="EBT137" s="11"/>
      <c r="EBU137" s="11"/>
      <c r="EBV137" s="11"/>
      <c r="EBW137" s="11"/>
      <c r="EBX137" s="11"/>
      <c r="EBY137" s="11"/>
      <c r="EBZ137" s="11"/>
      <c r="ECA137" s="11"/>
      <c r="ECB137" s="11"/>
      <c r="ECC137" s="11"/>
      <c r="ECD137" s="11"/>
      <c r="ECE137" s="11"/>
      <c r="ECF137" s="11"/>
      <c r="ECG137" s="11"/>
      <c r="ECH137" s="11"/>
      <c r="ECI137" s="11"/>
      <c r="ECJ137" s="11"/>
      <c r="ECK137" s="11"/>
      <c r="ECL137" s="11"/>
      <c r="ECM137" s="11"/>
      <c r="ECN137" s="11"/>
      <c r="ECO137" s="11"/>
      <c r="ECP137" s="11"/>
      <c r="ECQ137" s="11"/>
      <c r="ECR137" s="11"/>
      <c r="ECS137" s="11"/>
      <c r="ECT137" s="11"/>
      <c r="ECU137" s="11"/>
      <c r="ECV137" s="11"/>
      <c r="ECW137" s="11"/>
      <c r="ECX137" s="11"/>
      <c r="ECY137" s="11"/>
      <c r="ECZ137" s="11"/>
      <c r="EDA137" s="11"/>
      <c r="EDB137" s="11"/>
      <c r="EDC137" s="11"/>
      <c r="EDD137" s="11"/>
      <c r="EDE137" s="11"/>
      <c r="EDF137" s="11"/>
      <c r="EDG137" s="11"/>
      <c r="EDH137" s="11"/>
      <c r="EDI137" s="11"/>
      <c r="EDJ137" s="11"/>
      <c r="EDK137" s="11"/>
      <c r="EDL137" s="11"/>
      <c r="EDM137" s="11"/>
      <c r="EDN137" s="11"/>
      <c r="EDO137" s="11"/>
      <c r="EDP137" s="11"/>
      <c r="EDQ137" s="11"/>
      <c r="EDR137" s="11"/>
      <c r="EDS137" s="11"/>
      <c r="EDT137" s="11"/>
      <c r="EDU137" s="11"/>
      <c r="EDV137" s="11"/>
      <c r="EDW137" s="11"/>
      <c r="EDX137" s="11"/>
      <c r="EDY137" s="11"/>
      <c r="EDZ137" s="11"/>
      <c r="EEA137" s="11"/>
      <c r="EEB137" s="11"/>
      <c r="EEC137" s="11"/>
      <c r="EED137" s="11"/>
      <c r="EEE137" s="11"/>
      <c r="EEF137" s="11"/>
      <c r="EEG137" s="11"/>
      <c r="EEH137" s="11"/>
      <c r="EEI137" s="11"/>
      <c r="EEJ137" s="11"/>
      <c r="EEK137" s="11"/>
      <c r="EEL137" s="11"/>
      <c r="EEM137" s="11"/>
      <c r="EEN137" s="11"/>
      <c r="EEO137" s="11"/>
      <c r="EEP137" s="11"/>
      <c r="EEQ137" s="11"/>
      <c r="EER137" s="11"/>
      <c r="EES137" s="11"/>
      <c r="EET137" s="11"/>
      <c r="EEU137" s="11"/>
      <c r="EEV137" s="11"/>
      <c r="EEW137" s="11"/>
      <c r="EEX137" s="11"/>
      <c r="EEY137" s="11"/>
      <c r="EEZ137" s="11"/>
      <c r="EFA137" s="11"/>
      <c r="EFB137" s="11"/>
      <c r="EFC137" s="11"/>
      <c r="EFD137" s="11"/>
      <c r="EFE137" s="11"/>
      <c r="EFF137" s="11"/>
      <c r="EFG137" s="11"/>
      <c r="EFH137" s="11"/>
      <c r="EFI137" s="11"/>
      <c r="EFJ137" s="11"/>
      <c r="EFK137" s="11"/>
      <c r="EFL137" s="11"/>
      <c r="EFM137" s="11"/>
      <c r="EFN137" s="11"/>
      <c r="EFO137" s="11"/>
      <c r="EFP137" s="11"/>
      <c r="EFQ137" s="11"/>
      <c r="EFR137" s="11"/>
      <c r="EFS137" s="11"/>
      <c r="EFT137" s="11"/>
      <c r="EFU137" s="11"/>
      <c r="EFV137" s="11"/>
      <c r="EFW137" s="11"/>
      <c r="EFX137" s="11"/>
      <c r="EFY137" s="11"/>
      <c r="EFZ137" s="11"/>
      <c r="EGA137" s="11"/>
      <c r="EGB137" s="11"/>
      <c r="EGC137" s="11"/>
      <c r="EGD137" s="11"/>
      <c r="EGE137" s="11"/>
      <c r="EGF137" s="11"/>
      <c r="EGG137" s="11"/>
      <c r="EGH137" s="11"/>
      <c r="EGI137" s="11"/>
      <c r="EGJ137" s="11"/>
      <c r="EGK137" s="11"/>
      <c r="EGL137" s="11"/>
      <c r="EGM137" s="11"/>
      <c r="EGN137" s="11"/>
      <c r="EGO137" s="11"/>
      <c r="EGP137" s="11"/>
      <c r="EGQ137" s="11"/>
      <c r="EGR137" s="11"/>
      <c r="EGS137" s="11"/>
      <c r="EGT137" s="11"/>
      <c r="EGU137" s="11"/>
      <c r="EGV137" s="11"/>
      <c r="EGW137" s="11"/>
      <c r="EGX137" s="11"/>
      <c r="EGY137" s="11"/>
      <c r="EGZ137" s="11"/>
      <c r="EHA137" s="11"/>
      <c r="EHB137" s="11"/>
      <c r="EHC137" s="11"/>
      <c r="EHD137" s="11"/>
      <c r="EHE137" s="11"/>
      <c r="EHF137" s="11"/>
      <c r="EHG137" s="11"/>
      <c r="EHH137" s="11"/>
      <c r="EHI137" s="11"/>
      <c r="EHJ137" s="11"/>
      <c r="EHK137" s="11"/>
      <c r="EHL137" s="11"/>
      <c r="EHM137" s="11"/>
      <c r="EHN137" s="11"/>
      <c r="EHO137" s="11"/>
      <c r="EHP137" s="11"/>
      <c r="EHQ137" s="11"/>
      <c r="EHR137" s="11"/>
      <c r="EHS137" s="11"/>
      <c r="EHT137" s="11"/>
      <c r="EHU137" s="11"/>
      <c r="EHV137" s="11"/>
      <c r="EHW137" s="11"/>
      <c r="EHX137" s="11"/>
      <c r="EHY137" s="11"/>
      <c r="EHZ137" s="11"/>
      <c r="EIA137" s="11"/>
      <c r="EIB137" s="11"/>
      <c r="EIC137" s="11"/>
      <c r="EID137" s="11"/>
      <c r="EIE137" s="11"/>
      <c r="EIF137" s="11"/>
      <c r="EIG137" s="11"/>
      <c r="EIH137" s="11"/>
      <c r="EII137" s="11"/>
      <c r="EIJ137" s="11"/>
      <c r="EIK137" s="11"/>
      <c r="EIL137" s="11"/>
      <c r="EIM137" s="11"/>
      <c r="EIN137" s="11"/>
      <c r="EIO137" s="11"/>
      <c r="EIP137" s="11"/>
      <c r="EIQ137" s="11"/>
      <c r="EIR137" s="11"/>
      <c r="EIS137" s="11"/>
      <c r="EIT137" s="11"/>
      <c r="EIU137" s="11"/>
      <c r="EIV137" s="11"/>
      <c r="EIW137" s="11"/>
      <c r="EIX137" s="11"/>
      <c r="EIY137" s="11"/>
      <c r="EIZ137" s="11"/>
      <c r="EJA137" s="11"/>
      <c r="EJB137" s="11"/>
      <c r="EJC137" s="11"/>
      <c r="EJD137" s="11"/>
      <c r="EJE137" s="11"/>
      <c r="EJF137" s="11"/>
      <c r="EJG137" s="11"/>
      <c r="EJH137" s="11"/>
      <c r="EJI137" s="11"/>
      <c r="EJJ137" s="11"/>
      <c r="EJK137" s="11"/>
      <c r="EJL137" s="11"/>
      <c r="EJM137" s="11"/>
      <c r="EJN137" s="11"/>
      <c r="EJO137" s="11"/>
      <c r="EJP137" s="11"/>
      <c r="EJQ137" s="11"/>
      <c r="EJR137" s="11"/>
      <c r="EJS137" s="11"/>
      <c r="EJT137" s="11"/>
      <c r="EJU137" s="11"/>
      <c r="EJV137" s="11"/>
      <c r="EJW137" s="11"/>
      <c r="EJX137" s="11"/>
      <c r="EJY137" s="11"/>
      <c r="EJZ137" s="11"/>
      <c r="EKA137" s="11"/>
      <c r="EKB137" s="11"/>
      <c r="EKC137" s="11"/>
      <c r="EKD137" s="11"/>
      <c r="EKE137" s="11"/>
      <c r="EKF137" s="11"/>
      <c r="EKG137" s="11"/>
      <c r="EKH137" s="11"/>
      <c r="EKI137" s="11"/>
      <c r="EKJ137" s="11"/>
      <c r="EKK137" s="11"/>
      <c r="EKL137" s="11"/>
      <c r="EKM137" s="11"/>
      <c r="EKN137" s="11"/>
      <c r="EKO137" s="11"/>
      <c r="EKP137" s="11"/>
      <c r="EKQ137" s="11"/>
      <c r="EKR137" s="11"/>
      <c r="EKS137" s="11"/>
      <c r="EKT137" s="11"/>
      <c r="EKU137" s="11"/>
      <c r="EKV137" s="11"/>
      <c r="EKW137" s="11"/>
      <c r="EKX137" s="11"/>
      <c r="EKY137" s="11"/>
      <c r="EKZ137" s="11"/>
      <c r="ELA137" s="11"/>
      <c r="ELB137" s="11"/>
      <c r="ELC137" s="11"/>
      <c r="ELD137" s="11"/>
      <c r="ELE137" s="11"/>
      <c r="ELF137" s="11"/>
      <c r="ELG137" s="11"/>
      <c r="ELH137" s="11"/>
      <c r="ELI137" s="11"/>
      <c r="ELJ137" s="11"/>
      <c r="ELK137" s="11"/>
      <c r="ELL137" s="11"/>
      <c r="ELM137" s="11"/>
      <c r="ELN137" s="11"/>
      <c r="ELO137" s="11"/>
      <c r="ELP137" s="11"/>
      <c r="ELQ137" s="11"/>
      <c r="ELR137" s="11"/>
      <c r="ELS137" s="11"/>
      <c r="ELT137" s="11"/>
      <c r="ELU137" s="11"/>
      <c r="ELV137" s="11"/>
      <c r="ELW137" s="11"/>
      <c r="ELX137" s="11"/>
      <c r="ELY137" s="11"/>
      <c r="ELZ137" s="11"/>
      <c r="EMA137" s="11"/>
      <c r="EMB137" s="11"/>
      <c r="EMC137" s="11"/>
      <c r="EMD137" s="11"/>
      <c r="EME137" s="11"/>
      <c r="EMF137" s="11"/>
      <c r="EMG137" s="11"/>
      <c r="EMH137" s="11"/>
      <c r="EMI137" s="11"/>
      <c r="EMJ137" s="11"/>
      <c r="EMK137" s="11"/>
      <c r="EML137" s="11"/>
      <c r="EMM137" s="11"/>
      <c r="EMN137" s="11"/>
      <c r="EMO137" s="11"/>
      <c r="EMP137" s="11"/>
      <c r="EMQ137" s="11"/>
      <c r="EMR137" s="11"/>
      <c r="EMS137" s="11"/>
      <c r="EMT137" s="11"/>
      <c r="EMU137" s="11"/>
      <c r="EMV137" s="11"/>
      <c r="EMW137" s="11"/>
      <c r="EMX137" s="11"/>
      <c r="EMY137" s="11"/>
      <c r="EMZ137" s="11"/>
      <c r="ENA137" s="11"/>
      <c r="ENB137" s="11"/>
      <c r="ENC137" s="11"/>
      <c r="END137" s="11"/>
      <c r="ENE137" s="11"/>
      <c r="ENF137" s="11"/>
      <c r="ENG137" s="11"/>
      <c r="ENH137" s="11"/>
      <c r="ENI137" s="11"/>
      <c r="ENJ137" s="11"/>
      <c r="ENK137" s="11"/>
      <c r="ENL137" s="11"/>
      <c r="ENM137" s="11"/>
      <c r="ENN137" s="11"/>
      <c r="ENO137" s="11"/>
      <c r="ENP137" s="11"/>
      <c r="ENQ137" s="11"/>
      <c r="ENR137" s="11"/>
      <c r="ENS137" s="11"/>
      <c r="ENT137" s="11"/>
      <c r="ENU137" s="11"/>
      <c r="ENV137" s="11"/>
      <c r="ENW137" s="11"/>
      <c r="ENX137" s="11"/>
      <c r="ENY137" s="11"/>
      <c r="ENZ137" s="11"/>
      <c r="EOA137" s="11"/>
      <c r="EOB137" s="11"/>
      <c r="EOC137" s="11"/>
      <c r="EOD137" s="11"/>
      <c r="EOE137" s="11"/>
      <c r="EOF137" s="11"/>
      <c r="EOG137" s="11"/>
      <c r="EOH137" s="11"/>
      <c r="EOI137" s="11"/>
      <c r="EOJ137" s="11"/>
      <c r="EOK137" s="11"/>
      <c r="EOL137" s="11"/>
      <c r="EOM137" s="11"/>
      <c r="EON137" s="11"/>
      <c r="EOO137" s="11"/>
      <c r="EOP137" s="11"/>
      <c r="EOQ137" s="11"/>
      <c r="EOR137" s="11"/>
      <c r="EOS137" s="11"/>
      <c r="EOT137" s="11"/>
      <c r="EOU137" s="11"/>
      <c r="EOV137" s="11"/>
      <c r="EOW137" s="11"/>
      <c r="EOX137" s="11"/>
      <c r="EOY137" s="11"/>
      <c r="EOZ137" s="11"/>
      <c r="EPA137" s="11"/>
      <c r="EPB137" s="11"/>
      <c r="EPC137" s="11"/>
      <c r="EPD137" s="11"/>
      <c r="EPE137" s="11"/>
      <c r="EPF137" s="11"/>
      <c r="EPG137" s="11"/>
      <c r="EPH137" s="11"/>
      <c r="EPI137" s="11"/>
      <c r="EPJ137" s="11"/>
      <c r="EPK137" s="11"/>
      <c r="EPL137" s="11"/>
      <c r="EPM137" s="11"/>
      <c r="EPN137" s="11"/>
      <c r="EPO137" s="11"/>
      <c r="EPP137" s="11"/>
      <c r="EPQ137" s="11"/>
      <c r="EPR137" s="11"/>
      <c r="EPS137" s="11"/>
      <c r="EPT137" s="11"/>
      <c r="EPU137" s="11"/>
      <c r="EPV137" s="11"/>
      <c r="EPW137" s="11"/>
      <c r="EPX137" s="11"/>
      <c r="EPY137" s="11"/>
      <c r="EPZ137" s="11"/>
      <c r="EQA137" s="11"/>
      <c r="EQB137" s="11"/>
      <c r="EQC137" s="11"/>
      <c r="EQD137" s="11"/>
      <c r="EQE137" s="11"/>
      <c r="EQF137" s="11"/>
      <c r="EQG137" s="11"/>
      <c r="EQH137" s="11"/>
      <c r="EQI137" s="11"/>
      <c r="EQJ137" s="11"/>
      <c r="EQK137" s="11"/>
      <c r="EQL137" s="11"/>
      <c r="EQM137" s="11"/>
      <c r="EQN137" s="11"/>
      <c r="EQO137" s="11"/>
      <c r="EQP137" s="11"/>
      <c r="EQQ137" s="11"/>
      <c r="EQR137" s="11"/>
      <c r="EQS137" s="11"/>
      <c r="EQT137" s="11"/>
      <c r="EQU137" s="11"/>
      <c r="EQV137" s="11"/>
      <c r="EQW137" s="11"/>
      <c r="EQX137" s="11"/>
      <c r="EQY137" s="11"/>
      <c r="EQZ137" s="11"/>
      <c r="ERA137" s="11"/>
      <c r="ERB137" s="11"/>
      <c r="ERC137" s="11"/>
      <c r="ERD137" s="11"/>
      <c r="ERE137" s="11"/>
      <c r="ERF137" s="11"/>
      <c r="ERG137" s="11"/>
      <c r="ERH137" s="11"/>
      <c r="ERI137" s="11"/>
      <c r="ERJ137" s="11"/>
      <c r="ERK137" s="11"/>
      <c r="ERL137" s="11"/>
      <c r="ERM137" s="11"/>
      <c r="ERN137" s="11"/>
      <c r="ERO137" s="11"/>
      <c r="ERP137" s="11"/>
      <c r="ERQ137" s="11"/>
      <c r="ERR137" s="11"/>
      <c r="ERS137" s="11"/>
      <c r="ERT137" s="11"/>
      <c r="ERU137" s="11"/>
      <c r="ERV137" s="11"/>
      <c r="ERW137" s="11"/>
      <c r="ERX137" s="11"/>
      <c r="ERY137" s="11"/>
      <c r="ERZ137" s="11"/>
      <c r="ESA137" s="11"/>
      <c r="ESB137" s="11"/>
      <c r="ESC137" s="11"/>
      <c r="ESD137" s="11"/>
      <c r="ESE137" s="11"/>
      <c r="ESF137" s="11"/>
      <c r="ESG137" s="11"/>
      <c r="ESH137" s="11"/>
      <c r="ESI137" s="11"/>
      <c r="ESJ137" s="11"/>
      <c r="ESK137" s="11"/>
      <c r="ESL137" s="11"/>
      <c r="ESM137" s="11"/>
      <c r="ESN137" s="11"/>
      <c r="ESO137" s="11"/>
      <c r="ESP137" s="11"/>
      <c r="ESQ137" s="11"/>
      <c r="ESR137" s="11"/>
      <c r="ESS137" s="11"/>
      <c r="EST137" s="11"/>
      <c r="ESU137" s="11"/>
      <c r="ESV137" s="11"/>
      <c r="ESW137" s="11"/>
      <c r="ESX137" s="11"/>
      <c r="ESY137" s="11"/>
      <c r="ESZ137" s="11"/>
      <c r="ETA137" s="11"/>
      <c r="ETB137" s="11"/>
      <c r="ETC137" s="11"/>
      <c r="ETD137" s="11"/>
      <c r="ETE137" s="11"/>
      <c r="ETF137" s="11"/>
      <c r="ETG137" s="11"/>
      <c r="ETH137" s="11"/>
      <c r="ETI137" s="11"/>
      <c r="ETJ137" s="11"/>
      <c r="ETK137" s="11"/>
      <c r="ETL137" s="11"/>
      <c r="ETM137" s="11"/>
      <c r="ETN137" s="11"/>
      <c r="ETO137" s="11"/>
      <c r="ETP137" s="11"/>
      <c r="ETQ137" s="11"/>
      <c r="ETR137" s="11"/>
      <c r="ETS137" s="11"/>
      <c r="ETT137" s="11"/>
      <c r="ETU137" s="11"/>
      <c r="ETV137" s="11"/>
      <c r="ETW137" s="11"/>
      <c r="ETX137" s="11"/>
      <c r="ETY137" s="11"/>
      <c r="ETZ137" s="11"/>
      <c r="EUA137" s="11"/>
      <c r="EUB137" s="11"/>
      <c r="EUC137" s="11"/>
      <c r="EUD137" s="11"/>
      <c r="EUE137" s="11"/>
      <c r="EUF137" s="11"/>
      <c r="EUG137" s="11"/>
      <c r="EUH137" s="11"/>
      <c r="EUI137" s="11"/>
      <c r="EUJ137" s="11"/>
      <c r="EUK137" s="11"/>
      <c r="EUL137" s="11"/>
      <c r="EUM137" s="11"/>
      <c r="EUN137" s="11"/>
      <c r="EUO137" s="11"/>
      <c r="EUP137" s="11"/>
      <c r="EUQ137" s="11"/>
      <c r="EUR137" s="11"/>
      <c r="EUS137" s="11"/>
      <c r="EUT137" s="11"/>
      <c r="EUU137" s="11"/>
      <c r="EUV137" s="11"/>
      <c r="EUW137" s="11"/>
      <c r="EUX137" s="11"/>
      <c r="EUY137" s="11"/>
      <c r="EUZ137" s="11"/>
      <c r="EVA137" s="11"/>
      <c r="EVB137" s="11"/>
      <c r="EVC137" s="11"/>
      <c r="EVD137" s="11"/>
      <c r="EVE137" s="11"/>
      <c r="EVF137" s="11"/>
      <c r="EVG137" s="11"/>
      <c r="EVH137" s="11"/>
      <c r="EVI137" s="11"/>
      <c r="EVJ137" s="11"/>
      <c r="EVK137" s="11"/>
      <c r="EVL137" s="11"/>
      <c r="EVM137" s="11"/>
      <c r="EVN137" s="11"/>
      <c r="EVO137" s="11"/>
      <c r="EVP137" s="11"/>
      <c r="EVQ137" s="11"/>
      <c r="EVR137" s="11"/>
      <c r="EVS137" s="11"/>
      <c r="EVT137" s="11"/>
      <c r="EVU137" s="11"/>
      <c r="EVV137" s="11"/>
      <c r="EVW137" s="11"/>
      <c r="EVX137" s="11"/>
      <c r="EVY137" s="11"/>
      <c r="EVZ137" s="11"/>
      <c r="EWA137" s="11"/>
      <c r="EWB137" s="11"/>
      <c r="EWC137" s="11"/>
      <c r="EWD137" s="11"/>
      <c r="EWE137" s="11"/>
      <c r="EWF137" s="11"/>
      <c r="EWG137" s="11"/>
      <c r="EWH137" s="11"/>
      <c r="EWI137" s="11"/>
      <c r="EWJ137" s="11"/>
      <c r="EWK137" s="11"/>
      <c r="EWL137" s="11"/>
      <c r="EWM137" s="11"/>
      <c r="EWN137" s="11"/>
      <c r="EWO137" s="11"/>
      <c r="EWP137" s="11"/>
      <c r="EWQ137" s="11"/>
      <c r="EWR137" s="11"/>
      <c r="EWS137" s="11"/>
      <c r="EWT137" s="11"/>
      <c r="EWU137" s="11"/>
      <c r="EWV137" s="11"/>
      <c r="EWW137" s="11"/>
      <c r="EWX137" s="11"/>
      <c r="EWY137" s="11"/>
      <c r="EWZ137" s="11"/>
      <c r="EXA137" s="11"/>
      <c r="EXB137" s="11"/>
      <c r="EXC137" s="11"/>
      <c r="EXD137" s="11"/>
      <c r="EXE137" s="11"/>
      <c r="EXF137" s="11"/>
      <c r="EXG137" s="11"/>
      <c r="EXH137" s="11"/>
      <c r="EXI137" s="11"/>
      <c r="EXJ137" s="11"/>
      <c r="EXK137" s="11"/>
      <c r="EXL137" s="11"/>
      <c r="EXM137" s="11"/>
      <c r="EXN137" s="11"/>
      <c r="EXO137" s="11"/>
      <c r="EXP137" s="11"/>
      <c r="EXQ137" s="11"/>
      <c r="EXR137" s="11"/>
      <c r="EXS137" s="11"/>
      <c r="EXT137" s="11"/>
      <c r="EXU137" s="11"/>
      <c r="EXV137" s="11"/>
      <c r="EXW137" s="11"/>
      <c r="EXX137" s="11"/>
      <c r="EXY137" s="11"/>
      <c r="EXZ137" s="11"/>
      <c r="EYA137" s="11"/>
      <c r="EYB137" s="11"/>
      <c r="EYC137" s="11"/>
      <c r="EYD137" s="11"/>
      <c r="EYE137" s="11"/>
      <c r="EYF137" s="11"/>
      <c r="EYG137" s="11"/>
      <c r="EYH137" s="11"/>
      <c r="EYI137" s="11"/>
      <c r="EYJ137" s="11"/>
      <c r="EYK137" s="11"/>
      <c r="EYL137" s="11"/>
      <c r="EYM137" s="11"/>
      <c r="EYN137" s="11"/>
      <c r="EYO137" s="11"/>
      <c r="EYP137" s="11"/>
      <c r="EYQ137" s="11"/>
      <c r="EYR137" s="11"/>
      <c r="EYS137" s="11"/>
      <c r="EYT137" s="11"/>
      <c r="EYU137" s="11"/>
      <c r="EYV137" s="11"/>
      <c r="EYW137" s="11"/>
      <c r="EYX137" s="11"/>
      <c r="EYY137" s="11"/>
      <c r="EYZ137" s="11"/>
      <c r="EZA137" s="11"/>
      <c r="EZB137" s="11"/>
      <c r="EZC137" s="11"/>
      <c r="EZD137" s="11"/>
      <c r="EZE137" s="11"/>
      <c r="EZF137" s="11"/>
      <c r="EZG137" s="11"/>
      <c r="EZH137" s="11"/>
      <c r="EZI137" s="11"/>
      <c r="EZJ137" s="11"/>
      <c r="EZK137" s="11"/>
      <c r="EZL137" s="11"/>
      <c r="EZM137" s="11"/>
      <c r="EZN137" s="11"/>
      <c r="EZO137" s="11"/>
      <c r="EZP137" s="11"/>
      <c r="EZQ137" s="11"/>
      <c r="EZR137" s="11"/>
      <c r="EZS137" s="11"/>
      <c r="EZT137" s="11"/>
      <c r="EZU137" s="11"/>
      <c r="EZV137" s="11"/>
      <c r="EZW137" s="11"/>
      <c r="EZX137" s="11"/>
      <c r="EZY137" s="11"/>
      <c r="EZZ137" s="11"/>
      <c r="FAA137" s="11"/>
      <c r="FAB137" s="11"/>
      <c r="FAC137" s="11"/>
      <c r="FAD137" s="11"/>
      <c r="FAE137" s="11"/>
      <c r="FAF137" s="11"/>
      <c r="FAG137" s="11"/>
      <c r="FAH137" s="11"/>
      <c r="FAI137" s="11"/>
      <c r="FAJ137" s="11"/>
      <c r="FAK137" s="11"/>
      <c r="FAL137" s="11"/>
      <c r="FAM137" s="11"/>
      <c r="FAN137" s="11"/>
      <c r="FAO137" s="11"/>
      <c r="FAP137" s="11"/>
      <c r="FAQ137" s="11"/>
      <c r="FAR137" s="11"/>
      <c r="FAS137" s="11"/>
      <c r="FAT137" s="11"/>
      <c r="FAU137" s="11"/>
      <c r="FAV137" s="11"/>
      <c r="FAW137" s="11"/>
      <c r="FAX137" s="11"/>
      <c r="FAY137" s="11"/>
      <c r="FAZ137" s="11"/>
      <c r="FBA137" s="11"/>
      <c r="FBB137" s="11"/>
      <c r="FBC137" s="11"/>
      <c r="FBD137" s="11"/>
      <c r="FBE137" s="11"/>
      <c r="FBF137" s="11"/>
      <c r="FBG137" s="11"/>
      <c r="FBH137" s="11"/>
      <c r="FBI137" s="11"/>
      <c r="FBJ137" s="11"/>
      <c r="FBK137" s="11"/>
      <c r="FBL137" s="11"/>
      <c r="FBM137" s="11"/>
      <c r="FBN137" s="11"/>
      <c r="FBO137" s="11"/>
      <c r="FBP137" s="11"/>
      <c r="FBQ137" s="11"/>
      <c r="FBR137" s="11"/>
      <c r="FBS137" s="11"/>
      <c r="FBT137" s="11"/>
      <c r="FBU137" s="11"/>
      <c r="FBV137" s="11"/>
      <c r="FBW137" s="11"/>
      <c r="FBX137" s="11"/>
      <c r="FBY137" s="11"/>
      <c r="FBZ137" s="11"/>
      <c r="FCA137" s="11"/>
      <c r="FCB137" s="11"/>
      <c r="FCC137" s="11"/>
      <c r="FCD137" s="11"/>
      <c r="FCE137" s="11"/>
      <c r="FCF137" s="11"/>
      <c r="FCG137" s="11"/>
      <c r="FCH137" s="11"/>
      <c r="FCI137" s="11"/>
      <c r="FCJ137" s="11"/>
      <c r="FCK137" s="11"/>
      <c r="FCL137" s="11"/>
      <c r="FCM137" s="11"/>
      <c r="FCN137" s="11"/>
      <c r="FCO137" s="11"/>
      <c r="FCP137" s="11"/>
      <c r="FCQ137" s="11"/>
      <c r="FCR137" s="11"/>
      <c r="FCS137" s="11"/>
      <c r="FCT137" s="11"/>
      <c r="FCU137" s="11"/>
      <c r="FCV137" s="11"/>
      <c r="FCW137" s="11"/>
      <c r="FCX137" s="11"/>
      <c r="FCY137" s="11"/>
      <c r="FCZ137" s="11"/>
      <c r="FDA137" s="11"/>
      <c r="FDB137" s="11"/>
      <c r="FDC137" s="11"/>
      <c r="FDD137" s="11"/>
      <c r="FDE137" s="11"/>
      <c r="FDF137" s="11"/>
      <c r="FDG137" s="11"/>
      <c r="FDH137" s="11"/>
      <c r="FDI137" s="11"/>
      <c r="FDJ137" s="11"/>
      <c r="FDK137" s="11"/>
      <c r="FDL137" s="11"/>
      <c r="FDM137" s="11"/>
      <c r="FDN137" s="11"/>
      <c r="FDO137" s="11"/>
      <c r="FDP137" s="11"/>
      <c r="FDQ137" s="11"/>
      <c r="FDR137" s="11"/>
      <c r="FDS137" s="11"/>
      <c r="FDT137" s="11"/>
      <c r="FDU137" s="11"/>
      <c r="FDV137" s="11"/>
      <c r="FDW137" s="11"/>
      <c r="FDX137" s="11"/>
      <c r="FDY137" s="11"/>
      <c r="FDZ137" s="11"/>
      <c r="FEA137" s="11"/>
      <c r="FEB137" s="11"/>
      <c r="FEC137" s="11"/>
      <c r="FED137" s="11"/>
      <c r="FEE137" s="11"/>
      <c r="FEF137" s="11"/>
      <c r="FEG137" s="11"/>
      <c r="FEH137" s="11"/>
      <c r="FEI137" s="11"/>
      <c r="FEJ137" s="11"/>
      <c r="FEK137" s="11"/>
      <c r="FEL137" s="11"/>
      <c r="FEM137" s="11"/>
      <c r="FEN137" s="11"/>
      <c r="FEO137" s="11"/>
      <c r="FEP137" s="11"/>
      <c r="FEQ137" s="11"/>
      <c r="FER137" s="11"/>
      <c r="FES137" s="11"/>
      <c r="FET137" s="11"/>
      <c r="FEU137" s="11"/>
      <c r="FEV137" s="11"/>
      <c r="FEW137" s="11"/>
      <c r="FEX137" s="11"/>
      <c r="FEY137" s="11"/>
      <c r="FEZ137" s="11"/>
      <c r="FFA137" s="11"/>
      <c r="FFB137" s="11"/>
      <c r="FFC137" s="11"/>
      <c r="FFD137" s="11"/>
      <c r="FFE137" s="11"/>
      <c r="FFF137" s="11"/>
      <c r="FFG137" s="11"/>
      <c r="FFH137" s="11"/>
      <c r="FFI137" s="11"/>
      <c r="FFJ137" s="11"/>
      <c r="FFK137" s="11"/>
      <c r="FFL137" s="11"/>
      <c r="FFM137" s="11"/>
      <c r="FFN137" s="11"/>
      <c r="FFO137" s="11"/>
      <c r="FFP137" s="11"/>
      <c r="FFQ137" s="11"/>
      <c r="FFR137" s="11"/>
      <c r="FFS137" s="11"/>
      <c r="FFT137" s="11"/>
      <c r="FFU137" s="11"/>
      <c r="FFV137" s="11"/>
      <c r="FFW137" s="11"/>
      <c r="FFX137" s="11"/>
      <c r="FFY137" s="11"/>
      <c r="FFZ137" s="11"/>
      <c r="FGA137" s="11"/>
      <c r="FGB137" s="11"/>
      <c r="FGC137" s="11"/>
      <c r="FGD137" s="11"/>
      <c r="FGE137" s="11"/>
      <c r="FGF137" s="11"/>
      <c r="FGG137" s="11"/>
      <c r="FGH137" s="11"/>
      <c r="FGI137" s="11"/>
      <c r="FGJ137" s="11"/>
      <c r="FGK137" s="11"/>
      <c r="FGL137" s="11"/>
      <c r="FGM137" s="11"/>
      <c r="FGN137" s="11"/>
      <c r="FGO137" s="11"/>
      <c r="FGP137" s="11"/>
      <c r="FGQ137" s="11"/>
      <c r="FGR137" s="11"/>
      <c r="FGS137" s="11"/>
      <c r="FGT137" s="11"/>
      <c r="FGU137" s="11"/>
      <c r="FGV137" s="11"/>
      <c r="FGW137" s="11"/>
      <c r="FGX137" s="11"/>
      <c r="FGY137" s="11"/>
      <c r="FGZ137" s="11"/>
      <c r="FHA137" s="11"/>
      <c r="FHB137" s="11"/>
      <c r="FHC137" s="11"/>
      <c r="FHD137" s="11"/>
      <c r="FHE137" s="11"/>
      <c r="FHF137" s="11"/>
      <c r="FHG137" s="11"/>
      <c r="FHH137" s="11"/>
      <c r="FHI137" s="11"/>
      <c r="FHJ137" s="11"/>
      <c r="FHK137" s="11"/>
      <c r="FHL137" s="11"/>
      <c r="FHM137" s="11"/>
      <c r="FHN137" s="11"/>
      <c r="FHO137" s="11"/>
      <c r="FHP137" s="11"/>
      <c r="FHQ137" s="11"/>
      <c r="FHR137" s="11"/>
      <c r="FHS137" s="11"/>
      <c r="FHT137" s="11"/>
      <c r="FHU137" s="11"/>
      <c r="FHV137" s="11"/>
      <c r="FHW137" s="11"/>
      <c r="FHX137" s="11"/>
      <c r="FHY137" s="11"/>
      <c r="FHZ137" s="11"/>
      <c r="FIA137" s="11"/>
      <c r="FIB137" s="11"/>
      <c r="FIC137" s="11"/>
      <c r="FID137" s="11"/>
      <c r="FIE137" s="11"/>
      <c r="FIF137" s="11"/>
      <c r="FIG137" s="11"/>
      <c r="FIH137" s="11"/>
      <c r="FII137" s="11"/>
      <c r="FIJ137" s="11"/>
      <c r="FIK137" s="11"/>
      <c r="FIL137" s="11"/>
      <c r="FIM137" s="11"/>
      <c r="FIN137" s="11"/>
      <c r="FIO137" s="11"/>
      <c r="FIP137" s="11"/>
      <c r="FIQ137" s="11"/>
      <c r="FIR137" s="11"/>
      <c r="FIS137" s="11"/>
      <c r="FIT137" s="11"/>
      <c r="FIU137" s="11"/>
      <c r="FIV137" s="11"/>
      <c r="FIW137" s="11"/>
      <c r="FIX137" s="11"/>
      <c r="FIY137" s="11"/>
      <c r="FIZ137" s="11"/>
      <c r="FJA137" s="11"/>
      <c r="FJB137" s="11"/>
      <c r="FJC137" s="11"/>
      <c r="FJD137" s="11"/>
      <c r="FJE137" s="11"/>
      <c r="FJF137" s="11"/>
      <c r="FJG137" s="11"/>
      <c r="FJH137" s="11"/>
      <c r="FJI137" s="11"/>
      <c r="FJJ137" s="11"/>
      <c r="FJK137" s="11"/>
      <c r="FJL137" s="11"/>
      <c r="FJM137" s="11"/>
      <c r="FJN137" s="11"/>
      <c r="FJO137" s="11"/>
      <c r="FJP137" s="11"/>
      <c r="FJQ137" s="11"/>
      <c r="FJR137" s="11"/>
      <c r="FJS137" s="11"/>
      <c r="FJT137" s="11"/>
      <c r="FJU137" s="11"/>
      <c r="FJV137" s="11"/>
      <c r="FJW137" s="11"/>
      <c r="FJX137" s="11"/>
      <c r="FJY137" s="11"/>
      <c r="FJZ137" s="11"/>
      <c r="FKA137" s="11"/>
      <c r="FKB137" s="11"/>
      <c r="FKC137" s="11"/>
      <c r="FKD137" s="11"/>
      <c r="FKE137" s="11"/>
      <c r="FKF137" s="11"/>
      <c r="FKG137" s="11"/>
      <c r="FKH137" s="11"/>
      <c r="FKI137" s="11"/>
      <c r="FKJ137" s="11"/>
      <c r="FKK137" s="11"/>
      <c r="FKL137" s="11"/>
      <c r="FKM137" s="11"/>
      <c r="FKN137" s="11"/>
      <c r="FKO137" s="11"/>
      <c r="FKP137" s="11"/>
      <c r="FKQ137" s="11"/>
      <c r="FKR137" s="11"/>
      <c r="FKS137" s="11"/>
      <c r="FKT137" s="11"/>
      <c r="FKU137" s="11"/>
      <c r="FKV137" s="11"/>
      <c r="FKW137" s="11"/>
      <c r="FKX137" s="11"/>
      <c r="FKY137" s="11"/>
      <c r="FKZ137" s="11"/>
      <c r="FLA137" s="11"/>
      <c r="FLB137" s="11"/>
      <c r="FLC137" s="11"/>
      <c r="FLD137" s="11"/>
      <c r="FLE137" s="11"/>
      <c r="FLF137" s="11"/>
      <c r="FLG137" s="11"/>
      <c r="FLH137" s="11"/>
      <c r="FLI137" s="11"/>
      <c r="FLJ137" s="11"/>
      <c r="FLK137" s="11"/>
      <c r="FLL137" s="11"/>
      <c r="FLM137" s="11"/>
      <c r="FLN137" s="11"/>
      <c r="FLO137" s="11"/>
      <c r="FLP137" s="11"/>
      <c r="FLQ137" s="11"/>
      <c r="FLR137" s="11"/>
      <c r="FLS137" s="11"/>
      <c r="FLT137" s="11"/>
      <c r="FLU137" s="11"/>
      <c r="FLV137" s="11"/>
      <c r="FLW137" s="11"/>
      <c r="FLX137" s="11"/>
      <c r="FLY137" s="11"/>
      <c r="FLZ137" s="11"/>
      <c r="FMA137" s="11"/>
      <c r="FMB137" s="11"/>
      <c r="FMC137" s="11"/>
      <c r="FMD137" s="11"/>
      <c r="FME137" s="11"/>
      <c r="FMF137" s="11"/>
      <c r="FMG137" s="11"/>
      <c r="FMH137" s="11"/>
      <c r="FMI137" s="11"/>
      <c r="FMJ137" s="11"/>
      <c r="FMK137" s="11"/>
      <c r="FML137" s="11"/>
      <c r="FMM137" s="11"/>
      <c r="FMN137" s="11"/>
      <c r="FMO137" s="11"/>
      <c r="FMP137" s="11"/>
      <c r="FMQ137" s="11"/>
      <c r="FMR137" s="11"/>
      <c r="FMS137" s="11"/>
      <c r="FMT137" s="11"/>
      <c r="FMU137" s="11"/>
      <c r="FMV137" s="11"/>
      <c r="FMW137" s="11"/>
      <c r="FMX137" s="11"/>
      <c r="FMY137" s="11"/>
      <c r="FMZ137" s="11"/>
      <c r="FNA137" s="11"/>
      <c r="FNB137" s="11"/>
      <c r="FNC137" s="11"/>
      <c r="FND137" s="11"/>
      <c r="FNE137" s="11"/>
      <c r="FNF137" s="11"/>
      <c r="FNG137" s="11"/>
      <c r="FNH137" s="11"/>
      <c r="FNI137" s="11"/>
      <c r="FNJ137" s="11"/>
      <c r="FNK137" s="11"/>
      <c r="FNL137" s="11"/>
      <c r="FNM137" s="11"/>
      <c r="FNN137" s="11"/>
      <c r="FNO137" s="11"/>
      <c r="FNP137" s="11"/>
      <c r="FNQ137" s="11"/>
      <c r="FNR137" s="11"/>
      <c r="FNS137" s="11"/>
      <c r="FNT137" s="11"/>
      <c r="FNU137" s="11"/>
      <c r="FNV137" s="11"/>
      <c r="FNW137" s="11"/>
      <c r="FNX137" s="11"/>
      <c r="FNY137" s="11"/>
      <c r="FNZ137" s="11"/>
      <c r="FOA137" s="11"/>
      <c r="FOB137" s="11"/>
      <c r="FOC137" s="11"/>
      <c r="FOD137" s="11"/>
      <c r="FOE137" s="11"/>
      <c r="FOF137" s="11"/>
      <c r="FOG137" s="11"/>
      <c r="FOH137" s="11"/>
      <c r="FOI137" s="11"/>
      <c r="FOJ137" s="11"/>
      <c r="FOK137" s="11"/>
      <c r="FOL137" s="11"/>
      <c r="FOM137" s="11"/>
      <c r="FON137" s="11"/>
      <c r="FOO137" s="11"/>
      <c r="FOP137" s="11"/>
      <c r="FOQ137" s="11"/>
      <c r="FOR137" s="11"/>
      <c r="FOS137" s="11"/>
      <c r="FOT137" s="11"/>
      <c r="FOU137" s="11"/>
      <c r="FOV137" s="11"/>
      <c r="FOW137" s="11"/>
      <c r="FOX137" s="11"/>
      <c r="FOY137" s="11"/>
      <c r="FOZ137" s="11"/>
      <c r="FPA137" s="11"/>
      <c r="FPB137" s="11"/>
      <c r="FPC137" s="11"/>
      <c r="FPD137" s="11"/>
      <c r="FPE137" s="11"/>
      <c r="FPF137" s="11"/>
      <c r="FPG137" s="11"/>
      <c r="FPH137" s="11"/>
      <c r="FPI137" s="11"/>
      <c r="FPJ137" s="11"/>
      <c r="FPK137" s="11"/>
      <c r="FPL137" s="11"/>
      <c r="FPM137" s="11"/>
      <c r="FPN137" s="11"/>
      <c r="FPO137" s="11"/>
      <c r="FPP137" s="11"/>
      <c r="FPQ137" s="11"/>
      <c r="FPR137" s="11"/>
      <c r="FPS137" s="11"/>
      <c r="FPT137" s="11"/>
      <c r="FPU137" s="11"/>
      <c r="FPV137" s="11"/>
      <c r="FPW137" s="11"/>
      <c r="FPX137" s="11"/>
      <c r="FPY137" s="11"/>
      <c r="FPZ137" s="11"/>
      <c r="FQA137" s="11"/>
      <c r="FQB137" s="11"/>
      <c r="FQC137" s="11"/>
      <c r="FQD137" s="11"/>
      <c r="FQE137" s="11"/>
      <c r="FQF137" s="11"/>
      <c r="FQG137" s="11"/>
      <c r="FQH137" s="11"/>
      <c r="FQI137" s="11"/>
      <c r="FQJ137" s="11"/>
      <c r="FQK137" s="11"/>
      <c r="FQL137" s="11"/>
      <c r="FQM137" s="11"/>
      <c r="FQN137" s="11"/>
      <c r="FQO137" s="11"/>
      <c r="FQP137" s="11"/>
      <c r="FQQ137" s="11"/>
      <c r="FQR137" s="11"/>
      <c r="FQS137" s="11"/>
      <c r="FQT137" s="11"/>
      <c r="FQU137" s="11"/>
      <c r="FQV137" s="11"/>
      <c r="FQW137" s="11"/>
      <c r="FQX137" s="11"/>
      <c r="FQY137" s="11"/>
      <c r="FQZ137" s="11"/>
      <c r="FRA137" s="11"/>
      <c r="FRB137" s="11"/>
      <c r="FRC137" s="11"/>
      <c r="FRD137" s="11"/>
      <c r="FRE137" s="11"/>
      <c r="FRF137" s="11"/>
      <c r="FRG137" s="11"/>
      <c r="FRH137" s="11"/>
      <c r="FRI137" s="11"/>
      <c r="FRJ137" s="11"/>
      <c r="FRK137" s="11"/>
      <c r="FRL137" s="11"/>
      <c r="FRM137" s="11"/>
      <c r="FRN137" s="11"/>
      <c r="FRO137" s="11"/>
      <c r="FRP137" s="11"/>
      <c r="FRQ137" s="11"/>
      <c r="FRR137" s="11"/>
      <c r="FRS137" s="11"/>
      <c r="FRT137" s="11"/>
      <c r="FRU137" s="11"/>
      <c r="FRV137" s="11"/>
      <c r="FRW137" s="11"/>
      <c r="FRX137" s="11"/>
      <c r="FRY137" s="11"/>
      <c r="FRZ137" s="11"/>
      <c r="FSA137" s="11"/>
      <c r="FSB137" s="11"/>
      <c r="FSC137" s="11"/>
      <c r="FSD137" s="11"/>
      <c r="FSE137" s="11"/>
      <c r="FSF137" s="11"/>
      <c r="FSG137" s="11"/>
      <c r="FSH137" s="11"/>
      <c r="FSI137" s="11"/>
      <c r="FSJ137" s="11"/>
      <c r="FSK137" s="11"/>
      <c r="FSL137" s="11"/>
      <c r="FSM137" s="11"/>
      <c r="FSN137" s="11"/>
      <c r="FSO137" s="11"/>
      <c r="FSP137" s="11"/>
      <c r="FSQ137" s="11"/>
      <c r="FSR137" s="11"/>
      <c r="FSS137" s="11"/>
      <c r="FST137" s="11"/>
      <c r="FSU137" s="11"/>
      <c r="FSV137" s="11"/>
      <c r="FSW137" s="11"/>
      <c r="FSX137" s="11"/>
      <c r="FSY137" s="11"/>
      <c r="FSZ137" s="11"/>
      <c r="FTA137" s="11"/>
      <c r="FTB137" s="11"/>
      <c r="FTC137" s="11"/>
      <c r="FTD137" s="11"/>
      <c r="FTE137" s="11"/>
      <c r="FTF137" s="11"/>
      <c r="FTG137" s="11"/>
      <c r="FTH137" s="11"/>
      <c r="FTI137" s="11"/>
      <c r="FTJ137" s="11"/>
      <c r="FTK137" s="11"/>
      <c r="FTL137" s="11"/>
      <c r="FTM137" s="11"/>
      <c r="FTN137" s="11"/>
      <c r="FTO137" s="11"/>
      <c r="FTP137" s="11"/>
      <c r="FTQ137" s="11"/>
      <c r="FTR137" s="11"/>
      <c r="FTS137" s="11"/>
      <c r="FTT137" s="11"/>
      <c r="FTU137" s="11"/>
      <c r="FTV137" s="11"/>
      <c r="FTW137" s="11"/>
      <c r="FTX137" s="11"/>
      <c r="FTY137" s="11"/>
      <c r="FTZ137" s="11"/>
      <c r="FUA137" s="11"/>
      <c r="FUB137" s="11"/>
      <c r="FUC137" s="11"/>
      <c r="FUD137" s="11"/>
      <c r="FUE137" s="11"/>
      <c r="FUF137" s="11"/>
      <c r="FUG137" s="11"/>
      <c r="FUH137" s="11"/>
      <c r="FUI137" s="11"/>
      <c r="FUJ137" s="11"/>
      <c r="FUK137" s="11"/>
      <c r="FUL137" s="11"/>
      <c r="FUM137" s="11"/>
      <c r="FUN137" s="11"/>
      <c r="FUO137" s="11"/>
      <c r="FUP137" s="11"/>
      <c r="FUQ137" s="11"/>
      <c r="FUR137" s="11"/>
      <c r="FUS137" s="11"/>
      <c r="FUT137" s="11"/>
      <c r="FUU137" s="11"/>
      <c r="FUV137" s="11"/>
      <c r="FUW137" s="11"/>
      <c r="FUX137" s="11"/>
      <c r="FUY137" s="11"/>
      <c r="FUZ137" s="11"/>
      <c r="FVA137" s="11"/>
      <c r="FVB137" s="11"/>
      <c r="FVC137" s="11"/>
      <c r="FVD137" s="11"/>
      <c r="FVE137" s="11"/>
      <c r="FVF137" s="11"/>
      <c r="FVG137" s="11"/>
      <c r="FVH137" s="11"/>
      <c r="FVI137" s="11"/>
      <c r="FVJ137" s="11"/>
      <c r="FVK137" s="11"/>
      <c r="FVL137" s="11"/>
      <c r="FVM137" s="11"/>
      <c r="FVN137" s="11"/>
      <c r="FVO137" s="11"/>
      <c r="FVP137" s="11"/>
      <c r="FVQ137" s="11"/>
      <c r="FVR137" s="11"/>
      <c r="FVS137" s="11"/>
      <c r="FVT137" s="11"/>
      <c r="FVU137" s="11"/>
      <c r="FVV137" s="11"/>
      <c r="FVW137" s="11"/>
      <c r="FVX137" s="11"/>
      <c r="FVY137" s="11"/>
      <c r="FVZ137" s="11"/>
      <c r="FWA137" s="11"/>
      <c r="FWB137" s="11"/>
      <c r="FWC137" s="11"/>
      <c r="FWD137" s="11"/>
      <c r="FWE137" s="11"/>
      <c r="FWF137" s="11"/>
      <c r="FWG137" s="11"/>
      <c r="FWH137" s="11"/>
      <c r="FWI137" s="11"/>
      <c r="FWJ137" s="11"/>
      <c r="FWK137" s="11"/>
      <c r="FWL137" s="11"/>
      <c r="FWM137" s="11"/>
      <c r="FWN137" s="11"/>
      <c r="FWO137" s="11"/>
      <c r="FWP137" s="11"/>
      <c r="FWQ137" s="11"/>
      <c r="FWR137" s="11"/>
      <c r="FWS137" s="11"/>
      <c r="FWT137" s="11"/>
      <c r="FWU137" s="11"/>
      <c r="FWV137" s="11"/>
      <c r="FWW137" s="11"/>
      <c r="FWX137" s="11"/>
      <c r="FWY137" s="11"/>
      <c r="FWZ137" s="11"/>
      <c r="FXA137" s="11"/>
      <c r="FXB137" s="11"/>
      <c r="FXC137" s="11"/>
      <c r="FXD137" s="11"/>
      <c r="FXE137" s="11"/>
      <c r="FXF137" s="11"/>
      <c r="FXG137" s="11"/>
      <c r="FXH137" s="11"/>
      <c r="FXI137" s="11"/>
      <c r="FXJ137" s="11"/>
      <c r="FXK137" s="11"/>
      <c r="FXL137" s="11"/>
      <c r="FXM137" s="11"/>
      <c r="FXN137" s="11"/>
      <c r="FXO137" s="11"/>
      <c r="FXP137" s="11"/>
      <c r="FXQ137" s="11"/>
      <c r="FXR137" s="11"/>
      <c r="FXS137" s="11"/>
      <c r="FXT137" s="11"/>
      <c r="FXU137" s="11"/>
      <c r="FXV137" s="11"/>
      <c r="FXW137" s="11"/>
      <c r="FXX137" s="11"/>
      <c r="FXY137" s="11"/>
      <c r="FXZ137" s="11"/>
      <c r="FYA137" s="11"/>
      <c r="FYB137" s="11"/>
      <c r="FYC137" s="11"/>
      <c r="FYD137" s="11"/>
      <c r="FYE137" s="11"/>
      <c r="FYF137" s="11"/>
      <c r="FYG137" s="11"/>
      <c r="FYH137" s="11"/>
      <c r="FYI137" s="11"/>
      <c r="FYJ137" s="11"/>
      <c r="FYK137" s="11"/>
      <c r="FYL137" s="11"/>
      <c r="FYM137" s="11"/>
      <c r="FYN137" s="11"/>
      <c r="FYO137" s="11"/>
      <c r="FYP137" s="11"/>
      <c r="FYQ137" s="11"/>
      <c r="FYR137" s="11"/>
      <c r="FYS137" s="11"/>
      <c r="FYT137" s="11"/>
      <c r="FYU137" s="11"/>
      <c r="FYV137" s="11"/>
      <c r="FYW137" s="11"/>
      <c r="FYX137" s="11"/>
      <c r="FYY137" s="11"/>
      <c r="FYZ137" s="11"/>
      <c r="FZA137" s="11"/>
      <c r="FZB137" s="11"/>
      <c r="FZC137" s="11"/>
      <c r="FZD137" s="11"/>
      <c r="FZE137" s="11"/>
      <c r="FZF137" s="11"/>
      <c r="FZG137" s="11"/>
      <c r="FZH137" s="11"/>
      <c r="FZI137" s="11"/>
      <c r="FZJ137" s="11"/>
      <c r="FZK137" s="11"/>
      <c r="FZL137" s="11"/>
      <c r="FZM137" s="11"/>
      <c r="FZN137" s="11"/>
      <c r="FZO137" s="11"/>
      <c r="FZP137" s="11"/>
      <c r="FZQ137" s="11"/>
      <c r="FZR137" s="11"/>
      <c r="FZS137" s="11"/>
      <c r="FZT137" s="11"/>
      <c r="FZU137" s="11"/>
      <c r="FZV137" s="11"/>
      <c r="FZW137" s="11"/>
      <c r="FZX137" s="11"/>
      <c r="FZY137" s="11"/>
      <c r="FZZ137" s="11"/>
      <c r="GAA137" s="11"/>
      <c r="GAB137" s="11"/>
      <c r="GAC137" s="11"/>
      <c r="GAD137" s="11"/>
      <c r="GAE137" s="11"/>
      <c r="GAF137" s="11"/>
      <c r="GAG137" s="11"/>
      <c r="GAH137" s="11"/>
      <c r="GAI137" s="11"/>
      <c r="GAJ137" s="11"/>
      <c r="GAK137" s="11"/>
      <c r="GAL137" s="11"/>
      <c r="GAM137" s="11"/>
      <c r="GAN137" s="11"/>
      <c r="GAO137" s="11"/>
      <c r="GAP137" s="11"/>
      <c r="GAQ137" s="11"/>
      <c r="GAR137" s="11"/>
      <c r="GAS137" s="11"/>
      <c r="GAT137" s="11"/>
      <c r="GAU137" s="11"/>
      <c r="GAV137" s="11"/>
      <c r="GAW137" s="11"/>
      <c r="GAX137" s="11"/>
      <c r="GAY137" s="11"/>
      <c r="GAZ137" s="11"/>
      <c r="GBA137" s="11"/>
      <c r="GBB137" s="11"/>
      <c r="GBC137" s="11"/>
      <c r="GBD137" s="11"/>
      <c r="GBE137" s="11"/>
      <c r="GBF137" s="11"/>
      <c r="GBG137" s="11"/>
      <c r="GBH137" s="11"/>
      <c r="GBI137" s="11"/>
      <c r="GBJ137" s="11"/>
      <c r="GBK137" s="11"/>
      <c r="GBL137" s="11"/>
      <c r="GBM137" s="11"/>
      <c r="GBN137" s="11"/>
      <c r="GBO137" s="11"/>
      <c r="GBP137" s="11"/>
      <c r="GBQ137" s="11"/>
      <c r="GBR137" s="11"/>
      <c r="GBS137" s="11"/>
      <c r="GBT137" s="11"/>
      <c r="GBU137" s="11"/>
      <c r="GBV137" s="11"/>
      <c r="GBW137" s="11"/>
      <c r="GBX137" s="11"/>
      <c r="GBY137" s="11"/>
      <c r="GBZ137" s="11"/>
      <c r="GCA137" s="11"/>
      <c r="GCB137" s="11"/>
      <c r="GCC137" s="11"/>
      <c r="GCD137" s="11"/>
      <c r="GCE137" s="11"/>
      <c r="GCF137" s="11"/>
      <c r="GCG137" s="11"/>
      <c r="GCH137" s="11"/>
      <c r="GCI137" s="11"/>
      <c r="GCJ137" s="11"/>
      <c r="GCK137" s="11"/>
      <c r="GCL137" s="11"/>
      <c r="GCM137" s="11"/>
      <c r="GCN137" s="11"/>
      <c r="GCO137" s="11"/>
      <c r="GCP137" s="11"/>
      <c r="GCQ137" s="11"/>
      <c r="GCR137" s="11"/>
      <c r="GCS137" s="11"/>
      <c r="GCT137" s="11"/>
      <c r="GCU137" s="11"/>
      <c r="GCV137" s="11"/>
      <c r="GCW137" s="11"/>
      <c r="GCX137" s="11"/>
      <c r="GCY137" s="11"/>
      <c r="GCZ137" s="11"/>
      <c r="GDA137" s="11"/>
      <c r="GDB137" s="11"/>
      <c r="GDC137" s="11"/>
      <c r="GDD137" s="11"/>
      <c r="GDE137" s="11"/>
      <c r="GDF137" s="11"/>
      <c r="GDG137" s="11"/>
      <c r="GDH137" s="11"/>
      <c r="GDI137" s="11"/>
      <c r="GDJ137" s="11"/>
      <c r="GDK137" s="11"/>
      <c r="GDL137" s="11"/>
      <c r="GDM137" s="11"/>
      <c r="GDN137" s="11"/>
      <c r="GDO137" s="11"/>
      <c r="GDP137" s="11"/>
      <c r="GDQ137" s="11"/>
      <c r="GDR137" s="11"/>
      <c r="GDS137" s="11"/>
      <c r="GDT137" s="11"/>
      <c r="GDU137" s="11"/>
      <c r="GDV137" s="11"/>
      <c r="GDW137" s="11"/>
      <c r="GDX137" s="11"/>
      <c r="GDY137" s="11"/>
      <c r="GDZ137" s="11"/>
      <c r="GEA137" s="11"/>
      <c r="GEB137" s="11"/>
      <c r="GEC137" s="11"/>
      <c r="GED137" s="11"/>
      <c r="GEE137" s="11"/>
      <c r="GEF137" s="11"/>
      <c r="GEG137" s="11"/>
      <c r="GEH137" s="11"/>
      <c r="GEI137" s="11"/>
      <c r="GEJ137" s="11"/>
      <c r="GEK137" s="11"/>
      <c r="GEL137" s="11"/>
      <c r="GEM137" s="11"/>
      <c r="GEN137" s="11"/>
      <c r="GEO137" s="11"/>
      <c r="GEP137" s="11"/>
      <c r="GEQ137" s="11"/>
      <c r="GER137" s="11"/>
      <c r="GES137" s="11"/>
      <c r="GET137" s="11"/>
      <c r="GEU137" s="11"/>
      <c r="GEV137" s="11"/>
      <c r="GEW137" s="11"/>
      <c r="GEX137" s="11"/>
      <c r="GEY137" s="11"/>
      <c r="GEZ137" s="11"/>
      <c r="GFA137" s="11"/>
      <c r="GFB137" s="11"/>
      <c r="GFC137" s="11"/>
      <c r="GFD137" s="11"/>
      <c r="GFE137" s="11"/>
      <c r="GFF137" s="11"/>
      <c r="GFG137" s="11"/>
      <c r="GFH137" s="11"/>
      <c r="GFI137" s="11"/>
      <c r="GFJ137" s="11"/>
      <c r="GFK137" s="11"/>
      <c r="GFL137" s="11"/>
      <c r="GFM137" s="11"/>
      <c r="GFN137" s="11"/>
      <c r="GFO137" s="11"/>
      <c r="GFP137" s="11"/>
      <c r="GFQ137" s="11"/>
      <c r="GFR137" s="11"/>
      <c r="GFS137" s="11"/>
      <c r="GFT137" s="11"/>
      <c r="GFU137" s="11"/>
      <c r="GFV137" s="11"/>
      <c r="GFW137" s="11"/>
      <c r="GFX137" s="11"/>
      <c r="GFY137" s="11"/>
      <c r="GFZ137" s="11"/>
      <c r="GGA137" s="11"/>
      <c r="GGB137" s="11"/>
      <c r="GGC137" s="11"/>
      <c r="GGD137" s="11"/>
      <c r="GGE137" s="11"/>
      <c r="GGF137" s="11"/>
      <c r="GGG137" s="11"/>
      <c r="GGH137" s="11"/>
      <c r="GGI137" s="11"/>
      <c r="GGJ137" s="11"/>
      <c r="GGK137" s="11"/>
      <c r="GGL137" s="11"/>
      <c r="GGM137" s="11"/>
      <c r="GGN137" s="11"/>
      <c r="GGO137" s="11"/>
      <c r="GGP137" s="11"/>
      <c r="GGQ137" s="11"/>
      <c r="GGR137" s="11"/>
      <c r="GGS137" s="11"/>
      <c r="GGT137" s="11"/>
      <c r="GGU137" s="11"/>
      <c r="GGV137" s="11"/>
      <c r="GGW137" s="11"/>
      <c r="GGX137" s="11"/>
      <c r="GGY137" s="11"/>
      <c r="GGZ137" s="11"/>
      <c r="GHA137" s="11"/>
      <c r="GHB137" s="11"/>
      <c r="GHC137" s="11"/>
      <c r="GHD137" s="11"/>
      <c r="GHE137" s="11"/>
      <c r="GHF137" s="11"/>
      <c r="GHG137" s="11"/>
      <c r="GHH137" s="11"/>
      <c r="GHI137" s="11"/>
      <c r="GHJ137" s="11"/>
      <c r="GHK137" s="11"/>
      <c r="GHL137" s="11"/>
      <c r="GHM137" s="11"/>
      <c r="GHN137" s="11"/>
      <c r="GHO137" s="11"/>
      <c r="GHP137" s="11"/>
      <c r="GHQ137" s="11"/>
      <c r="GHR137" s="11"/>
      <c r="GHS137" s="11"/>
      <c r="GHT137" s="11"/>
      <c r="GHU137" s="11"/>
      <c r="GHV137" s="11"/>
      <c r="GHW137" s="11"/>
      <c r="GHX137" s="11"/>
      <c r="GHY137" s="11"/>
      <c r="GHZ137" s="11"/>
      <c r="GIA137" s="11"/>
      <c r="GIB137" s="11"/>
      <c r="GIC137" s="11"/>
      <c r="GID137" s="11"/>
      <c r="GIE137" s="11"/>
      <c r="GIF137" s="11"/>
      <c r="GIG137" s="11"/>
      <c r="GIH137" s="11"/>
      <c r="GII137" s="11"/>
      <c r="GIJ137" s="11"/>
      <c r="GIK137" s="11"/>
      <c r="GIL137" s="11"/>
      <c r="GIM137" s="11"/>
      <c r="GIN137" s="11"/>
      <c r="GIO137" s="11"/>
      <c r="GIP137" s="11"/>
      <c r="GIQ137" s="11"/>
      <c r="GIR137" s="11"/>
      <c r="GIS137" s="11"/>
      <c r="GIT137" s="11"/>
      <c r="GIU137" s="11"/>
      <c r="GIV137" s="11"/>
      <c r="GIW137" s="11"/>
      <c r="GIX137" s="11"/>
      <c r="GIY137" s="11"/>
      <c r="GIZ137" s="11"/>
      <c r="GJA137" s="11"/>
      <c r="GJB137" s="11"/>
      <c r="GJC137" s="11"/>
      <c r="GJD137" s="11"/>
      <c r="GJE137" s="11"/>
      <c r="GJF137" s="11"/>
      <c r="GJG137" s="11"/>
      <c r="GJH137" s="11"/>
      <c r="GJI137" s="11"/>
      <c r="GJJ137" s="11"/>
      <c r="GJK137" s="11"/>
      <c r="GJL137" s="11"/>
      <c r="GJM137" s="11"/>
      <c r="GJN137" s="11"/>
      <c r="GJO137" s="11"/>
      <c r="GJP137" s="11"/>
      <c r="GJQ137" s="11"/>
      <c r="GJR137" s="11"/>
      <c r="GJS137" s="11"/>
      <c r="GJT137" s="11"/>
      <c r="GJU137" s="11"/>
      <c r="GJV137" s="11"/>
      <c r="GJW137" s="11"/>
      <c r="GJX137" s="11"/>
      <c r="GJY137" s="11"/>
      <c r="GJZ137" s="11"/>
      <c r="GKA137" s="11"/>
      <c r="GKB137" s="11"/>
      <c r="GKC137" s="11"/>
      <c r="GKD137" s="11"/>
      <c r="GKE137" s="11"/>
      <c r="GKF137" s="11"/>
      <c r="GKG137" s="11"/>
      <c r="GKH137" s="11"/>
      <c r="GKI137" s="11"/>
      <c r="GKJ137" s="11"/>
      <c r="GKK137" s="11"/>
      <c r="GKL137" s="11"/>
      <c r="GKM137" s="11"/>
      <c r="GKN137" s="11"/>
      <c r="GKO137" s="11"/>
      <c r="GKP137" s="11"/>
      <c r="GKQ137" s="11"/>
      <c r="GKR137" s="11"/>
      <c r="GKS137" s="11"/>
      <c r="GKT137" s="11"/>
      <c r="GKU137" s="11"/>
      <c r="GKV137" s="11"/>
      <c r="GKW137" s="11"/>
      <c r="GKX137" s="11"/>
      <c r="GKY137" s="11"/>
      <c r="GKZ137" s="11"/>
      <c r="GLA137" s="11"/>
      <c r="GLB137" s="11"/>
      <c r="GLC137" s="11"/>
      <c r="GLD137" s="11"/>
      <c r="GLE137" s="11"/>
      <c r="GLF137" s="11"/>
      <c r="GLG137" s="11"/>
      <c r="GLH137" s="11"/>
      <c r="GLI137" s="11"/>
      <c r="GLJ137" s="11"/>
      <c r="GLK137" s="11"/>
      <c r="GLL137" s="11"/>
      <c r="GLM137" s="11"/>
      <c r="GLN137" s="11"/>
      <c r="GLO137" s="11"/>
      <c r="GLP137" s="11"/>
      <c r="GLQ137" s="11"/>
      <c r="GLR137" s="11"/>
      <c r="GLS137" s="11"/>
      <c r="GLT137" s="11"/>
      <c r="GLU137" s="11"/>
      <c r="GLV137" s="11"/>
      <c r="GLW137" s="11"/>
      <c r="GLX137" s="11"/>
      <c r="GLY137" s="11"/>
      <c r="GLZ137" s="11"/>
      <c r="GMA137" s="11"/>
      <c r="GMB137" s="11"/>
      <c r="GMC137" s="11"/>
      <c r="GMD137" s="11"/>
      <c r="GME137" s="11"/>
      <c r="GMF137" s="11"/>
      <c r="GMG137" s="11"/>
      <c r="GMH137" s="11"/>
      <c r="GMI137" s="11"/>
      <c r="GMJ137" s="11"/>
      <c r="GMK137" s="11"/>
      <c r="GML137" s="11"/>
      <c r="GMM137" s="11"/>
      <c r="GMN137" s="11"/>
      <c r="GMO137" s="11"/>
      <c r="GMP137" s="11"/>
      <c r="GMQ137" s="11"/>
      <c r="GMR137" s="11"/>
      <c r="GMS137" s="11"/>
      <c r="GMT137" s="11"/>
      <c r="GMU137" s="11"/>
      <c r="GMV137" s="11"/>
      <c r="GMW137" s="11"/>
      <c r="GMX137" s="11"/>
      <c r="GMY137" s="11"/>
      <c r="GMZ137" s="11"/>
      <c r="GNA137" s="11"/>
      <c r="GNB137" s="11"/>
      <c r="GNC137" s="11"/>
      <c r="GND137" s="11"/>
      <c r="GNE137" s="11"/>
      <c r="GNF137" s="11"/>
      <c r="GNG137" s="11"/>
      <c r="GNH137" s="11"/>
      <c r="GNI137" s="11"/>
      <c r="GNJ137" s="11"/>
      <c r="GNK137" s="11"/>
      <c r="GNL137" s="11"/>
      <c r="GNM137" s="11"/>
      <c r="GNN137" s="11"/>
      <c r="GNO137" s="11"/>
      <c r="GNP137" s="11"/>
      <c r="GNQ137" s="11"/>
      <c r="GNR137" s="11"/>
      <c r="GNS137" s="11"/>
      <c r="GNT137" s="11"/>
      <c r="GNU137" s="11"/>
      <c r="GNV137" s="11"/>
      <c r="GNW137" s="11"/>
      <c r="GNX137" s="11"/>
      <c r="GNY137" s="11"/>
      <c r="GNZ137" s="11"/>
      <c r="GOA137" s="11"/>
      <c r="GOB137" s="11"/>
      <c r="GOC137" s="11"/>
      <c r="GOD137" s="11"/>
      <c r="GOE137" s="11"/>
      <c r="GOF137" s="11"/>
      <c r="GOG137" s="11"/>
      <c r="GOH137" s="11"/>
      <c r="GOI137" s="11"/>
      <c r="GOJ137" s="11"/>
      <c r="GOK137" s="11"/>
      <c r="GOL137" s="11"/>
      <c r="GOM137" s="11"/>
      <c r="GON137" s="11"/>
      <c r="GOO137" s="11"/>
      <c r="GOP137" s="11"/>
      <c r="GOQ137" s="11"/>
      <c r="GOR137" s="11"/>
      <c r="GOS137" s="11"/>
      <c r="GOT137" s="11"/>
      <c r="GOU137" s="11"/>
      <c r="GOV137" s="11"/>
      <c r="GOW137" s="11"/>
      <c r="GOX137" s="11"/>
      <c r="GOY137" s="11"/>
      <c r="GOZ137" s="11"/>
      <c r="GPA137" s="11"/>
      <c r="GPB137" s="11"/>
      <c r="GPC137" s="11"/>
      <c r="GPD137" s="11"/>
      <c r="GPE137" s="11"/>
      <c r="GPF137" s="11"/>
      <c r="GPG137" s="11"/>
      <c r="GPH137" s="11"/>
      <c r="GPI137" s="11"/>
      <c r="GPJ137" s="11"/>
      <c r="GPK137" s="11"/>
      <c r="GPL137" s="11"/>
      <c r="GPM137" s="11"/>
      <c r="GPN137" s="11"/>
      <c r="GPO137" s="11"/>
      <c r="GPP137" s="11"/>
      <c r="GPQ137" s="11"/>
      <c r="GPR137" s="11"/>
      <c r="GPS137" s="11"/>
      <c r="GPT137" s="11"/>
      <c r="GPU137" s="11"/>
      <c r="GPV137" s="11"/>
      <c r="GPW137" s="11"/>
      <c r="GPX137" s="11"/>
      <c r="GPY137" s="11"/>
      <c r="GPZ137" s="11"/>
      <c r="GQA137" s="11"/>
      <c r="GQB137" s="11"/>
      <c r="GQC137" s="11"/>
      <c r="GQD137" s="11"/>
      <c r="GQE137" s="11"/>
      <c r="GQF137" s="11"/>
      <c r="GQG137" s="11"/>
      <c r="GQH137" s="11"/>
      <c r="GQI137" s="11"/>
      <c r="GQJ137" s="11"/>
      <c r="GQK137" s="11"/>
      <c r="GQL137" s="11"/>
      <c r="GQM137" s="11"/>
      <c r="GQN137" s="11"/>
      <c r="GQO137" s="11"/>
      <c r="GQP137" s="11"/>
      <c r="GQQ137" s="11"/>
      <c r="GQR137" s="11"/>
      <c r="GQS137" s="11"/>
      <c r="GQT137" s="11"/>
      <c r="GQU137" s="11"/>
      <c r="GQV137" s="11"/>
      <c r="GQW137" s="11"/>
      <c r="GQX137" s="11"/>
      <c r="GQY137" s="11"/>
      <c r="GQZ137" s="11"/>
      <c r="GRA137" s="11"/>
      <c r="GRB137" s="11"/>
      <c r="GRC137" s="11"/>
      <c r="GRD137" s="11"/>
      <c r="GRE137" s="11"/>
      <c r="GRF137" s="11"/>
      <c r="GRG137" s="11"/>
      <c r="GRH137" s="11"/>
      <c r="GRI137" s="11"/>
      <c r="GRJ137" s="11"/>
      <c r="GRK137" s="11"/>
      <c r="GRL137" s="11"/>
      <c r="GRM137" s="11"/>
      <c r="GRN137" s="11"/>
      <c r="GRO137" s="11"/>
      <c r="GRP137" s="11"/>
      <c r="GRQ137" s="11"/>
      <c r="GRR137" s="11"/>
      <c r="GRS137" s="11"/>
      <c r="GRT137" s="11"/>
      <c r="GRU137" s="11"/>
      <c r="GRV137" s="11"/>
      <c r="GRW137" s="11"/>
      <c r="GRX137" s="11"/>
      <c r="GRY137" s="11"/>
      <c r="GRZ137" s="11"/>
      <c r="GSA137" s="11"/>
      <c r="GSB137" s="11"/>
      <c r="GSC137" s="11"/>
      <c r="GSD137" s="11"/>
      <c r="GSE137" s="11"/>
      <c r="GSF137" s="11"/>
      <c r="GSG137" s="11"/>
      <c r="GSH137" s="11"/>
      <c r="GSI137" s="11"/>
      <c r="GSJ137" s="11"/>
      <c r="GSK137" s="11"/>
      <c r="GSL137" s="11"/>
      <c r="GSM137" s="11"/>
      <c r="GSN137" s="11"/>
      <c r="GSO137" s="11"/>
      <c r="GSP137" s="11"/>
      <c r="GSQ137" s="11"/>
      <c r="GSR137" s="11"/>
      <c r="GSS137" s="11"/>
      <c r="GST137" s="11"/>
      <c r="GSU137" s="11"/>
      <c r="GSV137" s="11"/>
      <c r="GSW137" s="11"/>
      <c r="GSX137" s="11"/>
      <c r="GSY137" s="11"/>
      <c r="GSZ137" s="11"/>
      <c r="GTA137" s="11"/>
      <c r="GTB137" s="11"/>
      <c r="GTC137" s="11"/>
      <c r="GTD137" s="11"/>
      <c r="GTE137" s="11"/>
      <c r="GTF137" s="11"/>
      <c r="GTG137" s="11"/>
      <c r="GTH137" s="11"/>
      <c r="GTI137" s="11"/>
      <c r="GTJ137" s="11"/>
      <c r="GTK137" s="11"/>
      <c r="GTL137" s="11"/>
      <c r="GTM137" s="11"/>
      <c r="GTN137" s="11"/>
      <c r="GTO137" s="11"/>
      <c r="GTP137" s="11"/>
      <c r="GTQ137" s="11"/>
      <c r="GTR137" s="11"/>
      <c r="GTS137" s="11"/>
      <c r="GTT137" s="11"/>
      <c r="GTU137" s="11"/>
      <c r="GTV137" s="11"/>
      <c r="GTW137" s="11"/>
      <c r="GTX137" s="11"/>
      <c r="GTY137" s="11"/>
      <c r="GTZ137" s="11"/>
      <c r="GUA137" s="11"/>
      <c r="GUB137" s="11"/>
      <c r="GUC137" s="11"/>
      <c r="GUD137" s="11"/>
      <c r="GUE137" s="11"/>
      <c r="GUF137" s="11"/>
      <c r="GUG137" s="11"/>
      <c r="GUH137" s="11"/>
      <c r="GUI137" s="11"/>
      <c r="GUJ137" s="11"/>
      <c r="GUK137" s="11"/>
      <c r="GUL137" s="11"/>
      <c r="GUM137" s="11"/>
      <c r="GUN137" s="11"/>
      <c r="GUO137" s="11"/>
      <c r="GUP137" s="11"/>
      <c r="GUQ137" s="11"/>
      <c r="GUR137" s="11"/>
      <c r="GUS137" s="11"/>
      <c r="GUT137" s="11"/>
      <c r="GUU137" s="11"/>
      <c r="GUV137" s="11"/>
      <c r="GUW137" s="11"/>
      <c r="GUX137" s="11"/>
      <c r="GUY137" s="11"/>
      <c r="GUZ137" s="11"/>
      <c r="GVA137" s="11"/>
      <c r="GVB137" s="11"/>
      <c r="GVC137" s="11"/>
      <c r="GVD137" s="11"/>
      <c r="GVE137" s="11"/>
      <c r="GVF137" s="11"/>
      <c r="GVG137" s="11"/>
      <c r="GVH137" s="11"/>
      <c r="GVI137" s="11"/>
      <c r="GVJ137" s="11"/>
      <c r="GVK137" s="11"/>
      <c r="GVL137" s="11"/>
      <c r="GVM137" s="11"/>
      <c r="GVN137" s="11"/>
      <c r="GVO137" s="11"/>
      <c r="GVP137" s="11"/>
      <c r="GVQ137" s="11"/>
      <c r="GVR137" s="11"/>
      <c r="GVS137" s="11"/>
      <c r="GVT137" s="11"/>
      <c r="GVU137" s="11"/>
      <c r="GVV137" s="11"/>
      <c r="GVW137" s="11"/>
      <c r="GVX137" s="11"/>
      <c r="GVY137" s="11"/>
      <c r="GVZ137" s="11"/>
      <c r="GWA137" s="11"/>
      <c r="GWB137" s="11"/>
      <c r="GWC137" s="11"/>
      <c r="GWD137" s="11"/>
      <c r="GWE137" s="11"/>
      <c r="GWF137" s="11"/>
      <c r="GWG137" s="11"/>
      <c r="GWH137" s="11"/>
      <c r="GWI137" s="11"/>
      <c r="GWJ137" s="11"/>
      <c r="GWK137" s="11"/>
      <c r="GWL137" s="11"/>
      <c r="GWM137" s="11"/>
      <c r="GWN137" s="11"/>
      <c r="GWO137" s="11"/>
      <c r="GWP137" s="11"/>
      <c r="GWQ137" s="11"/>
      <c r="GWR137" s="11"/>
      <c r="GWS137" s="11"/>
      <c r="GWT137" s="11"/>
      <c r="GWU137" s="11"/>
      <c r="GWV137" s="11"/>
      <c r="GWW137" s="11"/>
      <c r="GWX137" s="11"/>
      <c r="GWY137" s="11"/>
      <c r="GWZ137" s="11"/>
      <c r="GXA137" s="11"/>
      <c r="GXB137" s="11"/>
      <c r="GXC137" s="11"/>
      <c r="GXD137" s="11"/>
      <c r="GXE137" s="11"/>
      <c r="GXF137" s="11"/>
      <c r="GXG137" s="11"/>
      <c r="GXH137" s="11"/>
      <c r="GXI137" s="11"/>
      <c r="GXJ137" s="11"/>
      <c r="GXK137" s="11"/>
      <c r="GXL137" s="11"/>
      <c r="GXM137" s="11"/>
      <c r="GXN137" s="11"/>
      <c r="GXO137" s="11"/>
      <c r="GXP137" s="11"/>
      <c r="GXQ137" s="11"/>
      <c r="GXR137" s="11"/>
      <c r="GXS137" s="11"/>
      <c r="GXT137" s="11"/>
      <c r="GXU137" s="11"/>
      <c r="GXV137" s="11"/>
      <c r="GXW137" s="11"/>
      <c r="GXX137" s="11"/>
      <c r="GXY137" s="11"/>
      <c r="GXZ137" s="11"/>
      <c r="GYA137" s="11"/>
      <c r="GYB137" s="11"/>
      <c r="GYC137" s="11"/>
      <c r="GYD137" s="11"/>
      <c r="GYE137" s="11"/>
      <c r="GYF137" s="11"/>
      <c r="GYG137" s="11"/>
      <c r="GYH137" s="11"/>
      <c r="GYI137" s="11"/>
      <c r="GYJ137" s="11"/>
      <c r="GYK137" s="11"/>
      <c r="GYL137" s="11"/>
      <c r="GYM137" s="11"/>
      <c r="GYN137" s="11"/>
      <c r="GYO137" s="11"/>
      <c r="GYP137" s="11"/>
      <c r="GYQ137" s="11"/>
      <c r="GYR137" s="11"/>
      <c r="GYS137" s="11"/>
      <c r="GYT137" s="11"/>
      <c r="GYU137" s="11"/>
      <c r="GYV137" s="11"/>
      <c r="GYW137" s="11"/>
      <c r="GYX137" s="11"/>
      <c r="GYY137" s="11"/>
      <c r="GYZ137" s="11"/>
      <c r="GZA137" s="11"/>
      <c r="GZB137" s="11"/>
      <c r="GZC137" s="11"/>
      <c r="GZD137" s="11"/>
      <c r="GZE137" s="11"/>
      <c r="GZF137" s="11"/>
      <c r="GZG137" s="11"/>
      <c r="GZH137" s="11"/>
      <c r="GZI137" s="11"/>
      <c r="GZJ137" s="11"/>
      <c r="GZK137" s="11"/>
      <c r="GZL137" s="11"/>
      <c r="GZM137" s="11"/>
      <c r="GZN137" s="11"/>
      <c r="GZO137" s="11"/>
      <c r="GZP137" s="11"/>
      <c r="GZQ137" s="11"/>
      <c r="GZR137" s="11"/>
      <c r="GZS137" s="11"/>
      <c r="GZT137" s="11"/>
      <c r="GZU137" s="11"/>
      <c r="GZV137" s="11"/>
      <c r="GZW137" s="11"/>
      <c r="GZX137" s="11"/>
      <c r="GZY137" s="11"/>
      <c r="GZZ137" s="11"/>
      <c r="HAA137" s="11"/>
      <c r="HAB137" s="11"/>
      <c r="HAC137" s="11"/>
      <c r="HAD137" s="11"/>
      <c r="HAE137" s="11"/>
      <c r="HAF137" s="11"/>
      <c r="HAG137" s="11"/>
      <c r="HAH137" s="11"/>
      <c r="HAI137" s="11"/>
      <c r="HAJ137" s="11"/>
      <c r="HAK137" s="11"/>
      <c r="HAL137" s="11"/>
      <c r="HAM137" s="11"/>
      <c r="HAN137" s="11"/>
      <c r="HAO137" s="11"/>
      <c r="HAP137" s="11"/>
      <c r="HAQ137" s="11"/>
      <c r="HAR137" s="11"/>
      <c r="HAS137" s="11"/>
      <c r="HAT137" s="11"/>
      <c r="HAU137" s="11"/>
      <c r="HAV137" s="11"/>
      <c r="HAW137" s="11"/>
      <c r="HAX137" s="11"/>
      <c r="HAY137" s="11"/>
      <c r="HAZ137" s="11"/>
      <c r="HBA137" s="11"/>
      <c r="HBB137" s="11"/>
      <c r="HBC137" s="11"/>
      <c r="HBD137" s="11"/>
      <c r="HBE137" s="11"/>
      <c r="HBF137" s="11"/>
      <c r="HBG137" s="11"/>
      <c r="HBH137" s="11"/>
      <c r="HBI137" s="11"/>
      <c r="HBJ137" s="11"/>
      <c r="HBK137" s="11"/>
      <c r="HBL137" s="11"/>
      <c r="HBM137" s="11"/>
      <c r="HBN137" s="11"/>
      <c r="HBO137" s="11"/>
      <c r="HBP137" s="11"/>
      <c r="HBQ137" s="11"/>
      <c r="HBR137" s="11"/>
      <c r="HBS137" s="11"/>
      <c r="HBT137" s="11"/>
      <c r="HBU137" s="11"/>
      <c r="HBV137" s="11"/>
      <c r="HBW137" s="11"/>
      <c r="HBX137" s="11"/>
      <c r="HBY137" s="11"/>
      <c r="HBZ137" s="11"/>
      <c r="HCA137" s="11"/>
      <c r="HCB137" s="11"/>
      <c r="HCC137" s="11"/>
      <c r="HCD137" s="11"/>
      <c r="HCE137" s="11"/>
      <c r="HCF137" s="11"/>
      <c r="HCG137" s="11"/>
      <c r="HCH137" s="11"/>
      <c r="HCI137" s="11"/>
      <c r="HCJ137" s="11"/>
      <c r="HCK137" s="11"/>
      <c r="HCL137" s="11"/>
      <c r="HCM137" s="11"/>
      <c r="HCN137" s="11"/>
      <c r="HCO137" s="11"/>
      <c r="HCP137" s="11"/>
      <c r="HCQ137" s="11"/>
      <c r="HCR137" s="11"/>
      <c r="HCS137" s="11"/>
      <c r="HCT137" s="11"/>
      <c r="HCU137" s="11"/>
      <c r="HCV137" s="11"/>
      <c r="HCW137" s="11"/>
      <c r="HCX137" s="11"/>
      <c r="HCY137" s="11"/>
      <c r="HCZ137" s="11"/>
      <c r="HDA137" s="11"/>
      <c r="HDB137" s="11"/>
      <c r="HDC137" s="11"/>
      <c r="HDD137" s="11"/>
      <c r="HDE137" s="11"/>
      <c r="HDF137" s="11"/>
      <c r="HDG137" s="11"/>
      <c r="HDH137" s="11"/>
      <c r="HDI137" s="11"/>
      <c r="HDJ137" s="11"/>
      <c r="HDK137" s="11"/>
      <c r="HDL137" s="11"/>
      <c r="HDM137" s="11"/>
      <c r="HDN137" s="11"/>
      <c r="HDO137" s="11"/>
      <c r="HDP137" s="11"/>
      <c r="HDQ137" s="11"/>
      <c r="HDR137" s="11"/>
      <c r="HDS137" s="11"/>
      <c r="HDT137" s="11"/>
      <c r="HDU137" s="11"/>
      <c r="HDV137" s="11"/>
      <c r="HDW137" s="11"/>
      <c r="HDX137" s="11"/>
      <c r="HDY137" s="11"/>
      <c r="HDZ137" s="11"/>
      <c r="HEA137" s="11"/>
      <c r="HEB137" s="11"/>
      <c r="HEC137" s="11"/>
      <c r="HED137" s="11"/>
      <c r="HEE137" s="11"/>
      <c r="HEF137" s="11"/>
      <c r="HEG137" s="11"/>
      <c r="HEH137" s="11"/>
      <c r="HEI137" s="11"/>
      <c r="HEJ137" s="11"/>
      <c r="HEK137" s="11"/>
      <c r="HEL137" s="11"/>
      <c r="HEM137" s="11"/>
      <c r="HEN137" s="11"/>
      <c r="HEO137" s="11"/>
      <c r="HEP137" s="11"/>
      <c r="HEQ137" s="11"/>
      <c r="HER137" s="11"/>
      <c r="HES137" s="11"/>
      <c r="HET137" s="11"/>
      <c r="HEU137" s="11"/>
      <c r="HEV137" s="11"/>
      <c r="HEW137" s="11"/>
      <c r="HEX137" s="11"/>
      <c r="HEY137" s="11"/>
      <c r="HEZ137" s="11"/>
      <c r="HFA137" s="11"/>
      <c r="HFB137" s="11"/>
      <c r="HFC137" s="11"/>
      <c r="HFD137" s="11"/>
      <c r="HFE137" s="11"/>
      <c r="HFF137" s="11"/>
      <c r="HFG137" s="11"/>
      <c r="HFH137" s="11"/>
      <c r="HFI137" s="11"/>
      <c r="HFJ137" s="11"/>
      <c r="HFK137" s="11"/>
      <c r="HFL137" s="11"/>
      <c r="HFM137" s="11"/>
      <c r="HFN137" s="11"/>
      <c r="HFO137" s="11"/>
      <c r="HFP137" s="11"/>
      <c r="HFQ137" s="11"/>
      <c r="HFR137" s="11"/>
      <c r="HFS137" s="11"/>
      <c r="HFT137" s="11"/>
      <c r="HFU137" s="11"/>
      <c r="HFV137" s="11"/>
      <c r="HFW137" s="11"/>
      <c r="HFX137" s="11"/>
      <c r="HFY137" s="11"/>
      <c r="HFZ137" s="11"/>
      <c r="HGA137" s="11"/>
      <c r="HGB137" s="11"/>
      <c r="HGC137" s="11"/>
      <c r="HGD137" s="11"/>
      <c r="HGE137" s="11"/>
      <c r="HGF137" s="11"/>
      <c r="HGG137" s="11"/>
      <c r="HGH137" s="11"/>
      <c r="HGI137" s="11"/>
      <c r="HGJ137" s="11"/>
      <c r="HGK137" s="11"/>
      <c r="HGL137" s="11"/>
      <c r="HGM137" s="11"/>
      <c r="HGN137" s="11"/>
      <c r="HGO137" s="11"/>
      <c r="HGP137" s="11"/>
      <c r="HGQ137" s="11"/>
      <c r="HGR137" s="11"/>
      <c r="HGS137" s="11"/>
      <c r="HGT137" s="11"/>
      <c r="HGU137" s="11"/>
      <c r="HGV137" s="11"/>
      <c r="HGW137" s="11"/>
      <c r="HGX137" s="11"/>
      <c r="HGY137" s="11"/>
      <c r="HGZ137" s="11"/>
      <c r="HHA137" s="11"/>
      <c r="HHB137" s="11"/>
      <c r="HHC137" s="11"/>
      <c r="HHD137" s="11"/>
      <c r="HHE137" s="11"/>
      <c r="HHF137" s="11"/>
      <c r="HHG137" s="11"/>
      <c r="HHH137" s="11"/>
      <c r="HHI137" s="11"/>
      <c r="HHJ137" s="11"/>
      <c r="HHK137" s="11"/>
      <c r="HHL137" s="11"/>
      <c r="HHM137" s="11"/>
      <c r="HHN137" s="11"/>
      <c r="HHO137" s="11"/>
      <c r="HHP137" s="11"/>
      <c r="HHQ137" s="11"/>
      <c r="HHR137" s="11"/>
      <c r="HHS137" s="11"/>
      <c r="HHT137" s="11"/>
      <c r="HHU137" s="11"/>
      <c r="HHV137" s="11"/>
      <c r="HHW137" s="11"/>
      <c r="HHX137" s="11"/>
      <c r="HHY137" s="11"/>
      <c r="HHZ137" s="11"/>
      <c r="HIA137" s="11"/>
      <c r="HIB137" s="11"/>
      <c r="HIC137" s="11"/>
      <c r="HID137" s="11"/>
      <c r="HIE137" s="11"/>
      <c r="HIF137" s="11"/>
      <c r="HIG137" s="11"/>
      <c r="HIH137" s="11"/>
      <c r="HII137" s="11"/>
      <c r="HIJ137" s="11"/>
      <c r="HIK137" s="11"/>
      <c r="HIL137" s="11"/>
      <c r="HIM137" s="11"/>
      <c r="HIN137" s="11"/>
      <c r="HIO137" s="11"/>
      <c r="HIP137" s="11"/>
      <c r="HIQ137" s="11"/>
      <c r="HIR137" s="11"/>
      <c r="HIS137" s="11"/>
      <c r="HIT137" s="11"/>
      <c r="HIU137" s="11"/>
      <c r="HIV137" s="11"/>
      <c r="HIW137" s="11"/>
      <c r="HIX137" s="11"/>
      <c r="HIY137" s="11"/>
      <c r="HIZ137" s="11"/>
      <c r="HJA137" s="11"/>
      <c r="HJB137" s="11"/>
      <c r="HJC137" s="11"/>
      <c r="HJD137" s="11"/>
      <c r="HJE137" s="11"/>
      <c r="HJF137" s="11"/>
      <c r="HJG137" s="11"/>
      <c r="HJH137" s="11"/>
      <c r="HJI137" s="11"/>
      <c r="HJJ137" s="11"/>
      <c r="HJK137" s="11"/>
      <c r="HJL137" s="11"/>
      <c r="HJM137" s="11"/>
      <c r="HJN137" s="11"/>
      <c r="HJO137" s="11"/>
      <c r="HJP137" s="11"/>
      <c r="HJQ137" s="11"/>
      <c r="HJR137" s="11"/>
      <c r="HJS137" s="11"/>
      <c r="HJT137" s="11"/>
      <c r="HJU137" s="11"/>
      <c r="HJV137" s="11"/>
      <c r="HJW137" s="11"/>
      <c r="HJX137" s="11"/>
      <c r="HJY137" s="11"/>
      <c r="HJZ137" s="11"/>
      <c r="HKA137" s="11"/>
      <c r="HKB137" s="11"/>
      <c r="HKC137" s="11"/>
      <c r="HKD137" s="11"/>
      <c r="HKE137" s="11"/>
      <c r="HKF137" s="11"/>
      <c r="HKG137" s="11"/>
      <c r="HKH137" s="11"/>
      <c r="HKI137" s="11"/>
      <c r="HKJ137" s="11"/>
      <c r="HKK137" s="11"/>
      <c r="HKL137" s="11"/>
      <c r="HKM137" s="11"/>
      <c r="HKN137" s="11"/>
      <c r="HKO137" s="11"/>
      <c r="HKP137" s="11"/>
      <c r="HKQ137" s="11"/>
      <c r="HKR137" s="11"/>
      <c r="HKS137" s="11"/>
      <c r="HKT137" s="11"/>
      <c r="HKU137" s="11"/>
      <c r="HKV137" s="11"/>
      <c r="HKW137" s="11"/>
      <c r="HKX137" s="11"/>
      <c r="HKY137" s="11"/>
      <c r="HKZ137" s="11"/>
      <c r="HLA137" s="11"/>
      <c r="HLB137" s="11"/>
      <c r="HLC137" s="11"/>
      <c r="HLD137" s="11"/>
      <c r="HLE137" s="11"/>
      <c r="HLF137" s="11"/>
      <c r="HLG137" s="11"/>
      <c r="HLH137" s="11"/>
      <c r="HLI137" s="11"/>
      <c r="HLJ137" s="11"/>
      <c r="HLK137" s="11"/>
      <c r="HLL137" s="11"/>
      <c r="HLM137" s="11"/>
      <c r="HLN137" s="11"/>
      <c r="HLO137" s="11"/>
      <c r="HLP137" s="11"/>
      <c r="HLQ137" s="11"/>
      <c r="HLR137" s="11"/>
      <c r="HLS137" s="11"/>
      <c r="HLT137" s="11"/>
      <c r="HLU137" s="11"/>
      <c r="HLV137" s="11"/>
      <c r="HLW137" s="11"/>
      <c r="HLX137" s="11"/>
      <c r="HLY137" s="11"/>
      <c r="HLZ137" s="11"/>
      <c r="HMA137" s="11"/>
      <c r="HMB137" s="11"/>
      <c r="HMC137" s="11"/>
      <c r="HMD137" s="11"/>
      <c r="HME137" s="11"/>
      <c r="HMF137" s="11"/>
      <c r="HMG137" s="11"/>
      <c r="HMH137" s="11"/>
      <c r="HMI137" s="11"/>
      <c r="HMJ137" s="11"/>
      <c r="HMK137" s="11"/>
      <c r="HML137" s="11"/>
      <c r="HMM137" s="11"/>
      <c r="HMN137" s="11"/>
      <c r="HMO137" s="11"/>
      <c r="HMP137" s="11"/>
      <c r="HMQ137" s="11"/>
      <c r="HMR137" s="11"/>
      <c r="HMS137" s="11"/>
      <c r="HMT137" s="11"/>
      <c r="HMU137" s="11"/>
      <c r="HMV137" s="11"/>
      <c r="HMW137" s="11"/>
      <c r="HMX137" s="11"/>
      <c r="HMY137" s="11"/>
      <c r="HMZ137" s="11"/>
      <c r="HNA137" s="11"/>
      <c r="HNB137" s="11"/>
      <c r="HNC137" s="11"/>
      <c r="HND137" s="11"/>
      <c r="HNE137" s="11"/>
      <c r="HNF137" s="11"/>
      <c r="HNG137" s="11"/>
      <c r="HNH137" s="11"/>
      <c r="HNI137" s="11"/>
      <c r="HNJ137" s="11"/>
      <c r="HNK137" s="11"/>
      <c r="HNL137" s="11"/>
      <c r="HNM137" s="11"/>
      <c r="HNN137" s="11"/>
      <c r="HNO137" s="11"/>
      <c r="HNP137" s="11"/>
      <c r="HNQ137" s="11"/>
      <c r="HNR137" s="11"/>
      <c r="HNS137" s="11"/>
      <c r="HNT137" s="11"/>
      <c r="HNU137" s="11"/>
      <c r="HNV137" s="11"/>
      <c r="HNW137" s="11"/>
      <c r="HNX137" s="11"/>
      <c r="HNY137" s="11"/>
      <c r="HNZ137" s="11"/>
      <c r="HOA137" s="11"/>
      <c r="HOB137" s="11"/>
      <c r="HOC137" s="11"/>
      <c r="HOD137" s="11"/>
      <c r="HOE137" s="11"/>
      <c r="HOF137" s="11"/>
      <c r="HOG137" s="11"/>
      <c r="HOH137" s="11"/>
      <c r="HOI137" s="11"/>
      <c r="HOJ137" s="11"/>
      <c r="HOK137" s="11"/>
      <c r="HOL137" s="11"/>
      <c r="HOM137" s="11"/>
      <c r="HON137" s="11"/>
      <c r="HOO137" s="11"/>
      <c r="HOP137" s="11"/>
      <c r="HOQ137" s="11"/>
      <c r="HOR137" s="11"/>
      <c r="HOS137" s="11"/>
      <c r="HOT137" s="11"/>
      <c r="HOU137" s="11"/>
      <c r="HOV137" s="11"/>
      <c r="HOW137" s="11"/>
      <c r="HOX137" s="11"/>
      <c r="HOY137" s="11"/>
      <c r="HOZ137" s="11"/>
      <c r="HPA137" s="11"/>
      <c r="HPB137" s="11"/>
      <c r="HPC137" s="11"/>
      <c r="HPD137" s="11"/>
      <c r="HPE137" s="11"/>
      <c r="HPF137" s="11"/>
      <c r="HPG137" s="11"/>
      <c r="HPH137" s="11"/>
      <c r="HPI137" s="11"/>
      <c r="HPJ137" s="11"/>
      <c r="HPK137" s="11"/>
      <c r="HPL137" s="11"/>
      <c r="HPM137" s="11"/>
      <c r="HPN137" s="11"/>
      <c r="HPO137" s="11"/>
      <c r="HPP137" s="11"/>
      <c r="HPQ137" s="11"/>
      <c r="HPR137" s="11"/>
      <c r="HPS137" s="11"/>
      <c r="HPT137" s="11"/>
      <c r="HPU137" s="11"/>
      <c r="HPV137" s="11"/>
      <c r="HPW137" s="11"/>
      <c r="HPX137" s="11"/>
      <c r="HPY137" s="11"/>
      <c r="HPZ137" s="11"/>
      <c r="HQA137" s="11"/>
      <c r="HQB137" s="11"/>
      <c r="HQC137" s="11"/>
      <c r="HQD137" s="11"/>
      <c r="HQE137" s="11"/>
      <c r="HQF137" s="11"/>
      <c r="HQG137" s="11"/>
      <c r="HQH137" s="11"/>
      <c r="HQI137" s="11"/>
      <c r="HQJ137" s="11"/>
      <c r="HQK137" s="11"/>
      <c r="HQL137" s="11"/>
      <c r="HQM137" s="11"/>
      <c r="HQN137" s="11"/>
      <c r="HQO137" s="11"/>
      <c r="HQP137" s="11"/>
      <c r="HQQ137" s="11"/>
      <c r="HQR137" s="11"/>
      <c r="HQS137" s="11"/>
      <c r="HQT137" s="11"/>
      <c r="HQU137" s="11"/>
      <c r="HQV137" s="11"/>
      <c r="HQW137" s="11"/>
      <c r="HQX137" s="11"/>
      <c r="HQY137" s="11"/>
      <c r="HQZ137" s="11"/>
      <c r="HRA137" s="11"/>
      <c r="HRB137" s="11"/>
      <c r="HRC137" s="11"/>
      <c r="HRD137" s="11"/>
      <c r="HRE137" s="11"/>
      <c r="HRF137" s="11"/>
      <c r="HRG137" s="11"/>
      <c r="HRH137" s="11"/>
      <c r="HRI137" s="11"/>
      <c r="HRJ137" s="11"/>
      <c r="HRK137" s="11"/>
      <c r="HRL137" s="11"/>
      <c r="HRM137" s="11"/>
      <c r="HRN137" s="11"/>
      <c r="HRO137" s="11"/>
      <c r="HRP137" s="11"/>
      <c r="HRQ137" s="11"/>
      <c r="HRR137" s="11"/>
      <c r="HRS137" s="11"/>
      <c r="HRT137" s="11"/>
      <c r="HRU137" s="11"/>
      <c r="HRV137" s="11"/>
      <c r="HRW137" s="11"/>
      <c r="HRX137" s="11"/>
      <c r="HRY137" s="11"/>
      <c r="HRZ137" s="11"/>
      <c r="HSA137" s="11"/>
      <c r="HSB137" s="11"/>
      <c r="HSC137" s="11"/>
      <c r="HSD137" s="11"/>
      <c r="HSE137" s="11"/>
      <c r="HSF137" s="11"/>
      <c r="HSG137" s="11"/>
      <c r="HSH137" s="11"/>
      <c r="HSI137" s="11"/>
      <c r="HSJ137" s="11"/>
      <c r="HSK137" s="11"/>
      <c r="HSL137" s="11"/>
      <c r="HSM137" s="11"/>
      <c r="HSN137" s="11"/>
      <c r="HSO137" s="11"/>
      <c r="HSP137" s="11"/>
      <c r="HSQ137" s="11"/>
      <c r="HSR137" s="11"/>
      <c r="HSS137" s="11"/>
      <c r="HST137" s="11"/>
      <c r="HSU137" s="11"/>
      <c r="HSV137" s="11"/>
      <c r="HSW137" s="11"/>
      <c r="HSX137" s="11"/>
      <c r="HSY137" s="11"/>
      <c r="HSZ137" s="11"/>
      <c r="HTA137" s="11"/>
      <c r="HTB137" s="11"/>
      <c r="HTC137" s="11"/>
      <c r="HTD137" s="11"/>
      <c r="HTE137" s="11"/>
      <c r="HTF137" s="11"/>
      <c r="HTG137" s="11"/>
      <c r="HTH137" s="11"/>
      <c r="HTI137" s="11"/>
      <c r="HTJ137" s="11"/>
      <c r="HTK137" s="11"/>
      <c r="HTL137" s="11"/>
      <c r="HTM137" s="11"/>
      <c r="HTN137" s="11"/>
      <c r="HTO137" s="11"/>
      <c r="HTP137" s="11"/>
      <c r="HTQ137" s="11"/>
      <c r="HTR137" s="11"/>
      <c r="HTS137" s="11"/>
      <c r="HTT137" s="11"/>
      <c r="HTU137" s="11"/>
      <c r="HTV137" s="11"/>
      <c r="HTW137" s="11"/>
      <c r="HTX137" s="11"/>
      <c r="HTY137" s="11"/>
      <c r="HTZ137" s="11"/>
      <c r="HUA137" s="11"/>
      <c r="HUB137" s="11"/>
      <c r="HUC137" s="11"/>
      <c r="HUD137" s="11"/>
      <c r="HUE137" s="11"/>
      <c r="HUF137" s="11"/>
      <c r="HUG137" s="11"/>
      <c r="HUH137" s="11"/>
      <c r="HUI137" s="11"/>
      <c r="HUJ137" s="11"/>
      <c r="HUK137" s="11"/>
      <c r="HUL137" s="11"/>
      <c r="HUM137" s="11"/>
      <c r="HUN137" s="11"/>
      <c r="HUO137" s="11"/>
      <c r="HUP137" s="11"/>
      <c r="HUQ137" s="11"/>
      <c r="HUR137" s="11"/>
      <c r="HUS137" s="11"/>
      <c r="HUT137" s="11"/>
      <c r="HUU137" s="11"/>
      <c r="HUV137" s="11"/>
      <c r="HUW137" s="11"/>
      <c r="HUX137" s="11"/>
      <c r="HUY137" s="11"/>
      <c r="HUZ137" s="11"/>
      <c r="HVA137" s="11"/>
      <c r="HVB137" s="11"/>
      <c r="HVC137" s="11"/>
      <c r="HVD137" s="11"/>
      <c r="HVE137" s="11"/>
      <c r="HVF137" s="11"/>
      <c r="HVG137" s="11"/>
      <c r="HVH137" s="11"/>
      <c r="HVI137" s="11"/>
      <c r="HVJ137" s="11"/>
      <c r="HVK137" s="11"/>
      <c r="HVL137" s="11"/>
      <c r="HVM137" s="11"/>
      <c r="HVN137" s="11"/>
      <c r="HVO137" s="11"/>
      <c r="HVP137" s="11"/>
      <c r="HVQ137" s="11"/>
      <c r="HVR137" s="11"/>
      <c r="HVS137" s="11"/>
      <c r="HVT137" s="11"/>
      <c r="HVU137" s="11"/>
      <c r="HVV137" s="11"/>
      <c r="HVW137" s="11"/>
      <c r="HVX137" s="11"/>
      <c r="HVY137" s="11"/>
      <c r="HVZ137" s="11"/>
      <c r="HWA137" s="11"/>
      <c r="HWB137" s="11"/>
      <c r="HWC137" s="11"/>
      <c r="HWD137" s="11"/>
      <c r="HWE137" s="11"/>
      <c r="HWF137" s="11"/>
      <c r="HWG137" s="11"/>
      <c r="HWH137" s="11"/>
      <c r="HWI137" s="11"/>
      <c r="HWJ137" s="11"/>
      <c r="HWK137" s="11"/>
      <c r="HWL137" s="11"/>
      <c r="HWM137" s="11"/>
      <c r="HWN137" s="11"/>
      <c r="HWO137" s="11"/>
      <c r="HWP137" s="11"/>
      <c r="HWQ137" s="11"/>
      <c r="HWR137" s="11"/>
      <c r="HWS137" s="11"/>
      <c r="HWT137" s="11"/>
      <c r="HWU137" s="11"/>
      <c r="HWV137" s="11"/>
      <c r="HWW137" s="11"/>
      <c r="HWX137" s="11"/>
      <c r="HWY137" s="11"/>
      <c r="HWZ137" s="11"/>
      <c r="HXA137" s="11"/>
      <c r="HXB137" s="11"/>
      <c r="HXC137" s="11"/>
      <c r="HXD137" s="11"/>
      <c r="HXE137" s="11"/>
      <c r="HXF137" s="11"/>
      <c r="HXG137" s="11"/>
      <c r="HXH137" s="11"/>
      <c r="HXI137" s="11"/>
      <c r="HXJ137" s="11"/>
      <c r="HXK137" s="11"/>
      <c r="HXL137" s="11"/>
      <c r="HXM137" s="11"/>
      <c r="HXN137" s="11"/>
      <c r="HXO137" s="11"/>
      <c r="HXP137" s="11"/>
      <c r="HXQ137" s="11"/>
      <c r="HXR137" s="11"/>
      <c r="HXS137" s="11"/>
      <c r="HXT137" s="11"/>
      <c r="HXU137" s="11"/>
      <c r="HXV137" s="11"/>
      <c r="HXW137" s="11"/>
      <c r="HXX137" s="11"/>
      <c r="HXY137" s="11"/>
      <c r="HXZ137" s="11"/>
      <c r="HYA137" s="11"/>
      <c r="HYB137" s="11"/>
      <c r="HYC137" s="11"/>
      <c r="HYD137" s="11"/>
      <c r="HYE137" s="11"/>
      <c r="HYF137" s="11"/>
      <c r="HYG137" s="11"/>
      <c r="HYH137" s="11"/>
      <c r="HYI137" s="11"/>
      <c r="HYJ137" s="11"/>
      <c r="HYK137" s="11"/>
      <c r="HYL137" s="11"/>
      <c r="HYM137" s="11"/>
      <c r="HYN137" s="11"/>
      <c r="HYO137" s="11"/>
      <c r="HYP137" s="11"/>
      <c r="HYQ137" s="11"/>
      <c r="HYR137" s="11"/>
      <c r="HYS137" s="11"/>
      <c r="HYT137" s="11"/>
      <c r="HYU137" s="11"/>
      <c r="HYV137" s="11"/>
      <c r="HYW137" s="11"/>
      <c r="HYX137" s="11"/>
      <c r="HYY137" s="11"/>
      <c r="HYZ137" s="11"/>
      <c r="HZA137" s="11"/>
      <c r="HZB137" s="11"/>
      <c r="HZC137" s="11"/>
      <c r="HZD137" s="11"/>
      <c r="HZE137" s="11"/>
      <c r="HZF137" s="11"/>
      <c r="HZG137" s="11"/>
      <c r="HZH137" s="11"/>
      <c r="HZI137" s="11"/>
      <c r="HZJ137" s="11"/>
      <c r="HZK137" s="11"/>
      <c r="HZL137" s="11"/>
      <c r="HZM137" s="11"/>
      <c r="HZN137" s="11"/>
      <c r="HZO137" s="11"/>
      <c r="HZP137" s="11"/>
      <c r="HZQ137" s="11"/>
      <c r="HZR137" s="11"/>
      <c r="HZS137" s="11"/>
      <c r="HZT137" s="11"/>
      <c r="HZU137" s="11"/>
      <c r="HZV137" s="11"/>
      <c r="HZW137" s="11"/>
      <c r="HZX137" s="11"/>
      <c r="HZY137" s="11"/>
      <c r="HZZ137" s="11"/>
      <c r="IAA137" s="11"/>
      <c r="IAB137" s="11"/>
      <c r="IAC137" s="11"/>
      <c r="IAD137" s="11"/>
      <c r="IAE137" s="11"/>
      <c r="IAF137" s="11"/>
      <c r="IAG137" s="11"/>
      <c r="IAH137" s="11"/>
      <c r="IAI137" s="11"/>
      <c r="IAJ137" s="11"/>
      <c r="IAK137" s="11"/>
      <c r="IAL137" s="11"/>
      <c r="IAM137" s="11"/>
      <c r="IAN137" s="11"/>
      <c r="IAO137" s="11"/>
      <c r="IAP137" s="11"/>
      <c r="IAQ137" s="11"/>
      <c r="IAR137" s="11"/>
      <c r="IAS137" s="11"/>
      <c r="IAT137" s="11"/>
      <c r="IAU137" s="11"/>
      <c r="IAV137" s="11"/>
      <c r="IAW137" s="11"/>
      <c r="IAX137" s="11"/>
      <c r="IAY137" s="11"/>
      <c r="IAZ137" s="11"/>
      <c r="IBA137" s="11"/>
      <c r="IBB137" s="11"/>
      <c r="IBC137" s="11"/>
      <c r="IBD137" s="11"/>
      <c r="IBE137" s="11"/>
      <c r="IBF137" s="11"/>
      <c r="IBG137" s="11"/>
      <c r="IBH137" s="11"/>
      <c r="IBI137" s="11"/>
      <c r="IBJ137" s="11"/>
      <c r="IBK137" s="11"/>
      <c r="IBL137" s="11"/>
      <c r="IBM137" s="11"/>
      <c r="IBN137" s="11"/>
      <c r="IBO137" s="11"/>
      <c r="IBP137" s="11"/>
      <c r="IBQ137" s="11"/>
      <c r="IBR137" s="11"/>
      <c r="IBS137" s="11"/>
      <c r="IBT137" s="11"/>
      <c r="IBU137" s="11"/>
      <c r="IBV137" s="11"/>
      <c r="IBW137" s="11"/>
      <c r="IBX137" s="11"/>
      <c r="IBY137" s="11"/>
      <c r="IBZ137" s="11"/>
      <c r="ICA137" s="11"/>
      <c r="ICB137" s="11"/>
      <c r="ICC137" s="11"/>
      <c r="ICD137" s="11"/>
      <c r="ICE137" s="11"/>
      <c r="ICF137" s="11"/>
      <c r="ICG137" s="11"/>
      <c r="ICH137" s="11"/>
      <c r="ICI137" s="11"/>
      <c r="ICJ137" s="11"/>
      <c r="ICK137" s="11"/>
      <c r="ICL137" s="11"/>
      <c r="ICM137" s="11"/>
      <c r="ICN137" s="11"/>
      <c r="ICO137" s="11"/>
      <c r="ICP137" s="11"/>
      <c r="ICQ137" s="11"/>
      <c r="ICR137" s="11"/>
      <c r="ICS137" s="11"/>
      <c r="ICT137" s="11"/>
      <c r="ICU137" s="11"/>
      <c r="ICV137" s="11"/>
      <c r="ICW137" s="11"/>
      <c r="ICX137" s="11"/>
      <c r="ICY137" s="11"/>
      <c r="ICZ137" s="11"/>
      <c r="IDA137" s="11"/>
      <c r="IDB137" s="11"/>
      <c r="IDC137" s="11"/>
      <c r="IDD137" s="11"/>
      <c r="IDE137" s="11"/>
      <c r="IDF137" s="11"/>
      <c r="IDG137" s="11"/>
      <c r="IDH137" s="11"/>
      <c r="IDI137" s="11"/>
      <c r="IDJ137" s="11"/>
      <c r="IDK137" s="11"/>
      <c r="IDL137" s="11"/>
      <c r="IDM137" s="11"/>
      <c r="IDN137" s="11"/>
      <c r="IDO137" s="11"/>
      <c r="IDP137" s="11"/>
      <c r="IDQ137" s="11"/>
      <c r="IDR137" s="11"/>
      <c r="IDS137" s="11"/>
      <c r="IDT137" s="11"/>
      <c r="IDU137" s="11"/>
      <c r="IDV137" s="11"/>
      <c r="IDW137" s="11"/>
      <c r="IDX137" s="11"/>
      <c r="IDY137" s="11"/>
      <c r="IDZ137" s="11"/>
      <c r="IEA137" s="11"/>
      <c r="IEB137" s="11"/>
      <c r="IEC137" s="11"/>
      <c r="IED137" s="11"/>
      <c r="IEE137" s="11"/>
      <c r="IEF137" s="11"/>
      <c r="IEG137" s="11"/>
      <c r="IEH137" s="11"/>
      <c r="IEI137" s="11"/>
      <c r="IEJ137" s="11"/>
      <c r="IEK137" s="11"/>
      <c r="IEL137" s="11"/>
      <c r="IEM137" s="11"/>
      <c r="IEN137" s="11"/>
      <c r="IEO137" s="11"/>
      <c r="IEP137" s="11"/>
      <c r="IEQ137" s="11"/>
      <c r="IER137" s="11"/>
      <c r="IES137" s="11"/>
      <c r="IET137" s="11"/>
      <c r="IEU137" s="11"/>
      <c r="IEV137" s="11"/>
      <c r="IEW137" s="11"/>
      <c r="IEX137" s="11"/>
      <c r="IEY137" s="11"/>
      <c r="IEZ137" s="11"/>
      <c r="IFA137" s="11"/>
      <c r="IFB137" s="11"/>
      <c r="IFC137" s="11"/>
      <c r="IFD137" s="11"/>
      <c r="IFE137" s="11"/>
      <c r="IFF137" s="11"/>
      <c r="IFG137" s="11"/>
      <c r="IFH137" s="11"/>
      <c r="IFI137" s="11"/>
      <c r="IFJ137" s="11"/>
      <c r="IFK137" s="11"/>
      <c r="IFL137" s="11"/>
      <c r="IFM137" s="11"/>
      <c r="IFN137" s="11"/>
      <c r="IFO137" s="11"/>
      <c r="IFP137" s="11"/>
      <c r="IFQ137" s="11"/>
      <c r="IFR137" s="11"/>
      <c r="IFS137" s="11"/>
      <c r="IFT137" s="11"/>
      <c r="IFU137" s="11"/>
      <c r="IFV137" s="11"/>
      <c r="IFW137" s="11"/>
      <c r="IFX137" s="11"/>
      <c r="IFY137" s="11"/>
      <c r="IFZ137" s="11"/>
      <c r="IGA137" s="11"/>
      <c r="IGB137" s="11"/>
      <c r="IGC137" s="11"/>
      <c r="IGD137" s="11"/>
      <c r="IGE137" s="11"/>
      <c r="IGF137" s="11"/>
      <c r="IGG137" s="11"/>
      <c r="IGH137" s="11"/>
      <c r="IGI137" s="11"/>
      <c r="IGJ137" s="11"/>
      <c r="IGK137" s="11"/>
      <c r="IGL137" s="11"/>
      <c r="IGM137" s="11"/>
      <c r="IGN137" s="11"/>
      <c r="IGO137" s="11"/>
      <c r="IGP137" s="11"/>
      <c r="IGQ137" s="11"/>
      <c r="IGR137" s="11"/>
      <c r="IGS137" s="11"/>
      <c r="IGT137" s="11"/>
      <c r="IGU137" s="11"/>
      <c r="IGV137" s="11"/>
      <c r="IGW137" s="11"/>
      <c r="IGX137" s="11"/>
      <c r="IGY137" s="11"/>
      <c r="IGZ137" s="11"/>
      <c r="IHA137" s="11"/>
      <c r="IHB137" s="11"/>
      <c r="IHC137" s="11"/>
      <c r="IHD137" s="11"/>
      <c r="IHE137" s="11"/>
      <c r="IHF137" s="11"/>
      <c r="IHG137" s="11"/>
      <c r="IHH137" s="11"/>
      <c r="IHI137" s="11"/>
      <c r="IHJ137" s="11"/>
      <c r="IHK137" s="11"/>
      <c r="IHL137" s="11"/>
      <c r="IHM137" s="11"/>
      <c r="IHN137" s="11"/>
      <c r="IHO137" s="11"/>
      <c r="IHP137" s="11"/>
      <c r="IHQ137" s="11"/>
      <c r="IHR137" s="11"/>
      <c r="IHS137" s="11"/>
      <c r="IHT137" s="11"/>
      <c r="IHU137" s="11"/>
      <c r="IHV137" s="11"/>
      <c r="IHW137" s="11"/>
      <c r="IHX137" s="11"/>
      <c r="IHY137" s="11"/>
      <c r="IHZ137" s="11"/>
      <c r="IIA137" s="11"/>
      <c r="IIB137" s="11"/>
      <c r="IIC137" s="11"/>
      <c r="IID137" s="11"/>
      <c r="IIE137" s="11"/>
      <c r="IIF137" s="11"/>
      <c r="IIG137" s="11"/>
      <c r="IIH137" s="11"/>
      <c r="III137" s="11"/>
      <c r="IIJ137" s="11"/>
      <c r="IIK137" s="11"/>
      <c r="IIL137" s="11"/>
      <c r="IIM137" s="11"/>
      <c r="IIN137" s="11"/>
      <c r="IIO137" s="11"/>
      <c r="IIP137" s="11"/>
      <c r="IIQ137" s="11"/>
      <c r="IIR137" s="11"/>
      <c r="IIS137" s="11"/>
      <c r="IIT137" s="11"/>
      <c r="IIU137" s="11"/>
      <c r="IIV137" s="11"/>
      <c r="IIW137" s="11"/>
      <c r="IIX137" s="11"/>
      <c r="IIY137" s="11"/>
      <c r="IIZ137" s="11"/>
      <c r="IJA137" s="11"/>
      <c r="IJB137" s="11"/>
      <c r="IJC137" s="11"/>
      <c r="IJD137" s="11"/>
      <c r="IJE137" s="11"/>
      <c r="IJF137" s="11"/>
      <c r="IJG137" s="11"/>
      <c r="IJH137" s="11"/>
      <c r="IJI137" s="11"/>
      <c r="IJJ137" s="11"/>
      <c r="IJK137" s="11"/>
      <c r="IJL137" s="11"/>
      <c r="IJM137" s="11"/>
      <c r="IJN137" s="11"/>
      <c r="IJO137" s="11"/>
      <c r="IJP137" s="11"/>
      <c r="IJQ137" s="11"/>
      <c r="IJR137" s="11"/>
      <c r="IJS137" s="11"/>
      <c r="IJT137" s="11"/>
      <c r="IJU137" s="11"/>
      <c r="IJV137" s="11"/>
      <c r="IJW137" s="11"/>
      <c r="IJX137" s="11"/>
      <c r="IJY137" s="11"/>
      <c r="IJZ137" s="11"/>
      <c r="IKA137" s="11"/>
      <c r="IKB137" s="11"/>
      <c r="IKC137" s="11"/>
      <c r="IKD137" s="11"/>
      <c r="IKE137" s="11"/>
      <c r="IKF137" s="11"/>
      <c r="IKG137" s="11"/>
      <c r="IKH137" s="11"/>
      <c r="IKI137" s="11"/>
      <c r="IKJ137" s="11"/>
      <c r="IKK137" s="11"/>
      <c r="IKL137" s="11"/>
      <c r="IKM137" s="11"/>
      <c r="IKN137" s="11"/>
      <c r="IKO137" s="11"/>
      <c r="IKP137" s="11"/>
      <c r="IKQ137" s="11"/>
      <c r="IKR137" s="11"/>
      <c r="IKS137" s="11"/>
      <c r="IKT137" s="11"/>
      <c r="IKU137" s="11"/>
      <c r="IKV137" s="11"/>
      <c r="IKW137" s="11"/>
      <c r="IKX137" s="11"/>
      <c r="IKY137" s="11"/>
      <c r="IKZ137" s="11"/>
      <c r="ILA137" s="11"/>
      <c r="ILB137" s="11"/>
      <c r="ILC137" s="11"/>
      <c r="ILD137" s="11"/>
      <c r="ILE137" s="11"/>
      <c r="ILF137" s="11"/>
      <c r="ILG137" s="11"/>
      <c r="ILH137" s="11"/>
      <c r="ILI137" s="11"/>
      <c r="ILJ137" s="11"/>
      <c r="ILK137" s="11"/>
      <c r="ILL137" s="11"/>
      <c r="ILM137" s="11"/>
      <c r="ILN137" s="11"/>
      <c r="ILO137" s="11"/>
      <c r="ILP137" s="11"/>
      <c r="ILQ137" s="11"/>
      <c r="ILR137" s="11"/>
      <c r="ILS137" s="11"/>
      <c r="ILT137" s="11"/>
      <c r="ILU137" s="11"/>
      <c r="ILV137" s="11"/>
      <c r="ILW137" s="11"/>
      <c r="ILX137" s="11"/>
      <c r="ILY137" s="11"/>
      <c r="ILZ137" s="11"/>
      <c r="IMA137" s="11"/>
      <c r="IMB137" s="11"/>
      <c r="IMC137" s="11"/>
      <c r="IMD137" s="11"/>
      <c r="IME137" s="11"/>
      <c r="IMF137" s="11"/>
      <c r="IMG137" s="11"/>
      <c r="IMH137" s="11"/>
      <c r="IMI137" s="11"/>
      <c r="IMJ137" s="11"/>
      <c r="IMK137" s="11"/>
      <c r="IML137" s="11"/>
      <c r="IMM137" s="11"/>
      <c r="IMN137" s="11"/>
      <c r="IMO137" s="11"/>
      <c r="IMP137" s="11"/>
      <c r="IMQ137" s="11"/>
      <c r="IMR137" s="11"/>
      <c r="IMS137" s="11"/>
      <c r="IMT137" s="11"/>
      <c r="IMU137" s="11"/>
      <c r="IMV137" s="11"/>
      <c r="IMW137" s="11"/>
      <c r="IMX137" s="11"/>
      <c r="IMY137" s="11"/>
      <c r="IMZ137" s="11"/>
      <c r="INA137" s="11"/>
      <c r="INB137" s="11"/>
      <c r="INC137" s="11"/>
      <c r="IND137" s="11"/>
      <c r="INE137" s="11"/>
      <c r="INF137" s="11"/>
      <c r="ING137" s="11"/>
      <c r="INH137" s="11"/>
      <c r="INI137" s="11"/>
      <c r="INJ137" s="11"/>
      <c r="INK137" s="11"/>
      <c r="INL137" s="11"/>
      <c r="INM137" s="11"/>
      <c r="INN137" s="11"/>
      <c r="INO137" s="11"/>
      <c r="INP137" s="11"/>
      <c r="INQ137" s="11"/>
      <c r="INR137" s="11"/>
      <c r="INS137" s="11"/>
      <c r="INT137" s="11"/>
      <c r="INU137" s="11"/>
      <c r="INV137" s="11"/>
      <c r="INW137" s="11"/>
      <c r="INX137" s="11"/>
      <c r="INY137" s="11"/>
      <c r="INZ137" s="11"/>
      <c r="IOA137" s="11"/>
      <c r="IOB137" s="11"/>
      <c r="IOC137" s="11"/>
      <c r="IOD137" s="11"/>
      <c r="IOE137" s="11"/>
      <c r="IOF137" s="11"/>
      <c r="IOG137" s="11"/>
      <c r="IOH137" s="11"/>
      <c r="IOI137" s="11"/>
      <c r="IOJ137" s="11"/>
      <c r="IOK137" s="11"/>
      <c r="IOL137" s="11"/>
      <c r="IOM137" s="11"/>
      <c r="ION137" s="11"/>
      <c r="IOO137" s="11"/>
      <c r="IOP137" s="11"/>
      <c r="IOQ137" s="11"/>
      <c r="IOR137" s="11"/>
      <c r="IOS137" s="11"/>
      <c r="IOT137" s="11"/>
      <c r="IOU137" s="11"/>
      <c r="IOV137" s="11"/>
      <c r="IOW137" s="11"/>
      <c r="IOX137" s="11"/>
      <c r="IOY137" s="11"/>
      <c r="IOZ137" s="11"/>
      <c r="IPA137" s="11"/>
      <c r="IPB137" s="11"/>
      <c r="IPC137" s="11"/>
      <c r="IPD137" s="11"/>
      <c r="IPE137" s="11"/>
      <c r="IPF137" s="11"/>
      <c r="IPG137" s="11"/>
      <c r="IPH137" s="11"/>
      <c r="IPI137" s="11"/>
      <c r="IPJ137" s="11"/>
      <c r="IPK137" s="11"/>
      <c r="IPL137" s="11"/>
      <c r="IPM137" s="11"/>
      <c r="IPN137" s="11"/>
      <c r="IPO137" s="11"/>
      <c r="IPP137" s="11"/>
      <c r="IPQ137" s="11"/>
      <c r="IPR137" s="11"/>
      <c r="IPS137" s="11"/>
      <c r="IPT137" s="11"/>
      <c r="IPU137" s="11"/>
      <c r="IPV137" s="11"/>
      <c r="IPW137" s="11"/>
      <c r="IPX137" s="11"/>
      <c r="IPY137" s="11"/>
      <c r="IPZ137" s="11"/>
      <c r="IQA137" s="11"/>
      <c r="IQB137" s="11"/>
      <c r="IQC137" s="11"/>
      <c r="IQD137" s="11"/>
      <c r="IQE137" s="11"/>
      <c r="IQF137" s="11"/>
      <c r="IQG137" s="11"/>
      <c r="IQH137" s="11"/>
      <c r="IQI137" s="11"/>
      <c r="IQJ137" s="11"/>
      <c r="IQK137" s="11"/>
      <c r="IQL137" s="11"/>
      <c r="IQM137" s="11"/>
      <c r="IQN137" s="11"/>
      <c r="IQO137" s="11"/>
      <c r="IQP137" s="11"/>
      <c r="IQQ137" s="11"/>
      <c r="IQR137" s="11"/>
      <c r="IQS137" s="11"/>
      <c r="IQT137" s="11"/>
      <c r="IQU137" s="11"/>
      <c r="IQV137" s="11"/>
      <c r="IQW137" s="11"/>
      <c r="IQX137" s="11"/>
      <c r="IQY137" s="11"/>
      <c r="IQZ137" s="11"/>
      <c r="IRA137" s="11"/>
      <c r="IRB137" s="11"/>
      <c r="IRC137" s="11"/>
      <c r="IRD137" s="11"/>
      <c r="IRE137" s="11"/>
      <c r="IRF137" s="11"/>
      <c r="IRG137" s="11"/>
      <c r="IRH137" s="11"/>
      <c r="IRI137" s="11"/>
      <c r="IRJ137" s="11"/>
      <c r="IRK137" s="11"/>
      <c r="IRL137" s="11"/>
      <c r="IRM137" s="11"/>
      <c r="IRN137" s="11"/>
      <c r="IRO137" s="11"/>
      <c r="IRP137" s="11"/>
      <c r="IRQ137" s="11"/>
      <c r="IRR137" s="11"/>
      <c r="IRS137" s="11"/>
      <c r="IRT137" s="11"/>
      <c r="IRU137" s="11"/>
      <c r="IRV137" s="11"/>
      <c r="IRW137" s="11"/>
      <c r="IRX137" s="11"/>
      <c r="IRY137" s="11"/>
      <c r="IRZ137" s="11"/>
      <c r="ISA137" s="11"/>
      <c r="ISB137" s="11"/>
      <c r="ISC137" s="11"/>
      <c r="ISD137" s="11"/>
      <c r="ISE137" s="11"/>
      <c r="ISF137" s="11"/>
      <c r="ISG137" s="11"/>
      <c r="ISH137" s="11"/>
      <c r="ISI137" s="11"/>
      <c r="ISJ137" s="11"/>
      <c r="ISK137" s="11"/>
      <c r="ISL137" s="11"/>
      <c r="ISM137" s="11"/>
      <c r="ISN137" s="11"/>
      <c r="ISO137" s="11"/>
      <c r="ISP137" s="11"/>
      <c r="ISQ137" s="11"/>
      <c r="ISR137" s="11"/>
      <c r="ISS137" s="11"/>
      <c r="IST137" s="11"/>
      <c r="ISU137" s="11"/>
      <c r="ISV137" s="11"/>
      <c r="ISW137" s="11"/>
      <c r="ISX137" s="11"/>
      <c r="ISY137" s="11"/>
      <c r="ISZ137" s="11"/>
      <c r="ITA137" s="11"/>
      <c r="ITB137" s="11"/>
      <c r="ITC137" s="11"/>
      <c r="ITD137" s="11"/>
      <c r="ITE137" s="11"/>
      <c r="ITF137" s="11"/>
      <c r="ITG137" s="11"/>
      <c r="ITH137" s="11"/>
      <c r="ITI137" s="11"/>
      <c r="ITJ137" s="11"/>
      <c r="ITK137" s="11"/>
      <c r="ITL137" s="11"/>
      <c r="ITM137" s="11"/>
      <c r="ITN137" s="11"/>
      <c r="ITO137" s="11"/>
      <c r="ITP137" s="11"/>
      <c r="ITQ137" s="11"/>
      <c r="ITR137" s="11"/>
      <c r="ITS137" s="11"/>
      <c r="ITT137" s="11"/>
      <c r="ITU137" s="11"/>
      <c r="ITV137" s="11"/>
      <c r="ITW137" s="11"/>
      <c r="ITX137" s="11"/>
      <c r="ITY137" s="11"/>
      <c r="ITZ137" s="11"/>
      <c r="IUA137" s="11"/>
      <c r="IUB137" s="11"/>
      <c r="IUC137" s="11"/>
      <c r="IUD137" s="11"/>
      <c r="IUE137" s="11"/>
      <c r="IUF137" s="11"/>
      <c r="IUG137" s="11"/>
      <c r="IUH137" s="11"/>
      <c r="IUI137" s="11"/>
      <c r="IUJ137" s="11"/>
      <c r="IUK137" s="11"/>
      <c r="IUL137" s="11"/>
      <c r="IUM137" s="11"/>
      <c r="IUN137" s="11"/>
      <c r="IUO137" s="11"/>
      <c r="IUP137" s="11"/>
      <c r="IUQ137" s="11"/>
      <c r="IUR137" s="11"/>
      <c r="IUS137" s="11"/>
      <c r="IUT137" s="11"/>
      <c r="IUU137" s="11"/>
      <c r="IUV137" s="11"/>
      <c r="IUW137" s="11"/>
      <c r="IUX137" s="11"/>
      <c r="IUY137" s="11"/>
      <c r="IUZ137" s="11"/>
      <c r="IVA137" s="11"/>
      <c r="IVB137" s="11"/>
      <c r="IVC137" s="11"/>
      <c r="IVD137" s="11"/>
      <c r="IVE137" s="11"/>
      <c r="IVF137" s="11"/>
      <c r="IVG137" s="11"/>
      <c r="IVH137" s="11"/>
      <c r="IVI137" s="11"/>
      <c r="IVJ137" s="11"/>
      <c r="IVK137" s="11"/>
      <c r="IVL137" s="11"/>
      <c r="IVM137" s="11"/>
      <c r="IVN137" s="11"/>
      <c r="IVO137" s="11"/>
      <c r="IVP137" s="11"/>
      <c r="IVQ137" s="11"/>
      <c r="IVR137" s="11"/>
      <c r="IVS137" s="11"/>
      <c r="IVT137" s="11"/>
      <c r="IVU137" s="11"/>
      <c r="IVV137" s="11"/>
      <c r="IVW137" s="11"/>
      <c r="IVX137" s="11"/>
      <c r="IVY137" s="11"/>
      <c r="IVZ137" s="11"/>
      <c r="IWA137" s="11"/>
      <c r="IWB137" s="11"/>
      <c r="IWC137" s="11"/>
      <c r="IWD137" s="11"/>
      <c r="IWE137" s="11"/>
      <c r="IWF137" s="11"/>
      <c r="IWG137" s="11"/>
      <c r="IWH137" s="11"/>
      <c r="IWI137" s="11"/>
      <c r="IWJ137" s="11"/>
      <c r="IWK137" s="11"/>
      <c r="IWL137" s="11"/>
      <c r="IWM137" s="11"/>
      <c r="IWN137" s="11"/>
      <c r="IWO137" s="11"/>
      <c r="IWP137" s="11"/>
      <c r="IWQ137" s="11"/>
      <c r="IWR137" s="11"/>
      <c r="IWS137" s="11"/>
      <c r="IWT137" s="11"/>
      <c r="IWU137" s="11"/>
      <c r="IWV137" s="11"/>
      <c r="IWW137" s="11"/>
      <c r="IWX137" s="11"/>
      <c r="IWY137" s="11"/>
      <c r="IWZ137" s="11"/>
      <c r="IXA137" s="11"/>
      <c r="IXB137" s="11"/>
      <c r="IXC137" s="11"/>
      <c r="IXD137" s="11"/>
      <c r="IXE137" s="11"/>
      <c r="IXF137" s="11"/>
      <c r="IXG137" s="11"/>
      <c r="IXH137" s="11"/>
      <c r="IXI137" s="11"/>
      <c r="IXJ137" s="11"/>
      <c r="IXK137" s="11"/>
      <c r="IXL137" s="11"/>
      <c r="IXM137" s="11"/>
      <c r="IXN137" s="11"/>
      <c r="IXO137" s="11"/>
      <c r="IXP137" s="11"/>
      <c r="IXQ137" s="11"/>
      <c r="IXR137" s="11"/>
      <c r="IXS137" s="11"/>
      <c r="IXT137" s="11"/>
      <c r="IXU137" s="11"/>
      <c r="IXV137" s="11"/>
      <c r="IXW137" s="11"/>
      <c r="IXX137" s="11"/>
      <c r="IXY137" s="11"/>
      <c r="IXZ137" s="11"/>
      <c r="IYA137" s="11"/>
      <c r="IYB137" s="11"/>
      <c r="IYC137" s="11"/>
      <c r="IYD137" s="11"/>
      <c r="IYE137" s="11"/>
      <c r="IYF137" s="11"/>
      <c r="IYG137" s="11"/>
      <c r="IYH137" s="11"/>
      <c r="IYI137" s="11"/>
      <c r="IYJ137" s="11"/>
      <c r="IYK137" s="11"/>
      <c r="IYL137" s="11"/>
      <c r="IYM137" s="11"/>
      <c r="IYN137" s="11"/>
      <c r="IYO137" s="11"/>
      <c r="IYP137" s="11"/>
      <c r="IYQ137" s="11"/>
      <c r="IYR137" s="11"/>
      <c r="IYS137" s="11"/>
      <c r="IYT137" s="11"/>
      <c r="IYU137" s="11"/>
      <c r="IYV137" s="11"/>
      <c r="IYW137" s="11"/>
      <c r="IYX137" s="11"/>
      <c r="IYY137" s="11"/>
      <c r="IYZ137" s="11"/>
      <c r="IZA137" s="11"/>
      <c r="IZB137" s="11"/>
      <c r="IZC137" s="11"/>
      <c r="IZD137" s="11"/>
      <c r="IZE137" s="11"/>
      <c r="IZF137" s="11"/>
      <c r="IZG137" s="11"/>
      <c r="IZH137" s="11"/>
      <c r="IZI137" s="11"/>
      <c r="IZJ137" s="11"/>
      <c r="IZK137" s="11"/>
      <c r="IZL137" s="11"/>
      <c r="IZM137" s="11"/>
      <c r="IZN137" s="11"/>
      <c r="IZO137" s="11"/>
      <c r="IZP137" s="11"/>
      <c r="IZQ137" s="11"/>
      <c r="IZR137" s="11"/>
      <c r="IZS137" s="11"/>
      <c r="IZT137" s="11"/>
      <c r="IZU137" s="11"/>
      <c r="IZV137" s="11"/>
      <c r="IZW137" s="11"/>
      <c r="IZX137" s="11"/>
      <c r="IZY137" s="11"/>
      <c r="IZZ137" s="11"/>
      <c r="JAA137" s="11"/>
      <c r="JAB137" s="11"/>
      <c r="JAC137" s="11"/>
      <c r="JAD137" s="11"/>
      <c r="JAE137" s="11"/>
      <c r="JAF137" s="11"/>
      <c r="JAG137" s="11"/>
      <c r="JAH137" s="11"/>
      <c r="JAI137" s="11"/>
      <c r="JAJ137" s="11"/>
      <c r="JAK137" s="11"/>
      <c r="JAL137" s="11"/>
      <c r="JAM137" s="11"/>
      <c r="JAN137" s="11"/>
      <c r="JAO137" s="11"/>
      <c r="JAP137" s="11"/>
      <c r="JAQ137" s="11"/>
      <c r="JAR137" s="11"/>
      <c r="JAS137" s="11"/>
      <c r="JAT137" s="11"/>
      <c r="JAU137" s="11"/>
      <c r="JAV137" s="11"/>
      <c r="JAW137" s="11"/>
      <c r="JAX137" s="11"/>
      <c r="JAY137" s="11"/>
      <c r="JAZ137" s="11"/>
      <c r="JBA137" s="11"/>
      <c r="JBB137" s="11"/>
      <c r="JBC137" s="11"/>
      <c r="JBD137" s="11"/>
      <c r="JBE137" s="11"/>
      <c r="JBF137" s="11"/>
      <c r="JBG137" s="11"/>
      <c r="JBH137" s="11"/>
      <c r="JBI137" s="11"/>
      <c r="JBJ137" s="11"/>
      <c r="JBK137" s="11"/>
      <c r="JBL137" s="11"/>
      <c r="JBM137" s="11"/>
      <c r="JBN137" s="11"/>
      <c r="JBO137" s="11"/>
      <c r="JBP137" s="11"/>
      <c r="JBQ137" s="11"/>
      <c r="JBR137" s="11"/>
      <c r="JBS137" s="11"/>
      <c r="JBT137" s="11"/>
      <c r="JBU137" s="11"/>
      <c r="JBV137" s="11"/>
      <c r="JBW137" s="11"/>
      <c r="JBX137" s="11"/>
      <c r="JBY137" s="11"/>
      <c r="JBZ137" s="11"/>
      <c r="JCA137" s="11"/>
      <c r="JCB137" s="11"/>
      <c r="JCC137" s="11"/>
      <c r="JCD137" s="11"/>
      <c r="JCE137" s="11"/>
      <c r="JCF137" s="11"/>
      <c r="JCG137" s="11"/>
      <c r="JCH137" s="11"/>
      <c r="JCI137" s="11"/>
      <c r="JCJ137" s="11"/>
      <c r="JCK137" s="11"/>
      <c r="JCL137" s="11"/>
      <c r="JCM137" s="11"/>
      <c r="JCN137" s="11"/>
      <c r="JCO137" s="11"/>
      <c r="JCP137" s="11"/>
      <c r="JCQ137" s="11"/>
      <c r="JCR137" s="11"/>
      <c r="JCS137" s="11"/>
      <c r="JCT137" s="11"/>
      <c r="JCU137" s="11"/>
      <c r="JCV137" s="11"/>
      <c r="JCW137" s="11"/>
      <c r="JCX137" s="11"/>
      <c r="JCY137" s="11"/>
      <c r="JCZ137" s="11"/>
      <c r="JDA137" s="11"/>
      <c r="JDB137" s="11"/>
      <c r="JDC137" s="11"/>
      <c r="JDD137" s="11"/>
      <c r="JDE137" s="11"/>
      <c r="JDF137" s="11"/>
      <c r="JDG137" s="11"/>
      <c r="JDH137" s="11"/>
      <c r="JDI137" s="11"/>
      <c r="JDJ137" s="11"/>
      <c r="JDK137" s="11"/>
      <c r="JDL137" s="11"/>
      <c r="JDM137" s="11"/>
      <c r="JDN137" s="11"/>
      <c r="JDO137" s="11"/>
      <c r="JDP137" s="11"/>
      <c r="JDQ137" s="11"/>
      <c r="JDR137" s="11"/>
      <c r="JDS137" s="11"/>
      <c r="JDT137" s="11"/>
      <c r="JDU137" s="11"/>
      <c r="JDV137" s="11"/>
      <c r="JDW137" s="11"/>
      <c r="JDX137" s="11"/>
      <c r="JDY137" s="11"/>
      <c r="JDZ137" s="11"/>
      <c r="JEA137" s="11"/>
      <c r="JEB137" s="11"/>
      <c r="JEC137" s="11"/>
      <c r="JED137" s="11"/>
      <c r="JEE137" s="11"/>
      <c r="JEF137" s="11"/>
      <c r="JEG137" s="11"/>
      <c r="JEH137" s="11"/>
      <c r="JEI137" s="11"/>
      <c r="JEJ137" s="11"/>
      <c r="JEK137" s="11"/>
      <c r="JEL137" s="11"/>
      <c r="JEM137" s="11"/>
      <c r="JEN137" s="11"/>
      <c r="JEO137" s="11"/>
      <c r="JEP137" s="11"/>
      <c r="JEQ137" s="11"/>
      <c r="JER137" s="11"/>
      <c r="JES137" s="11"/>
      <c r="JET137" s="11"/>
      <c r="JEU137" s="11"/>
      <c r="JEV137" s="11"/>
      <c r="JEW137" s="11"/>
      <c r="JEX137" s="11"/>
      <c r="JEY137" s="11"/>
      <c r="JEZ137" s="11"/>
      <c r="JFA137" s="11"/>
      <c r="JFB137" s="11"/>
      <c r="JFC137" s="11"/>
      <c r="JFD137" s="11"/>
      <c r="JFE137" s="11"/>
      <c r="JFF137" s="11"/>
      <c r="JFG137" s="11"/>
      <c r="JFH137" s="11"/>
      <c r="JFI137" s="11"/>
      <c r="JFJ137" s="11"/>
      <c r="JFK137" s="11"/>
      <c r="JFL137" s="11"/>
      <c r="JFM137" s="11"/>
      <c r="JFN137" s="11"/>
      <c r="JFO137" s="11"/>
      <c r="JFP137" s="11"/>
      <c r="JFQ137" s="11"/>
      <c r="JFR137" s="11"/>
      <c r="JFS137" s="11"/>
      <c r="JFT137" s="11"/>
      <c r="JFU137" s="11"/>
      <c r="JFV137" s="11"/>
      <c r="JFW137" s="11"/>
      <c r="JFX137" s="11"/>
      <c r="JFY137" s="11"/>
      <c r="JFZ137" s="11"/>
      <c r="JGA137" s="11"/>
      <c r="JGB137" s="11"/>
      <c r="JGC137" s="11"/>
      <c r="JGD137" s="11"/>
      <c r="JGE137" s="11"/>
      <c r="JGF137" s="11"/>
      <c r="JGG137" s="11"/>
      <c r="JGH137" s="11"/>
      <c r="JGI137" s="11"/>
      <c r="JGJ137" s="11"/>
      <c r="JGK137" s="11"/>
      <c r="JGL137" s="11"/>
      <c r="JGM137" s="11"/>
      <c r="JGN137" s="11"/>
      <c r="JGO137" s="11"/>
      <c r="JGP137" s="11"/>
      <c r="JGQ137" s="11"/>
      <c r="JGR137" s="11"/>
      <c r="JGS137" s="11"/>
      <c r="JGT137" s="11"/>
      <c r="JGU137" s="11"/>
      <c r="JGV137" s="11"/>
      <c r="JGW137" s="11"/>
      <c r="JGX137" s="11"/>
      <c r="JGY137" s="11"/>
      <c r="JGZ137" s="11"/>
      <c r="JHA137" s="11"/>
      <c r="JHB137" s="11"/>
      <c r="JHC137" s="11"/>
      <c r="JHD137" s="11"/>
      <c r="JHE137" s="11"/>
      <c r="JHF137" s="11"/>
      <c r="JHG137" s="11"/>
      <c r="JHH137" s="11"/>
      <c r="JHI137" s="11"/>
      <c r="JHJ137" s="11"/>
      <c r="JHK137" s="11"/>
      <c r="JHL137" s="11"/>
      <c r="JHM137" s="11"/>
      <c r="JHN137" s="11"/>
      <c r="JHO137" s="11"/>
      <c r="JHP137" s="11"/>
      <c r="JHQ137" s="11"/>
      <c r="JHR137" s="11"/>
      <c r="JHS137" s="11"/>
      <c r="JHT137" s="11"/>
      <c r="JHU137" s="11"/>
      <c r="JHV137" s="11"/>
      <c r="JHW137" s="11"/>
      <c r="JHX137" s="11"/>
      <c r="JHY137" s="11"/>
      <c r="JHZ137" s="11"/>
      <c r="JIA137" s="11"/>
      <c r="JIB137" s="11"/>
      <c r="JIC137" s="11"/>
      <c r="JID137" s="11"/>
      <c r="JIE137" s="11"/>
      <c r="JIF137" s="11"/>
      <c r="JIG137" s="11"/>
      <c r="JIH137" s="11"/>
      <c r="JII137" s="11"/>
      <c r="JIJ137" s="11"/>
      <c r="JIK137" s="11"/>
      <c r="JIL137" s="11"/>
      <c r="JIM137" s="11"/>
      <c r="JIN137" s="11"/>
      <c r="JIO137" s="11"/>
      <c r="JIP137" s="11"/>
      <c r="JIQ137" s="11"/>
      <c r="JIR137" s="11"/>
      <c r="JIS137" s="11"/>
      <c r="JIT137" s="11"/>
      <c r="JIU137" s="11"/>
      <c r="JIV137" s="11"/>
      <c r="JIW137" s="11"/>
      <c r="JIX137" s="11"/>
      <c r="JIY137" s="11"/>
      <c r="JIZ137" s="11"/>
      <c r="JJA137" s="11"/>
      <c r="JJB137" s="11"/>
      <c r="JJC137" s="11"/>
      <c r="JJD137" s="11"/>
      <c r="JJE137" s="11"/>
      <c r="JJF137" s="11"/>
      <c r="JJG137" s="11"/>
      <c r="JJH137" s="11"/>
      <c r="JJI137" s="11"/>
      <c r="JJJ137" s="11"/>
      <c r="JJK137" s="11"/>
      <c r="JJL137" s="11"/>
      <c r="JJM137" s="11"/>
      <c r="JJN137" s="11"/>
      <c r="JJO137" s="11"/>
      <c r="JJP137" s="11"/>
      <c r="JJQ137" s="11"/>
      <c r="JJR137" s="11"/>
      <c r="JJS137" s="11"/>
      <c r="JJT137" s="11"/>
      <c r="JJU137" s="11"/>
      <c r="JJV137" s="11"/>
      <c r="JJW137" s="11"/>
      <c r="JJX137" s="11"/>
      <c r="JJY137" s="11"/>
      <c r="JJZ137" s="11"/>
      <c r="JKA137" s="11"/>
      <c r="JKB137" s="11"/>
      <c r="JKC137" s="11"/>
      <c r="JKD137" s="11"/>
      <c r="JKE137" s="11"/>
      <c r="JKF137" s="11"/>
      <c r="JKG137" s="11"/>
      <c r="JKH137" s="11"/>
      <c r="JKI137" s="11"/>
      <c r="JKJ137" s="11"/>
      <c r="JKK137" s="11"/>
      <c r="JKL137" s="11"/>
      <c r="JKM137" s="11"/>
      <c r="JKN137" s="11"/>
      <c r="JKO137" s="11"/>
      <c r="JKP137" s="11"/>
      <c r="JKQ137" s="11"/>
      <c r="JKR137" s="11"/>
      <c r="JKS137" s="11"/>
      <c r="JKT137" s="11"/>
      <c r="JKU137" s="11"/>
      <c r="JKV137" s="11"/>
      <c r="JKW137" s="11"/>
      <c r="JKX137" s="11"/>
      <c r="JKY137" s="11"/>
      <c r="JKZ137" s="11"/>
      <c r="JLA137" s="11"/>
      <c r="JLB137" s="11"/>
      <c r="JLC137" s="11"/>
      <c r="JLD137" s="11"/>
      <c r="JLE137" s="11"/>
      <c r="JLF137" s="11"/>
      <c r="JLG137" s="11"/>
      <c r="JLH137" s="11"/>
      <c r="JLI137" s="11"/>
      <c r="JLJ137" s="11"/>
      <c r="JLK137" s="11"/>
      <c r="JLL137" s="11"/>
      <c r="JLM137" s="11"/>
      <c r="JLN137" s="11"/>
      <c r="JLO137" s="11"/>
      <c r="JLP137" s="11"/>
      <c r="JLQ137" s="11"/>
      <c r="JLR137" s="11"/>
      <c r="JLS137" s="11"/>
      <c r="JLT137" s="11"/>
      <c r="JLU137" s="11"/>
      <c r="JLV137" s="11"/>
      <c r="JLW137" s="11"/>
      <c r="JLX137" s="11"/>
      <c r="JLY137" s="11"/>
      <c r="JLZ137" s="11"/>
      <c r="JMA137" s="11"/>
      <c r="JMB137" s="11"/>
      <c r="JMC137" s="11"/>
      <c r="JMD137" s="11"/>
      <c r="JME137" s="11"/>
      <c r="JMF137" s="11"/>
      <c r="JMG137" s="11"/>
      <c r="JMH137" s="11"/>
      <c r="JMI137" s="11"/>
      <c r="JMJ137" s="11"/>
      <c r="JMK137" s="11"/>
      <c r="JML137" s="11"/>
      <c r="JMM137" s="11"/>
      <c r="JMN137" s="11"/>
      <c r="JMO137" s="11"/>
      <c r="JMP137" s="11"/>
      <c r="JMQ137" s="11"/>
      <c r="JMR137" s="11"/>
      <c r="JMS137" s="11"/>
      <c r="JMT137" s="11"/>
      <c r="JMU137" s="11"/>
      <c r="JMV137" s="11"/>
      <c r="JMW137" s="11"/>
      <c r="JMX137" s="11"/>
      <c r="JMY137" s="11"/>
      <c r="JMZ137" s="11"/>
      <c r="JNA137" s="11"/>
      <c r="JNB137" s="11"/>
      <c r="JNC137" s="11"/>
      <c r="JND137" s="11"/>
      <c r="JNE137" s="11"/>
      <c r="JNF137" s="11"/>
      <c r="JNG137" s="11"/>
      <c r="JNH137" s="11"/>
      <c r="JNI137" s="11"/>
      <c r="JNJ137" s="11"/>
      <c r="JNK137" s="11"/>
      <c r="JNL137" s="11"/>
      <c r="JNM137" s="11"/>
      <c r="JNN137" s="11"/>
      <c r="JNO137" s="11"/>
      <c r="JNP137" s="11"/>
      <c r="JNQ137" s="11"/>
      <c r="JNR137" s="11"/>
      <c r="JNS137" s="11"/>
      <c r="JNT137" s="11"/>
      <c r="JNU137" s="11"/>
      <c r="JNV137" s="11"/>
      <c r="JNW137" s="11"/>
      <c r="JNX137" s="11"/>
      <c r="JNY137" s="11"/>
      <c r="JNZ137" s="11"/>
      <c r="JOA137" s="11"/>
      <c r="JOB137" s="11"/>
      <c r="JOC137" s="11"/>
      <c r="JOD137" s="11"/>
      <c r="JOE137" s="11"/>
      <c r="JOF137" s="11"/>
      <c r="JOG137" s="11"/>
      <c r="JOH137" s="11"/>
      <c r="JOI137" s="11"/>
      <c r="JOJ137" s="11"/>
      <c r="JOK137" s="11"/>
      <c r="JOL137" s="11"/>
      <c r="JOM137" s="11"/>
      <c r="JON137" s="11"/>
      <c r="JOO137" s="11"/>
      <c r="JOP137" s="11"/>
      <c r="JOQ137" s="11"/>
      <c r="JOR137" s="11"/>
      <c r="JOS137" s="11"/>
      <c r="JOT137" s="11"/>
      <c r="JOU137" s="11"/>
      <c r="JOV137" s="11"/>
      <c r="JOW137" s="11"/>
      <c r="JOX137" s="11"/>
      <c r="JOY137" s="11"/>
      <c r="JOZ137" s="11"/>
      <c r="JPA137" s="11"/>
      <c r="JPB137" s="11"/>
      <c r="JPC137" s="11"/>
      <c r="JPD137" s="11"/>
      <c r="JPE137" s="11"/>
      <c r="JPF137" s="11"/>
      <c r="JPG137" s="11"/>
      <c r="JPH137" s="11"/>
      <c r="JPI137" s="11"/>
      <c r="JPJ137" s="11"/>
      <c r="JPK137" s="11"/>
      <c r="JPL137" s="11"/>
      <c r="JPM137" s="11"/>
      <c r="JPN137" s="11"/>
      <c r="JPO137" s="11"/>
      <c r="JPP137" s="11"/>
      <c r="JPQ137" s="11"/>
      <c r="JPR137" s="11"/>
      <c r="JPS137" s="11"/>
      <c r="JPT137" s="11"/>
      <c r="JPU137" s="11"/>
      <c r="JPV137" s="11"/>
      <c r="JPW137" s="11"/>
      <c r="JPX137" s="11"/>
      <c r="JPY137" s="11"/>
      <c r="JPZ137" s="11"/>
      <c r="JQA137" s="11"/>
      <c r="JQB137" s="11"/>
      <c r="JQC137" s="11"/>
      <c r="JQD137" s="11"/>
      <c r="JQE137" s="11"/>
      <c r="JQF137" s="11"/>
      <c r="JQG137" s="11"/>
      <c r="JQH137" s="11"/>
      <c r="JQI137" s="11"/>
      <c r="JQJ137" s="11"/>
      <c r="JQK137" s="11"/>
      <c r="JQL137" s="11"/>
      <c r="JQM137" s="11"/>
      <c r="JQN137" s="11"/>
      <c r="JQO137" s="11"/>
      <c r="JQP137" s="11"/>
      <c r="JQQ137" s="11"/>
      <c r="JQR137" s="11"/>
      <c r="JQS137" s="11"/>
      <c r="JQT137" s="11"/>
      <c r="JQU137" s="11"/>
      <c r="JQV137" s="11"/>
      <c r="JQW137" s="11"/>
      <c r="JQX137" s="11"/>
      <c r="JQY137" s="11"/>
      <c r="JQZ137" s="11"/>
      <c r="JRA137" s="11"/>
      <c r="JRB137" s="11"/>
      <c r="JRC137" s="11"/>
      <c r="JRD137" s="11"/>
      <c r="JRE137" s="11"/>
      <c r="JRF137" s="11"/>
      <c r="JRG137" s="11"/>
      <c r="JRH137" s="11"/>
      <c r="JRI137" s="11"/>
      <c r="JRJ137" s="11"/>
      <c r="JRK137" s="11"/>
      <c r="JRL137" s="11"/>
      <c r="JRM137" s="11"/>
      <c r="JRN137" s="11"/>
      <c r="JRO137" s="11"/>
      <c r="JRP137" s="11"/>
      <c r="JRQ137" s="11"/>
      <c r="JRR137" s="11"/>
      <c r="JRS137" s="11"/>
      <c r="JRT137" s="11"/>
      <c r="JRU137" s="11"/>
      <c r="JRV137" s="11"/>
      <c r="JRW137" s="11"/>
      <c r="JRX137" s="11"/>
      <c r="JRY137" s="11"/>
      <c r="JRZ137" s="11"/>
      <c r="JSA137" s="11"/>
      <c r="JSB137" s="11"/>
      <c r="JSC137" s="11"/>
      <c r="JSD137" s="11"/>
      <c r="JSE137" s="11"/>
      <c r="JSF137" s="11"/>
      <c r="JSG137" s="11"/>
      <c r="JSH137" s="11"/>
      <c r="JSI137" s="11"/>
      <c r="JSJ137" s="11"/>
      <c r="JSK137" s="11"/>
      <c r="JSL137" s="11"/>
      <c r="JSM137" s="11"/>
      <c r="JSN137" s="11"/>
      <c r="JSO137" s="11"/>
      <c r="JSP137" s="11"/>
      <c r="JSQ137" s="11"/>
      <c r="JSR137" s="11"/>
      <c r="JSS137" s="11"/>
      <c r="JST137" s="11"/>
      <c r="JSU137" s="11"/>
      <c r="JSV137" s="11"/>
      <c r="JSW137" s="11"/>
      <c r="JSX137" s="11"/>
      <c r="JSY137" s="11"/>
      <c r="JSZ137" s="11"/>
      <c r="JTA137" s="11"/>
      <c r="JTB137" s="11"/>
      <c r="JTC137" s="11"/>
      <c r="JTD137" s="11"/>
      <c r="JTE137" s="11"/>
      <c r="JTF137" s="11"/>
      <c r="JTG137" s="11"/>
      <c r="JTH137" s="11"/>
      <c r="JTI137" s="11"/>
      <c r="JTJ137" s="11"/>
      <c r="JTK137" s="11"/>
      <c r="JTL137" s="11"/>
      <c r="JTM137" s="11"/>
      <c r="JTN137" s="11"/>
      <c r="JTO137" s="11"/>
      <c r="JTP137" s="11"/>
      <c r="JTQ137" s="11"/>
      <c r="JTR137" s="11"/>
      <c r="JTS137" s="11"/>
      <c r="JTT137" s="11"/>
      <c r="JTU137" s="11"/>
      <c r="JTV137" s="11"/>
      <c r="JTW137" s="11"/>
      <c r="JTX137" s="11"/>
      <c r="JTY137" s="11"/>
      <c r="JTZ137" s="11"/>
      <c r="JUA137" s="11"/>
      <c r="JUB137" s="11"/>
      <c r="JUC137" s="11"/>
      <c r="JUD137" s="11"/>
      <c r="JUE137" s="11"/>
      <c r="JUF137" s="11"/>
      <c r="JUG137" s="11"/>
      <c r="JUH137" s="11"/>
      <c r="JUI137" s="11"/>
      <c r="JUJ137" s="11"/>
      <c r="JUK137" s="11"/>
      <c r="JUL137" s="11"/>
      <c r="JUM137" s="11"/>
      <c r="JUN137" s="11"/>
      <c r="JUO137" s="11"/>
      <c r="JUP137" s="11"/>
      <c r="JUQ137" s="11"/>
      <c r="JUR137" s="11"/>
      <c r="JUS137" s="11"/>
      <c r="JUT137" s="11"/>
      <c r="JUU137" s="11"/>
      <c r="JUV137" s="11"/>
      <c r="JUW137" s="11"/>
      <c r="JUX137" s="11"/>
      <c r="JUY137" s="11"/>
      <c r="JUZ137" s="11"/>
      <c r="JVA137" s="11"/>
      <c r="JVB137" s="11"/>
      <c r="JVC137" s="11"/>
      <c r="JVD137" s="11"/>
      <c r="JVE137" s="11"/>
      <c r="JVF137" s="11"/>
      <c r="JVG137" s="11"/>
      <c r="JVH137" s="11"/>
      <c r="JVI137" s="11"/>
      <c r="JVJ137" s="11"/>
      <c r="JVK137" s="11"/>
      <c r="JVL137" s="11"/>
      <c r="JVM137" s="11"/>
      <c r="JVN137" s="11"/>
      <c r="JVO137" s="11"/>
      <c r="JVP137" s="11"/>
      <c r="JVQ137" s="11"/>
      <c r="JVR137" s="11"/>
      <c r="JVS137" s="11"/>
      <c r="JVT137" s="11"/>
      <c r="JVU137" s="11"/>
      <c r="JVV137" s="11"/>
      <c r="JVW137" s="11"/>
      <c r="JVX137" s="11"/>
      <c r="JVY137" s="11"/>
      <c r="JVZ137" s="11"/>
      <c r="JWA137" s="11"/>
      <c r="JWB137" s="11"/>
      <c r="JWC137" s="11"/>
      <c r="JWD137" s="11"/>
      <c r="JWE137" s="11"/>
      <c r="JWF137" s="11"/>
      <c r="JWG137" s="11"/>
      <c r="JWH137" s="11"/>
      <c r="JWI137" s="11"/>
      <c r="JWJ137" s="11"/>
      <c r="JWK137" s="11"/>
      <c r="JWL137" s="11"/>
      <c r="JWM137" s="11"/>
      <c r="JWN137" s="11"/>
      <c r="JWO137" s="11"/>
      <c r="JWP137" s="11"/>
      <c r="JWQ137" s="11"/>
      <c r="JWR137" s="11"/>
      <c r="JWS137" s="11"/>
      <c r="JWT137" s="11"/>
      <c r="JWU137" s="11"/>
      <c r="JWV137" s="11"/>
      <c r="JWW137" s="11"/>
      <c r="JWX137" s="11"/>
      <c r="JWY137" s="11"/>
      <c r="JWZ137" s="11"/>
      <c r="JXA137" s="11"/>
      <c r="JXB137" s="11"/>
      <c r="JXC137" s="11"/>
      <c r="JXD137" s="11"/>
      <c r="JXE137" s="11"/>
      <c r="JXF137" s="11"/>
      <c r="JXG137" s="11"/>
      <c r="JXH137" s="11"/>
      <c r="JXI137" s="11"/>
      <c r="JXJ137" s="11"/>
      <c r="JXK137" s="11"/>
      <c r="JXL137" s="11"/>
      <c r="JXM137" s="11"/>
      <c r="JXN137" s="11"/>
      <c r="JXO137" s="11"/>
      <c r="JXP137" s="11"/>
      <c r="JXQ137" s="11"/>
      <c r="JXR137" s="11"/>
      <c r="JXS137" s="11"/>
      <c r="JXT137" s="11"/>
      <c r="JXU137" s="11"/>
      <c r="JXV137" s="11"/>
      <c r="JXW137" s="11"/>
      <c r="JXX137" s="11"/>
      <c r="JXY137" s="11"/>
      <c r="JXZ137" s="11"/>
      <c r="JYA137" s="11"/>
      <c r="JYB137" s="11"/>
      <c r="JYC137" s="11"/>
      <c r="JYD137" s="11"/>
      <c r="JYE137" s="11"/>
      <c r="JYF137" s="11"/>
      <c r="JYG137" s="11"/>
      <c r="JYH137" s="11"/>
      <c r="JYI137" s="11"/>
      <c r="JYJ137" s="11"/>
      <c r="JYK137" s="11"/>
      <c r="JYL137" s="11"/>
      <c r="JYM137" s="11"/>
      <c r="JYN137" s="11"/>
      <c r="JYO137" s="11"/>
      <c r="JYP137" s="11"/>
      <c r="JYQ137" s="11"/>
      <c r="JYR137" s="11"/>
      <c r="JYS137" s="11"/>
      <c r="JYT137" s="11"/>
      <c r="JYU137" s="11"/>
      <c r="JYV137" s="11"/>
      <c r="JYW137" s="11"/>
      <c r="JYX137" s="11"/>
      <c r="JYY137" s="11"/>
      <c r="JYZ137" s="11"/>
      <c r="JZA137" s="11"/>
      <c r="JZB137" s="11"/>
      <c r="JZC137" s="11"/>
      <c r="JZD137" s="11"/>
      <c r="JZE137" s="11"/>
      <c r="JZF137" s="11"/>
      <c r="JZG137" s="11"/>
      <c r="JZH137" s="11"/>
      <c r="JZI137" s="11"/>
      <c r="JZJ137" s="11"/>
      <c r="JZK137" s="11"/>
      <c r="JZL137" s="11"/>
      <c r="JZM137" s="11"/>
      <c r="JZN137" s="11"/>
      <c r="JZO137" s="11"/>
      <c r="JZP137" s="11"/>
      <c r="JZQ137" s="11"/>
      <c r="JZR137" s="11"/>
      <c r="JZS137" s="11"/>
      <c r="JZT137" s="11"/>
      <c r="JZU137" s="11"/>
      <c r="JZV137" s="11"/>
      <c r="JZW137" s="11"/>
      <c r="JZX137" s="11"/>
      <c r="JZY137" s="11"/>
      <c r="JZZ137" s="11"/>
      <c r="KAA137" s="11"/>
      <c r="KAB137" s="11"/>
      <c r="KAC137" s="11"/>
      <c r="KAD137" s="11"/>
      <c r="KAE137" s="11"/>
      <c r="KAF137" s="11"/>
      <c r="KAG137" s="11"/>
      <c r="KAH137" s="11"/>
      <c r="KAI137" s="11"/>
      <c r="KAJ137" s="11"/>
      <c r="KAK137" s="11"/>
      <c r="KAL137" s="11"/>
      <c r="KAM137" s="11"/>
      <c r="KAN137" s="11"/>
      <c r="KAO137" s="11"/>
      <c r="KAP137" s="11"/>
      <c r="KAQ137" s="11"/>
      <c r="KAR137" s="11"/>
      <c r="KAS137" s="11"/>
      <c r="KAT137" s="11"/>
      <c r="KAU137" s="11"/>
      <c r="KAV137" s="11"/>
      <c r="KAW137" s="11"/>
      <c r="KAX137" s="11"/>
      <c r="KAY137" s="11"/>
      <c r="KAZ137" s="11"/>
      <c r="KBA137" s="11"/>
      <c r="KBB137" s="11"/>
      <c r="KBC137" s="11"/>
      <c r="KBD137" s="11"/>
      <c r="KBE137" s="11"/>
      <c r="KBF137" s="11"/>
      <c r="KBG137" s="11"/>
      <c r="KBH137" s="11"/>
      <c r="KBI137" s="11"/>
      <c r="KBJ137" s="11"/>
      <c r="KBK137" s="11"/>
      <c r="KBL137" s="11"/>
      <c r="KBM137" s="11"/>
      <c r="KBN137" s="11"/>
      <c r="KBO137" s="11"/>
      <c r="KBP137" s="11"/>
      <c r="KBQ137" s="11"/>
      <c r="KBR137" s="11"/>
      <c r="KBS137" s="11"/>
      <c r="KBT137" s="11"/>
      <c r="KBU137" s="11"/>
      <c r="KBV137" s="11"/>
      <c r="KBW137" s="11"/>
      <c r="KBX137" s="11"/>
      <c r="KBY137" s="11"/>
      <c r="KBZ137" s="11"/>
      <c r="KCA137" s="11"/>
      <c r="KCB137" s="11"/>
      <c r="KCC137" s="11"/>
      <c r="KCD137" s="11"/>
      <c r="KCE137" s="11"/>
      <c r="KCF137" s="11"/>
      <c r="KCG137" s="11"/>
      <c r="KCH137" s="11"/>
      <c r="KCI137" s="11"/>
      <c r="KCJ137" s="11"/>
      <c r="KCK137" s="11"/>
      <c r="KCL137" s="11"/>
      <c r="KCM137" s="11"/>
      <c r="KCN137" s="11"/>
      <c r="KCO137" s="11"/>
      <c r="KCP137" s="11"/>
      <c r="KCQ137" s="11"/>
      <c r="KCR137" s="11"/>
      <c r="KCS137" s="11"/>
      <c r="KCT137" s="11"/>
      <c r="KCU137" s="11"/>
      <c r="KCV137" s="11"/>
      <c r="KCW137" s="11"/>
      <c r="KCX137" s="11"/>
      <c r="KCY137" s="11"/>
      <c r="KCZ137" s="11"/>
      <c r="KDA137" s="11"/>
      <c r="KDB137" s="11"/>
      <c r="KDC137" s="11"/>
      <c r="KDD137" s="11"/>
      <c r="KDE137" s="11"/>
      <c r="KDF137" s="11"/>
      <c r="KDG137" s="11"/>
      <c r="KDH137" s="11"/>
      <c r="KDI137" s="11"/>
      <c r="KDJ137" s="11"/>
      <c r="KDK137" s="11"/>
      <c r="KDL137" s="11"/>
      <c r="KDM137" s="11"/>
      <c r="KDN137" s="11"/>
      <c r="KDO137" s="11"/>
      <c r="KDP137" s="11"/>
      <c r="KDQ137" s="11"/>
      <c r="KDR137" s="11"/>
      <c r="KDS137" s="11"/>
      <c r="KDT137" s="11"/>
      <c r="KDU137" s="11"/>
      <c r="KDV137" s="11"/>
      <c r="KDW137" s="11"/>
      <c r="KDX137" s="11"/>
      <c r="KDY137" s="11"/>
      <c r="KDZ137" s="11"/>
      <c r="KEA137" s="11"/>
      <c r="KEB137" s="11"/>
      <c r="KEC137" s="11"/>
      <c r="KED137" s="11"/>
      <c r="KEE137" s="11"/>
      <c r="KEF137" s="11"/>
      <c r="KEG137" s="11"/>
      <c r="KEH137" s="11"/>
      <c r="KEI137" s="11"/>
      <c r="KEJ137" s="11"/>
      <c r="KEK137" s="11"/>
      <c r="KEL137" s="11"/>
      <c r="KEM137" s="11"/>
      <c r="KEN137" s="11"/>
      <c r="KEO137" s="11"/>
      <c r="KEP137" s="11"/>
      <c r="KEQ137" s="11"/>
      <c r="KER137" s="11"/>
      <c r="KES137" s="11"/>
      <c r="KET137" s="11"/>
      <c r="KEU137" s="11"/>
      <c r="KEV137" s="11"/>
      <c r="KEW137" s="11"/>
      <c r="KEX137" s="11"/>
      <c r="KEY137" s="11"/>
      <c r="KEZ137" s="11"/>
      <c r="KFA137" s="11"/>
      <c r="KFB137" s="11"/>
      <c r="KFC137" s="11"/>
      <c r="KFD137" s="11"/>
      <c r="KFE137" s="11"/>
      <c r="KFF137" s="11"/>
      <c r="KFG137" s="11"/>
      <c r="KFH137" s="11"/>
      <c r="KFI137" s="11"/>
      <c r="KFJ137" s="11"/>
      <c r="KFK137" s="11"/>
      <c r="KFL137" s="11"/>
      <c r="KFM137" s="11"/>
      <c r="KFN137" s="11"/>
      <c r="KFO137" s="11"/>
      <c r="KFP137" s="11"/>
      <c r="KFQ137" s="11"/>
      <c r="KFR137" s="11"/>
      <c r="KFS137" s="11"/>
      <c r="KFT137" s="11"/>
      <c r="KFU137" s="11"/>
      <c r="KFV137" s="11"/>
      <c r="KFW137" s="11"/>
      <c r="KFX137" s="11"/>
      <c r="KFY137" s="11"/>
      <c r="KFZ137" s="11"/>
      <c r="KGA137" s="11"/>
      <c r="KGB137" s="11"/>
      <c r="KGC137" s="11"/>
      <c r="KGD137" s="11"/>
      <c r="KGE137" s="11"/>
      <c r="KGF137" s="11"/>
      <c r="KGG137" s="11"/>
      <c r="KGH137" s="11"/>
      <c r="KGI137" s="11"/>
      <c r="KGJ137" s="11"/>
      <c r="KGK137" s="11"/>
      <c r="KGL137" s="11"/>
      <c r="KGM137" s="11"/>
      <c r="KGN137" s="11"/>
      <c r="KGO137" s="11"/>
      <c r="KGP137" s="11"/>
      <c r="KGQ137" s="11"/>
      <c r="KGR137" s="11"/>
      <c r="KGS137" s="11"/>
      <c r="KGT137" s="11"/>
      <c r="KGU137" s="11"/>
      <c r="KGV137" s="11"/>
      <c r="KGW137" s="11"/>
      <c r="KGX137" s="11"/>
      <c r="KGY137" s="11"/>
      <c r="KGZ137" s="11"/>
      <c r="KHA137" s="11"/>
      <c r="KHB137" s="11"/>
      <c r="KHC137" s="11"/>
      <c r="KHD137" s="11"/>
      <c r="KHE137" s="11"/>
      <c r="KHF137" s="11"/>
      <c r="KHG137" s="11"/>
      <c r="KHH137" s="11"/>
      <c r="KHI137" s="11"/>
      <c r="KHJ137" s="11"/>
      <c r="KHK137" s="11"/>
      <c r="KHL137" s="11"/>
      <c r="KHM137" s="11"/>
      <c r="KHN137" s="11"/>
      <c r="KHO137" s="11"/>
      <c r="KHP137" s="11"/>
      <c r="KHQ137" s="11"/>
      <c r="KHR137" s="11"/>
      <c r="KHS137" s="11"/>
      <c r="KHT137" s="11"/>
      <c r="KHU137" s="11"/>
      <c r="KHV137" s="11"/>
      <c r="KHW137" s="11"/>
      <c r="KHX137" s="11"/>
      <c r="KHY137" s="11"/>
      <c r="KHZ137" s="11"/>
      <c r="KIA137" s="11"/>
      <c r="KIB137" s="11"/>
      <c r="KIC137" s="11"/>
      <c r="KID137" s="11"/>
      <c r="KIE137" s="11"/>
      <c r="KIF137" s="11"/>
      <c r="KIG137" s="11"/>
      <c r="KIH137" s="11"/>
      <c r="KII137" s="11"/>
      <c r="KIJ137" s="11"/>
      <c r="KIK137" s="11"/>
      <c r="KIL137" s="11"/>
      <c r="KIM137" s="11"/>
      <c r="KIN137" s="11"/>
      <c r="KIO137" s="11"/>
      <c r="KIP137" s="11"/>
      <c r="KIQ137" s="11"/>
      <c r="KIR137" s="11"/>
      <c r="KIS137" s="11"/>
      <c r="KIT137" s="11"/>
      <c r="KIU137" s="11"/>
      <c r="KIV137" s="11"/>
      <c r="KIW137" s="11"/>
      <c r="KIX137" s="11"/>
      <c r="KIY137" s="11"/>
      <c r="KIZ137" s="11"/>
      <c r="KJA137" s="11"/>
      <c r="KJB137" s="11"/>
      <c r="KJC137" s="11"/>
      <c r="KJD137" s="11"/>
      <c r="KJE137" s="11"/>
      <c r="KJF137" s="11"/>
      <c r="KJG137" s="11"/>
      <c r="KJH137" s="11"/>
      <c r="KJI137" s="11"/>
      <c r="KJJ137" s="11"/>
      <c r="KJK137" s="11"/>
      <c r="KJL137" s="11"/>
      <c r="KJM137" s="11"/>
      <c r="KJN137" s="11"/>
      <c r="KJO137" s="11"/>
      <c r="KJP137" s="11"/>
      <c r="KJQ137" s="11"/>
      <c r="KJR137" s="11"/>
      <c r="KJS137" s="11"/>
      <c r="KJT137" s="11"/>
      <c r="KJU137" s="11"/>
      <c r="KJV137" s="11"/>
      <c r="KJW137" s="11"/>
      <c r="KJX137" s="11"/>
      <c r="KJY137" s="11"/>
      <c r="KJZ137" s="11"/>
      <c r="KKA137" s="11"/>
      <c r="KKB137" s="11"/>
      <c r="KKC137" s="11"/>
      <c r="KKD137" s="11"/>
      <c r="KKE137" s="11"/>
      <c r="KKF137" s="11"/>
      <c r="KKG137" s="11"/>
      <c r="KKH137" s="11"/>
      <c r="KKI137" s="11"/>
      <c r="KKJ137" s="11"/>
      <c r="KKK137" s="11"/>
      <c r="KKL137" s="11"/>
      <c r="KKM137" s="11"/>
      <c r="KKN137" s="11"/>
      <c r="KKO137" s="11"/>
      <c r="KKP137" s="11"/>
      <c r="KKQ137" s="11"/>
      <c r="KKR137" s="11"/>
      <c r="KKS137" s="11"/>
      <c r="KKT137" s="11"/>
      <c r="KKU137" s="11"/>
      <c r="KKV137" s="11"/>
      <c r="KKW137" s="11"/>
      <c r="KKX137" s="11"/>
      <c r="KKY137" s="11"/>
      <c r="KKZ137" s="11"/>
      <c r="KLA137" s="11"/>
      <c r="KLB137" s="11"/>
      <c r="KLC137" s="11"/>
      <c r="KLD137" s="11"/>
      <c r="KLE137" s="11"/>
      <c r="KLF137" s="11"/>
      <c r="KLG137" s="11"/>
      <c r="KLH137" s="11"/>
      <c r="KLI137" s="11"/>
      <c r="KLJ137" s="11"/>
      <c r="KLK137" s="11"/>
      <c r="KLL137" s="11"/>
      <c r="KLM137" s="11"/>
      <c r="KLN137" s="11"/>
      <c r="KLO137" s="11"/>
      <c r="KLP137" s="11"/>
      <c r="KLQ137" s="11"/>
      <c r="KLR137" s="11"/>
      <c r="KLS137" s="11"/>
      <c r="KLT137" s="11"/>
      <c r="KLU137" s="11"/>
      <c r="KLV137" s="11"/>
      <c r="KLW137" s="11"/>
      <c r="KLX137" s="11"/>
      <c r="KLY137" s="11"/>
      <c r="KLZ137" s="11"/>
      <c r="KMA137" s="11"/>
      <c r="KMB137" s="11"/>
      <c r="KMC137" s="11"/>
      <c r="KMD137" s="11"/>
      <c r="KME137" s="11"/>
      <c r="KMF137" s="11"/>
      <c r="KMG137" s="11"/>
      <c r="KMH137" s="11"/>
      <c r="KMI137" s="11"/>
      <c r="KMJ137" s="11"/>
      <c r="KMK137" s="11"/>
      <c r="KML137" s="11"/>
      <c r="KMM137" s="11"/>
      <c r="KMN137" s="11"/>
      <c r="KMO137" s="11"/>
      <c r="KMP137" s="11"/>
      <c r="KMQ137" s="11"/>
      <c r="KMR137" s="11"/>
      <c r="KMS137" s="11"/>
      <c r="KMT137" s="11"/>
      <c r="KMU137" s="11"/>
      <c r="KMV137" s="11"/>
      <c r="KMW137" s="11"/>
      <c r="KMX137" s="11"/>
      <c r="KMY137" s="11"/>
      <c r="KMZ137" s="11"/>
      <c r="KNA137" s="11"/>
      <c r="KNB137" s="11"/>
      <c r="KNC137" s="11"/>
      <c r="KND137" s="11"/>
      <c r="KNE137" s="11"/>
      <c r="KNF137" s="11"/>
      <c r="KNG137" s="11"/>
      <c r="KNH137" s="11"/>
      <c r="KNI137" s="11"/>
      <c r="KNJ137" s="11"/>
      <c r="KNK137" s="11"/>
      <c r="KNL137" s="11"/>
      <c r="KNM137" s="11"/>
      <c r="KNN137" s="11"/>
      <c r="KNO137" s="11"/>
      <c r="KNP137" s="11"/>
      <c r="KNQ137" s="11"/>
      <c r="KNR137" s="11"/>
      <c r="KNS137" s="11"/>
      <c r="KNT137" s="11"/>
      <c r="KNU137" s="11"/>
      <c r="KNV137" s="11"/>
      <c r="KNW137" s="11"/>
      <c r="KNX137" s="11"/>
      <c r="KNY137" s="11"/>
      <c r="KNZ137" s="11"/>
      <c r="KOA137" s="11"/>
      <c r="KOB137" s="11"/>
      <c r="KOC137" s="11"/>
      <c r="KOD137" s="11"/>
      <c r="KOE137" s="11"/>
      <c r="KOF137" s="11"/>
      <c r="KOG137" s="11"/>
      <c r="KOH137" s="11"/>
      <c r="KOI137" s="11"/>
      <c r="KOJ137" s="11"/>
      <c r="KOK137" s="11"/>
      <c r="KOL137" s="11"/>
      <c r="KOM137" s="11"/>
      <c r="KON137" s="11"/>
      <c r="KOO137" s="11"/>
      <c r="KOP137" s="11"/>
      <c r="KOQ137" s="11"/>
      <c r="KOR137" s="11"/>
      <c r="KOS137" s="11"/>
      <c r="KOT137" s="11"/>
      <c r="KOU137" s="11"/>
      <c r="KOV137" s="11"/>
      <c r="KOW137" s="11"/>
      <c r="KOX137" s="11"/>
      <c r="KOY137" s="11"/>
      <c r="KOZ137" s="11"/>
      <c r="KPA137" s="11"/>
      <c r="KPB137" s="11"/>
      <c r="KPC137" s="11"/>
      <c r="KPD137" s="11"/>
      <c r="KPE137" s="11"/>
      <c r="KPF137" s="11"/>
      <c r="KPG137" s="11"/>
      <c r="KPH137" s="11"/>
      <c r="KPI137" s="11"/>
      <c r="KPJ137" s="11"/>
      <c r="KPK137" s="11"/>
      <c r="KPL137" s="11"/>
      <c r="KPM137" s="11"/>
      <c r="KPN137" s="11"/>
      <c r="KPO137" s="11"/>
      <c r="KPP137" s="11"/>
      <c r="KPQ137" s="11"/>
      <c r="KPR137" s="11"/>
      <c r="KPS137" s="11"/>
      <c r="KPT137" s="11"/>
      <c r="KPU137" s="11"/>
      <c r="KPV137" s="11"/>
      <c r="KPW137" s="11"/>
      <c r="KPX137" s="11"/>
      <c r="KPY137" s="11"/>
      <c r="KPZ137" s="11"/>
      <c r="KQA137" s="11"/>
      <c r="KQB137" s="11"/>
      <c r="KQC137" s="11"/>
      <c r="KQD137" s="11"/>
      <c r="KQE137" s="11"/>
      <c r="KQF137" s="11"/>
      <c r="KQG137" s="11"/>
      <c r="KQH137" s="11"/>
      <c r="KQI137" s="11"/>
      <c r="KQJ137" s="11"/>
      <c r="KQK137" s="11"/>
      <c r="KQL137" s="11"/>
      <c r="KQM137" s="11"/>
      <c r="KQN137" s="11"/>
      <c r="KQO137" s="11"/>
      <c r="KQP137" s="11"/>
      <c r="KQQ137" s="11"/>
      <c r="KQR137" s="11"/>
      <c r="KQS137" s="11"/>
      <c r="KQT137" s="11"/>
      <c r="KQU137" s="11"/>
      <c r="KQV137" s="11"/>
      <c r="KQW137" s="11"/>
      <c r="KQX137" s="11"/>
      <c r="KQY137" s="11"/>
      <c r="KQZ137" s="11"/>
      <c r="KRA137" s="11"/>
      <c r="KRB137" s="11"/>
      <c r="KRC137" s="11"/>
      <c r="KRD137" s="11"/>
      <c r="KRE137" s="11"/>
      <c r="KRF137" s="11"/>
      <c r="KRG137" s="11"/>
      <c r="KRH137" s="11"/>
      <c r="KRI137" s="11"/>
      <c r="KRJ137" s="11"/>
      <c r="KRK137" s="11"/>
      <c r="KRL137" s="11"/>
      <c r="KRM137" s="11"/>
      <c r="KRN137" s="11"/>
      <c r="KRO137" s="11"/>
      <c r="KRP137" s="11"/>
      <c r="KRQ137" s="11"/>
      <c r="KRR137" s="11"/>
      <c r="KRS137" s="11"/>
      <c r="KRT137" s="11"/>
      <c r="KRU137" s="11"/>
      <c r="KRV137" s="11"/>
      <c r="KRW137" s="11"/>
      <c r="KRX137" s="11"/>
      <c r="KRY137" s="11"/>
      <c r="KRZ137" s="11"/>
      <c r="KSA137" s="11"/>
      <c r="KSB137" s="11"/>
      <c r="KSC137" s="11"/>
      <c r="KSD137" s="11"/>
      <c r="KSE137" s="11"/>
      <c r="KSF137" s="11"/>
      <c r="KSG137" s="11"/>
      <c r="KSH137" s="11"/>
      <c r="KSI137" s="11"/>
      <c r="KSJ137" s="11"/>
      <c r="KSK137" s="11"/>
      <c r="KSL137" s="11"/>
      <c r="KSM137" s="11"/>
      <c r="KSN137" s="11"/>
      <c r="KSO137" s="11"/>
      <c r="KSP137" s="11"/>
      <c r="KSQ137" s="11"/>
      <c r="KSR137" s="11"/>
      <c r="KSS137" s="11"/>
      <c r="KST137" s="11"/>
      <c r="KSU137" s="11"/>
      <c r="KSV137" s="11"/>
      <c r="KSW137" s="11"/>
      <c r="KSX137" s="11"/>
      <c r="KSY137" s="11"/>
      <c r="KSZ137" s="11"/>
      <c r="KTA137" s="11"/>
      <c r="KTB137" s="11"/>
      <c r="KTC137" s="11"/>
      <c r="KTD137" s="11"/>
      <c r="KTE137" s="11"/>
      <c r="KTF137" s="11"/>
      <c r="KTG137" s="11"/>
      <c r="KTH137" s="11"/>
      <c r="KTI137" s="11"/>
      <c r="KTJ137" s="11"/>
      <c r="KTK137" s="11"/>
      <c r="KTL137" s="11"/>
      <c r="KTM137" s="11"/>
      <c r="KTN137" s="11"/>
      <c r="KTO137" s="11"/>
      <c r="KTP137" s="11"/>
      <c r="KTQ137" s="11"/>
      <c r="KTR137" s="11"/>
      <c r="KTS137" s="11"/>
      <c r="KTT137" s="11"/>
      <c r="KTU137" s="11"/>
      <c r="KTV137" s="11"/>
      <c r="KTW137" s="11"/>
      <c r="KTX137" s="11"/>
      <c r="KTY137" s="11"/>
      <c r="KTZ137" s="11"/>
      <c r="KUA137" s="11"/>
      <c r="KUB137" s="11"/>
      <c r="KUC137" s="11"/>
      <c r="KUD137" s="11"/>
      <c r="KUE137" s="11"/>
      <c r="KUF137" s="11"/>
      <c r="KUG137" s="11"/>
      <c r="KUH137" s="11"/>
      <c r="KUI137" s="11"/>
      <c r="KUJ137" s="11"/>
      <c r="KUK137" s="11"/>
      <c r="KUL137" s="11"/>
      <c r="KUM137" s="11"/>
      <c r="KUN137" s="11"/>
      <c r="KUO137" s="11"/>
      <c r="KUP137" s="11"/>
      <c r="KUQ137" s="11"/>
      <c r="KUR137" s="11"/>
      <c r="KUS137" s="11"/>
      <c r="KUT137" s="11"/>
      <c r="KUU137" s="11"/>
      <c r="KUV137" s="11"/>
      <c r="KUW137" s="11"/>
      <c r="KUX137" s="11"/>
      <c r="KUY137" s="11"/>
      <c r="KUZ137" s="11"/>
      <c r="KVA137" s="11"/>
      <c r="KVB137" s="11"/>
      <c r="KVC137" s="11"/>
      <c r="KVD137" s="11"/>
      <c r="KVE137" s="11"/>
      <c r="KVF137" s="11"/>
      <c r="KVG137" s="11"/>
      <c r="KVH137" s="11"/>
      <c r="KVI137" s="11"/>
      <c r="KVJ137" s="11"/>
      <c r="KVK137" s="11"/>
      <c r="KVL137" s="11"/>
      <c r="KVM137" s="11"/>
      <c r="KVN137" s="11"/>
      <c r="KVO137" s="11"/>
      <c r="KVP137" s="11"/>
      <c r="KVQ137" s="11"/>
      <c r="KVR137" s="11"/>
      <c r="KVS137" s="11"/>
      <c r="KVT137" s="11"/>
      <c r="KVU137" s="11"/>
      <c r="KVV137" s="11"/>
      <c r="KVW137" s="11"/>
      <c r="KVX137" s="11"/>
      <c r="KVY137" s="11"/>
      <c r="KVZ137" s="11"/>
      <c r="KWA137" s="11"/>
      <c r="KWB137" s="11"/>
      <c r="KWC137" s="11"/>
      <c r="KWD137" s="11"/>
      <c r="KWE137" s="11"/>
      <c r="KWF137" s="11"/>
      <c r="KWG137" s="11"/>
      <c r="KWH137" s="11"/>
      <c r="KWI137" s="11"/>
      <c r="KWJ137" s="11"/>
      <c r="KWK137" s="11"/>
      <c r="KWL137" s="11"/>
      <c r="KWM137" s="11"/>
      <c r="KWN137" s="11"/>
      <c r="KWO137" s="11"/>
      <c r="KWP137" s="11"/>
      <c r="KWQ137" s="11"/>
      <c r="KWR137" s="11"/>
      <c r="KWS137" s="11"/>
      <c r="KWT137" s="11"/>
      <c r="KWU137" s="11"/>
      <c r="KWV137" s="11"/>
      <c r="KWW137" s="11"/>
      <c r="KWX137" s="11"/>
      <c r="KWY137" s="11"/>
      <c r="KWZ137" s="11"/>
      <c r="KXA137" s="11"/>
      <c r="KXB137" s="11"/>
      <c r="KXC137" s="11"/>
      <c r="KXD137" s="11"/>
      <c r="KXE137" s="11"/>
      <c r="KXF137" s="11"/>
      <c r="KXG137" s="11"/>
      <c r="KXH137" s="11"/>
      <c r="KXI137" s="11"/>
      <c r="KXJ137" s="11"/>
      <c r="KXK137" s="11"/>
      <c r="KXL137" s="11"/>
      <c r="KXM137" s="11"/>
      <c r="KXN137" s="11"/>
      <c r="KXO137" s="11"/>
      <c r="KXP137" s="11"/>
      <c r="KXQ137" s="11"/>
      <c r="KXR137" s="11"/>
      <c r="KXS137" s="11"/>
      <c r="KXT137" s="11"/>
      <c r="KXU137" s="11"/>
      <c r="KXV137" s="11"/>
      <c r="KXW137" s="11"/>
      <c r="KXX137" s="11"/>
      <c r="KXY137" s="11"/>
      <c r="KXZ137" s="11"/>
      <c r="KYA137" s="11"/>
      <c r="KYB137" s="11"/>
      <c r="KYC137" s="11"/>
      <c r="KYD137" s="11"/>
      <c r="KYE137" s="11"/>
      <c r="KYF137" s="11"/>
      <c r="KYG137" s="11"/>
      <c r="KYH137" s="11"/>
      <c r="KYI137" s="11"/>
      <c r="KYJ137" s="11"/>
      <c r="KYK137" s="11"/>
      <c r="KYL137" s="11"/>
      <c r="KYM137" s="11"/>
      <c r="KYN137" s="11"/>
      <c r="KYO137" s="11"/>
      <c r="KYP137" s="11"/>
      <c r="KYQ137" s="11"/>
      <c r="KYR137" s="11"/>
      <c r="KYS137" s="11"/>
      <c r="KYT137" s="11"/>
      <c r="KYU137" s="11"/>
      <c r="KYV137" s="11"/>
      <c r="KYW137" s="11"/>
      <c r="KYX137" s="11"/>
      <c r="KYY137" s="11"/>
      <c r="KYZ137" s="11"/>
      <c r="KZA137" s="11"/>
      <c r="KZB137" s="11"/>
      <c r="KZC137" s="11"/>
      <c r="KZD137" s="11"/>
      <c r="KZE137" s="11"/>
      <c r="KZF137" s="11"/>
      <c r="KZG137" s="11"/>
      <c r="KZH137" s="11"/>
      <c r="KZI137" s="11"/>
      <c r="KZJ137" s="11"/>
      <c r="KZK137" s="11"/>
      <c r="KZL137" s="11"/>
      <c r="KZM137" s="11"/>
      <c r="KZN137" s="11"/>
      <c r="KZO137" s="11"/>
      <c r="KZP137" s="11"/>
      <c r="KZQ137" s="11"/>
      <c r="KZR137" s="11"/>
      <c r="KZS137" s="11"/>
      <c r="KZT137" s="11"/>
      <c r="KZU137" s="11"/>
      <c r="KZV137" s="11"/>
      <c r="KZW137" s="11"/>
      <c r="KZX137" s="11"/>
      <c r="KZY137" s="11"/>
      <c r="KZZ137" s="11"/>
      <c r="LAA137" s="11"/>
      <c r="LAB137" s="11"/>
      <c r="LAC137" s="11"/>
      <c r="LAD137" s="11"/>
      <c r="LAE137" s="11"/>
      <c r="LAF137" s="11"/>
      <c r="LAG137" s="11"/>
      <c r="LAH137" s="11"/>
      <c r="LAI137" s="11"/>
      <c r="LAJ137" s="11"/>
      <c r="LAK137" s="11"/>
      <c r="LAL137" s="11"/>
      <c r="LAM137" s="11"/>
      <c r="LAN137" s="11"/>
      <c r="LAO137" s="11"/>
      <c r="LAP137" s="11"/>
      <c r="LAQ137" s="11"/>
      <c r="LAR137" s="11"/>
      <c r="LAS137" s="11"/>
      <c r="LAT137" s="11"/>
      <c r="LAU137" s="11"/>
      <c r="LAV137" s="11"/>
      <c r="LAW137" s="11"/>
      <c r="LAX137" s="11"/>
      <c r="LAY137" s="11"/>
      <c r="LAZ137" s="11"/>
      <c r="LBA137" s="11"/>
      <c r="LBB137" s="11"/>
      <c r="LBC137" s="11"/>
      <c r="LBD137" s="11"/>
      <c r="LBE137" s="11"/>
      <c r="LBF137" s="11"/>
      <c r="LBG137" s="11"/>
      <c r="LBH137" s="11"/>
      <c r="LBI137" s="11"/>
      <c r="LBJ137" s="11"/>
      <c r="LBK137" s="11"/>
      <c r="LBL137" s="11"/>
      <c r="LBM137" s="11"/>
      <c r="LBN137" s="11"/>
      <c r="LBO137" s="11"/>
      <c r="LBP137" s="11"/>
      <c r="LBQ137" s="11"/>
      <c r="LBR137" s="11"/>
      <c r="LBS137" s="11"/>
      <c r="LBT137" s="11"/>
      <c r="LBU137" s="11"/>
      <c r="LBV137" s="11"/>
      <c r="LBW137" s="11"/>
      <c r="LBX137" s="11"/>
      <c r="LBY137" s="11"/>
      <c r="LBZ137" s="11"/>
      <c r="LCA137" s="11"/>
      <c r="LCB137" s="11"/>
      <c r="LCC137" s="11"/>
      <c r="LCD137" s="11"/>
      <c r="LCE137" s="11"/>
      <c r="LCF137" s="11"/>
      <c r="LCG137" s="11"/>
      <c r="LCH137" s="11"/>
      <c r="LCI137" s="11"/>
      <c r="LCJ137" s="11"/>
      <c r="LCK137" s="11"/>
      <c r="LCL137" s="11"/>
      <c r="LCM137" s="11"/>
      <c r="LCN137" s="11"/>
      <c r="LCO137" s="11"/>
      <c r="LCP137" s="11"/>
      <c r="LCQ137" s="11"/>
      <c r="LCR137" s="11"/>
      <c r="LCS137" s="11"/>
      <c r="LCT137" s="11"/>
      <c r="LCU137" s="11"/>
      <c r="LCV137" s="11"/>
      <c r="LCW137" s="11"/>
      <c r="LCX137" s="11"/>
      <c r="LCY137" s="11"/>
      <c r="LCZ137" s="11"/>
      <c r="LDA137" s="11"/>
      <c r="LDB137" s="11"/>
      <c r="LDC137" s="11"/>
      <c r="LDD137" s="11"/>
      <c r="LDE137" s="11"/>
      <c r="LDF137" s="11"/>
      <c r="LDG137" s="11"/>
      <c r="LDH137" s="11"/>
      <c r="LDI137" s="11"/>
      <c r="LDJ137" s="11"/>
      <c r="LDK137" s="11"/>
      <c r="LDL137" s="11"/>
      <c r="LDM137" s="11"/>
      <c r="LDN137" s="11"/>
      <c r="LDO137" s="11"/>
      <c r="LDP137" s="11"/>
      <c r="LDQ137" s="11"/>
      <c r="LDR137" s="11"/>
      <c r="LDS137" s="11"/>
      <c r="LDT137" s="11"/>
      <c r="LDU137" s="11"/>
      <c r="LDV137" s="11"/>
      <c r="LDW137" s="11"/>
      <c r="LDX137" s="11"/>
      <c r="LDY137" s="11"/>
      <c r="LDZ137" s="11"/>
      <c r="LEA137" s="11"/>
      <c r="LEB137" s="11"/>
      <c r="LEC137" s="11"/>
      <c r="LED137" s="11"/>
      <c r="LEE137" s="11"/>
      <c r="LEF137" s="11"/>
      <c r="LEG137" s="11"/>
      <c r="LEH137" s="11"/>
      <c r="LEI137" s="11"/>
      <c r="LEJ137" s="11"/>
      <c r="LEK137" s="11"/>
      <c r="LEL137" s="11"/>
      <c r="LEM137" s="11"/>
      <c r="LEN137" s="11"/>
      <c r="LEO137" s="11"/>
      <c r="LEP137" s="11"/>
      <c r="LEQ137" s="11"/>
      <c r="LER137" s="11"/>
      <c r="LES137" s="11"/>
      <c r="LET137" s="11"/>
      <c r="LEU137" s="11"/>
      <c r="LEV137" s="11"/>
      <c r="LEW137" s="11"/>
      <c r="LEX137" s="11"/>
      <c r="LEY137" s="11"/>
      <c r="LEZ137" s="11"/>
      <c r="LFA137" s="11"/>
      <c r="LFB137" s="11"/>
      <c r="LFC137" s="11"/>
      <c r="LFD137" s="11"/>
      <c r="LFE137" s="11"/>
      <c r="LFF137" s="11"/>
      <c r="LFG137" s="11"/>
      <c r="LFH137" s="11"/>
      <c r="LFI137" s="11"/>
      <c r="LFJ137" s="11"/>
      <c r="LFK137" s="11"/>
      <c r="LFL137" s="11"/>
      <c r="LFM137" s="11"/>
      <c r="LFN137" s="11"/>
      <c r="LFO137" s="11"/>
      <c r="LFP137" s="11"/>
      <c r="LFQ137" s="11"/>
      <c r="LFR137" s="11"/>
      <c r="LFS137" s="11"/>
      <c r="LFT137" s="11"/>
      <c r="LFU137" s="11"/>
      <c r="LFV137" s="11"/>
      <c r="LFW137" s="11"/>
      <c r="LFX137" s="11"/>
      <c r="LFY137" s="11"/>
      <c r="LFZ137" s="11"/>
      <c r="LGA137" s="11"/>
      <c r="LGB137" s="11"/>
      <c r="LGC137" s="11"/>
      <c r="LGD137" s="11"/>
      <c r="LGE137" s="11"/>
      <c r="LGF137" s="11"/>
      <c r="LGG137" s="11"/>
      <c r="LGH137" s="11"/>
      <c r="LGI137" s="11"/>
      <c r="LGJ137" s="11"/>
      <c r="LGK137" s="11"/>
      <c r="LGL137" s="11"/>
      <c r="LGM137" s="11"/>
      <c r="LGN137" s="11"/>
      <c r="LGO137" s="11"/>
      <c r="LGP137" s="11"/>
      <c r="LGQ137" s="11"/>
      <c r="LGR137" s="11"/>
      <c r="LGS137" s="11"/>
      <c r="LGT137" s="11"/>
      <c r="LGU137" s="11"/>
      <c r="LGV137" s="11"/>
      <c r="LGW137" s="11"/>
      <c r="LGX137" s="11"/>
      <c r="LGY137" s="11"/>
      <c r="LGZ137" s="11"/>
      <c r="LHA137" s="11"/>
      <c r="LHB137" s="11"/>
      <c r="LHC137" s="11"/>
      <c r="LHD137" s="11"/>
      <c r="LHE137" s="11"/>
      <c r="LHF137" s="11"/>
      <c r="LHG137" s="11"/>
      <c r="LHH137" s="11"/>
      <c r="LHI137" s="11"/>
      <c r="LHJ137" s="11"/>
      <c r="LHK137" s="11"/>
      <c r="LHL137" s="11"/>
      <c r="LHM137" s="11"/>
      <c r="LHN137" s="11"/>
      <c r="LHO137" s="11"/>
      <c r="LHP137" s="11"/>
      <c r="LHQ137" s="11"/>
      <c r="LHR137" s="11"/>
      <c r="LHS137" s="11"/>
      <c r="LHT137" s="11"/>
      <c r="LHU137" s="11"/>
      <c r="LHV137" s="11"/>
      <c r="LHW137" s="11"/>
      <c r="LHX137" s="11"/>
      <c r="LHY137" s="11"/>
      <c r="LHZ137" s="11"/>
      <c r="LIA137" s="11"/>
      <c r="LIB137" s="11"/>
      <c r="LIC137" s="11"/>
      <c r="LID137" s="11"/>
      <c r="LIE137" s="11"/>
      <c r="LIF137" s="11"/>
      <c r="LIG137" s="11"/>
      <c r="LIH137" s="11"/>
      <c r="LII137" s="11"/>
      <c r="LIJ137" s="11"/>
      <c r="LIK137" s="11"/>
      <c r="LIL137" s="11"/>
      <c r="LIM137" s="11"/>
      <c r="LIN137" s="11"/>
      <c r="LIO137" s="11"/>
      <c r="LIP137" s="11"/>
      <c r="LIQ137" s="11"/>
      <c r="LIR137" s="11"/>
      <c r="LIS137" s="11"/>
      <c r="LIT137" s="11"/>
      <c r="LIU137" s="11"/>
      <c r="LIV137" s="11"/>
      <c r="LIW137" s="11"/>
      <c r="LIX137" s="11"/>
      <c r="LIY137" s="11"/>
      <c r="LIZ137" s="11"/>
      <c r="LJA137" s="11"/>
      <c r="LJB137" s="11"/>
      <c r="LJC137" s="11"/>
      <c r="LJD137" s="11"/>
      <c r="LJE137" s="11"/>
      <c r="LJF137" s="11"/>
      <c r="LJG137" s="11"/>
      <c r="LJH137" s="11"/>
      <c r="LJI137" s="11"/>
      <c r="LJJ137" s="11"/>
      <c r="LJK137" s="11"/>
      <c r="LJL137" s="11"/>
      <c r="LJM137" s="11"/>
      <c r="LJN137" s="11"/>
      <c r="LJO137" s="11"/>
      <c r="LJP137" s="11"/>
      <c r="LJQ137" s="11"/>
      <c r="LJR137" s="11"/>
      <c r="LJS137" s="11"/>
      <c r="LJT137" s="11"/>
      <c r="LJU137" s="11"/>
      <c r="LJV137" s="11"/>
      <c r="LJW137" s="11"/>
      <c r="LJX137" s="11"/>
      <c r="LJY137" s="11"/>
      <c r="LJZ137" s="11"/>
      <c r="LKA137" s="11"/>
      <c r="LKB137" s="11"/>
      <c r="LKC137" s="11"/>
      <c r="LKD137" s="11"/>
      <c r="LKE137" s="11"/>
      <c r="LKF137" s="11"/>
      <c r="LKG137" s="11"/>
      <c r="LKH137" s="11"/>
      <c r="LKI137" s="11"/>
      <c r="LKJ137" s="11"/>
      <c r="LKK137" s="11"/>
      <c r="LKL137" s="11"/>
      <c r="LKM137" s="11"/>
      <c r="LKN137" s="11"/>
      <c r="LKO137" s="11"/>
      <c r="LKP137" s="11"/>
      <c r="LKQ137" s="11"/>
      <c r="LKR137" s="11"/>
      <c r="LKS137" s="11"/>
      <c r="LKT137" s="11"/>
      <c r="LKU137" s="11"/>
      <c r="LKV137" s="11"/>
      <c r="LKW137" s="11"/>
      <c r="LKX137" s="11"/>
      <c r="LKY137" s="11"/>
      <c r="LKZ137" s="11"/>
      <c r="LLA137" s="11"/>
      <c r="LLB137" s="11"/>
      <c r="LLC137" s="11"/>
      <c r="LLD137" s="11"/>
      <c r="LLE137" s="11"/>
      <c r="LLF137" s="11"/>
      <c r="LLG137" s="11"/>
      <c r="LLH137" s="11"/>
      <c r="LLI137" s="11"/>
      <c r="LLJ137" s="11"/>
      <c r="LLK137" s="11"/>
      <c r="LLL137" s="11"/>
      <c r="LLM137" s="11"/>
      <c r="LLN137" s="11"/>
      <c r="LLO137" s="11"/>
      <c r="LLP137" s="11"/>
      <c r="LLQ137" s="11"/>
      <c r="LLR137" s="11"/>
      <c r="LLS137" s="11"/>
      <c r="LLT137" s="11"/>
      <c r="LLU137" s="11"/>
      <c r="LLV137" s="11"/>
      <c r="LLW137" s="11"/>
      <c r="LLX137" s="11"/>
      <c r="LLY137" s="11"/>
      <c r="LLZ137" s="11"/>
      <c r="LMA137" s="11"/>
      <c r="LMB137" s="11"/>
      <c r="LMC137" s="11"/>
      <c r="LMD137" s="11"/>
      <c r="LME137" s="11"/>
      <c r="LMF137" s="11"/>
      <c r="LMG137" s="11"/>
      <c r="LMH137" s="11"/>
      <c r="LMI137" s="11"/>
      <c r="LMJ137" s="11"/>
      <c r="LMK137" s="11"/>
      <c r="LML137" s="11"/>
      <c r="LMM137" s="11"/>
      <c r="LMN137" s="11"/>
      <c r="LMO137" s="11"/>
      <c r="LMP137" s="11"/>
      <c r="LMQ137" s="11"/>
      <c r="LMR137" s="11"/>
      <c r="LMS137" s="11"/>
      <c r="LMT137" s="11"/>
      <c r="LMU137" s="11"/>
      <c r="LMV137" s="11"/>
      <c r="LMW137" s="11"/>
      <c r="LMX137" s="11"/>
      <c r="LMY137" s="11"/>
      <c r="LMZ137" s="11"/>
      <c r="LNA137" s="11"/>
      <c r="LNB137" s="11"/>
      <c r="LNC137" s="11"/>
      <c r="LND137" s="11"/>
      <c r="LNE137" s="11"/>
      <c r="LNF137" s="11"/>
      <c r="LNG137" s="11"/>
      <c r="LNH137" s="11"/>
      <c r="LNI137" s="11"/>
      <c r="LNJ137" s="11"/>
      <c r="LNK137" s="11"/>
      <c r="LNL137" s="11"/>
      <c r="LNM137" s="11"/>
      <c r="LNN137" s="11"/>
      <c r="LNO137" s="11"/>
      <c r="LNP137" s="11"/>
      <c r="LNQ137" s="11"/>
      <c r="LNR137" s="11"/>
      <c r="LNS137" s="11"/>
      <c r="LNT137" s="11"/>
      <c r="LNU137" s="11"/>
      <c r="LNV137" s="11"/>
      <c r="LNW137" s="11"/>
      <c r="LNX137" s="11"/>
      <c r="LNY137" s="11"/>
      <c r="LNZ137" s="11"/>
      <c r="LOA137" s="11"/>
      <c r="LOB137" s="11"/>
      <c r="LOC137" s="11"/>
      <c r="LOD137" s="11"/>
      <c r="LOE137" s="11"/>
      <c r="LOF137" s="11"/>
      <c r="LOG137" s="11"/>
      <c r="LOH137" s="11"/>
      <c r="LOI137" s="11"/>
      <c r="LOJ137" s="11"/>
      <c r="LOK137" s="11"/>
      <c r="LOL137" s="11"/>
      <c r="LOM137" s="11"/>
      <c r="LON137" s="11"/>
      <c r="LOO137" s="11"/>
      <c r="LOP137" s="11"/>
      <c r="LOQ137" s="11"/>
      <c r="LOR137" s="11"/>
      <c r="LOS137" s="11"/>
      <c r="LOT137" s="11"/>
      <c r="LOU137" s="11"/>
      <c r="LOV137" s="11"/>
      <c r="LOW137" s="11"/>
      <c r="LOX137" s="11"/>
      <c r="LOY137" s="11"/>
      <c r="LOZ137" s="11"/>
      <c r="LPA137" s="11"/>
      <c r="LPB137" s="11"/>
      <c r="LPC137" s="11"/>
      <c r="LPD137" s="11"/>
      <c r="LPE137" s="11"/>
      <c r="LPF137" s="11"/>
      <c r="LPG137" s="11"/>
      <c r="LPH137" s="11"/>
      <c r="LPI137" s="11"/>
      <c r="LPJ137" s="11"/>
      <c r="LPK137" s="11"/>
      <c r="LPL137" s="11"/>
      <c r="LPM137" s="11"/>
      <c r="LPN137" s="11"/>
      <c r="LPO137" s="11"/>
      <c r="LPP137" s="11"/>
      <c r="LPQ137" s="11"/>
      <c r="LPR137" s="11"/>
      <c r="LPS137" s="11"/>
      <c r="LPT137" s="11"/>
      <c r="LPU137" s="11"/>
      <c r="LPV137" s="11"/>
      <c r="LPW137" s="11"/>
      <c r="LPX137" s="11"/>
      <c r="LPY137" s="11"/>
      <c r="LPZ137" s="11"/>
      <c r="LQA137" s="11"/>
      <c r="LQB137" s="11"/>
      <c r="LQC137" s="11"/>
      <c r="LQD137" s="11"/>
      <c r="LQE137" s="11"/>
      <c r="LQF137" s="11"/>
      <c r="LQG137" s="11"/>
      <c r="LQH137" s="11"/>
      <c r="LQI137" s="11"/>
      <c r="LQJ137" s="11"/>
      <c r="LQK137" s="11"/>
      <c r="LQL137" s="11"/>
      <c r="LQM137" s="11"/>
      <c r="LQN137" s="11"/>
      <c r="LQO137" s="11"/>
      <c r="LQP137" s="11"/>
      <c r="LQQ137" s="11"/>
      <c r="LQR137" s="11"/>
      <c r="LQS137" s="11"/>
      <c r="LQT137" s="11"/>
      <c r="LQU137" s="11"/>
      <c r="LQV137" s="11"/>
      <c r="LQW137" s="11"/>
      <c r="LQX137" s="11"/>
      <c r="LQY137" s="11"/>
      <c r="LQZ137" s="11"/>
      <c r="LRA137" s="11"/>
      <c r="LRB137" s="11"/>
      <c r="LRC137" s="11"/>
      <c r="LRD137" s="11"/>
      <c r="LRE137" s="11"/>
      <c r="LRF137" s="11"/>
      <c r="LRG137" s="11"/>
      <c r="LRH137" s="11"/>
      <c r="LRI137" s="11"/>
      <c r="LRJ137" s="11"/>
      <c r="LRK137" s="11"/>
      <c r="LRL137" s="11"/>
      <c r="LRM137" s="11"/>
      <c r="LRN137" s="11"/>
      <c r="LRO137" s="11"/>
      <c r="LRP137" s="11"/>
      <c r="LRQ137" s="11"/>
      <c r="LRR137" s="11"/>
      <c r="LRS137" s="11"/>
      <c r="LRT137" s="11"/>
      <c r="LRU137" s="11"/>
      <c r="LRV137" s="11"/>
      <c r="LRW137" s="11"/>
      <c r="LRX137" s="11"/>
      <c r="LRY137" s="11"/>
      <c r="LRZ137" s="11"/>
      <c r="LSA137" s="11"/>
      <c r="LSB137" s="11"/>
      <c r="LSC137" s="11"/>
      <c r="LSD137" s="11"/>
      <c r="LSE137" s="11"/>
      <c r="LSF137" s="11"/>
      <c r="LSG137" s="11"/>
      <c r="LSH137" s="11"/>
      <c r="LSI137" s="11"/>
      <c r="LSJ137" s="11"/>
      <c r="LSK137" s="11"/>
      <c r="LSL137" s="11"/>
      <c r="LSM137" s="11"/>
      <c r="LSN137" s="11"/>
      <c r="LSO137" s="11"/>
      <c r="LSP137" s="11"/>
      <c r="LSQ137" s="11"/>
      <c r="LSR137" s="11"/>
      <c r="LSS137" s="11"/>
      <c r="LST137" s="11"/>
      <c r="LSU137" s="11"/>
      <c r="LSV137" s="11"/>
      <c r="LSW137" s="11"/>
      <c r="LSX137" s="11"/>
      <c r="LSY137" s="11"/>
      <c r="LSZ137" s="11"/>
      <c r="LTA137" s="11"/>
      <c r="LTB137" s="11"/>
      <c r="LTC137" s="11"/>
      <c r="LTD137" s="11"/>
      <c r="LTE137" s="11"/>
      <c r="LTF137" s="11"/>
      <c r="LTG137" s="11"/>
      <c r="LTH137" s="11"/>
      <c r="LTI137" s="11"/>
      <c r="LTJ137" s="11"/>
      <c r="LTK137" s="11"/>
      <c r="LTL137" s="11"/>
      <c r="LTM137" s="11"/>
      <c r="LTN137" s="11"/>
      <c r="LTO137" s="11"/>
      <c r="LTP137" s="11"/>
      <c r="LTQ137" s="11"/>
      <c r="LTR137" s="11"/>
      <c r="LTS137" s="11"/>
      <c r="LTT137" s="11"/>
      <c r="LTU137" s="11"/>
      <c r="LTV137" s="11"/>
      <c r="LTW137" s="11"/>
      <c r="LTX137" s="11"/>
      <c r="LTY137" s="11"/>
      <c r="LTZ137" s="11"/>
      <c r="LUA137" s="11"/>
      <c r="LUB137" s="11"/>
      <c r="LUC137" s="11"/>
      <c r="LUD137" s="11"/>
      <c r="LUE137" s="11"/>
      <c r="LUF137" s="11"/>
      <c r="LUG137" s="11"/>
      <c r="LUH137" s="11"/>
      <c r="LUI137" s="11"/>
      <c r="LUJ137" s="11"/>
      <c r="LUK137" s="11"/>
      <c r="LUL137" s="11"/>
      <c r="LUM137" s="11"/>
      <c r="LUN137" s="11"/>
      <c r="LUO137" s="11"/>
      <c r="LUP137" s="11"/>
      <c r="LUQ137" s="11"/>
      <c r="LUR137" s="11"/>
      <c r="LUS137" s="11"/>
      <c r="LUT137" s="11"/>
      <c r="LUU137" s="11"/>
      <c r="LUV137" s="11"/>
      <c r="LUW137" s="11"/>
      <c r="LUX137" s="11"/>
      <c r="LUY137" s="11"/>
      <c r="LUZ137" s="11"/>
      <c r="LVA137" s="11"/>
      <c r="LVB137" s="11"/>
      <c r="LVC137" s="11"/>
      <c r="LVD137" s="11"/>
      <c r="LVE137" s="11"/>
      <c r="LVF137" s="11"/>
      <c r="LVG137" s="11"/>
      <c r="LVH137" s="11"/>
      <c r="LVI137" s="11"/>
      <c r="LVJ137" s="11"/>
      <c r="LVK137" s="11"/>
      <c r="LVL137" s="11"/>
      <c r="LVM137" s="11"/>
      <c r="LVN137" s="11"/>
      <c r="LVO137" s="11"/>
      <c r="LVP137" s="11"/>
      <c r="LVQ137" s="11"/>
      <c r="LVR137" s="11"/>
      <c r="LVS137" s="11"/>
      <c r="LVT137" s="11"/>
      <c r="LVU137" s="11"/>
      <c r="LVV137" s="11"/>
      <c r="LVW137" s="11"/>
      <c r="LVX137" s="11"/>
      <c r="LVY137" s="11"/>
      <c r="LVZ137" s="11"/>
      <c r="LWA137" s="11"/>
      <c r="LWB137" s="11"/>
      <c r="LWC137" s="11"/>
      <c r="LWD137" s="11"/>
      <c r="LWE137" s="11"/>
      <c r="LWF137" s="11"/>
      <c r="LWG137" s="11"/>
      <c r="LWH137" s="11"/>
      <c r="LWI137" s="11"/>
      <c r="LWJ137" s="11"/>
      <c r="LWK137" s="11"/>
      <c r="LWL137" s="11"/>
      <c r="LWM137" s="11"/>
      <c r="LWN137" s="11"/>
      <c r="LWO137" s="11"/>
      <c r="LWP137" s="11"/>
      <c r="LWQ137" s="11"/>
      <c r="LWR137" s="11"/>
      <c r="LWS137" s="11"/>
      <c r="LWT137" s="11"/>
      <c r="LWU137" s="11"/>
      <c r="LWV137" s="11"/>
      <c r="LWW137" s="11"/>
      <c r="LWX137" s="11"/>
      <c r="LWY137" s="11"/>
      <c r="LWZ137" s="11"/>
      <c r="LXA137" s="11"/>
      <c r="LXB137" s="11"/>
      <c r="LXC137" s="11"/>
      <c r="LXD137" s="11"/>
      <c r="LXE137" s="11"/>
      <c r="LXF137" s="11"/>
      <c r="LXG137" s="11"/>
      <c r="LXH137" s="11"/>
      <c r="LXI137" s="11"/>
      <c r="LXJ137" s="11"/>
      <c r="LXK137" s="11"/>
      <c r="LXL137" s="11"/>
      <c r="LXM137" s="11"/>
      <c r="LXN137" s="11"/>
      <c r="LXO137" s="11"/>
      <c r="LXP137" s="11"/>
      <c r="LXQ137" s="11"/>
      <c r="LXR137" s="11"/>
      <c r="LXS137" s="11"/>
      <c r="LXT137" s="11"/>
      <c r="LXU137" s="11"/>
      <c r="LXV137" s="11"/>
      <c r="LXW137" s="11"/>
      <c r="LXX137" s="11"/>
      <c r="LXY137" s="11"/>
      <c r="LXZ137" s="11"/>
      <c r="LYA137" s="11"/>
      <c r="LYB137" s="11"/>
      <c r="LYC137" s="11"/>
      <c r="LYD137" s="11"/>
      <c r="LYE137" s="11"/>
      <c r="LYF137" s="11"/>
      <c r="LYG137" s="11"/>
      <c r="LYH137" s="11"/>
      <c r="LYI137" s="11"/>
      <c r="LYJ137" s="11"/>
      <c r="LYK137" s="11"/>
      <c r="LYL137" s="11"/>
      <c r="LYM137" s="11"/>
      <c r="LYN137" s="11"/>
      <c r="LYO137" s="11"/>
      <c r="LYP137" s="11"/>
      <c r="LYQ137" s="11"/>
      <c r="LYR137" s="11"/>
      <c r="LYS137" s="11"/>
      <c r="LYT137" s="11"/>
      <c r="LYU137" s="11"/>
      <c r="LYV137" s="11"/>
      <c r="LYW137" s="11"/>
      <c r="LYX137" s="11"/>
      <c r="LYY137" s="11"/>
      <c r="LYZ137" s="11"/>
      <c r="LZA137" s="11"/>
      <c r="LZB137" s="11"/>
      <c r="LZC137" s="11"/>
      <c r="LZD137" s="11"/>
      <c r="LZE137" s="11"/>
      <c r="LZF137" s="11"/>
      <c r="LZG137" s="11"/>
      <c r="LZH137" s="11"/>
      <c r="LZI137" s="11"/>
      <c r="LZJ137" s="11"/>
      <c r="LZK137" s="11"/>
      <c r="LZL137" s="11"/>
      <c r="LZM137" s="11"/>
      <c r="LZN137" s="11"/>
      <c r="LZO137" s="11"/>
      <c r="LZP137" s="11"/>
      <c r="LZQ137" s="11"/>
      <c r="LZR137" s="11"/>
      <c r="LZS137" s="11"/>
      <c r="LZT137" s="11"/>
      <c r="LZU137" s="11"/>
      <c r="LZV137" s="11"/>
      <c r="LZW137" s="11"/>
      <c r="LZX137" s="11"/>
      <c r="LZY137" s="11"/>
      <c r="LZZ137" s="11"/>
      <c r="MAA137" s="11"/>
      <c r="MAB137" s="11"/>
      <c r="MAC137" s="11"/>
      <c r="MAD137" s="11"/>
      <c r="MAE137" s="11"/>
      <c r="MAF137" s="11"/>
      <c r="MAG137" s="11"/>
      <c r="MAH137" s="11"/>
      <c r="MAI137" s="11"/>
      <c r="MAJ137" s="11"/>
      <c r="MAK137" s="11"/>
      <c r="MAL137" s="11"/>
      <c r="MAM137" s="11"/>
      <c r="MAN137" s="11"/>
      <c r="MAO137" s="11"/>
      <c r="MAP137" s="11"/>
      <c r="MAQ137" s="11"/>
      <c r="MAR137" s="11"/>
      <c r="MAS137" s="11"/>
      <c r="MAT137" s="11"/>
      <c r="MAU137" s="11"/>
      <c r="MAV137" s="11"/>
      <c r="MAW137" s="11"/>
      <c r="MAX137" s="11"/>
      <c r="MAY137" s="11"/>
      <c r="MAZ137" s="11"/>
      <c r="MBA137" s="11"/>
      <c r="MBB137" s="11"/>
      <c r="MBC137" s="11"/>
      <c r="MBD137" s="11"/>
      <c r="MBE137" s="11"/>
      <c r="MBF137" s="11"/>
      <c r="MBG137" s="11"/>
      <c r="MBH137" s="11"/>
      <c r="MBI137" s="11"/>
      <c r="MBJ137" s="11"/>
      <c r="MBK137" s="11"/>
      <c r="MBL137" s="11"/>
      <c r="MBM137" s="11"/>
      <c r="MBN137" s="11"/>
      <c r="MBO137" s="11"/>
      <c r="MBP137" s="11"/>
      <c r="MBQ137" s="11"/>
      <c r="MBR137" s="11"/>
      <c r="MBS137" s="11"/>
      <c r="MBT137" s="11"/>
      <c r="MBU137" s="11"/>
      <c r="MBV137" s="11"/>
      <c r="MBW137" s="11"/>
      <c r="MBX137" s="11"/>
      <c r="MBY137" s="11"/>
      <c r="MBZ137" s="11"/>
      <c r="MCA137" s="11"/>
      <c r="MCB137" s="11"/>
      <c r="MCC137" s="11"/>
      <c r="MCD137" s="11"/>
      <c r="MCE137" s="11"/>
      <c r="MCF137" s="11"/>
      <c r="MCG137" s="11"/>
      <c r="MCH137" s="11"/>
      <c r="MCI137" s="11"/>
      <c r="MCJ137" s="11"/>
      <c r="MCK137" s="11"/>
      <c r="MCL137" s="11"/>
      <c r="MCM137" s="11"/>
      <c r="MCN137" s="11"/>
      <c r="MCO137" s="11"/>
      <c r="MCP137" s="11"/>
      <c r="MCQ137" s="11"/>
      <c r="MCR137" s="11"/>
      <c r="MCS137" s="11"/>
      <c r="MCT137" s="11"/>
      <c r="MCU137" s="11"/>
      <c r="MCV137" s="11"/>
      <c r="MCW137" s="11"/>
      <c r="MCX137" s="11"/>
      <c r="MCY137" s="11"/>
      <c r="MCZ137" s="11"/>
      <c r="MDA137" s="11"/>
      <c r="MDB137" s="11"/>
      <c r="MDC137" s="11"/>
      <c r="MDD137" s="11"/>
      <c r="MDE137" s="11"/>
      <c r="MDF137" s="11"/>
      <c r="MDG137" s="11"/>
      <c r="MDH137" s="11"/>
      <c r="MDI137" s="11"/>
      <c r="MDJ137" s="11"/>
      <c r="MDK137" s="11"/>
      <c r="MDL137" s="11"/>
      <c r="MDM137" s="11"/>
      <c r="MDN137" s="11"/>
      <c r="MDO137" s="11"/>
      <c r="MDP137" s="11"/>
      <c r="MDQ137" s="11"/>
      <c r="MDR137" s="11"/>
      <c r="MDS137" s="11"/>
      <c r="MDT137" s="11"/>
      <c r="MDU137" s="11"/>
      <c r="MDV137" s="11"/>
      <c r="MDW137" s="11"/>
      <c r="MDX137" s="11"/>
      <c r="MDY137" s="11"/>
      <c r="MDZ137" s="11"/>
      <c r="MEA137" s="11"/>
      <c r="MEB137" s="11"/>
      <c r="MEC137" s="11"/>
      <c r="MED137" s="11"/>
      <c r="MEE137" s="11"/>
      <c r="MEF137" s="11"/>
      <c r="MEG137" s="11"/>
      <c r="MEH137" s="11"/>
      <c r="MEI137" s="11"/>
      <c r="MEJ137" s="11"/>
      <c r="MEK137" s="11"/>
      <c r="MEL137" s="11"/>
      <c r="MEM137" s="11"/>
      <c r="MEN137" s="11"/>
      <c r="MEO137" s="11"/>
      <c r="MEP137" s="11"/>
      <c r="MEQ137" s="11"/>
      <c r="MER137" s="11"/>
      <c r="MES137" s="11"/>
      <c r="MET137" s="11"/>
      <c r="MEU137" s="11"/>
      <c r="MEV137" s="11"/>
      <c r="MEW137" s="11"/>
      <c r="MEX137" s="11"/>
      <c r="MEY137" s="11"/>
      <c r="MEZ137" s="11"/>
      <c r="MFA137" s="11"/>
      <c r="MFB137" s="11"/>
      <c r="MFC137" s="11"/>
      <c r="MFD137" s="11"/>
      <c r="MFE137" s="11"/>
      <c r="MFF137" s="11"/>
      <c r="MFG137" s="11"/>
      <c r="MFH137" s="11"/>
      <c r="MFI137" s="11"/>
      <c r="MFJ137" s="11"/>
      <c r="MFK137" s="11"/>
      <c r="MFL137" s="11"/>
      <c r="MFM137" s="11"/>
      <c r="MFN137" s="11"/>
      <c r="MFO137" s="11"/>
      <c r="MFP137" s="11"/>
      <c r="MFQ137" s="11"/>
      <c r="MFR137" s="11"/>
      <c r="MFS137" s="11"/>
      <c r="MFT137" s="11"/>
      <c r="MFU137" s="11"/>
      <c r="MFV137" s="11"/>
      <c r="MFW137" s="11"/>
      <c r="MFX137" s="11"/>
      <c r="MFY137" s="11"/>
      <c r="MFZ137" s="11"/>
      <c r="MGA137" s="11"/>
      <c r="MGB137" s="11"/>
      <c r="MGC137" s="11"/>
      <c r="MGD137" s="11"/>
      <c r="MGE137" s="11"/>
      <c r="MGF137" s="11"/>
      <c r="MGG137" s="11"/>
      <c r="MGH137" s="11"/>
      <c r="MGI137" s="11"/>
      <c r="MGJ137" s="11"/>
      <c r="MGK137" s="11"/>
      <c r="MGL137" s="11"/>
      <c r="MGM137" s="11"/>
      <c r="MGN137" s="11"/>
      <c r="MGO137" s="11"/>
      <c r="MGP137" s="11"/>
      <c r="MGQ137" s="11"/>
      <c r="MGR137" s="11"/>
      <c r="MGS137" s="11"/>
      <c r="MGT137" s="11"/>
      <c r="MGU137" s="11"/>
      <c r="MGV137" s="11"/>
      <c r="MGW137" s="11"/>
      <c r="MGX137" s="11"/>
      <c r="MGY137" s="11"/>
      <c r="MGZ137" s="11"/>
      <c r="MHA137" s="11"/>
      <c r="MHB137" s="11"/>
      <c r="MHC137" s="11"/>
      <c r="MHD137" s="11"/>
      <c r="MHE137" s="11"/>
      <c r="MHF137" s="11"/>
      <c r="MHG137" s="11"/>
      <c r="MHH137" s="11"/>
      <c r="MHI137" s="11"/>
      <c r="MHJ137" s="11"/>
      <c r="MHK137" s="11"/>
      <c r="MHL137" s="11"/>
      <c r="MHM137" s="11"/>
      <c r="MHN137" s="11"/>
      <c r="MHO137" s="11"/>
      <c r="MHP137" s="11"/>
      <c r="MHQ137" s="11"/>
      <c r="MHR137" s="11"/>
      <c r="MHS137" s="11"/>
      <c r="MHT137" s="11"/>
      <c r="MHU137" s="11"/>
      <c r="MHV137" s="11"/>
      <c r="MHW137" s="11"/>
      <c r="MHX137" s="11"/>
      <c r="MHY137" s="11"/>
      <c r="MHZ137" s="11"/>
      <c r="MIA137" s="11"/>
      <c r="MIB137" s="11"/>
      <c r="MIC137" s="11"/>
      <c r="MID137" s="11"/>
      <c r="MIE137" s="11"/>
      <c r="MIF137" s="11"/>
      <c r="MIG137" s="11"/>
      <c r="MIH137" s="11"/>
      <c r="MII137" s="11"/>
      <c r="MIJ137" s="11"/>
      <c r="MIK137" s="11"/>
      <c r="MIL137" s="11"/>
      <c r="MIM137" s="11"/>
      <c r="MIN137" s="11"/>
      <c r="MIO137" s="11"/>
      <c r="MIP137" s="11"/>
      <c r="MIQ137" s="11"/>
      <c r="MIR137" s="11"/>
      <c r="MIS137" s="11"/>
      <c r="MIT137" s="11"/>
      <c r="MIU137" s="11"/>
      <c r="MIV137" s="11"/>
      <c r="MIW137" s="11"/>
      <c r="MIX137" s="11"/>
      <c r="MIY137" s="11"/>
      <c r="MIZ137" s="11"/>
      <c r="MJA137" s="11"/>
      <c r="MJB137" s="11"/>
      <c r="MJC137" s="11"/>
      <c r="MJD137" s="11"/>
      <c r="MJE137" s="11"/>
      <c r="MJF137" s="11"/>
      <c r="MJG137" s="11"/>
      <c r="MJH137" s="11"/>
      <c r="MJI137" s="11"/>
      <c r="MJJ137" s="11"/>
      <c r="MJK137" s="11"/>
      <c r="MJL137" s="11"/>
      <c r="MJM137" s="11"/>
      <c r="MJN137" s="11"/>
      <c r="MJO137" s="11"/>
      <c r="MJP137" s="11"/>
      <c r="MJQ137" s="11"/>
      <c r="MJR137" s="11"/>
      <c r="MJS137" s="11"/>
      <c r="MJT137" s="11"/>
      <c r="MJU137" s="11"/>
      <c r="MJV137" s="11"/>
      <c r="MJW137" s="11"/>
      <c r="MJX137" s="11"/>
      <c r="MJY137" s="11"/>
      <c r="MJZ137" s="11"/>
      <c r="MKA137" s="11"/>
      <c r="MKB137" s="11"/>
      <c r="MKC137" s="11"/>
      <c r="MKD137" s="11"/>
      <c r="MKE137" s="11"/>
      <c r="MKF137" s="11"/>
      <c r="MKG137" s="11"/>
      <c r="MKH137" s="11"/>
      <c r="MKI137" s="11"/>
      <c r="MKJ137" s="11"/>
      <c r="MKK137" s="11"/>
      <c r="MKL137" s="11"/>
      <c r="MKM137" s="11"/>
      <c r="MKN137" s="11"/>
      <c r="MKO137" s="11"/>
      <c r="MKP137" s="11"/>
      <c r="MKQ137" s="11"/>
      <c r="MKR137" s="11"/>
      <c r="MKS137" s="11"/>
      <c r="MKT137" s="11"/>
      <c r="MKU137" s="11"/>
      <c r="MKV137" s="11"/>
      <c r="MKW137" s="11"/>
      <c r="MKX137" s="11"/>
      <c r="MKY137" s="11"/>
      <c r="MKZ137" s="11"/>
      <c r="MLA137" s="11"/>
      <c r="MLB137" s="11"/>
      <c r="MLC137" s="11"/>
      <c r="MLD137" s="11"/>
      <c r="MLE137" s="11"/>
      <c r="MLF137" s="11"/>
      <c r="MLG137" s="11"/>
      <c r="MLH137" s="11"/>
      <c r="MLI137" s="11"/>
      <c r="MLJ137" s="11"/>
      <c r="MLK137" s="11"/>
      <c r="MLL137" s="11"/>
      <c r="MLM137" s="11"/>
      <c r="MLN137" s="11"/>
      <c r="MLO137" s="11"/>
      <c r="MLP137" s="11"/>
      <c r="MLQ137" s="11"/>
      <c r="MLR137" s="11"/>
      <c r="MLS137" s="11"/>
      <c r="MLT137" s="11"/>
      <c r="MLU137" s="11"/>
      <c r="MLV137" s="11"/>
      <c r="MLW137" s="11"/>
      <c r="MLX137" s="11"/>
      <c r="MLY137" s="11"/>
      <c r="MLZ137" s="11"/>
      <c r="MMA137" s="11"/>
      <c r="MMB137" s="11"/>
      <c r="MMC137" s="11"/>
      <c r="MMD137" s="11"/>
      <c r="MME137" s="11"/>
      <c r="MMF137" s="11"/>
      <c r="MMG137" s="11"/>
      <c r="MMH137" s="11"/>
      <c r="MMI137" s="11"/>
      <c r="MMJ137" s="11"/>
      <c r="MMK137" s="11"/>
      <c r="MML137" s="11"/>
      <c r="MMM137" s="11"/>
      <c r="MMN137" s="11"/>
      <c r="MMO137" s="11"/>
      <c r="MMP137" s="11"/>
      <c r="MMQ137" s="11"/>
      <c r="MMR137" s="11"/>
      <c r="MMS137" s="11"/>
      <c r="MMT137" s="11"/>
      <c r="MMU137" s="11"/>
      <c r="MMV137" s="11"/>
      <c r="MMW137" s="11"/>
      <c r="MMX137" s="11"/>
      <c r="MMY137" s="11"/>
      <c r="MMZ137" s="11"/>
      <c r="MNA137" s="11"/>
      <c r="MNB137" s="11"/>
      <c r="MNC137" s="11"/>
      <c r="MND137" s="11"/>
      <c r="MNE137" s="11"/>
      <c r="MNF137" s="11"/>
      <c r="MNG137" s="11"/>
      <c r="MNH137" s="11"/>
      <c r="MNI137" s="11"/>
      <c r="MNJ137" s="11"/>
      <c r="MNK137" s="11"/>
      <c r="MNL137" s="11"/>
      <c r="MNM137" s="11"/>
      <c r="MNN137" s="11"/>
      <c r="MNO137" s="11"/>
      <c r="MNP137" s="11"/>
      <c r="MNQ137" s="11"/>
      <c r="MNR137" s="11"/>
      <c r="MNS137" s="11"/>
      <c r="MNT137" s="11"/>
      <c r="MNU137" s="11"/>
      <c r="MNV137" s="11"/>
      <c r="MNW137" s="11"/>
      <c r="MNX137" s="11"/>
      <c r="MNY137" s="11"/>
      <c r="MNZ137" s="11"/>
      <c r="MOA137" s="11"/>
      <c r="MOB137" s="11"/>
      <c r="MOC137" s="11"/>
      <c r="MOD137" s="11"/>
      <c r="MOE137" s="11"/>
      <c r="MOF137" s="11"/>
      <c r="MOG137" s="11"/>
      <c r="MOH137" s="11"/>
      <c r="MOI137" s="11"/>
      <c r="MOJ137" s="11"/>
      <c r="MOK137" s="11"/>
      <c r="MOL137" s="11"/>
      <c r="MOM137" s="11"/>
      <c r="MON137" s="11"/>
      <c r="MOO137" s="11"/>
      <c r="MOP137" s="11"/>
      <c r="MOQ137" s="11"/>
      <c r="MOR137" s="11"/>
      <c r="MOS137" s="11"/>
      <c r="MOT137" s="11"/>
      <c r="MOU137" s="11"/>
      <c r="MOV137" s="11"/>
      <c r="MOW137" s="11"/>
      <c r="MOX137" s="11"/>
      <c r="MOY137" s="11"/>
      <c r="MOZ137" s="11"/>
      <c r="MPA137" s="11"/>
      <c r="MPB137" s="11"/>
      <c r="MPC137" s="11"/>
      <c r="MPD137" s="11"/>
      <c r="MPE137" s="11"/>
      <c r="MPF137" s="11"/>
      <c r="MPG137" s="11"/>
      <c r="MPH137" s="11"/>
      <c r="MPI137" s="11"/>
      <c r="MPJ137" s="11"/>
      <c r="MPK137" s="11"/>
      <c r="MPL137" s="11"/>
      <c r="MPM137" s="11"/>
      <c r="MPN137" s="11"/>
      <c r="MPO137" s="11"/>
      <c r="MPP137" s="11"/>
      <c r="MPQ137" s="11"/>
      <c r="MPR137" s="11"/>
      <c r="MPS137" s="11"/>
      <c r="MPT137" s="11"/>
      <c r="MPU137" s="11"/>
      <c r="MPV137" s="11"/>
      <c r="MPW137" s="11"/>
      <c r="MPX137" s="11"/>
      <c r="MPY137" s="11"/>
      <c r="MPZ137" s="11"/>
      <c r="MQA137" s="11"/>
      <c r="MQB137" s="11"/>
      <c r="MQC137" s="11"/>
      <c r="MQD137" s="11"/>
      <c r="MQE137" s="11"/>
      <c r="MQF137" s="11"/>
      <c r="MQG137" s="11"/>
      <c r="MQH137" s="11"/>
      <c r="MQI137" s="11"/>
      <c r="MQJ137" s="11"/>
      <c r="MQK137" s="11"/>
      <c r="MQL137" s="11"/>
      <c r="MQM137" s="11"/>
      <c r="MQN137" s="11"/>
      <c r="MQO137" s="11"/>
      <c r="MQP137" s="11"/>
      <c r="MQQ137" s="11"/>
      <c r="MQR137" s="11"/>
      <c r="MQS137" s="11"/>
      <c r="MQT137" s="11"/>
      <c r="MQU137" s="11"/>
      <c r="MQV137" s="11"/>
      <c r="MQW137" s="11"/>
      <c r="MQX137" s="11"/>
      <c r="MQY137" s="11"/>
      <c r="MQZ137" s="11"/>
      <c r="MRA137" s="11"/>
      <c r="MRB137" s="11"/>
      <c r="MRC137" s="11"/>
      <c r="MRD137" s="11"/>
      <c r="MRE137" s="11"/>
      <c r="MRF137" s="11"/>
      <c r="MRG137" s="11"/>
      <c r="MRH137" s="11"/>
      <c r="MRI137" s="11"/>
      <c r="MRJ137" s="11"/>
      <c r="MRK137" s="11"/>
      <c r="MRL137" s="11"/>
      <c r="MRM137" s="11"/>
      <c r="MRN137" s="11"/>
      <c r="MRO137" s="11"/>
      <c r="MRP137" s="11"/>
      <c r="MRQ137" s="11"/>
      <c r="MRR137" s="11"/>
      <c r="MRS137" s="11"/>
      <c r="MRT137" s="11"/>
      <c r="MRU137" s="11"/>
      <c r="MRV137" s="11"/>
      <c r="MRW137" s="11"/>
      <c r="MRX137" s="11"/>
      <c r="MRY137" s="11"/>
      <c r="MRZ137" s="11"/>
      <c r="MSA137" s="11"/>
      <c r="MSB137" s="11"/>
      <c r="MSC137" s="11"/>
      <c r="MSD137" s="11"/>
      <c r="MSE137" s="11"/>
      <c r="MSF137" s="11"/>
      <c r="MSG137" s="11"/>
      <c r="MSH137" s="11"/>
      <c r="MSI137" s="11"/>
      <c r="MSJ137" s="11"/>
      <c r="MSK137" s="11"/>
      <c r="MSL137" s="11"/>
      <c r="MSM137" s="11"/>
      <c r="MSN137" s="11"/>
      <c r="MSO137" s="11"/>
      <c r="MSP137" s="11"/>
      <c r="MSQ137" s="11"/>
      <c r="MSR137" s="11"/>
      <c r="MSS137" s="11"/>
      <c r="MST137" s="11"/>
      <c r="MSU137" s="11"/>
      <c r="MSV137" s="11"/>
      <c r="MSW137" s="11"/>
      <c r="MSX137" s="11"/>
      <c r="MSY137" s="11"/>
      <c r="MSZ137" s="11"/>
      <c r="MTA137" s="11"/>
      <c r="MTB137" s="11"/>
      <c r="MTC137" s="11"/>
      <c r="MTD137" s="11"/>
      <c r="MTE137" s="11"/>
      <c r="MTF137" s="11"/>
      <c r="MTG137" s="11"/>
      <c r="MTH137" s="11"/>
      <c r="MTI137" s="11"/>
      <c r="MTJ137" s="11"/>
      <c r="MTK137" s="11"/>
      <c r="MTL137" s="11"/>
      <c r="MTM137" s="11"/>
      <c r="MTN137" s="11"/>
      <c r="MTO137" s="11"/>
      <c r="MTP137" s="11"/>
      <c r="MTQ137" s="11"/>
      <c r="MTR137" s="11"/>
      <c r="MTS137" s="11"/>
      <c r="MTT137" s="11"/>
      <c r="MTU137" s="11"/>
      <c r="MTV137" s="11"/>
      <c r="MTW137" s="11"/>
      <c r="MTX137" s="11"/>
      <c r="MTY137" s="11"/>
      <c r="MTZ137" s="11"/>
      <c r="MUA137" s="11"/>
      <c r="MUB137" s="11"/>
      <c r="MUC137" s="11"/>
      <c r="MUD137" s="11"/>
      <c r="MUE137" s="11"/>
      <c r="MUF137" s="11"/>
      <c r="MUG137" s="11"/>
      <c r="MUH137" s="11"/>
      <c r="MUI137" s="11"/>
      <c r="MUJ137" s="11"/>
      <c r="MUK137" s="11"/>
      <c r="MUL137" s="11"/>
      <c r="MUM137" s="11"/>
      <c r="MUN137" s="11"/>
      <c r="MUO137" s="11"/>
      <c r="MUP137" s="11"/>
      <c r="MUQ137" s="11"/>
      <c r="MUR137" s="11"/>
      <c r="MUS137" s="11"/>
      <c r="MUT137" s="11"/>
      <c r="MUU137" s="11"/>
      <c r="MUV137" s="11"/>
      <c r="MUW137" s="11"/>
      <c r="MUX137" s="11"/>
      <c r="MUY137" s="11"/>
      <c r="MUZ137" s="11"/>
      <c r="MVA137" s="11"/>
      <c r="MVB137" s="11"/>
      <c r="MVC137" s="11"/>
      <c r="MVD137" s="11"/>
      <c r="MVE137" s="11"/>
      <c r="MVF137" s="11"/>
      <c r="MVG137" s="11"/>
      <c r="MVH137" s="11"/>
      <c r="MVI137" s="11"/>
      <c r="MVJ137" s="11"/>
      <c r="MVK137" s="11"/>
      <c r="MVL137" s="11"/>
      <c r="MVM137" s="11"/>
      <c r="MVN137" s="11"/>
      <c r="MVO137" s="11"/>
      <c r="MVP137" s="11"/>
      <c r="MVQ137" s="11"/>
      <c r="MVR137" s="11"/>
      <c r="MVS137" s="11"/>
      <c r="MVT137" s="11"/>
      <c r="MVU137" s="11"/>
      <c r="MVV137" s="11"/>
      <c r="MVW137" s="11"/>
      <c r="MVX137" s="11"/>
      <c r="MVY137" s="11"/>
      <c r="MVZ137" s="11"/>
      <c r="MWA137" s="11"/>
      <c r="MWB137" s="11"/>
      <c r="MWC137" s="11"/>
      <c r="MWD137" s="11"/>
      <c r="MWE137" s="11"/>
      <c r="MWF137" s="11"/>
      <c r="MWG137" s="11"/>
      <c r="MWH137" s="11"/>
      <c r="MWI137" s="11"/>
      <c r="MWJ137" s="11"/>
      <c r="MWK137" s="11"/>
      <c r="MWL137" s="11"/>
      <c r="MWM137" s="11"/>
      <c r="MWN137" s="11"/>
      <c r="MWO137" s="11"/>
      <c r="MWP137" s="11"/>
      <c r="MWQ137" s="11"/>
      <c r="MWR137" s="11"/>
      <c r="MWS137" s="11"/>
      <c r="MWT137" s="11"/>
      <c r="MWU137" s="11"/>
      <c r="MWV137" s="11"/>
      <c r="MWW137" s="11"/>
      <c r="MWX137" s="11"/>
      <c r="MWY137" s="11"/>
      <c r="MWZ137" s="11"/>
      <c r="MXA137" s="11"/>
      <c r="MXB137" s="11"/>
      <c r="MXC137" s="11"/>
      <c r="MXD137" s="11"/>
      <c r="MXE137" s="11"/>
      <c r="MXF137" s="11"/>
      <c r="MXG137" s="11"/>
      <c r="MXH137" s="11"/>
      <c r="MXI137" s="11"/>
      <c r="MXJ137" s="11"/>
      <c r="MXK137" s="11"/>
      <c r="MXL137" s="11"/>
      <c r="MXM137" s="11"/>
      <c r="MXN137" s="11"/>
      <c r="MXO137" s="11"/>
      <c r="MXP137" s="11"/>
      <c r="MXQ137" s="11"/>
      <c r="MXR137" s="11"/>
      <c r="MXS137" s="11"/>
      <c r="MXT137" s="11"/>
      <c r="MXU137" s="11"/>
      <c r="MXV137" s="11"/>
      <c r="MXW137" s="11"/>
      <c r="MXX137" s="11"/>
      <c r="MXY137" s="11"/>
      <c r="MXZ137" s="11"/>
      <c r="MYA137" s="11"/>
      <c r="MYB137" s="11"/>
      <c r="MYC137" s="11"/>
      <c r="MYD137" s="11"/>
      <c r="MYE137" s="11"/>
      <c r="MYF137" s="11"/>
      <c r="MYG137" s="11"/>
      <c r="MYH137" s="11"/>
      <c r="MYI137" s="11"/>
      <c r="MYJ137" s="11"/>
      <c r="MYK137" s="11"/>
      <c r="MYL137" s="11"/>
      <c r="MYM137" s="11"/>
      <c r="MYN137" s="11"/>
      <c r="MYO137" s="11"/>
      <c r="MYP137" s="11"/>
      <c r="MYQ137" s="11"/>
      <c r="MYR137" s="11"/>
      <c r="MYS137" s="11"/>
      <c r="MYT137" s="11"/>
      <c r="MYU137" s="11"/>
      <c r="MYV137" s="11"/>
      <c r="MYW137" s="11"/>
      <c r="MYX137" s="11"/>
      <c r="MYY137" s="11"/>
      <c r="MYZ137" s="11"/>
      <c r="MZA137" s="11"/>
      <c r="MZB137" s="11"/>
      <c r="MZC137" s="11"/>
      <c r="MZD137" s="11"/>
      <c r="MZE137" s="11"/>
      <c r="MZF137" s="11"/>
      <c r="MZG137" s="11"/>
      <c r="MZH137" s="11"/>
      <c r="MZI137" s="11"/>
      <c r="MZJ137" s="11"/>
      <c r="MZK137" s="11"/>
      <c r="MZL137" s="11"/>
      <c r="MZM137" s="11"/>
      <c r="MZN137" s="11"/>
      <c r="MZO137" s="11"/>
      <c r="MZP137" s="11"/>
      <c r="MZQ137" s="11"/>
      <c r="MZR137" s="11"/>
      <c r="MZS137" s="11"/>
      <c r="MZT137" s="11"/>
      <c r="MZU137" s="11"/>
      <c r="MZV137" s="11"/>
      <c r="MZW137" s="11"/>
      <c r="MZX137" s="11"/>
      <c r="MZY137" s="11"/>
      <c r="MZZ137" s="11"/>
      <c r="NAA137" s="11"/>
      <c r="NAB137" s="11"/>
      <c r="NAC137" s="11"/>
      <c r="NAD137" s="11"/>
      <c r="NAE137" s="11"/>
      <c r="NAF137" s="11"/>
      <c r="NAG137" s="11"/>
      <c r="NAH137" s="11"/>
      <c r="NAI137" s="11"/>
      <c r="NAJ137" s="11"/>
      <c r="NAK137" s="11"/>
      <c r="NAL137" s="11"/>
      <c r="NAM137" s="11"/>
      <c r="NAN137" s="11"/>
      <c r="NAO137" s="11"/>
      <c r="NAP137" s="11"/>
      <c r="NAQ137" s="11"/>
      <c r="NAR137" s="11"/>
      <c r="NAS137" s="11"/>
      <c r="NAT137" s="11"/>
      <c r="NAU137" s="11"/>
      <c r="NAV137" s="11"/>
      <c r="NAW137" s="11"/>
      <c r="NAX137" s="11"/>
      <c r="NAY137" s="11"/>
      <c r="NAZ137" s="11"/>
      <c r="NBA137" s="11"/>
      <c r="NBB137" s="11"/>
      <c r="NBC137" s="11"/>
      <c r="NBD137" s="11"/>
      <c r="NBE137" s="11"/>
      <c r="NBF137" s="11"/>
      <c r="NBG137" s="11"/>
      <c r="NBH137" s="11"/>
      <c r="NBI137" s="11"/>
      <c r="NBJ137" s="11"/>
      <c r="NBK137" s="11"/>
      <c r="NBL137" s="11"/>
      <c r="NBM137" s="11"/>
      <c r="NBN137" s="11"/>
      <c r="NBO137" s="11"/>
      <c r="NBP137" s="11"/>
      <c r="NBQ137" s="11"/>
      <c r="NBR137" s="11"/>
      <c r="NBS137" s="11"/>
      <c r="NBT137" s="11"/>
      <c r="NBU137" s="11"/>
      <c r="NBV137" s="11"/>
      <c r="NBW137" s="11"/>
      <c r="NBX137" s="11"/>
      <c r="NBY137" s="11"/>
      <c r="NBZ137" s="11"/>
      <c r="NCA137" s="11"/>
      <c r="NCB137" s="11"/>
      <c r="NCC137" s="11"/>
      <c r="NCD137" s="11"/>
      <c r="NCE137" s="11"/>
      <c r="NCF137" s="11"/>
      <c r="NCG137" s="11"/>
      <c r="NCH137" s="11"/>
      <c r="NCI137" s="11"/>
      <c r="NCJ137" s="11"/>
      <c r="NCK137" s="11"/>
      <c r="NCL137" s="11"/>
      <c r="NCM137" s="11"/>
      <c r="NCN137" s="11"/>
      <c r="NCO137" s="11"/>
      <c r="NCP137" s="11"/>
      <c r="NCQ137" s="11"/>
      <c r="NCR137" s="11"/>
      <c r="NCS137" s="11"/>
      <c r="NCT137" s="11"/>
      <c r="NCU137" s="11"/>
      <c r="NCV137" s="11"/>
      <c r="NCW137" s="11"/>
      <c r="NCX137" s="11"/>
      <c r="NCY137" s="11"/>
      <c r="NCZ137" s="11"/>
      <c r="NDA137" s="11"/>
      <c r="NDB137" s="11"/>
      <c r="NDC137" s="11"/>
      <c r="NDD137" s="11"/>
      <c r="NDE137" s="11"/>
      <c r="NDF137" s="11"/>
      <c r="NDG137" s="11"/>
      <c r="NDH137" s="11"/>
      <c r="NDI137" s="11"/>
      <c r="NDJ137" s="11"/>
      <c r="NDK137" s="11"/>
      <c r="NDL137" s="11"/>
      <c r="NDM137" s="11"/>
      <c r="NDN137" s="11"/>
      <c r="NDO137" s="11"/>
      <c r="NDP137" s="11"/>
      <c r="NDQ137" s="11"/>
      <c r="NDR137" s="11"/>
      <c r="NDS137" s="11"/>
      <c r="NDT137" s="11"/>
      <c r="NDU137" s="11"/>
      <c r="NDV137" s="11"/>
      <c r="NDW137" s="11"/>
      <c r="NDX137" s="11"/>
      <c r="NDY137" s="11"/>
      <c r="NDZ137" s="11"/>
      <c r="NEA137" s="11"/>
      <c r="NEB137" s="11"/>
      <c r="NEC137" s="11"/>
      <c r="NED137" s="11"/>
      <c r="NEE137" s="11"/>
      <c r="NEF137" s="11"/>
      <c r="NEG137" s="11"/>
      <c r="NEH137" s="11"/>
      <c r="NEI137" s="11"/>
      <c r="NEJ137" s="11"/>
      <c r="NEK137" s="11"/>
      <c r="NEL137" s="11"/>
      <c r="NEM137" s="11"/>
      <c r="NEN137" s="11"/>
      <c r="NEO137" s="11"/>
      <c r="NEP137" s="11"/>
      <c r="NEQ137" s="11"/>
      <c r="NER137" s="11"/>
      <c r="NES137" s="11"/>
      <c r="NET137" s="11"/>
      <c r="NEU137" s="11"/>
      <c r="NEV137" s="11"/>
      <c r="NEW137" s="11"/>
      <c r="NEX137" s="11"/>
      <c r="NEY137" s="11"/>
      <c r="NEZ137" s="11"/>
      <c r="NFA137" s="11"/>
      <c r="NFB137" s="11"/>
      <c r="NFC137" s="11"/>
      <c r="NFD137" s="11"/>
      <c r="NFE137" s="11"/>
      <c r="NFF137" s="11"/>
      <c r="NFG137" s="11"/>
      <c r="NFH137" s="11"/>
      <c r="NFI137" s="11"/>
      <c r="NFJ137" s="11"/>
      <c r="NFK137" s="11"/>
      <c r="NFL137" s="11"/>
      <c r="NFM137" s="11"/>
      <c r="NFN137" s="11"/>
      <c r="NFO137" s="11"/>
      <c r="NFP137" s="11"/>
      <c r="NFQ137" s="11"/>
      <c r="NFR137" s="11"/>
      <c r="NFS137" s="11"/>
      <c r="NFT137" s="11"/>
      <c r="NFU137" s="11"/>
      <c r="NFV137" s="11"/>
      <c r="NFW137" s="11"/>
      <c r="NFX137" s="11"/>
      <c r="NFY137" s="11"/>
      <c r="NFZ137" s="11"/>
      <c r="NGA137" s="11"/>
      <c r="NGB137" s="11"/>
      <c r="NGC137" s="11"/>
      <c r="NGD137" s="11"/>
      <c r="NGE137" s="11"/>
      <c r="NGF137" s="11"/>
      <c r="NGG137" s="11"/>
      <c r="NGH137" s="11"/>
      <c r="NGI137" s="11"/>
      <c r="NGJ137" s="11"/>
      <c r="NGK137" s="11"/>
      <c r="NGL137" s="11"/>
      <c r="NGM137" s="11"/>
      <c r="NGN137" s="11"/>
      <c r="NGO137" s="11"/>
      <c r="NGP137" s="11"/>
      <c r="NGQ137" s="11"/>
      <c r="NGR137" s="11"/>
      <c r="NGS137" s="11"/>
      <c r="NGT137" s="11"/>
      <c r="NGU137" s="11"/>
      <c r="NGV137" s="11"/>
      <c r="NGW137" s="11"/>
      <c r="NGX137" s="11"/>
      <c r="NGY137" s="11"/>
      <c r="NGZ137" s="11"/>
      <c r="NHA137" s="11"/>
      <c r="NHB137" s="11"/>
      <c r="NHC137" s="11"/>
      <c r="NHD137" s="11"/>
      <c r="NHE137" s="11"/>
      <c r="NHF137" s="11"/>
      <c r="NHG137" s="11"/>
      <c r="NHH137" s="11"/>
      <c r="NHI137" s="11"/>
      <c r="NHJ137" s="11"/>
      <c r="NHK137" s="11"/>
      <c r="NHL137" s="11"/>
      <c r="NHM137" s="11"/>
      <c r="NHN137" s="11"/>
      <c r="NHO137" s="11"/>
      <c r="NHP137" s="11"/>
      <c r="NHQ137" s="11"/>
      <c r="NHR137" s="11"/>
      <c r="NHS137" s="11"/>
      <c r="NHT137" s="11"/>
      <c r="NHU137" s="11"/>
      <c r="NHV137" s="11"/>
      <c r="NHW137" s="11"/>
      <c r="NHX137" s="11"/>
      <c r="NHY137" s="11"/>
      <c r="NHZ137" s="11"/>
      <c r="NIA137" s="11"/>
      <c r="NIB137" s="11"/>
      <c r="NIC137" s="11"/>
      <c r="NID137" s="11"/>
      <c r="NIE137" s="11"/>
      <c r="NIF137" s="11"/>
      <c r="NIG137" s="11"/>
      <c r="NIH137" s="11"/>
      <c r="NII137" s="11"/>
      <c r="NIJ137" s="11"/>
      <c r="NIK137" s="11"/>
      <c r="NIL137" s="11"/>
      <c r="NIM137" s="11"/>
      <c r="NIN137" s="11"/>
      <c r="NIO137" s="11"/>
      <c r="NIP137" s="11"/>
      <c r="NIQ137" s="11"/>
      <c r="NIR137" s="11"/>
      <c r="NIS137" s="11"/>
      <c r="NIT137" s="11"/>
      <c r="NIU137" s="11"/>
      <c r="NIV137" s="11"/>
      <c r="NIW137" s="11"/>
      <c r="NIX137" s="11"/>
      <c r="NIY137" s="11"/>
      <c r="NIZ137" s="11"/>
      <c r="NJA137" s="11"/>
      <c r="NJB137" s="11"/>
      <c r="NJC137" s="11"/>
      <c r="NJD137" s="11"/>
      <c r="NJE137" s="11"/>
      <c r="NJF137" s="11"/>
      <c r="NJG137" s="11"/>
      <c r="NJH137" s="11"/>
      <c r="NJI137" s="11"/>
      <c r="NJJ137" s="11"/>
      <c r="NJK137" s="11"/>
      <c r="NJL137" s="11"/>
      <c r="NJM137" s="11"/>
      <c r="NJN137" s="11"/>
      <c r="NJO137" s="11"/>
      <c r="NJP137" s="11"/>
      <c r="NJQ137" s="11"/>
      <c r="NJR137" s="11"/>
      <c r="NJS137" s="11"/>
      <c r="NJT137" s="11"/>
      <c r="NJU137" s="11"/>
      <c r="NJV137" s="11"/>
      <c r="NJW137" s="11"/>
      <c r="NJX137" s="11"/>
      <c r="NJY137" s="11"/>
      <c r="NJZ137" s="11"/>
      <c r="NKA137" s="11"/>
      <c r="NKB137" s="11"/>
      <c r="NKC137" s="11"/>
      <c r="NKD137" s="11"/>
      <c r="NKE137" s="11"/>
      <c r="NKF137" s="11"/>
      <c r="NKG137" s="11"/>
      <c r="NKH137" s="11"/>
      <c r="NKI137" s="11"/>
      <c r="NKJ137" s="11"/>
      <c r="NKK137" s="11"/>
      <c r="NKL137" s="11"/>
      <c r="NKM137" s="11"/>
      <c r="NKN137" s="11"/>
      <c r="NKO137" s="11"/>
      <c r="NKP137" s="11"/>
      <c r="NKQ137" s="11"/>
      <c r="NKR137" s="11"/>
      <c r="NKS137" s="11"/>
      <c r="NKT137" s="11"/>
      <c r="NKU137" s="11"/>
      <c r="NKV137" s="11"/>
      <c r="NKW137" s="11"/>
      <c r="NKX137" s="11"/>
      <c r="NKY137" s="11"/>
      <c r="NKZ137" s="11"/>
      <c r="NLA137" s="11"/>
      <c r="NLB137" s="11"/>
      <c r="NLC137" s="11"/>
      <c r="NLD137" s="11"/>
      <c r="NLE137" s="11"/>
      <c r="NLF137" s="11"/>
      <c r="NLG137" s="11"/>
      <c r="NLH137" s="11"/>
      <c r="NLI137" s="11"/>
      <c r="NLJ137" s="11"/>
      <c r="NLK137" s="11"/>
      <c r="NLL137" s="11"/>
      <c r="NLM137" s="11"/>
      <c r="NLN137" s="11"/>
      <c r="NLO137" s="11"/>
      <c r="NLP137" s="11"/>
      <c r="NLQ137" s="11"/>
      <c r="NLR137" s="11"/>
      <c r="NLS137" s="11"/>
      <c r="NLT137" s="11"/>
      <c r="NLU137" s="11"/>
      <c r="NLV137" s="11"/>
      <c r="NLW137" s="11"/>
      <c r="NLX137" s="11"/>
      <c r="NLY137" s="11"/>
      <c r="NLZ137" s="11"/>
      <c r="NMA137" s="11"/>
      <c r="NMB137" s="11"/>
      <c r="NMC137" s="11"/>
      <c r="NMD137" s="11"/>
      <c r="NME137" s="11"/>
      <c r="NMF137" s="11"/>
      <c r="NMG137" s="11"/>
      <c r="NMH137" s="11"/>
      <c r="NMI137" s="11"/>
      <c r="NMJ137" s="11"/>
      <c r="NMK137" s="11"/>
      <c r="NML137" s="11"/>
      <c r="NMM137" s="11"/>
      <c r="NMN137" s="11"/>
      <c r="NMO137" s="11"/>
      <c r="NMP137" s="11"/>
      <c r="NMQ137" s="11"/>
      <c r="NMR137" s="11"/>
      <c r="NMS137" s="11"/>
      <c r="NMT137" s="11"/>
      <c r="NMU137" s="11"/>
      <c r="NMV137" s="11"/>
      <c r="NMW137" s="11"/>
      <c r="NMX137" s="11"/>
      <c r="NMY137" s="11"/>
      <c r="NMZ137" s="11"/>
      <c r="NNA137" s="11"/>
      <c r="NNB137" s="11"/>
      <c r="NNC137" s="11"/>
      <c r="NND137" s="11"/>
      <c r="NNE137" s="11"/>
      <c r="NNF137" s="11"/>
      <c r="NNG137" s="11"/>
      <c r="NNH137" s="11"/>
      <c r="NNI137" s="11"/>
      <c r="NNJ137" s="11"/>
      <c r="NNK137" s="11"/>
      <c r="NNL137" s="11"/>
      <c r="NNM137" s="11"/>
      <c r="NNN137" s="11"/>
      <c r="NNO137" s="11"/>
      <c r="NNP137" s="11"/>
      <c r="NNQ137" s="11"/>
      <c r="NNR137" s="11"/>
      <c r="NNS137" s="11"/>
      <c r="NNT137" s="11"/>
      <c r="NNU137" s="11"/>
      <c r="NNV137" s="11"/>
      <c r="NNW137" s="11"/>
      <c r="NNX137" s="11"/>
      <c r="NNY137" s="11"/>
      <c r="NNZ137" s="11"/>
      <c r="NOA137" s="11"/>
      <c r="NOB137" s="11"/>
      <c r="NOC137" s="11"/>
      <c r="NOD137" s="11"/>
      <c r="NOE137" s="11"/>
      <c r="NOF137" s="11"/>
      <c r="NOG137" s="11"/>
      <c r="NOH137" s="11"/>
      <c r="NOI137" s="11"/>
      <c r="NOJ137" s="11"/>
      <c r="NOK137" s="11"/>
      <c r="NOL137" s="11"/>
      <c r="NOM137" s="11"/>
      <c r="NON137" s="11"/>
      <c r="NOO137" s="11"/>
      <c r="NOP137" s="11"/>
      <c r="NOQ137" s="11"/>
      <c r="NOR137" s="11"/>
      <c r="NOS137" s="11"/>
      <c r="NOT137" s="11"/>
      <c r="NOU137" s="11"/>
      <c r="NOV137" s="11"/>
      <c r="NOW137" s="11"/>
      <c r="NOX137" s="11"/>
      <c r="NOY137" s="11"/>
      <c r="NOZ137" s="11"/>
      <c r="NPA137" s="11"/>
      <c r="NPB137" s="11"/>
      <c r="NPC137" s="11"/>
      <c r="NPD137" s="11"/>
      <c r="NPE137" s="11"/>
      <c r="NPF137" s="11"/>
      <c r="NPG137" s="11"/>
      <c r="NPH137" s="11"/>
      <c r="NPI137" s="11"/>
      <c r="NPJ137" s="11"/>
      <c r="NPK137" s="11"/>
      <c r="NPL137" s="11"/>
      <c r="NPM137" s="11"/>
      <c r="NPN137" s="11"/>
      <c r="NPO137" s="11"/>
      <c r="NPP137" s="11"/>
      <c r="NPQ137" s="11"/>
      <c r="NPR137" s="11"/>
      <c r="NPS137" s="11"/>
      <c r="NPT137" s="11"/>
      <c r="NPU137" s="11"/>
      <c r="NPV137" s="11"/>
      <c r="NPW137" s="11"/>
      <c r="NPX137" s="11"/>
      <c r="NPY137" s="11"/>
      <c r="NPZ137" s="11"/>
      <c r="NQA137" s="11"/>
      <c r="NQB137" s="11"/>
      <c r="NQC137" s="11"/>
      <c r="NQD137" s="11"/>
      <c r="NQE137" s="11"/>
      <c r="NQF137" s="11"/>
      <c r="NQG137" s="11"/>
      <c r="NQH137" s="11"/>
      <c r="NQI137" s="11"/>
      <c r="NQJ137" s="11"/>
      <c r="NQK137" s="11"/>
      <c r="NQL137" s="11"/>
      <c r="NQM137" s="11"/>
      <c r="NQN137" s="11"/>
      <c r="NQO137" s="11"/>
      <c r="NQP137" s="11"/>
      <c r="NQQ137" s="11"/>
      <c r="NQR137" s="11"/>
      <c r="NQS137" s="11"/>
      <c r="NQT137" s="11"/>
      <c r="NQU137" s="11"/>
      <c r="NQV137" s="11"/>
      <c r="NQW137" s="11"/>
      <c r="NQX137" s="11"/>
      <c r="NQY137" s="11"/>
      <c r="NQZ137" s="11"/>
      <c r="NRA137" s="11"/>
      <c r="NRB137" s="11"/>
      <c r="NRC137" s="11"/>
      <c r="NRD137" s="11"/>
      <c r="NRE137" s="11"/>
      <c r="NRF137" s="11"/>
      <c r="NRG137" s="11"/>
      <c r="NRH137" s="11"/>
      <c r="NRI137" s="11"/>
      <c r="NRJ137" s="11"/>
      <c r="NRK137" s="11"/>
      <c r="NRL137" s="11"/>
      <c r="NRM137" s="11"/>
      <c r="NRN137" s="11"/>
      <c r="NRO137" s="11"/>
      <c r="NRP137" s="11"/>
      <c r="NRQ137" s="11"/>
      <c r="NRR137" s="11"/>
      <c r="NRS137" s="11"/>
      <c r="NRT137" s="11"/>
      <c r="NRU137" s="11"/>
      <c r="NRV137" s="11"/>
      <c r="NRW137" s="11"/>
      <c r="NRX137" s="11"/>
      <c r="NRY137" s="11"/>
      <c r="NRZ137" s="11"/>
      <c r="NSA137" s="11"/>
      <c r="NSB137" s="11"/>
      <c r="NSC137" s="11"/>
      <c r="NSD137" s="11"/>
      <c r="NSE137" s="11"/>
      <c r="NSF137" s="11"/>
      <c r="NSG137" s="11"/>
      <c r="NSH137" s="11"/>
      <c r="NSI137" s="11"/>
      <c r="NSJ137" s="11"/>
      <c r="NSK137" s="11"/>
      <c r="NSL137" s="11"/>
      <c r="NSM137" s="11"/>
      <c r="NSN137" s="11"/>
      <c r="NSO137" s="11"/>
      <c r="NSP137" s="11"/>
      <c r="NSQ137" s="11"/>
      <c r="NSR137" s="11"/>
      <c r="NSS137" s="11"/>
      <c r="NST137" s="11"/>
      <c r="NSU137" s="11"/>
      <c r="NSV137" s="11"/>
      <c r="NSW137" s="11"/>
      <c r="NSX137" s="11"/>
      <c r="NSY137" s="11"/>
      <c r="NSZ137" s="11"/>
      <c r="NTA137" s="11"/>
      <c r="NTB137" s="11"/>
      <c r="NTC137" s="11"/>
      <c r="NTD137" s="11"/>
      <c r="NTE137" s="11"/>
      <c r="NTF137" s="11"/>
      <c r="NTG137" s="11"/>
      <c r="NTH137" s="11"/>
      <c r="NTI137" s="11"/>
      <c r="NTJ137" s="11"/>
      <c r="NTK137" s="11"/>
      <c r="NTL137" s="11"/>
      <c r="NTM137" s="11"/>
      <c r="NTN137" s="11"/>
      <c r="NTO137" s="11"/>
      <c r="NTP137" s="11"/>
      <c r="NTQ137" s="11"/>
      <c r="NTR137" s="11"/>
      <c r="NTS137" s="11"/>
      <c r="NTT137" s="11"/>
      <c r="NTU137" s="11"/>
      <c r="NTV137" s="11"/>
      <c r="NTW137" s="11"/>
      <c r="NTX137" s="11"/>
      <c r="NTY137" s="11"/>
      <c r="NTZ137" s="11"/>
      <c r="NUA137" s="11"/>
      <c r="NUB137" s="11"/>
      <c r="NUC137" s="11"/>
      <c r="NUD137" s="11"/>
      <c r="NUE137" s="11"/>
      <c r="NUF137" s="11"/>
      <c r="NUG137" s="11"/>
      <c r="NUH137" s="11"/>
      <c r="NUI137" s="11"/>
      <c r="NUJ137" s="11"/>
      <c r="NUK137" s="11"/>
      <c r="NUL137" s="11"/>
      <c r="NUM137" s="11"/>
      <c r="NUN137" s="11"/>
      <c r="NUO137" s="11"/>
      <c r="NUP137" s="11"/>
      <c r="NUQ137" s="11"/>
      <c r="NUR137" s="11"/>
      <c r="NUS137" s="11"/>
      <c r="NUT137" s="11"/>
      <c r="NUU137" s="11"/>
      <c r="NUV137" s="11"/>
      <c r="NUW137" s="11"/>
      <c r="NUX137" s="11"/>
      <c r="NUY137" s="11"/>
      <c r="NUZ137" s="11"/>
      <c r="NVA137" s="11"/>
      <c r="NVB137" s="11"/>
      <c r="NVC137" s="11"/>
      <c r="NVD137" s="11"/>
      <c r="NVE137" s="11"/>
      <c r="NVF137" s="11"/>
      <c r="NVG137" s="11"/>
      <c r="NVH137" s="11"/>
      <c r="NVI137" s="11"/>
      <c r="NVJ137" s="11"/>
      <c r="NVK137" s="11"/>
      <c r="NVL137" s="11"/>
      <c r="NVM137" s="11"/>
      <c r="NVN137" s="11"/>
      <c r="NVO137" s="11"/>
      <c r="NVP137" s="11"/>
      <c r="NVQ137" s="11"/>
      <c r="NVR137" s="11"/>
      <c r="NVS137" s="11"/>
      <c r="NVT137" s="11"/>
      <c r="NVU137" s="11"/>
      <c r="NVV137" s="11"/>
      <c r="NVW137" s="11"/>
      <c r="NVX137" s="11"/>
      <c r="NVY137" s="11"/>
      <c r="NVZ137" s="11"/>
      <c r="NWA137" s="11"/>
      <c r="NWB137" s="11"/>
      <c r="NWC137" s="11"/>
      <c r="NWD137" s="11"/>
      <c r="NWE137" s="11"/>
      <c r="NWF137" s="11"/>
      <c r="NWG137" s="11"/>
      <c r="NWH137" s="11"/>
      <c r="NWI137" s="11"/>
      <c r="NWJ137" s="11"/>
      <c r="NWK137" s="11"/>
      <c r="NWL137" s="11"/>
      <c r="NWM137" s="11"/>
      <c r="NWN137" s="11"/>
      <c r="NWO137" s="11"/>
      <c r="NWP137" s="11"/>
      <c r="NWQ137" s="11"/>
      <c r="NWR137" s="11"/>
      <c r="NWS137" s="11"/>
      <c r="NWT137" s="11"/>
      <c r="NWU137" s="11"/>
      <c r="NWV137" s="11"/>
      <c r="NWW137" s="11"/>
      <c r="NWX137" s="11"/>
      <c r="NWY137" s="11"/>
      <c r="NWZ137" s="11"/>
      <c r="NXA137" s="11"/>
      <c r="NXB137" s="11"/>
      <c r="NXC137" s="11"/>
      <c r="NXD137" s="11"/>
      <c r="NXE137" s="11"/>
      <c r="NXF137" s="11"/>
      <c r="NXG137" s="11"/>
      <c r="NXH137" s="11"/>
      <c r="NXI137" s="11"/>
      <c r="NXJ137" s="11"/>
      <c r="NXK137" s="11"/>
      <c r="NXL137" s="11"/>
      <c r="NXM137" s="11"/>
      <c r="NXN137" s="11"/>
      <c r="NXO137" s="11"/>
      <c r="NXP137" s="11"/>
      <c r="NXQ137" s="11"/>
      <c r="NXR137" s="11"/>
      <c r="NXS137" s="11"/>
      <c r="NXT137" s="11"/>
      <c r="NXU137" s="11"/>
      <c r="NXV137" s="11"/>
      <c r="NXW137" s="11"/>
      <c r="NXX137" s="11"/>
      <c r="NXY137" s="11"/>
      <c r="NXZ137" s="11"/>
      <c r="NYA137" s="11"/>
      <c r="NYB137" s="11"/>
      <c r="NYC137" s="11"/>
      <c r="NYD137" s="11"/>
      <c r="NYE137" s="11"/>
      <c r="NYF137" s="11"/>
      <c r="NYG137" s="11"/>
      <c r="NYH137" s="11"/>
      <c r="NYI137" s="11"/>
      <c r="NYJ137" s="11"/>
      <c r="NYK137" s="11"/>
      <c r="NYL137" s="11"/>
      <c r="NYM137" s="11"/>
      <c r="NYN137" s="11"/>
      <c r="NYO137" s="11"/>
      <c r="NYP137" s="11"/>
      <c r="NYQ137" s="11"/>
      <c r="NYR137" s="11"/>
      <c r="NYS137" s="11"/>
      <c r="NYT137" s="11"/>
      <c r="NYU137" s="11"/>
      <c r="NYV137" s="11"/>
      <c r="NYW137" s="11"/>
      <c r="NYX137" s="11"/>
      <c r="NYY137" s="11"/>
      <c r="NYZ137" s="11"/>
      <c r="NZA137" s="11"/>
      <c r="NZB137" s="11"/>
      <c r="NZC137" s="11"/>
      <c r="NZD137" s="11"/>
      <c r="NZE137" s="11"/>
      <c r="NZF137" s="11"/>
      <c r="NZG137" s="11"/>
      <c r="NZH137" s="11"/>
      <c r="NZI137" s="11"/>
      <c r="NZJ137" s="11"/>
      <c r="NZK137" s="11"/>
      <c r="NZL137" s="11"/>
      <c r="NZM137" s="11"/>
      <c r="NZN137" s="11"/>
      <c r="NZO137" s="11"/>
      <c r="NZP137" s="11"/>
      <c r="NZQ137" s="11"/>
      <c r="NZR137" s="11"/>
      <c r="NZS137" s="11"/>
      <c r="NZT137" s="11"/>
      <c r="NZU137" s="11"/>
      <c r="NZV137" s="11"/>
      <c r="NZW137" s="11"/>
      <c r="NZX137" s="11"/>
      <c r="NZY137" s="11"/>
      <c r="NZZ137" s="11"/>
      <c r="OAA137" s="11"/>
      <c r="OAB137" s="11"/>
      <c r="OAC137" s="11"/>
      <c r="OAD137" s="11"/>
      <c r="OAE137" s="11"/>
      <c r="OAF137" s="11"/>
      <c r="OAG137" s="11"/>
      <c r="OAH137" s="11"/>
      <c r="OAI137" s="11"/>
      <c r="OAJ137" s="11"/>
      <c r="OAK137" s="11"/>
      <c r="OAL137" s="11"/>
      <c r="OAM137" s="11"/>
      <c r="OAN137" s="11"/>
      <c r="OAO137" s="11"/>
      <c r="OAP137" s="11"/>
      <c r="OAQ137" s="11"/>
      <c r="OAR137" s="11"/>
      <c r="OAS137" s="11"/>
      <c r="OAT137" s="11"/>
      <c r="OAU137" s="11"/>
      <c r="OAV137" s="11"/>
      <c r="OAW137" s="11"/>
      <c r="OAX137" s="11"/>
      <c r="OAY137" s="11"/>
      <c r="OAZ137" s="11"/>
      <c r="OBA137" s="11"/>
      <c r="OBB137" s="11"/>
      <c r="OBC137" s="11"/>
      <c r="OBD137" s="11"/>
      <c r="OBE137" s="11"/>
      <c r="OBF137" s="11"/>
      <c r="OBG137" s="11"/>
      <c r="OBH137" s="11"/>
      <c r="OBI137" s="11"/>
      <c r="OBJ137" s="11"/>
      <c r="OBK137" s="11"/>
      <c r="OBL137" s="11"/>
      <c r="OBM137" s="11"/>
      <c r="OBN137" s="11"/>
      <c r="OBO137" s="11"/>
      <c r="OBP137" s="11"/>
      <c r="OBQ137" s="11"/>
      <c r="OBR137" s="11"/>
      <c r="OBS137" s="11"/>
      <c r="OBT137" s="11"/>
      <c r="OBU137" s="11"/>
      <c r="OBV137" s="11"/>
      <c r="OBW137" s="11"/>
      <c r="OBX137" s="11"/>
      <c r="OBY137" s="11"/>
      <c r="OBZ137" s="11"/>
      <c r="OCA137" s="11"/>
      <c r="OCB137" s="11"/>
      <c r="OCC137" s="11"/>
      <c r="OCD137" s="11"/>
      <c r="OCE137" s="11"/>
      <c r="OCF137" s="11"/>
      <c r="OCG137" s="11"/>
      <c r="OCH137" s="11"/>
      <c r="OCI137" s="11"/>
      <c r="OCJ137" s="11"/>
      <c r="OCK137" s="11"/>
      <c r="OCL137" s="11"/>
      <c r="OCM137" s="11"/>
      <c r="OCN137" s="11"/>
      <c r="OCO137" s="11"/>
      <c r="OCP137" s="11"/>
      <c r="OCQ137" s="11"/>
      <c r="OCR137" s="11"/>
      <c r="OCS137" s="11"/>
      <c r="OCT137" s="11"/>
      <c r="OCU137" s="11"/>
      <c r="OCV137" s="11"/>
      <c r="OCW137" s="11"/>
      <c r="OCX137" s="11"/>
      <c r="OCY137" s="11"/>
      <c r="OCZ137" s="11"/>
      <c r="ODA137" s="11"/>
      <c r="ODB137" s="11"/>
      <c r="ODC137" s="11"/>
      <c r="ODD137" s="11"/>
      <c r="ODE137" s="11"/>
      <c r="ODF137" s="11"/>
      <c r="ODG137" s="11"/>
      <c r="ODH137" s="11"/>
      <c r="ODI137" s="11"/>
      <c r="ODJ137" s="11"/>
      <c r="ODK137" s="11"/>
      <c r="ODL137" s="11"/>
      <c r="ODM137" s="11"/>
      <c r="ODN137" s="11"/>
      <c r="ODO137" s="11"/>
      <c r="ODP137" s="11"/>
      <c r="ODQ137" s="11"/>
      <c r="ODR137" s="11"/>
      <c r="ODS137" s="11"/>
      <c r="ODT137" s="11"/>
      <c r="ODU137" s="11"/>
      <c r="ODV137" s="11"/>
      <c r="ODW137" s="11"/>
      <c r="ODX137" s="11"/>
      <c r="ODY137" s="11"/>
      <c r="ODZ137" s="11"/>
      <c r="OEA137" s="11"/>
      <c r="OEB137" s="11"/>
      <c r="OEC137" s="11"/>
      <c r="OED137" s="11"/>
      <c r="OEE137" s="11"/>
      <c r="OEF137" s="11"/>
      <c r="OEG137" s="11"/>
      <c r="OEH137" s="11"/>
      <c r="OEI137" s="11"/>
      <c r="OEJ137" s="11"/>
      <c r="OEK137" s="11"/>
      <c r="OEL137" s="11"/>
      <c r="OEM137" s="11"/>
      <c r="OEN137" s="11"/>
      <c r="OEO137" s="11"/>
      <c r="OEP137" s="11"/>
      <c r="OEQ137" s="11"/>
      <c r="OER137" s="11"/>
      <c r="OES137" s="11"/>
      <c r="OET137" s="11"/>
      <c r="OEU137" s="11"/>
      <c r="OEV137" s="11"/>
      <c r="OEW137" s="11"/>
      <c r="OEX137" s="11"/>
      <c r="OEY137" s="11"/>
      <c r="OEZ137" s="11"/>
      <c r="OFA137" s="11"/>
      <c r="OFB137" s="11"/>
      <c r="OFC137" s="11"/>
      <c r="OFD137" s="11"/>
      <c r="OFE137" s="11"/>
      <c r="OFF137" s="11"/>
      <c r="OFG137" s="11"/>
      <c r="OFH137" s="11"/>
      <c r="OFI137" s="11"/>
      <c r="OFJ137" s="11"/>
      <c r="OFK137" s="11"/>
      <c r="OFL137" s="11"/>
      <c r="OFM137" s="11"/>
      <c r="OFN137" s="11"/>
      <c r="OFO137" s="11"/>
      <c r="OFP137" s="11"/>
      <c r="OFQ137" s="11"/>
      <c r="OFR137" s="11"/>
      <c r="OFS137" s="11"/>
      <c r="OFT137" s="11"/>
      <c r="OFU137" s="11"/>
      <c r="OFV137" s="11"/>
      <c r="OFW137" s="11"/>
      <c r="OFX137" s="11"/>
      <c r="OFY137" s="11"/>
      <c r="OFZ137" s="11"/>
      <c r="OGA137" s="11"/>
      <c r="OGB137" s="11"/>
      <c r="OGC137" s="11"/>
      <c r="OGD137" s="11"/>
      <c r="OGE137" s="11"/>
      <c r="OGF137" s="11"/>
      <c r="OGG137" s="11"/>
      <c r="OGH137" s="11"/>
      <c r="OGI137" s="11"/>
      <c r="OGJ137" s="11"/>
      <c r="OGK137" s="11"/>
      <c r="OGL137" s="11"/>
      <c r="OGM137" s="11"/>
      <c r="OGN137" s="11"/>
      <c r="OGO137" s="11"/>
      <c r="OGP137" s="11"/>
      <c r="OGQ137" s="11"/>
      <c r="OGR137" s="11"/>
      <c r="OGS137" s="11"/>
      <c r="OGT137" s="11"/>
      <c r="OGU137" s="11"/>
      <c r="OGV137" s="11"/>
      <c r="OGW137" s="11"/>
      <c r="OGX137" s="11"/>
      <c r="OGY137" s="11"/>
      <c r="OGZ137" s="11"/>
      <c r="OHA137" s="11"/>
      <c r="OHB137" s="11"/>
      <c r="OHC137" s="11"/>
      <c r="OHD137" s="11"/>
      <c r="OHE137" s="11"/>
      <c r="OHF137" s="11"/>
      <c r="OHG137" s="11"/>
      <c r="OHH137" s="11"/>
      <c r="OHI137" s="11"/>
      <c r="OHJ137" s="11"/>
      <c r="OHK137" s="11"/>
      <c r="OHL137" s="11"/>
      <c r="OHM137" s="11"/>
      <c r="OHN137" s="11"/>
      <c r="OHO137" s="11"/>
      <c r="OHP137" s="11"/>
      <c r="OHQ137" s="11"/>
      <c r="OHR137" s="11"/>
      <c r="OHS137" s="11"/>
      <c r="OHT137" s="11"/>
      <c r="OHU137" s="11"/>
      <c r="OHV137" s="11"/>
      <c r="OHW137" s="11"/>
      <c r="OHX137" s="11"/>
      <c r="OHY137" s="11"/>
      <c r="OHZ137" s="11"/>
      <c r="OIA137" s="11"/>
      <c r="OIB137" s="11"/>
      <c r="OIC137" s="11"/>
      <c r="OID137" s="11"/>
      <c r="OIE137" s="11"/>
      <c r="OIF137" s="11"/>
      <c r="OIG137" s="11"/>
      <c r="OIH137" s="11"/>
      <c r="OII137" s="11"/>
      <c r="OIJ137" s="11"/>
      <c r="OIK137" s="11"/>
      <c r="OIL137" s="11"/>
      <c r="OIM137" s="11"/>
      <c r="OIN137" s="11"/>
      <c r="OIO137" s="11"/>
      <c r="OIP137" s="11"/>
      <c r="OIQ137" s="11"/>
      <c r="OIR137" s="11"/>
      <c r="OIS137" s="11"/>
      <c r="OIT137" s="11"/>
      <c r="OIU137" s="11"/>
      <c r="OIV137" s="11"/>
      <c r="OIW137" s="11"/>
      <c r="OIX137" s="11"/>
      <c r="OIY137" s="11"/>
      <c r="OIZ137" s="11"/>
      <c r="OJA137" s="11"/>
      <c r="OJB137" s="11"/>
      <c r="OJC137" s="11"/>
      <c r="OJD137" s="11"/>
      <c r="OJE137" s="11"/>
      <c r="OJF137" s="11"/>
      <c r="OJG137" s="11"/>
      <c r="OJH137" s="11"/>
      <c r="OJI137" s="11"/>
      <c r="OJJ137" s="11"/>
      <c r="OJK137" s="11"/>
      <c r="OJL137" s="11"/>
      <c r="OJM137" s="11"/>
      <c r="OJN137" s="11"/>
      <c r="OJO137" s="11"/>
      <c r="OJP137" s="11"/>
      <c r="OJQ137" s="11"/>
      <c r="OJR137" s="11"/>
      <c r="OJS137" s="11"/>
      <c r="OJT137" s="11"/>
      <c r="OJU137" s="11"/>
      <c r="OJV137" s="11"/>
      <c r="OJW137" s="11"/>
      <c r="OJX137" s="11"/>
      <c r="OJY137" s="11"/>
      <c r="OJZ137" s="11"/>
      <c r="OKA137" s="11"/>
      <c r="OKB137" s="11"/>
      <c r="OKC137" s="11"/>
      <c r="OKD137" s="11"/>
      <c r="OKE137" s="11"/>
      <c r="OKF137" s="11"/>
      <c r="OKG137" s="11"/>
      <c r="OKH137" s="11"/>
      <c r="OKI137" s="11"/>
      <c r="OKJ137" s="11"/>
      <c r="OKK137" s="11"/>
      <c r="OKL137" s="11"/>
      <c r="OKM137" s="11"/>
      <c r="OKN137" s="11"/>
      <c r="OKO137" s="11"/>
      <c r="OKP137" s="11"/>
      <c r="OKQ137" s="11"/>
      <c r="OKR137" s="11"/>
      <c r="OKS137" s="11"/>
      <c r="OKT137" s="11"/>
      <c r="OKU137" s="11"/>
      <c r="OKV137" s="11"/>
      <c r="OKW137" s="11"/>
      <c r="OKX137" s="11"/>
      <c r="OKY137" s="11"/>
      <c r="OKZ137" s="11"/>
      <c r="OLA137" s="11"/>
      <c r="OLB137" s="11"/>
      <c r="OLC137" s="11"/>
      <c r="OLD137" s="11"/>
      <c r="OLE137" s="11"/>
      <c r="OLF137" s="11"/>
      <c r="OLG137" s="11"/>
      <c r="OLH137" s="11"/>
      <c r="OLI137" s="11"/>
      <c r="OLJ137" s="11"/>
      <c r="OLK137" s="11"/>
      <c r="OLL137" s="11"/>
      <c r="OLM137" s="11"/>
      <c r="OLN137" s="11"/>
      <c r="OLO137" s="11"/>
      <c r="OLP137" s="11"/>
      <c r="OLQ137" s="11"/>
      <c r="OLR137" s="11"/>
      <c r="OLS137" s="11"/>
      <c r="OLT137" s="11"/>
      <c r="OLU137" s="11"/>
      <c r="OLV137" s="11"/>
      <c r="OLW137" s="11"/>
      <c r="OLX137" s="11"/>
      <c r="OLY137" s="11"/>
      <c r="OLZ137" s="11"/>
      <c r="OMA137" s="11"/>
      <c r="OMB137" s="11"/>
      <c r="OMC137" s="11"/>
      <c r="OMD137" s="11"/>
      <c r="OME137" s="11"/>
      <c r="OMF137" s="11"/>
      <c r="OMG137" s="11"/>
      <c r="OMH137" s="11"/>
      <c r="OMI137" s="11"/>
      <c r="OMJ137" s="11"/>
      <c r="OMK137" s="11"/>
      <c r="OML137" s="11"/>
      <c r="OMM137" s="11"/>
      <c r="OMN137" s="11"/>
      <c r="OMO137" s="11"/>
      <c r="OMP137" s="11"/>
      <c r="OMQ137" s="11"/>
      <c r="OMR137" s="11"/>
      <c r="OMS137" s="11"/>
      <c r="OMT137" s="11"/>
      <c r="OMU137" s="11"/>
      <c r="OMV137" s="11"/>
      <c r="OMW137" s="11"/>
      <c r="OMX137" s="11"/>
      <c r="OMY137" s="11"/>
      <c r="OMZ137" s="11"/>
      <c r="ONA137" s="11"/>
      <c r="ONB137" s="11"/>
      <c r="ONC137" s="11"/>
      <c r="OND137" s="11"/>
      <c r="ONE137" s="11"/>
      <c r="ONF137" s="11"/>
      <c r="ONG137" s="11"/>
      <c r="ONH137" s="11"/>
      <c r="ONI137" s="11"/>
      <c r="ONJ137" s="11"/>
      <c r="ONK137" s="11"/>
      <c r="ONL137" s="11"/>
      <c r="ONM137" s="11"/>
      <c r="ONN137" s="11"/>
      <c r="ONO137" s="11"/>
      <c r="ONP137" s="11"/>
      <c r="ONQ137" s="11"/>
      <c r="ONR137" s="11"/>
      <c r="ONS137" s="11"/>
      <c r="ONT137" s="11"/>
      <c r="ONU137" s="11"/>
      <c r="ONV137" s="11"/>
      <c r="ONW137" s="11"/>
      <c r="ONX137" s="11"/>
      <c r="ONY137" s="11"/>
      <c r="ONZ137" s="11"/>
      <c r="OOA137" s="11"/>
      <c r="OOB137" s="11"/>
      <c r="OOC137" s="11"/>
      <c r="OOD137" s="11"/>
      <c r="OOE137" s="11"/>
      <c r="OOF137" s="11"/>
      <c r="OOG137" s="11"/>
      <c r="OOH137" s="11"/>
      <c r="OOI137" s="11"/>
      <c r="OOJ137" s="11"/>
      <c r="OOK137" s="11"/>
      <c r="OOL137" s="11"/>
      <c r="OOM137" s="11"/>
      <c r="OON137" s="11"/>
      <c r="OOO137" s="11"/>
      <c r="OOP137" s="11"/>
      <c r="OOQ137" s="11"/>
      <c r="OOR137" s="11"/>
      <c r="OOS137" s="11"/>
      <c r="OOT137" s="11"/>
      <c r="OOU137" s="11"/>
      <c r="OOV137" s="11"/>
      <c r="OOW137" s="11"/>
      <c r="OOX137" s="11"/>
      <c r="OOY137" s="11"/>
      <c r="OOZ137" s="11"/>
      <c r="OPA137" s="11"/>
      <c r="OPB137" s="11"/>
      <c r="OPC137" s="11"/>
      <c r="OPD137" s="11"/>
      <c r="OPE137" s="11"/>
      <c r="OPF137" s="11"/>
      <c r="OPG137" s="11"/>
      <c r="OPH137" s="11"/>
      <c r="OPI137" s="11"/>
      <c r="OPJ137" s="11"/>
      <c r="OPK137" s="11"/>
      <c r="OPL137" s="11"/>
      <c r="OPM137" s="11"/>
      <c r="OPN137" s="11"/>
      <c r="OPO137" s="11"/>
      <c r="OPP137" s="11"/>
      <c r="OPQ137" s="11"/>
      <c r="OPR137" s="11"/>
      <c r="OPS137" s="11"/>
      <c r="OPT137" s="11"/>
      <c r="OPU137" s="11"/>
      <c r="OPV137" s="11"/>
      <c r="OPW137" s="11"/>
      <c r="OPX137" s="11"/>
      <c r="OPY137" s="11"/>
      <c r="OPZ137" s="11"/>
      <c r="OQA137" s="11"/>
      <c r="OQB137" s="11"/>
      <c r="OQC137" s="11"/>
      <c r="OQD137" s="11"/>
      <c r="OQE137" s="11"/>
      <c r="OQF137" s="11"/>
      <c r="OQG137" s="11"/>
      <c r="OQH137" s="11"/>
      <c r="OQI137" s="11"/>
      <c r="OQJ137" s="11"/>
      <c r="OQK137" s="11"/>
      <c r="OQL137" s="11"/>
      <c r="OQM137" s="11"/>
      <c r="OQN137" s="11"/>
      <c r="OQO137" s="11"/>
      <c r="OQP137" s="11"/>
      <c r="OQQ137" s="11"/>
      <c r="OQR137" s="11"/>
      <c r="OQS137" s="11"/>
      <c r="OQT137" s="11"/>
      <c r="OQU137" s="11"/>
      <c r="OQV137" s="11"/>
      <c r="OQW137" s="11"/>
      <c r="OQX137" s="11"/>
      <c r="OQY137" s="11"/>
      <c r="OQZ137" s="11"/>
      <c r="ORA137" s="11"/>
      <c r="ORB137" s="11"/>
      <c r="ORC137" s="11"/>
      <c r="ORD137" s="11"/>
      <c r="ORE137" s="11"/>
      <c r="ORF137" s="11"/>
      <c r="ORG137" s="11"/>
      <c r="ORH137" s="11"/>
      <c r="ORI137" s="11"/>
      <c r="ORJ137" s="11"/>
      <c r="ORK137" s="11"/>
      <c r="ORL137" s="11"/>
      <c r="ORM137" s="11"/>
      <c r="ORN137" s="11"/>
      <c r="ORO137" s="11"/>
      <c r="ORP137" s="11"/>
      <c r="ORQ137" s="11"/>
      <c r="ORR137" s="11"/>
      <c r="ORS137" s="11"/>
      <c r="ORT137" s="11"/>
      <c r="ORU137" s="11"/>
      <c r="ORV137" s="11"/>
      <c r="ORW137" s="11"/>
      <c r="ORX137" s="11"/>
      <c r="ORY137" s="11"/>
      <c r="ORZ137" s="11"/>
      <c r="OSA137" s="11"/>
      <c r="OSB137" s="11"/>
      <c r="OSC137" s="11"/>
      <c r="OSD137" s="11"/>
      <c r="OSE137" s="11"/>
      <c r="OSF137" s="11"/>
      <c r="OSG137" s="11"/>
      <c r="OSH137" s="11"/>
      <c r="OSI137" s="11"/>
      <c r="OSJ137" s="11"/>
      <c r="OSK137" s="11"/>
      <c r="OSL137" s="11"/>
      <c r="OSM137" s="11"/>
      <c r="OSN137" s="11"/>
      <c r="OSO137" s="11"/>
      <c r="OSP137" s="11"/>
      <c r="OSQ137" s="11"/>
      <c r="OSR137" s="11"/>
      <c r="OSS137" s="11"/>
      <c r="OST137" s="11"/>
      <c r="OSU137" s="11"/>
      <c r="OSV137" s="11"/>
      <c r="OSW137" s="11"/>
      <c r="OSX137" s="11"/>
      <c r="OSY137" s="11"/>
      <c r="OSZ137" s="11"/>
      <c r="OTA137" s="11"/>
      <c r="OTB137" s="11"/>
      <c r="OTC137" s="11"/>
      <c r="OTD137" s="11"/>
      <c r="OTE137" s="11"/>
      <c r="OTF137" s="11"/>
      <c r="OTG137" s="11"/>
      <c r="OTH137" s="11"/>
      <c r="OTI137" s="11"/>
      <c r="OTJ137" s="11"/>
      <c r="OTK137" s="11"/>
      <c r="OTL137" s="11"/>
      <c r="OTM137" s="11"/>
      <c r="OTN137" s="11"/>
      <c r="OTO137" s="11"/>
      <c r="OTP137" s="11"/>
      <c r="OTQ137" s="11"/>
      <c r="OTR137" s="11"/>
      <c r="OTS137" s="11"/>
      <c r="OTT137" s="11"/>
      <c r="OTU137" s="11"/>
      <c r="OTV137" s="11"/>
      <c r="OTW137" s="11"/>
      <c r="OTX137" s="11"/>
      <c r="OTY137" s="11"/>
      <c r="OTZ137" s="11"/>
      <c r="OUA137" s="11"/>
      <c r="OUB137" s="11"/>
      <c r="OUC137" s="11"/>
      <c r="OUD137" s="11"/>
      <c r="OUE137" s="11"/>
      <c r="OUF137" s="11"/>
      <c r="OUG137" s="11"/>
      <c r="OUH137" s="11"/>
      <c r="OUI137" s="11"/>
      <c r="OUJ137" s="11"/>
      <c r="OUK137" s="11"/>
      <c r="OUL137" s="11"/>
      <c r="OUM137" s="11"/>
      <c r="OUN137" s="11"/>
      <c r="OUO137" s="11"/>
      <c r="OUP137" s="11"/>
      <c r="OUQ137" s="11"/>
      <c r="OUR137" s="11"/>
      <c r="OUS137" s="11"/>
      <c r="OUT137" s="11"/>
      <c r="OUU137" s="11"/>
      <c r="OUV137" s="11"/>
      <c r="OUW137" s="11"/>
      <c r="OUX137" s="11"/>
      <c r="OUY137" s="11"/>
      <c r="OUZ137" s="11"/>
      <c r="OVA137" s="11"/>
      <c r="OVB137" s="11"/>
      <c r="OVC137" s="11"/>
      <c r="OVD137" s="11"/>
      <c r="OVE137" s="11"/>
      <c r="OVF137" s="11"/>
      <c r="OVG137" s="11"/>
      <c r="OVH137" s="11"/>
      <c r="OVI137" s="11"/>
      <c r="OVJ137" s="11"/>
      <c r="OVK137" s="11"/>
      <c r="OVL137" s="11"/>
      <c r="OVM137" s="11"/>
      <c r="OVN137" s="11"/>
      <c r="OVO137" s="11"/>
      <c r="OVP137" s="11"/>
      <c r="OVQ137" s="11"/>
      <c r="OVR137" s="11"/>
      <c r="OVS137" s="11"/>
      <c r="OVT137" s="11"/>
      <c r="OVU137" s="11"/>
      <c r="OVV137" s="11"/>
      <c r="OVW137" s="11"/>
      <c r="OVX137" s="11"/>
      <c r="OVY137" s="11"/>
      <c r="OVZ137" s="11"/>
      <c r="OWA137" s="11"/>
      <c r="OWB137" s="11"/>
      <c r="OWC137" s="11"/>
      <c r="OWD137" s="11"/>
      <c r="OWE137" s="11"/>
      <c r="OWF137" s="11"/>
      <c r="OWG137" s="11"/>
      <c r="OWH137" s="11"/>
      <c r="OWI137" s="11"/>
      <c r="OWJ137" s="11"/>
      <c r="OWK137" s="11"/>
      <c r="OWL137" s="11"/>
      <c r="OWM137" s="11"/>
      <c r="OWN137" s="11"/>
      <c r="OWO137" s="11"/>
      <c r="OWP137" s="11"/>
      <c r="OWQ137" s="11"/>
      <c r="OWR137" s="11"/>
      <c r="OWS137" s="11"/>
      <c r="OWT137" s="11"/>
      <c r="OWU137" s="11"/>
      <c r="OWV137" s="11"/>
      <c r="OWW137" s="11"/>
      <c r="OWX137" s="11"/>
      <c r="OWY137" s="11"/>
      <c r="OWZ137" s="11"/>
      <c r="OXA137" s="11"/>
      <c r="OXB137" s="11"/>
      <c r="OXC137" s="11"/>
      <c r="OXD137" s="11"/>
      <c r="OXE137" s="11"/>
      <c r="OXF137" s="11"/>
      <c r="OXG137" s="11"/>
      <c r="OXH137" s="11"/>
      <c r="OXI137" s="11"/>
      <c r="OXJ137" s="11"/>
      <c r="OXK137" s="11"/>
      <c r="OXL137" s="11"/>
      <c r="OXM137" s="11"/>
      <c r="OXN137" s="11"/>
      <c r="OXO137" s="11"/>
      <c r="OXP137" s="11"/>
      <c r="OXQ137" s="11"/>
      <c r="OXR137" s="11"/>
      <c r="OXS137" s="11"/>
      <c r="OXT137" s="11"/>
      <c r="OXU137" s="11"/>
      <c r="OXV137" s="11"/>
      <c r="OXW137" s="11"/>
      <c r="OXX137" s="11"/>
      <c r="OXY137" s="11"/>
      <c r="OXZ137" s="11"/>
      <c r="OYA137" s="11"/>
      <c r="OYB137" s="11"/>
      <c r="OYC137" s="11"/>
      <c r="OYD137" s="11"/>
      <c r="OYE137" s="11"/>
      <c r="OYF137" s="11"/>
      <c r="OYG137" s="11"/>
      <c r="OYH137" s="11"/>
      <c r="OYI137" s="11"/>
      <c r="OYJ137" s="11"/>
      <c r="OYK137" s="11"/>
      <c r="OYL137" s="11"/>
      <c r="OYM137" s="11"/>
      <c r="OYN137" s="11"/>
      <c r="OYO137" s="11"/>
      <c r="OYP137" s="11"/>
      <c r="OYQ137" s="11"/>
      <c r="OYR137" s="11"/>
      <c r="OYS137" s="11"/>
      <c r="OYT137" s="11"/>
      <c r="OYU137" s="11"/>
      <c r="OYV137" s="11"/>
      <c r="OYW137" s="11"/>
      <c r="OYX137" s="11"/>
      <c r="OYY137" s="11"/>
      <c r="OYZ137" s="11"/>
      <c r="OZA137" s="11"/>
      <c r="OZB137" s="11"/>
      <c r="OZC137" s="11"/>
      <c r="OZD137" s="11"/>
      <c r="OZE137" s="11"/>
      <c r="OZF137" s="11"/>
      <c r="OZG137" s="11"/>
      <c r="OZH137" s="11"/>
      <c r="OZI137" s="11"/>
      <c r="OZJ137" s="11"/>
      <c r="OZK137" s="11"/>
      <c r="OZL137" s="11"/>
      <c r="OZM137" s="11"/>
      <c r="OZN137" s="11"/>
      <c r="OZO137" s="11"/>
      <c r="OZP137" s="11"/>
      <c r="OZQ137" s="11"/>
      <c r="OZR137" s="11"/>
      <c r="OZS137" s="11"/>
      <c r="OZT137" s="11"/>
      <c r="OZU137" s="11"/>
      <c r="OZV137" s="11"/>
      <c r="OZW137" s="11"/>
      <c r="OZX137" s="11"/>
      <c r="OZY137" s="11"/>
      <c r="OZZ137" s="11"/>
      <c r="PAA137" s="11"/>
      <c r="PAB137" s="11"/>
      <c r="PAC137" s="11"/>
      <c r="PAD137" s="11"/>
      <c r="PAE137" s="11"/>
      <c r="PAF137" s="11"/>
      <c r="PAG137" s="11"/>
      <c r="PAH137" s="11"/>
      <c r="PAI137" s="11"/>
      <c r="PAJ137" s="11"/>
      <c r="PAK137" s="11"/>
      <c r="PAL137" s="11"/>
      <c r="PAM137" s="11"/>
      <c r="PAN137" s="11"/>
      <c r="PAO137" s="11"/>
      <c r="PAP137" s="11"/>
      <c r="PAQ137" s="11"/>
      <c r="PAR137" s="11"/>
      <c r="PAS137" s="11"/>
      <c r="PAT137" s="11"/>
      <c r="PAU137" s="11"/>
      <c r="PAV137" s="11"/>
      <c r="PAW137" s="11"/>
      <c r="PAX137" s="11"/>
      <c r="PAY137" s="11"/>
      <c r="PAZ137" s="11"/>
      <c r="PBA137" s="11"/>
      <c r="PBB137" s="11"/>
      <c r="PBC137" s="11"/>
      <c r="PBD137" s="11"/>
      <c r="PBE137" s="11"/>
      <c r="PBF137" s="11"/>
      <c r="PBG137" s="11"/>
      <c r="PBH137" s="11"/>
      <c r="PBI137" s="11"/>
      <c r="PBJ137" s="11"/>
      <c r="PBK137" s="11"/>
      <c r="PBL137" s="11"/>
      <c r="PBM137" s="11"/>
      <c r="PBN137" s="11"/>
      <c r="PBO137" s="11"/>
      <c r="PBP137" s="11"/>
      <c r="PBQ137" s="11"/>
      <c r="PBR137" s="11"/>
      <c r="PBS137" s="11"/>
      <c r="PBT137" s="11"/>
      <c r="PBU137" s="11"/>
      <c r="PBV137" s="11"/>
      <c r="PBW137" s="11"/>
      <c r="PBX137" s="11"/>
      <c r="PBY137" s="11"/>
      <c r="PBZ137" s="11"/>
      <c r="PCA137" s="11"/>
      <c r="PCB137" s="11"/>
      <c r="PCC137" s="11"/>
      <c r="PCD137" s="11"/>
      <c r="PCE137" s="11"/>
      <c r="PCF137" s="11"/>
      <c r="PCG137" s="11"/>
      <c r="PCH137" s="11"/>
      <c r="PCI137" s="11"/>
      <c r="PCJ137" s="11"/>
      <c r="PCK137" s="11"/>
      <c r="PCL137" s="11"/>
      <c r="PCM137" s="11"/>
      <c r="PCN137" s="11"/>
      <c r="PCO137" s="11"/>
      <c r="PCP137" s="11"/>
      <c r="PCQ137" s="11"/>
      <c r="PCR137" s="11"/>
      <c r="PCS137" s="11"/>
      <c r="PCT137" s="11"/>
      <c r="PCU137" s="11"/>
      <c r="PCV137" s="11"/>
      <c r="PCW137" s="11"/>
      <c r="PCX137" s="11"/>
      <c r="PCY137" s="11"/>
      <c r="PCZ137" s="11"/>
      <c r="PDA137" s="11"/>
      <c r="PDB137" s="11"/>
      <c r="PDC137" s="11"/>
      <c r="PDD137" s="11"/>
      <c r="PDE137" s="11"/>
      <c r="PDF137" s="11"/>
      <c r="PDG137" s="11"/>
      <c r="PDH137" s="11"/>
      <c r="PDI137" s="11"/>
      <c r="PDJ137" s="11"/>
      <c r="PDK137" s="11"/>
      <c r="PDL137" s="11"/>
      <c r="PDM137" s="11"/>
      <c r="PDN137" s="11"/>
      <c r="PDO137" s="11"/>
      <c r="PDP137" s="11"/>
      <c r="PDQ137" s="11"/>
      <c r="PDR137" s="11"/>
      <c r="PDS137" s="11"/>
      <c r="PDT137" s="11"/>
      <c r="PDU137" s="11"/>
      <c r="PDV137" s="11"/>
      <c r="PDW137" s="11"/>
      <c r="PDX137" s="11"/>
      <c r="PDY137" s="11"/>
      <c r="PDZ137" s="11"/>
      <c r="PEA137" s="11"/>
      <c r="PEB137" s="11"/>
      <c r="PEC137" s="11"/>
      <c r="PED137" s="11"/>
      <c r="PEE137" s="11"/>
      <c r="PEF137" s="11"/>
      <c r="PEG137" s="11"/>
      <c r="PEH137" s="11"/>
      <c r="PEI137" s="11"/>
      <c r="PEJ137" s="11"/>
      <c r="PEK137" s="11"/>
      <c r="PEL137" s="11"/>
      <c r="PEM137" s="11"/>
      <c r="PEN137" s="11"/>
      <c r="PEO137" s="11"/>
      <c r="PEP137" s="11"/>
      <c r="PEQ137" s="11"/>
      <c r="PER137" s="11"/>
      <c r="PES137" s="11"/>
      <c r="PET137" s="11"/>
      <c r="PEU137" s="11"/>
      <c r="PEV137" s="11"/>
      <c r="PEW137" s="11"/>
      <c r="PEX137" s="11"/>
      <c r="PEY137" s="11"/>
      <c r="PEZ137" s="11"/>
      <c r="PFA137" s="11"/>
      <c r="PFB137" s="11"/>
      <c r="PFC137" s="11"/>
      <c r="PFD137" s="11"/>
      <c r="PFE137" s="11"/>
      <c r="PFF137" s="11"/>
      <c r="PFG137" s="11"/>
      <c r="PFH137" s="11"/>
      <c r="PFI137" s="11"/>
      <c r="PFJ137" s="11"/>
      <c r="PFK137" s="11"/>
      <c r="PFL137" s="11"/>
      <c r="PFM137" s="11"/>
      <c r="PFN137" s="11"/>
      <c r="PFO137" s="11"/>
      <c r="PFP137" s="11"/>
      <c r="PFQ137" s="11"/>
      <c r="PFR137" s="11"/>
      <c r="PFS137" s="11"/>
      <c r="PFT137" s="11"/>
      <c r="PFU137" s="11"/>
      <c r="PFV137" s="11"/>
      <c r="PFW137" s="11"/>
      <c r="PFX137" s="11"/>
      <c r="PFY137" s="11"/>
      <c r="PFZ137" s="11"/>
      <c r="PGA137" s="11"/>
      <c r="PGB137" s="11"/>
      <c r="PGC137" s="11"/>
      <c r="PGD137" s="11"/>
      <c r="PGE137" s="11"/>
      <c r="PGF137" s="11"/>
      <c r="PGG137" s="11"/>
      <c r="PGH137" s="11"/>
      <c r="PGI137" s="11"/>
      <c r="PGJ137" s="11"/>
      <c r="PGK137" s="11"/>
      <c r="PGL137" s="11"/>
      <c r="PGM137" s="11"/>
      <c r="PGN137" s="11"/>
      <c r="PGO137" s="11"/>
      <c r="PGP137" s="11"/>
      <c r="PGQ137" s="11"/>
      <c r="PGR137" s="11"/>
      <c r="PGS137" s="11"/>
      <c r="PGT137" s="11"/>
      <c r="PGU137" s="11"/>
      <c r="PGV137" s="11"/>
      <c r="PGW137" s="11"/>
      <c r="PGX137" s="11"/>
      <c r="PGY137" s="11"/>
      <c r="PGZ137" s="11"/>
      <c r="PHA137" s="11"/>
      <c r="PHB137" s="11"/>
      <c r="PHC137" s="11"/>
      <c r="PHD137" s="11"/>
      <c r="PHE137" s="11"/>
      <c r="PHF137" s="11"/>
      <c r="PHG137" s="11"/>
      <c r="PHH137" s="11"/>
      <c r="PHI137" s="11"/>
      <c r="PHJ137" s="11"/>
      <c r="PHK137" s="11"/>
      <c r="PHL137" s="11"/>
      <c r="PHM137" s="11"/>
      <c r="PHN137" s="11"/>
      <c r="PHO137" s="11"/>
      <c r="PHP137" s="11"/>
      <c r="PHQ137" s="11"/>
      <c r="PHR137" s="11"/>
      <c r="PHS137" s="11"/>
      <c r="PHT137" s="11"/>
      <c r="PHU137" s="11"/>
      <c r="PHV137" s="11"/>
      <c r="PHW137" s="11"/>
      <c r="PHX137" s="11"/>
      <c r="PHY137" s="11"/>
      <c r="PHZ137" s="11"/>
      <c r="PIA137" s="11"/>
      <c r="PIB137" s="11"/>
      <c r="PIC137" s="11"/>
      <c r="PID137" s="11"/>
      <c r="PIE137" s="11"/>
      <c r="PIF137" s="11"/>
      <c r="PIG137" s="11"/>
      <c r="PIH137" s="11"/>
      <c r="PII137" s="11"/>
      <c r="PIJ137" s="11"/>
      <c r="PIK137" s="11"/>
      <c r="PIL137" s="11"/>
      <c r="PIM137" s="11"/>
      <c r="PIN137" s="11"/>
      <c r="PIO137" s="11"/>
      <c r="PIP137" s="11"/>
      <c r="PIQ137" s="11"/>
      <c r="PIR137" s="11"/>
      <c r="PIS137" s="11"/>
      <c r="PIT137" s="11"/>
      <c r="PIU137" s="11"/>
      <c r="PIV137" s="11"/>
      <c r="PIW137" s="11"/>
      <c r="PIX137" s="11"/>
      <c r="PIY137" s="11"/>
      <c r="PIZ137" s="11"/>
      <c r="PJA137" s="11"/>
      <c r="PJB137" s="11"/>
      <c r="PJC137" s="11"/>
      <c r="PJD137" s="11"/>
      <c r="PJE137" s="11"/>
      <c r="PJF137" s="11"/>
      <c r="PJG137" s="11"/>
      <c r="PJH137" s="11"/>
      <c r="PJI137" s="11"/>
      <c r="PJJ137" s="11"/>
      <c r="PJK137" s="11"/>
      <c r="PJL137" s="11"/>
      <c r="PJM137" s="11"/>
      <c r="PJN137" s="11"/>
      <c r="PJO137" s="11"/>
      <c r="PJP137" s="11"/>
      <c r="PJQ137" s="11"/>
      <c r="PJR137" s="11"/>
      <c r="PJS137" s="11"/>
      <c r="PJT137" s="11"/>
      <c r="PJU137" s="11"/>
      <c r="PJV137" s="11"/>
      <c r="PJW137" s="11"/>
      <c r="PJX137" s="11"/>
      <c r="PJY137" s="11"/>
      <c r="PJZ137" s="11"/>
      <c r="PKA137" s="11"/>
      <c r="PKB137" s="11"/>
      <c r="PKC137" s="11"/>
      <c r="PKD137" s="11"/>
      <c r="PKE137" s="11"/>
      <c r="PKF137" s="11"/>
      <c r="PKG137" s="11"/>
      <c r="PKH137" s="11"/>
      <c r="PKI137" s="11"/>
      <c r="PKJ137" s="11"/>
      <c r="PKK137" s="11"/>
      <c r="PKL137" s="11"/>
      <c r="PKM137" s="11"/>
      <c r="PKN137" s="11"/>
      <c r="PKO137" s="11"/>
      <c r="PKP137" s="11"/>
      <c r="PKQ137" s="11"/>
      <c r="PKR137" s="11"/>
      <c r="PKS137" s="11"/>
      <c r="PKT137" s="11"/>
      <c r="PKU137" s="11"/>
      <c r="PKV137" s="11"/>
      <c r="PKW137" s="11"/>
      <c r="PKX137" s="11"/>
      <c r="PKY137" s="11"/>
      <c r="PKZ137" s="11"/>
      <c r="PLA137" s="11"/>
      <c r="PLB137" s="11"/>
      <c r="PLC137" s="11"/>
      <c r="PLD137" s="11"/>
      <c r="PLE137" s="11"/>
      <c r="PLF137" s="11"/>
      <c r="PLG137" s="11"/>
      <c r="PLH137" s="11"/>
      <c r="PLI137" s="11"/>
      <c r="PLJ137" s="11"/>
      <c r="PLK137" s="11"/>
      <c r="PLL137" s="11"/>
      <c r="PLM137" s="11"/>
      <c r="PLN137" s="11"/>
      <c r="PLO137" s="11"/>
      <c r="PLP137" s="11"/>
      <c r="PLQ137" s="11"/>
      <c r="PLR137" s="11"/>
      <c r="PLS137" s="11"/>
      <c r="PLT137" s="11"/>
      <c r="PLU137" s="11"/>
      <c r="PLV137" s="11"/>
      <c r="PLW137" s="11"/>
      <c r="PLX137" s="11"/>
      <c r="PLY137" s="11"/>
      <c r="PLZ137" s="11"/>
      <c r="PMA137" s="11"/>
      <c r="PMB137" s="11"/>
      <c r="PMC137" s="11"/>
      <c r="PMD137" s="11"/>
      <c r="PME137" s="11"/>
      <c r="PMF137" s="11"/>
      <c r="PMG137" s="11"/>
      <c r="PMH137" s="11"/>
      <c r="PMI137" s="11"/>
      <c r="PMJ137" s="11"/>
      <c r="PMK137" s="11"/>
      <c r="PML137" s="11"/>
      <c r="PMM137" s="11"/>
      <c r="PMN137" s="11"/>
      <c r="PMO137" s="11"/>
      <c r="PMP137" s="11"/>
      <c r="PMQ137" s="11"/>
      <c r="PMR137" s="11"/>
      <c r="PMS137" s="11"/>
      <c r="PMT137" s="11"/>
      <c r="PMU137" s="11"/>
      <c r="PMV137" s="11"/>
      <c r="PMW137" s="11"/>
      <c r="PMX137" s="11"/>
      <c r="PMY137" s="11"/>
      <c r="PMZ137" s="11"/>
      <c r="PNA137" s="11"/>
      <c r="PNB137" s="11"/>
      <c r="PNC137" s="11"/>
      <c r="PND137" s="11"/>
      <c r="PNE137" s="11"/>
      <c r="PNF137" s="11"/>
      <c r="PNG137" s="11"/>
      <c r="PNH137" s="11"/>
      <c r="PNI137" s="11"/>
      <c r="PNJ137" s="11"/>
      <c r="PNK137" s="11"/>
      <c r="PNL137" s="11"/>
      <c r="PNM137" s="11"/>
      <c r="PNN137" s="11"/>
      <c r="PNO137" s="11"/>
      <c r="PNP137" s="11"/>
      <c r="PNQ137" s="11"/>
      <c r="PNR137" s="11"/>
      <c r="PNS137" s="11"/>
      <c r="PNT137" s="11"/>
      <c r="PNU137" s="11"/>
      <c r="PNV137" s="11"/>
      <c r="PNW137" s="11"/>
      <c r="PNX137" s="11"/>
      <c r="PNY137" s="11"/>
      <c r="PNZ137" s="11"/>
      <c r="POA137" s="11"/>
      <c r="POB137" s="11"/>
      <c r="POC137" s="11"/>
      <c r="POD137" s="11"/>
      <c r="POE137" s="11"/>
      <c r="POF137" s="11"/>
      <c r="POG137" s="11"/>
      <c r="POH137" s="11"/>
      <c r="POI137" s="11"/>
      <c r="POJ137" s="11"/>
      <c r="POK137" s="11"/>
      <c r="POL137" s="11"/>
      <c r="POM137" s="11"/>
      <c r="PON137" s="11"/>
      <c r="POO137" s="11"/>
      <c r="POP137" s="11"/>
      <c r="POQ137" s="11"/>
      <c r="POR137" s="11"/>
      <c r="POS137" s="11"/>
      <c r="POT137" s="11"/>
      <c r="POU137" s="11"/>
      <c r="POV137" s="11"/>
      <c r="POW137" s="11"/>
      <c r="POX137" s="11"/>
      <c r="POY137" s="11"/>
      <c r="POZ137" s="11"/>
      <c r="PPA137" s="11"/>
      <c r="PPB137" s="11"/>
      <c r="PPC137" s="11"/>
      <c r="PPD137" s="11"/>
      <c r="PPE137" s="11"/>
      <c r="PPF137" s="11"/>
      <c r="PPG137" s="11"/>
      <c r="PPH137" s="11"/>
      <c r="PPI137" s="11"/>
      <c r="PPJ137" s="11"/>
      <c r="PPK137" s="11"/>
      <c r="PPL137" s="11"/>
      <c r="PPM137" s="11"/>
      <c r="PPN137" s="11"/>
      <c r="PPO137" s="11"/>
      <c r="PPP137" s="11"/>
      <c r="PPQ137" s="11"/>
      <c r="PPR137" s="11"/>
      <c r="PPS137" s="11"/>
      <c r="PPT137" s="11"/>
      <c r="PPU137" s="11"/>
      <c r="PPV137" s="11"/>
      <c r="PPW137" s="11"/>
      <c r="PPX137" s="11"/>
      <c r="PPY137" s="11"/>
      <c r="PPZ137" s="11"/>
      <c r="PQA137" s="11"/>
      <c r="PQB137" s="11"/>
      <c r="PQC137" s="11"/>
      <c r="PQD137" s="11"/>
      <c r="PQE137" s="11"/>
      <c r="PQF137" s="11"/>
      <c r="PQG137" s="11"/>
      <c r="PQH137" s="11"/>
      <c r="PQI137" s="11"/>
      <c r="PQJ137" s="11"/>
      <c r="PQK137" s="11"/>
      <c r="PQL137" s="11"/>
      <c r="PQM137" s="11"/>
      <c r="PQN137" s="11"/>
      <c r="PQO137" s="11"/>
      <c r="PQP137" s="11"/>
      <c r="PQQ137" s="11"/>
      <c r="PQR137" s="11"/>
      <c r="PQS137" s="11"/>
      <c r="PQT137" s="11"/>
      <c r="PQU137" s="11"/>
      <c r="PQV137" s="11"/>
      <c r="PQW137" s="11"/>
      <c r="PQX137" s="11"/>
      <c r="PQY137" s="11"/>
      <c r="PQZ137" s="11"/>
      <c r="PRA137" s="11"/>
      <c r="PRB137" s="11"/>
      <c r="PRC137" s="11"/>
      <c r="PRD137" s="11"/>
      <c r="PRE137" s="11"/>
      <c r="PRF137" s="11"/>
      <c r="PRG137" s="11"/>
      <c r="PRH137" s="11"/>
      <c r="PRI137" s="11"/>
      <c r="PRJ137" s="11"/>
      <c r="PRK137" s="11"/>
      <c r="PRL137" s="11"/>
      <c r="PRM137" s="11"/>
      <c r="PRN137" s="11"/>
      <c r="PRO137" s="11"/>
      <c r="PRP137" s="11"/>
      <c r="PRQ137" s="11"/>
      <c r="PRR137" s="11"/>
      <c r="PRS137" s="11"/>
      <c r="PRT137" s="11"/>
      <c r="PRU137" s="11"/>
      <c r="PRV137" s="11"/>
      <c r="PRW137" s="11"/>
      <c r="PRX137" s="11"/>
      <c r="PRY137" s="11"/>
      <c r="PRZ137" s="11"/>
      <c r="PSA137" s="11"/>
      <c r="PSB137" s="11"/>
      <c r="PSC137" s="11"/>
      <c r="PSD137" s="11"/>
      <c r="PSE137" s="11"/>
      <c r="PSF137" s="11"/>
      <c r="PSG137" s="11"/>
      <c r="PSH137" s="11"/>
      <c r="PSI137" s="11"/>
      <c r="PSJ137" s="11"/>
      <c r="PSK137" s="11"/>
      <c r="PSL137" s="11"/>
      <c r="PSM137" s="11"/>
      <c r="PSN137" s="11"/>
      <c r="PSO137" s="11"/>
      <c r="PSP137" s="11"/>
      <c r="PSQ137" s="11"/>
      <c r="PSR137" s="11"/>
      <c r="PSS137" s="11"/>
      <c r="PST137" s="11"/>
      <c r="PSU137" s="11"/>
      <c r="PSV137" s="11"/>
      <c r="PSW137" s="11"/>
      <c r="PSX137" s="11"/>
      <c r="PSY137" s="11"/>
      <c r="PSZ137" s="11"/>
      <c r="PTA137" s="11"/>
      <c r="PTB137" s="11"/>
      <c r="PTC137" s="11"/>
      <c r="PTD137" s="11"/>
      <c r="PTE137" s="11"/>
      <c r="PTF137" s="11"/>
      <c r="PTG137" s="11"/>
      <c r="PTH137" s="11"/>
      <c r="PTI137" s="11"/>
      <c r="PTJ137" s="11"/>
      <c r="PTK137" s="11"/>
      <c r="PTL137" s="11"/>
      <c r="PTM137" s="11"/>
      <c r="PTN137" s="11"/>
      <c r="PTO137" s="11"/>
      <c r="PTP137" s="11"/>
      <c r="PTQ137" s="11"/>
      <c r="PTR137" s="11"/>
      <c r="PTS137" s="11"/>
      <c r="PTT137" s="11"/>
      <c r="PTU137" s="11"/>
      <c r="PTV137" s="11"/>
      <c r="PTW137" s="11"/>
      <c r="PTX137" s="11"/>
      <c r="PTY137" s="11"/>
      <c r="PTZ137" s="11"/>
      <c r="PUA137" s="11"/>
      <c r="PUB137" s="11"/>
      <c r="PUC137" s="11"/>
      <c r="PUD137" s="11"/>
      <c r="PUE137" s="11"/>
      <c r="PUF137" s="11"/>
      <c r="PUG137" s="11"/>
      <c r="PUH137" s="11"/>
      <c r="PUI137" s="11"/>
      <c r="PUJ137" s="11"/>
      <c r="PUK137" s="11"/>
      <c r="PUL137" s="11"/>
      <c r="PUM137" s="11"/>
      <c r="PUN137" s="11"/>
      <c r="PUO137" s="11"/>
      <c r="PUP137" s="11"/>
      <c r="PUQ137" s="11"/>
      <c r="PUR137" s="11"/>
      <c r="PUS137" s="11"/>
      <c r="PUT137" s="11"/>
      <c r="PUU137" s="11"/>
      <c r="PUV137" s="11"/>
      <c r="PUW137" s="11"/>
      <c r="PUX137" s="11"/>
      <c r="PUY137" s="11"/>
      <c r="PUZ137" s="11"/>
      <c r="PVA137" s="11"/>
      <c r="PVB137" s="11"/>
      <c r="PVC137" s="11"/>
      <c r="PVD137" s="11"/>
      <c r="PVE137" s="11"/>
      <c r="PVF137" s="11"/>
      <c r="PVG137" s="11"/>
      <c r="PVH137" s="11"/>
      <c r="PVI137" s="11"/>
      <c r="PVJ137" s="11"/>
      <c r="PVK137" s="11"/>
      <c r="PVL137" s="11"/>
      <c r="PVM137" s="11"/>
      <c r="PVN137" s="11"/>
      <c r="PVO137" s="11"/>
      <c r="PVP137" s="11"/>
      <c r="PVQ137" s="11"/>
      <c r="PVR137" s="11"/>
      <c r="PVS137" s="11"/>
      <c r="PVT137" s="11"/>
      <c r="PVU137" s="11"/>
      <c r="PVV137" s="11"/>
      <c r="PVW137" s="11"/>
      <c r="PVX137" s="11"/>
      <c r="PVY137" s="11"/>
      <c r="PVZ137" s="11"/>
      <c r="PWA137" s="11"/>
      <c r="PWB137" s="11"/>
      <c r="PWC137" s="11"/>
      <c r="PWD137" s="11"/>
      <c r="PWE137" s="11"/>
      <c r="PWF137" s="11"/>
      <c r="PWG137" s="11"/>
      <c r="PWH137" s="11"/>
      <c r="PWI137" s="11"/>
      <c r="PWJ137" s="11"/>
      <c r="PWK137" s="11"/>
      <c r="PWL137" s="11"/>
      <c r="PWM137" s="11"/>
      <c r="PWN137" s="11"/>
      <c r="PWO137" s="11"/>
      <c r="PWP137" s="11"/>
      <c r="PWQ137" s="11"/>
      <c r="PWR137" s="11"/>
      <c r="PWS137" s="11"/>
      <c r="PWT137" s="11"/>
      <c r="PWU137" s="11"/>
      <c r="PWV137" s="11"/>
      <c r="PWW137" s="11"/>
      <c r="PWX137" s="11"/>
      <c r="PWY137" s="11"/>
      <c r="PWZ137" s="11"/>
      <c r="PXA137" s="11"/>
      <c r="PXB137" s="11"/>
      <c r="PXC137" s="11"/>
      <c r="PXD137" s="11"/>
      <c r="PXE137" s="11"/>
      <c r="PXF137" s="11"/>
      <c r="PXG137" s="11"/>
      <c r="PXH137" s="11"/>
      <c r="PXI137" s="11"/>
      <c r="PXJ137" s="11"/>
      <c r="PXK137" s="11"/>
      <c r="PXL137" s="11"/>
      <c r="PXM137" s="11"/>
      <c r="PXN137" s="11"/>
      <c r="PXO137" s="11"/>
      <c r="PXP137" s="11"/>
      <c r="PXQ137" s="11"/>
      <c r="PXR137" s="11"/>
      <c r="PXS137" s="11"/>
      <c r="PXT137" s="11"/>
      <c r="PXU137" s="11"/>
      <c r="PXV137" s="11"/>
      <c r="PXW137" s="11"/>
      <c r="PXX137" s="11"/>
      <c r="PXY137" s="11"/>
      <c r="PXZ137" s="11"/>
      <c r="PYA137" s="11"/>
      <c r="PYB137" s="11"/>
      <c r="PYC137" s="11"/>
      <c r="PYD137" s="11"/>
      <c r="PYE137" s="11"/>
      <c r="PYF137" s="11"/>
      <c r="PYG137" s="11"/>
      <c r="PYH137" s="11"/>
      <c r="PYI137" s="11"/>
      <c r="PYJ137" s="11"/>
      <c r="PYK137" s="11"/>
      <c r="PYL137" s="11"/>
      <c r="PYM137" s="11"/>
      <c r="PYN137" s="11"/>
      <c r="PYO137" s="11"/>
      <c r="PYP137" s="11"/>
      <c r="PYQ137" s="11"/>
      <c r="PYR137" s="11"/>
      <c r="PYS137" s="11"/>
      <c r="PYT137" s="11"/>
      <c r="PYU137" s="11"/>
      <c r="PYV137" s="11"/>
      <c r="PYW137" s="11"/>
      <c r="PYX137" s="11"/>
      <c r="PYY137" s="11"/>
      <c r="PYZ137" s="11"/>
      <c r="PZA137" s="11"/>
      <c r="PZB137" s="11"/>
      <c r="PZC137" s="11"/>
      <c r="PZD137" s="11"/>
      <c r="PZE137" s="11"/>
      <c r="PZF137" s="11"/>
      <c r="PZG137" s="11"/>
      <c r="PZH137" s="11"/>
      <c r="PZI137" s="11"/>
      <c r="PZJ137" s="11"/>
      <c r="PZK137" s="11"/>
      <c r="PZL137" s="11"/>
      <c r="PZM137" s="11"/>
      <c r="PZN137" s="11"/>
      <c r="PZO137" s="11"/>
      <c r="PZP137" s="11"/>
      <c r="PZQ137" s="11"/>
      <c r="PZR137" s="11"/>
      <c r="PZS137" s="11"/>
      <c r="PZT137" s="11"/>
      <c r="PZU137" s="11"/>
      <c r="PZV137" s="11"/>
      <c r="PZW137" s="11"/>
      <c r="PZX137" s="11"/>
      <c r="PZY137" s="11"/>
      <c r="PZZ137" s="11"/>
      <c r="QAA137" s="11"/>
      <c r="QAB137" s="11"/>
      <c r="QAC137" s="11"/>
      <c r="QAD137" s="11"/>
      <c r="QAE137" s="11"/>
      <c r="QAF137" s="11"/>
      <c r="QAG137" s="11"/>
      <c r="QAH137" s="11"/>
      <c r="QAI137" s="11"/>
      <c r="QAJ137" s="11"/>
      <c r="QAK137" s="11"/>
      <c r="QAL137" s="11"/>
      <c r="QAM137" s="11"/>
      <c r="QAN137" s="11"/>
      <c r="QAO137" s="11"/>
      <c r="QAP137" s="11"/>
      <c r="QAQ137" s="11"/>
      <c r="QAR137" s="11"/>
      <c r="QAS137" s="11"/>
      <c r="QAT137" s="11"/>
      <c r="QAU137" s="11"/>
      <c r="QAV137" s="11"/>
      <c r="QAW137" s="11"/>
      <c r="QAX137" s="11"/>
      <c r="QAY137" s="11"/>
      <c r="QAZ137" s="11"/>
      <c r="QBA137" s="11"/>
      <c r="QBB137" s="11"/>
      <c r="QBC137" s="11"/>
      <c r="QBD137" s="11"/>
      <c r="QBE137" s="11"/>
      <c r="QBF137" s="11"/>
      <c r="QBG137" s="11"/>
      <c r="QBH137" s="11"/>
      <c r="QBI137" s="11"/>
      <c r="QBJ137" s="11"/>
      <c r="QBK137" s="11"/>
      <c r="QBL137" s="11"/>
      <c r="QBM137" s="11"/>
      <c r="QBN137" s="11"/>
      <c r="QBO137" s="11"/>
      <c r="QBP137" s="11"/>
      <c r="QBQ137" s="11"/>
      <c r="QBR137" s="11"/>
      <c r="QBS137" s="11"/>
      <c r="QBT137" s="11"/>
      <c r="QBU137" s="11"/>
      <c r="QBV137" s="11"/>
      <c r="QBW137" s="11"/>
      <c r="QBX137" s="11"/>
      <c r="QBY137" s="11"/>
      <c r="QBZ137" s="11"/>
      <c r="QCA137" s="11"/>
      <c r="QCB137" s="11"/>
      <c r="QCC137" s="11"/>
      <c r="QCD137" s="11"/>
      <c r="QCE137" s="11"/>
      <c r="QCF137" s="11"/>
      <c r="QCG137" s="11"/>
      <c r="QCH137" s="11"/>
      <c r="QCI137" s="11"/>
      <c r="QCJ137" s="11"/>
      <c r="QCK137" s="11"/>
      <c r="QCL137" s="11"/>
      <c r="QCM137" s="11"/>
      <c r="QCN137" s="11"/>
      <c r="QCO137" s="11"/>
      <c r="QCP137" s="11"/>
      <c r="QCQ137" s="11"/>
      <c r="QCR137" s="11"/>
      <c r="QCS137" s="11"/>
      <c r="QCT137" s="11"/>
      <c r="QCU137" s="11"/>
      <c r="QCV137" s="11"/>
      <c r="QCW137" s="11"/>
      <c r="QCX137" s="11"/>
      <c r="QCY137" s="11"/>
      <c r="QCZ137" s="11"/>
      <c r="QDA137" s="11"/>
      <c r="QDB137" s="11"/>
      <c r="QDC137" s="11"/>
      <c r="QDD137" s="11"/>
      <c r="QDE137" s="11"/>
      <c r="QDF137" s="11"/>
      <c r="QDG137" s="11"/>
      <c r="QDH137" s="11"/>
      <c r="QDI137" s="11"/>
      <c r="QDJ137" s="11"/>
      <c r="QDK137" s="11"/>
      <c r="QDL137" s="11"/>
      <c r="QDM137" s="11"/>
      <c r="QDN137" s="11"/>
      <c r="QDO137" s="11"/>
      <c r="QDP137" s="11"/>
      <c r="QDQ137" s="11"/>
      <c r="QDR137" s="11"/>
      <c r="QDS137" s="11"/>
      <c r="QDT137" s="11"/>
      <c r="QDU137" s="11"/>
      <c r="QDV137" s="11"/>
      <c r="QDW137" s="11"/>
      <c r="QDX137" s="11"/>
      <c r="QDY137" s="11"/>
      <c r="QDZ137" s="11"/>
      <c r="QEA137" s="11"/>
      <c r="QEB137" s="11"/>
      <c r="QEC137" s="11"/>
      <c r="QED137" s="11"/>
      <c r="QEE137" s="11"/>
      <c r="QEF137" s="11"/>
      <c r="QEG137" s="11"/>
      <c r="QEH137" s="11"/>
      <c r="QEI137" s="11"/>
      <c r="QEJ137" s="11"/>
      <c r="QEK137" s="11"/>
      <c r="QEL137" s="11"/>
      <c r="QEM137" s="11"/>
      <c r="QEN137" s="11"/>
      <c r="QEO137" s="11"/>
      <c r="QEP137" s="11"/>
      <c r="QEQ137" s="11"/>
      <c r="QER137" s="11"/>
      <c r="QES137" s="11"/>
      <c r="QET137" s="11"/>
      <c r="QEU137" s="11"/>
      <c r="QEV137" s="11"/>
      <c r="QEW137" s="11"/>
      <c r="QEX137" s="11"/>
      <c r="QEY137" s="11"/>
      <c r="QEZ137" s="11"/>
      <c r="QFA137" s="11"/>
      <c r="QFB137" s="11"/>
      <c r="QFC137" s="11"/>
      <c r="QFD137" s="11"/>
      <c r="QFE137" s="11"/>
      <c r="QFF137" s="11"/>
      <c r="QFG137" s="11"/>
      <c r="QFH137" s="11"/>
      <c r="QFI137" s="11"/>
      <c r="QFJ137" s="11"/>
      <c r="QFK137" s="11"/>
      <c r="QFL137" s="11"/>
      <c r="QFM137" s="11"/>
      <c r="QFN137" s="11"/>
      <c r="QFO137" s="11"/>
      <c r="QFP137" s="11"/>
      <c r="QFQ137" s="11"/>
      <c r="QFR137" s="11"/>
      <c r="QFS137" s="11"/>
      <c r="QFT137" s="11"/>
      <c r="QFU137" s="11"/>
      <c r="QFV137" s="11"/>
      <c r="QFW137" s="11"/>
      <c r="QFX137" s="11"/>
      <c r="QFY137" s="11"/>
      <c r="QFZ137" s="11"/>
      <c r="QGA137" s="11"/>
      <c r="QGB137" s="11"/>
      <c r="QGC137" s="11"/>
      <c r="QGD137" s="11"/>
      <c r="QGE137" s="11"/>
      <c r="QGF137" s="11"/>
      <c r="QGG137" s="11"/>
      <c r="QGH137" s="11"/>
      <c r="QGI137" s="11"/>
      <c r="QGJ137" s="11"/>
      <c r="QGK137" s="11"/>
      <c r="QGL137" s="11"/>
      <c r="QGM137" s="11"/>
      <c r="QGN137" s="11"/>
      <c r="QGO137" s="11"/>
      <c r="QGP137" s="11"/>
      <c r="QGQ137" s="11"/>
      <c r="QGR137" s="11"/>
      <c r="QGS137" s="11"/>
      <c r="QGT137" s="11"/>
      <c r="QGU137" s="11"/>
      <c r="QGV137" s="11"/>
      <c r="QGW137" s="11"/>
      <c r="QGX137" s="11"/>
      <c r="QGY137" s="11"/>
      <c r="QGZ137" s="11"/>
      <c r="QHA137" s="11"/>
      <c r="QHB137" s="11"/>
      <c r="QHC137" s="11"/>
      <c r="QHD137" s="11"/>
      <c r="QHE137" s="11"/>
      <c r="QHF137" s="11"/>
      <c r="QHG137" s="11"/>
      <c r="QHH137" s="11"/>
      <c r="QHI137" s="11"/>
      <c r="QHJ137" s="11"/>
      <c r="QHK137" s="11"/>
      <c r="QHL137" s="11"/>
      <c r="QHM137" s="11"/>
      <c r="QHN137" s="11"/>
      <c r="QHO137" s="11"/>
      <c r="QHP137" s="11"/>
      <c r="QHQ137" s="11"/>
      <c r="QHR137" s="11"/>
      <c r="QHS137" s="11"/>
      <c r="QHT137" s="11"/>
      <c r="QHU137" s="11"/>
      <c r="QHV137" s="11"/>
      <c r="QHW137" s="11"/>
      <c r="QHX137" s="11"/>
      <c r="QHY137" s="11"/>
      <c r="QHZ137" s="11"/>
      <c r="QIA137" s="11"/>
      <c r="QIB137" s="11"/>
      <c r="QIC137" s="11"/>
      <c r="QID137" s="11"/>
      <c r="QIE137" s="11"/>
      <c r="QIF137" s="11"/>
      <c r="QIG137" s="11"/>
      <c r="QIH137" s="11"/>
      <c r="QII137" s="11"/>
      <c r="QIJ137" s="11"/>
      <c r="QIK137" s="11"/>
      <c r="QIL137" s="11"/>
      <c r="QIM137" s="11"/>
      <c r="QIN137" s="11"/>
      <c r="QIO137" s="11"/>
      <c r="QIP137" s="11"/>
      <c r="QIQ137" s="11"/>
      <c r="QIR137" s="11"/>
      <c r="QIS137" s="11"/>
      <c r="QIT137" s="11"/>
      <c r="QIU137" s="11"/>
      <c r="QIV137" s="11"/>
      <c r="QIW137" s="11"/>
      <c r="QIX137" s="11"/>
      <c r="QIY137" s="11"/>
      <c r="QIZ137" s="11"/>
      <c r="QJA137" s="11"/>
      <c r="QJB137" s="11"/>
      <c r="QJC137" s="11"/>
      <c r="QJD137" s="11"/>
      <c r="QJE137" s="11"/>
      <c r="QJF137" s="11"/>
      <c r="QJG137" s="11"/>
      <c r="QJH137" s="11"/>
      <c r="QJI137" s="11"/>
      <c r="QJJ137" s="11"/>
      <c r="QJK137" s="11"/>
      <c r="QJL137" s="11"/>
      <c r="QJM137" s="11"/>
      <c r="QJN137" s="11"/>
      <c r="QJO137" s="11"/>
      <c r="QJP137" s="11"/>
      <c r="QJQ137" s="11"/>
      <c r="QJR137" s="11"/>
      <c r="QJS137" s="11"/>
      <c r="QJT137" s="11"/>
      <c r="QJU137" s="11"/>
      <c r="QJV137" s="11"/>
      <c r="QJW137" s="11"/>
      <c r="QJX137" s="11"/>
      <c r="QJY137" s="11"/>
      <c r="QJZ137" s="11"/>
      <c r="QKA137" s="11"/>
      <c r="QKB137" s="11"/>
      <c r="QKC137" s="11"/>
      <c r="QKD137" s="11"/>
      <c r="QKE137" s="11"/>
      <c r="QKF137" s="11"/>
      <c r="QKG137" s="11"/>
      <c r="QKH137" s="11"/>
      <c r="QKI137" s="11"/>
      <c r="QKJ137" s="11"/>
      <c r="QKK137" s="11"/>
      <c r="QKL137" s="11"/>
      <c r="QKM137" s="11"/>
      <c r="QKN137" s="11"/>
      <c r="QKO137" s="11"/>
      <c r="QKP137" s="11"/>
      <c r="QKQ137" s="11"/>
      <c r="QKR137" s="11"/>
      <c r="QKS137" s="11"/>
      <c r="QKT137" s="11"/>
      <c r="QKU137" s="11"/>
      <c r="QKV137" s="11"/>
      <c r="QKW137" s="11"/>
      <c r="QKX137" s="11"/>
      <c r="QKY137" s="11"/>
      <c r="QKZ137" s="11"/>
      <c r="QLA137" s="11"/>
      <c r="QLB137" s="11"/>
      <c r="QLC137" s="11"/>
      <c r="QLD137" s="11"/>
      <c r="QLE137" s="11"/>
      <c r="QLF137" s="11"/>
      <c r="QLG137" s="11"/>
      <c r="QLH137" s="11"/>
      <c r="QLI137" s="11"/>
      <c r="QLJ137" s="11"/>
      <c r="QLK137" s="11"/>
      <c r="QLL137" s="11"/>
      <c r="QLM137" s="11"/>
      <c r="QLN137" s="11"/>
      <c r="QLO137" s="11"/>
      <c r="QLP137" s="11"/>
      <c r="QLQ137" s="11"/>
      <c r="QLR137" s="11"/>
      <c r="QLS137" s="11"/>
      <c r="QLT137" s="11"/>
      <c r="QLU137" s="11"/>
      <c r="QLV137" s="11"/>
      <c r="QLW137" s="11"/>
      <c r="QLX137" s="11"/>
      <c r="QLY137" s="11"/>
      <c r="QLZ137" s="11"/>
      <c r="QMA137" s="11"/>
      <c r="QMB137" s="11"/>
      <c r="QMC137" s="11"/>
      <c r="QMD137" s="11"/>
      <c r="QME137" s="11"/>
      <c r="QMF137" s="11"/>
      <c r="QMG137" s="11"/>
      <c r="QMH137" s="11"/>
      <c r="QMI137" s="11"/>
      <c r="QMJ137" s="11"/>
      <c r="QMK137" s="11"/>
      <c r="QML137" s="11"/>
      <c r="QMM137" s="11"/>
      <c r="QMN137" s="11"/>
      <c r="QMO137" s="11"/>
      <c r="QMP137" s="11"/>
      <c r="QMQ137" s="11"/>
      <c r="QMR137" s="11"/>
      <c r="QMS137" s="11"/>
      <c r="QMT137" s="11"/>
      <c r="QMU137" s="11"/>
      <c r="QMV137" s="11"/>
      <c r="QMW137" s="11"/>
      <c r="QMX137" s="11"/>
      <c r="QMY137" s="11"/>
      <c r="QMZ137" s="11"/>
      <c r="QNA137" s="11"/>
      <c r="QNB137" s="11"/>
      <c r="QNC137" s="11"/>
      <c r="QND137" s="11"/>
      <c r="QNE137" s="11"/>
      <c r="QNF137" s="11"/>
      <c r="QNG137" s="11"/>
      <c r="QNH137" s="11"/>
      <c r="QNI137" s="11"/>
      <c r="QNJ137" s="11"/>
      <c r="QNK137" s="11"/>
      <c r="QNL137" s="11"/>
      <c r="QNM137" s="11"/>
      <c r="QNN137" s="11"/>
      <c r="QNO137" s="11"/>
      <c r="QNP137" s="11"/>
      <c r="QNQ137" s="11"/>
      <c r="QNR137" s="11"/>
      <c r="QNS137" s="11"/>
      <c r="QNT137" s="11"/>
      <c r="QNU137" s="11"/>
      <c r="QNV137" s="11"/>
      <c r="QNW137" s="11"/>
      <c r="QNX137" s="11"/>
      <c r="QNY137" s="11"/>
      <c r="QNZ137" s="11"/>
      <c r="QOA137" s="11"/>
      <c r="QOB137" s="11"/>
      <c r="QOC137" s="11"/>
      <c r="QOD137" s="11"/>
      <c r="QOE137" s="11"/>
      <c r="QOF137" s="11"/>
      <c r="QOG137" s="11"/>
      <c r="QOH137" s="11"/>
      <c r="QOI137" s="11"/>
      <c r="QOJ137" s="11"/>
      <c r="QOK137" s="11"/>
      <c r="QOL137" s="11"/>
      <c r="QOM137" s="11"/>
      <c r="QON137" s="11"/>
      <c r="QOO137" s="11"/>
      <c r="QOP137" s="11"/>
      <c r="QOQ137" s="11"/>
      <c r="QOR137" s="11"/>
      <c r="QOS137" s="11"/>
      <c r="QOT137" s="11"/>
      <c r="QOU137" s="11"/>
      <c r="QOV137" s="11"/>
      <c r="QOW137" s="11"/>
      <c r="QOX137" s="11"/>
      <c r="QOY137" s="11"/>
      <c r="QOZ137" s="11"/>
      <c r="QPA137" s="11"/>
      <c r="QPB137" s="11"/>
      <c r="QPC137" s="11"/>
      <c r="QPD137" s="11"/>
      <c r="QPE137" s="11"/>
      <c r="QPF137" s="11"/>
      <c r="QPG137" s="11"/>
      <c r="QPH137" s="11"/>
      <c r="QPI137" s="11"/>
      <c r="QPJ137" s="11"/>
      <c r="QPK137" s="11"/>
      <c r="QPL137" s="11"/>
      <c r="QPM137" s="11"/>
      <c r="QPN137" s="11"/>
      <c r="QPO137" s="11"/>
      <c r="QPP137" s="11"/>
      <c r="QPQ137" s="11"/>
      <c r="QPR137" s="11"/>
      <c r="QPS137" s="11"/>
      <c r="QPT137" s="11"/>
      <c r="QPU137" s="11"/>
      <c r="QPV137" s="11"/>
      <c r="QPW137" s="11"/>
      <c r="QPX137" s="11"/>
      <c r="QPY137" s="11"/>
      <c r="QPZ137" s="11"/>
      <c r="QQA137" s="11"/>
      <c r="QQB137" s="11"/>
      <c r="QQC137" s="11"/>
      <c r="QQD137" s="11"/>
      <c r="QQE137" s="11"/>
      <c r="QQF137" s="11"/>
      <c r="QQG137" s="11"/>
      <c r="QQH137" s="11"/>
      <c r="QQI137" s="11"/>
      <c r="QQJ137" s="11"/>
      <c r="QQK137" s="11"/>
      <c r="QQL137" s="11"/>
      <c r="QQM137" s="11"/>
      <c r="QQN137" s="11"/>
      <c r="QQO137" s="11"/>
      <c r="QQP137" s="11"/>
      <c r="QQQ137" s="11"/>
      <c r="QQR137" s="11"/>
      <c r="QQS137" s="11"/>
      <c r="QQT137" s="11"/>
      <c r="QQU137" s="11"/>
      <c r="QQV137" s="11"/>
      <c r="QQW137" s="11"/>
      <c r="QQX137" s="11"/>
      <c r="QQY137" s="11"/>
      <c r="QQZ137" s="11"/>
      <c r="QRA137" s="11"/>
      <c r="QRB137" s="11"/>
      <c r="QRC137" s="11"/>
      <c r="QRD137" s="11"/>
      <c r="QRE137" s="11"/>
      <c r="QRF137" s="11"/>
      <c r="QRG137" s="11"/>
      <c r="QRH137" s="11"/>
      <c r="QRI137" s="11"/>
      <c r="QRJ137" s="11"/>
      <c r="QRK137" s="11"/>
      <c r="QRL137" s="11"/>
      <c r="QRM137" s="11"/>
      <c r="QRN137" s="11"/>
      <c r="QRO137" s="11"/>
      <c r="QRP137" s="11"/>
      <c r="QRQ137" s="11"/>
      <c r="QRR137" s="11"/>
      <c r="QRS137" s="11"/>
      <c r="QRT137" s="11"/>
      <c r="QRU137" s="11"/>
      <c r="QRV137" s="11"/>
      <c r="QRW137" s="11"/>
      <c r="QRX137" s="11"/>
      <c r="QRY137" s="11"/>
      <c r="QRZ137" s="11"/>
      <c r="QSA137" s="11"/>
      <c r="QSB137" s="11"/>
      <c r="QSC137" s="11"/>
      <c r="QSD137" s="11"/>
      <c r="QSE137" s="11"/>
      <c r="QSF137" s="11"/>
      <c r="QSG137" s="11"/>
      <c r="QSH137" s="11"/>
      <c r="QSI137" s="11"/>
      <c r="QSJ137" s="11"/>
      <c r="QSK137" s="11"/>
      <c r="QSL137" s="11"/>
      <c r="QSM137" s="11"/>
      <c r="QSN137" s="11"/>
      <c r="QSO137" s="11"/>
      <c r="QSP137" s="11"/>
      <c r="QSQ137" s="11"/>
      <c r="QSR137" s="11"/>
      <c r="QSS137" s="11"/>
      <c r="QST137" s="11"/>
      <c r="QSU137" s="11"/>
      <c r="QSV137" s="11"/>
      <c r="QSW137" s="11"/>
      <c r="QSX137" s="11"/>
      <c r="QSY137" s="11"/>
      <c r="QSZ137" s="11"/>
      <c r="QTA137" s="11"/>
      <c r="QTB137" s="11"/>
      <c r="QTC137" s="11"/>
      <c r="QTD137" s="11"/>
      <c r="QTE137" s="11"/>
      <c r="QTF137" s="11"/>
      <c r="QTG137" s="11"/>
      <c r="QTH137" s="11"/>
      <c r="QTI137" s="11"/>
      <c r="QTJ137" s="11"/>
      <c r="QTK137" s="11"/>
      <c r="QTL137" s="11"/>
      <c r="QTM137" s="11"/>
      <c r="QTN137" s="11"/>
      <c r="QTO137" s="11"/>
      <c r="QTP137" s="11"/>
      <c r="QTQ137" s="11"/>
      <c r="QTR137" s="11"/>
      <c r="QTS137" s="11"/>
      <c r="QTT137" s="11"/>
      <c r="QTU137" s="11"/>
      <c r="QTV137" s="11"/>
      <c r="QTW137" s="11"/>
      <c r="QTX137" s="11"/>
      <c r="QTY137" s="11"/>
      <c r="QTZ137" s="11"/>
      <c r="QUA137" s="11"/>
      <c r="QUB137" s="11"/>
      <c r="QUC137" s="11"/>
      <c r="QUD137" s="11"/>
      <c r="QUE137" s="11"/>
      <c r="QUF137" s="11"/>
      <c r="QUG137" s="11"/>
      <c r="QUH137" s="11"/>
      <c r="QUI137" s="11"/>
      <c r="QUJ137" s="11"/>
      <c r="QUK137" s="11"/>
      <c r="QUL137" s="11"/>
      <c r="QUM137" s="11"/>
      <c r="QUN137" s="11"/>
      <c r="QUO137" s="11"/>
      <c r="QUP137" s="11"/>
      <c r="QUQ137" s="11"/>
      <c r="QUR137" s="11"/>
      <c r="QUS137" s="11"/>
      <c r="QUT137" s="11"/>
      <c r="QUU137" s="11"/>
      <c r="QUV137" s="11"/>
      <c r="QUW137" s="11"/>
      <c r="QUX137" s="11"/>
      <c r="QUY137" s="11"/>
      <c r="QUZ137" s="11"/>
      <c r="QVA137" s="11"/>
      <c r="QVB137" s="11"/>
      <c r="QVC137" s="11"/>
      <c r="QVD137" s="11"/>
      <c r="QVE137" s="11"/>
      <c r="QVF137" s="11"/>
      <c r="QVG137" s="11"/>
      <c r="QVH137" s="11"/>
      <c r="QVI137" s="11"/>
      <c r="QVJ137" s="11"/>
      <c r="QVK137" s="11"/>
      <c r="QVL137" s="11"/>
      <c r="QVM137" s="11"/>
      <c r="QVN137" s="11"/>
      <c r="QVO137" s="11"/>
      <c r="QVP137" s="11"/>
      <c r="QVQ137" s="11"/>
      <c r="QVR137" s="11"/>
      <c r="QVS137" s="11"/>
      <c r="QVT137" s="11"/>
      <c r="QVU137" s="11"/>
      <c r="QVV137" s="11"/>
      <c r="QVW137" s="11"/>
      <c r="QVX137" s="11"/>
      <c r="QVY137" s="11"/>
      <c r="QVZ137" s="11"/>
      <c r="QWA137" s="11"/>
      <c r="QWB137" s="11"/>
      <c r="QWC137" s="11"/>
      <c r="QWD137" s="11"/>
      <c r="QWE137" s="11"/>
      <c r="QWF137" s="11"/>
      <c r="QWG137" s="11"/>
      <c r="QWH137" s="11"/>
      <c r="QWI137" s="11"/>
      <c r="QWJ137" s="11"/>
      <c r="QWK137" s="11"/>
      <c r="QWL137" s="11"/>
      <c r="QWM137" s="11"/>
      <c r="QWN137" s="11"/>
      <c r="QWO137" s="11"/>
      <c r="QWP137" s="11"/>
      <c r="QWQ137" s="11"/>
      <c r="QWR137" s="11"/>
      <c r="QWS137" s="11"/>
      <c r="QWT137" s="11"/>
      <c r="QWU137" s="11"/>
      <c r="QWV137" s="11"/>
      <c r="QWW137" s="11"/>
      <c r="QWX137" s="11"/>
      <c r="QWY137" s="11"/>
      <c r="QWZ137" s="11"/>
      <c r="QXA137" s="11"/>
      <c r="QXB137" s="11"/>
      <c r="QXC137" s="11"/>
      <c r="QXD137" s="11"/>
      <c r="QXE137" s="11"/>
      <c r="QXF137" s="11"/>
      <c r="QXG137" s="11"/>
      <c r="QXH137" s="11"/>
      <c r="QXI137" s="11"/>
      <c r="QXJ137" s="11"/>
      <c r="QXK137" s="11"/>
      <c r="QXL137" s="11"/>
      <c r="QXM137" s="11"/>
      <c r="QXN137" s="11"/>
      <c r="QXO137" s="11"/>
      <c r="QXP137" s="11"/>
      <c r="QXQ137" s="11"/>
      <c r="QXR137" s="11"/>
      <c r="QXS137" s="11"/>
      <c r="QXT137" s="11"/>
      <c r="QXU137" s="11"/>
      <c r="QXV137" s="11"/>
      <c r="QXW137" s="11"/>
      <c r="QXX137" s="11"/>
      <c r="QXY137" s="11"/>
      <c r="QXZ137" s="11"/>
      <c r="QYA137" s="11"/>
      <c r="QYB137" s="11"/>
      <c r="QYC137" s="11"/>
      <c r="QYD137" s="11"/>
      <c r="QYE137" s="11"/>
      <c r="QYF137" s="11"/>
      <c r="QYG137" s="11"/>
      <c r="QYH137" s="11"/>
      <c r="QYI137" s="11"/>
      <c r="QYJ137" s="11"/>
      <c r="QYK137" s="11"/>
      <c r="QYL137" s="11"/>
      <c r="QYM137" s="11"/>
      <c r="QYN137" s="11"/>
      <c r="QYO137" s="11"/>
      <c r="QYP137" s="11"/>
      <c r="QYQ137" s="11"/>
      <c r="QYR137" s="11"/>
      <c r="QYS137" s="11"/>
      <c r="QYT137" s="11"/>
      <c r="QYU137" s="11"/>
      <c r="QYV137" s="11"/>
      <c r="QYW137" s="11"/>
      <c r="QYX137" s="11"/>
      <c r="QYY137" s="11"/>
      <c r="QYZ137" s="11"/>
      <c r="QZA137" s="11"/>
      <c r="QZB137" s="11"/>
      <c r="QZC137" s="11"/>
      <c r="QZD137" s="11"/>
      <c r="QZE137" s="11"/>
      <c r="QZF137" s="11"/>
      <c r="QZG137" s="11"/>
      <c r="QZH137" s="11"/>
      <c r="QZI137" s="11"/>
      <c r="QZJ137" s="11"/>
      <c r="QZK137" s="11"/>
      <c r="QZL137" s="11"/>
      <c r="QZM137" s="11"/>
      <c r="QZN137" s="11"/>
      <c r="QZO137" s="11"/>
      <c r="QZP137" s="11"/>
      <c r="QZQ137" s="11"/>
      <c r="QZR137" s="11"/>
      <c r="QZS137" s="11"/>
      <c r="QZT137" s="11"/>
      <c r="QZU137" s="11"/>
      <c r="QZV137" s="11"/>
      <c r="QZW137" s="11"/>
      <c r="QZX137" s="11"/>
      <c r="QZY137" s="11"/>
      <c r="QZZ137" s="11"/>
      <c r="RAA137" s="11"/>
      <c r="RAB137" s="11"/>
      <c r="RAC137" s="11"/>
      <c r="RAD137" s="11"/>
      <c r="RAE137" s="11"/>
      <c r="RAF137" s="11"/>
      <c r="RAG137" s="11"/>
      <c r="RAH137" s="11"/>
      <c r="RAI137" s="11"/>
      <c r="RAJ137" s="11"/>
      <c r="RAK137" s="11"/>
      <c r="RAL137" s="11"/>
      <c r="RAM137" s="11"/>
      <c r="RAN137" s="11"/>
      <c r="RAO137" s="11"/>
      <c r="RAP137" s="11"/>
      <c r="RAQ137" s="11"/>
      <c r="RAR137" s="11"/>
      <c r="RAS137" s="11"/>
      <c r="RAT137" s="11"/>
      <c r="RAU137" s="11"/>
      <c r="RAV137" s="11"/>
      <c r="RAW137" s="11"/>
      <c r="RAX137" s="11"/>
      <c r="RAY137" s="11"/>
      <c r="RAZ137" s="11"/>
      <c r="RBA137" s="11"/>
      <c r="RBB137" s="11"/>
      <c r="RBC137" s="11"/>
      <c r="RBD137" s="11"/>
      <c r="RBE137" s="11"/>
      <c r="RBF137" s="11"/>
      <c r="RBG137" s="11"/>
      <c r="RBH137" s="11"/>
      <c r="RBI137" s="11"/>
      <c r="RBJ137" s="11"/>
      <c r="RBK137" s="11"/>
      <c r="RBL137" s="11"/>
      <c r="RBM137" s="11"/>
      <c r="RBN137" s="11"/>
      <c r="RBO137" s="11"/>
      <c r="RBP137" s="11"/>
      <c r="RBQ137" s="11"/>
      <c r="RBR137" s="11"/>
      <c r="RBS137" s="11"/>
      <c r="RBT137" s="11"/>
      <c r="RBU137" s="11"/>
      <c r="RBV137" s="11"/>
      <c r="RBW137" s="11"/>
      <c r="RBX137" s="11"/>
      <c r="RBY137" s="11"/>
      <c r="RBZ137" s="11"/>
      <c r="RCA137" s="11"/>
      <c r="RCB137" s="11"/>
      <c r="RCC137" s="11"/>
      <c r="RCD137" s="11"/>
      <c r="RCE137" s="11"/>
      <c r="RCF137" s="11"/>
      <c r="RCG137" s="11"/>
      <c r="RCH137" s="11"/>
      <c r="RCI137" s="11"/>
      <c r="RCJ137" s="11"/>
      <c r="RCK137" s="11"/>
      <c r="RCL137" s="11"/>
      <c r="RCM137" s="11"/>
      <c r="RCN137" s="11"/>
      <c r="RCO137" s="11"/>
      <c r="RCP137" s="11"/>
      <c r="RCQ137" s="11"/>
      <c r="RCR137" s="11"/>
      <c r="RCS137" s="11"/>
      <c r="RCT137" s="11"/>
      <c r="RCU137" s="11"/>
      <c r="RCV137" s="11"/>
      <c r="RCW137" s="11"/>
      <c r="RCX137" s="11"/>
      <c r="RCY137" s="11"/>
      <c r="RCZ137" s="11"/>
      <c r="RDA137" s="11"/>
      <c r="RDB137" s="11"/>
      <c r="RDC137" s="11"/>
      <c r="RDD137" s="11"/>
      <c r="RDE137" s="11"/>
      <c r="RDF137" s="11"/>
      <c r="RDG137" s="11"/>
      <c r="RDH137" s="11"/>
      <c r="RDI137" s="11"/>
      <c r="RDJ137" s="11"/>
      <c r="RDK137" s="11"/>
      <c r="RDL137" s="11"/>
      <c r="RDM137" s="11"/>
      <c r="RDN137" s="11"/>
      <c r="RDO137" s="11"/>
      <c r="RDP137" s="11"/>
      <c r="RDQ137" s="11"/>
      <c r="RDR137" s="11"/>
      <c r="RDS137" s="11"/>
      <c r="RDT137" s="11"/>
      <c r="RDU137" s="11"/>
      <c r="RDV137" s="11"/>
      <c r="RDW137" s="11"/>
      <c r="RDX137" s="11"/>
      <c r="RDY137" s="11"/>
      <c r="RDZ137" s="11"/>
      <c r="REA137" s="11"/>
      <c r="REB137" s="11"/>
      <c r="REC137" s="11"/>
      <c r="RED137" s="11"/>
      <c r="REE137" s="11"/>
      <c r="REF137" s="11"/>
      <c r="REG137" s="11"/>
      <c r="REH137" s="11"/>
      <c r="REI137" s="11"/>
      <c r="REJ137" s="11"/>
      <c r="REK137" s="11"/>
      <c r="REL137" s="11"/>
      <c r="REM137" s="11"/>
      <c r="REN137" s="11"/>
      <c r="REO137" s="11"/>
      <c r="REP137" s="11"/>
      <c r="REQ137" s="11"/>
      <c r="RER137" s="11"/>
      <c r="RES137" s="11"/>
      <c r="RET137" s="11"/>
      <c r="REU137" s="11"/>
      <c r="REV137" s="11"/>
      <c r="REW137" s="11"/>
      <c r="REX137" s="11"/>
      <c r="REY137" s="11"/>
      <c r="REZ137" s="11"/>
      <c r="RFA137" s="11"/>
      <c r="RFB137" s="11"/>
      <c r="RFC137" s="11"/>
      <c r="RFD137" s="11"/>
      <c r="RFE137" s="11"/>
      <c r="RFF137" s="11"/>
      <c r="RFG137" s="11"/>
      <c r="RFH137" s="11"/>
      <c r="RFI137" s="11"/>
      <c r="RFJ137" s="11"/>
      <c r="RFK137" s="11"/>
      <c r="RFL137" s="11"/>
      <c r="RFM137" s="11"/>
      <c r="RFN137" s="11"/>
      <c r="RFO137" s="11"/>
      <c r="RFP137" s="11"/>
      <c r="RFQ137" s="11"/>
      <c r="RFR137" s="11"/>
      <c r="RFS137" s="11"/>
      <c r="RFT137" s="11"/>
      <c r="RFU137" s="11"/>
      <c r="RFV137" s="11"/>
      <c r="RFW137" s="11"/>
      <c r="RFX137" s="11"/>
      <c r="RFY137" s="11"/>
      <c r="RFZ137" s="11"/>
      <c r="RGA137" s="11"/>
      <c r="RGB137" s="11"/>
      <c r="RGC137" s="11"/>
      <c r="RGD137" s="11"/>
      <c r="RGE137" s="11"/>
      <c r="RGF137" s="11"/>
      <c r="RGG137" s="11"/>
      <c r="RGH137" s="11"/>
      <c r="RGI137" s="11"/>
      <c r="RGJ137" s="11"/>
      <c r="RGK137" s="11"/>
      <c r="RGL137" s="11"/>
      <c r="RGM137" s="11"/>
      <c r="RGN137" s="11"/>
      <c r="RGO137" s="11"/>
      <c r="RGP137" s="11"/>
      <c r="RGQ137" s="11"/>
      <c r="RGR137" s="11"/>
      <c r="RGS137" s="11"/>
      <c r="RGT137" s="11"/>
      <c r="RGU137" s="11"/>
      <c r="RGV137" s="11"/>
      <c r="RGW137" s="11"/>
      <c r="RGX137" s="11"/>
      <c r="RGY137" s="11"/>
      <c r="RGZ137" s="11"/>
      <c r="RHA137" s="11"/>
      <c r="RHB137" s="11"/>
      <c r="RHC137" s="11"/>
      <c r="RHD137" s="11"/>
      <c r="RHE137" s="11"/>
      <c r="RHF137" s="11"/>
      <c r="RHG137" s="11"/>
      <c r="RHH137" s="11"/>
      <c r="RHI137" s="11"/>
      <c r="RHJ137" s="11"/>
      <c r="RHK137" s="11"/>
      <c r="RHL137" s="11"/>
      <c r="RHM137" s="11"/>
      <c r="RHN137" s="11"/>
      <c r="RHO137" s="11"/>
      <c r="RHP137" s="11"/>
      <c r="RHQ137" s="11"/>
      <c r="RHR137" s="11"/>
      <c r="RHS137" s="11"/>
      <c r="RHT137" s="11"/>
      <c r="RHU137" s="11"/>
      <c r="RHV137" s="11"/>
      <c r="RHW137" s="11"/>
      <c r="RHX137" s="11"/>
      <c r="RHY137" s="11"/>
      <c r="RHZ137" s="11"/>
      <c r="RIA137" s="11"/>
      <c r="RIB137" s="11"/>
      <c r="RIC137" s="11"/>
      <c r="RID137" s="11"/>
      <c r="RIE137" s="11"/>
      <c r="RIF137" s="11"/>
      <c r="RIG137" s="11"/>
      <c r="RIH137" s="11"/>
      <c r="RII137" s="11"/>
      <c r="RIJ137" s="11"/>
      <c r="RIK137" s="11"/>
      <c r="RIL137" s="11"/>
      <c r="RIM137" s="11"/>
      <c r="RIN137" s="11"/>
      <c r="RIO137" s="11"/>
      <c r="RIP137" s="11"/>
      <c r="RIQ137" s="11"/>
      <c r="RIR137" s="11"/>
      <c r="RIS137" s="11"/>
      <c r="RIT137" s="11"/>
      <c r="RIU137" s="11"/>
      <c r="RIV137" s="11"/>
      <c r="RIW137" s="11"/>
      <c r="RIX137" s="11"/>
      <c r="RIY137" s="11"/>
      <c r="RIZ137" s="11"/>
      <c r="RJA137" s="11"/>
      <c r="RJB137" s="11"/>
      <c r="RJC137" s="11"/>
      <c r="RJD137" s="11"/>
      <c r="RJE137" s="11"/>
      <c r="RJF137" s="11"/>
      <c r="RJG137" s="11"/>
      <c r="RJH137" s="11"/>
      <c r="RJI137" s="11"/>
      <c r="RJJ137" s="11"/>
      <c r="RJK137" s="11"/>
      <c r="RJL137" s="11"/>
      <c r="RJM137" s="11"/>
      <c r="RJN137" s="11"/>
      <c r="RJO137" s="11"/>
      <c r="RJP137" s="11"/>
      <c r="RJQ137" s="11"/>
      <c r="RJR137" s="11"/>
      <c r="RJS137" s="11"/>
      <c r="RJT137" s="11"/>
      <c r="RJU137" s="11"/>
      <c r="RJV137" s="11"/>
      <c r="RJW137" s="11"/>
      <c r="RJX137" s="11"/>
      <c r="RJY137" s="11"/>
      <c r="RJZ137" s="11"/>
      <c r="RKA137" s="11"/>
      <c r="RKB137" s="11"/>
      <c r="RKC137" s="11"/>
      <c r="RKD137" s="11"/>
      <c r="RKE137" s="11"/>
      <c r="RKF137" s="11"/>
      <c r="RKG137" s="11"/>
      <c r="RKH137" s="11"/>
      <c r="RKI137" s="11"/>
      <c r="RKJ137" s="11"/>
      <c r="RKK137" s="11"/>
      <c r="RKL137" s="11"/>
      <c r="RKM137" s="11"/>
      <c r="RKN137" s="11"/>
      <c r="RKO137" s="11"/>
      <c r="RKP137" s="11"/>
      <c r="RKQ137" s="11"/>
      <c r="RKR137" s="11"/>
      <c r="RKS137" s="11"/>
      <c r="RKT137" s="11"/>
      <c r="RKU137" s="11"/>
      <c r="RKV137" s="11"/>
      <c r="RKW137" s="11"/>
      <c r="RKX137" s="11"/>
      <c r="RKY137" s="11"/>
      <c r="RKZ137" s="11"/>
      <c r="RLA137" s="11"/>
      <c r="RLB137" s="11"/>
      <c r="RLC137" s="11"/>
      <c r="RLD137" s="11"/>
      <c r="RLE137" s="11"/>
      <c r="RLF137" s="11"/>
      <c r="RLG137" s="11"/>
      <c r="RLH137" s="11"/>
      <c r="RLI137" s="11"/>
      <c r="RLJ137" s="11"/>
      <c r="RLK137" s="11"/>
      <c r="RLL137" s="11"/>
      <c r="RLM137" s="11"/>
      <c r="RLN137" s="11"/>
      <c r="RLO137" s="11"/>
      <c r="RLP137" s="11"/>
      <c r="RLQ137" s="11"/>
      <c r="RLR137" s="11"/>
      <c r="RLS137" s="11"/>
      <c r="RLT137" s="11"/>
      <c r="RLU137" s="11"/>
      <c r="RLV137" s="11"/>
      <c r="RLW137" s="11"/>
      <c r="RLX137" s="11"/>
      <c r="RLY137" s="11"/>
      <c r="RLZ137" s="11"/>
      <c r="RMA137" s="11"/>
      <c r="RMB137" s="11"/>
      <c r="RMC137" s="11"/>
      <c r="RMD137" s="11"/>
      <c r="RME137" s="11"/>
      <c r="RMF137" s="11"/>
      <c r="RMG137" s="11"/>
      <c r="RMH137" s="11"/>
      <c r="RMI137" s="11"/>
      <c r="RMJ137" s="11"/>
      <c r="RMK137" s="11"/>
      <c r="RML137" s="11"/>
      <c r="RMM137" s="11"/>
      <c r="RMN137" s="11"/>
      <c r="RMO137" s="11"/>
      <c r="RMP137" s="11"/>
      <c r="RMQ137" s="11"/>
      <c r="RMR137" s="11"/>
      <c r="RMS137" s="11"/>
      <c r="RMT137" s="11"/>
      <c r="RMU137" s="11"/>
      <c r="RMV137" s="11"/>
      <c r="RMW137" s="11"/>
      <c r="RMX137" s="11"/>
      <c r="RMY137" s="11"/>
      <c r="RMZ137" s="11"/>
      <c r="RNA137" s="11"/>
      <c r="RNB137" s="11"/>
      <c r="RNC137" s="11"/>
      <c r="RND137" s="11"/>
      <c r="RNE137" s="11"/>
      <c r="RNF137" s="11"/>
      <c r="RNG137" s="11"/>
      <c r="RNH137" s="11"/>
      <c r="RNI137" s="11"/>
      <c r="RNJ137" s="11"/>
      <c r="RNK137" s="11"/>
      <c r="RNL137" s="11"/>
      <c r="RNM137" s="11"/>
      <c r="RNN137" s="11"/>
      <c r="RNO137" s="11"/>
      <c r="RNP137" s="11"/>
      <c r="RNQ137" s="11"/>
      <c r="RNR137" s="11"/>
      <c r="RNS137" s="11"/>
      <c r="RNT137" s="11"/>
      <c r="RNU137" s="11"/>
      <c r="RNV137" s="11"/>
      <c r="RNW137" s="11"/>
      <c r="RNX137" s="11"/>
      <c r="RNY137" s="11"/>
      <c r="RNZ137" s="11"/>
      <c r="ROA137" s="11"/>
      <c r="ROB137" s="11"/>
      <c r="ROC137" s="11"/>
      <c r="ROD137" s="11"/>
      <c r="ROE137" s="11"/>
      <c r="ROF137" s="11"/>
      <c r="ROG137" s="11"/>
      <c r="ROH137" s="11"/>
      <c r="ROI137" s="11"/>
      <c r="ROJ137" s="11"/>
      <c r="ROK137" s="11"/>
      <c r="ROL137" s="11"/>
      <c r="ROM137" s="11"/>
      <c r="RON137" s="11"/>
      <c r="ROO137" s="11"/>
      <c r="ROP137" s="11"/>
      <c r="ROQ137" s="11"/>
      <c r="ROR137" s="11"/>
      <c r="ROS137" s="11"/>
      <c r="ROT137" s="11"/>
      <c r="ROU137" s="11"/>
      <c r="ROV137" s="11"/>
      <c r="ROW137" s="11"/>
      <c r="ROX137" s="11"/>
      <c r="ROY137" s="11"/>
      <c r="ROZ137" s="11"/>
      <c r="RPA137" s="11"/>
      <c r="RPB137" s="11"/>
      <c r="RPC137" s="11"/>
      <c r="RPD137" s="11"/>
      <c r="RPE137" s="11"/>
      <c r="RPF137" s="11"/>
      <c r="RPG137" s="11"/>
      <c r="RPH137" s="11"/>
      <c r="RPI137" s="11"/>
      <c r="RPJ137" s="11"/>
      <c r="RPK137" s="11"/>
      <c r="RPL137" s="11"/>
      <c r="RPM137" s="11"/>
      <c r="RPN137" s="11"/>
      <c r="RPO137" s="11"/>
      <c r="RPP137" s="11"/>
      <c r="RPQ137" s="11"/>
      <c r="RPR137" s="11"/>
      <c r="RPS137" s="11"/>
      <c r="RPT137" s="11"/>
      <c r="RPU137" s="11"/>
      <c r="RPV137" s="11"/>
      <c r="RPW137" s="11"/>
      <c r="RPX137" s="11"/>
      <c r="RPY137" s="11"/>
      <c r="RPZ137" s="11"/>
      <c r="RQA137" s="11"/>
      <c r="RQB137" s="11"/>
      <c r="RQC137" s="11"/>
      <c r="RQD137" s="11"/>
      <c r="RQE137" s="11"/>
      <c r="RQF137" s="11"/>
      <c r="RQG137" s="11"/>
      <c r="RQH137" s="11"/>
      <c r="RQI137" s="11"/>
      <c r="RQJ137" s="11"/>
      <c r="RQK137" s="11"/>
      <c r="RQL137" s="11"/>
      <c r="RQM137" s="11"/>
      <c r="RQN137" s="11"/>
      <c r="RQO137" s="11"/>
      <c r="RQP137" s="11"/>
      <c r="RQQ137" s="11"/>
      <c r="RQR137" s="11"/>
      <c r="RQS137" s="11"/>
      <c r="RQT137" s="11"/>
      <c r="RQU137" s="11"/>
      <c r="RQV137" s="11"/>
      <c r="RQW137" s="11"/>
      <c r="RQX137" s="11"/>
      <c r="RQY137" s="11"/>
      <c r="RQZ137" s="11"/>
      <c r="RRA137" s="11"/>
      <c r="RRB137" s="11"/>
      <c r="RRC137" s="11"/>
      <c r="RRD137" s="11"/>
      <c r="RRE137" s="11"/>
      <c r="RRF137" s="11"/>
      <c r="RRG137" s="11"/>
      <c r="RRH137" s="11"/>
      <c r="RRI137" s="11"/>
      <c r="RRJ137" s="11"/>
      <c r="RRK137" s="11"/>
      <c r="RRL137" s="11"/>
      <c r="RRM137" s="11"/>
      <c r="RRN137" s="11"/>
      <c r="RRO137" s="11"/>
      <c r="RRP137" s="11"/>
      <c r="RRQ137" s="11"/>
      <c r="RRR137" s="11"/>
      <c r="RRS137" s="11"/>
      <c r="RRT137" s="11"/>
      <c r="RRU137" s="11"/>
      <c r="RRV137" s="11"/>
      <c r="RRW137" s="11"/>
      <c r="RRX137" s="11"/>
      <c r="RRY137" s="11"/>
      <c r="RRZ137" s="11"/>
      <c r="RSA137" s="11"/>
      <c r="RSB137" s="11"/>
      <c r="RSC137" s="11"/>
      <c r="RSD137" s="11"/>
      <c r="RSE137" s="11"/>
      <c r="RSF137" s="11"/>
      <c r="RSG137" s="11"/>
      <c r="RSH137" s="11"/>
      <c r="RSI137" s="11"/>
      <c r="RSJ137" s="11"/>
      <c r="RSK137" s="11"/>
      <c r="RSL137" s="11"/>
      <c r="RSM137" s="11"/>
      <c r="RSN137" s="11"/>
      <c r="RSO137" s="11"/>
      <c r="RSP137" s="11"/>
      <c r="RSQ137" s="11"/>
      <c r="RSR137" s="11"/>
      <c r="RSS137" s="11"/>
      <c r="RST137" s="11"/>
      <c r="RSU137" s="11"/>
      <c r="RSV137" s="11"/>
      <c r="RSW137" s="11"/>
      <c r="RSX137" s="11"/>
      <c r="RSY137" s="11"/>
      <c r="RSZ137" s="11"/>
      <c r="RTA137" s="11"/>
      <c r="RTB137" s="11"/>
      <c r="RTC137" s="11"/>
      <c r="RTD137" s="11"/>
      <c r="RTE137" s="11"/>
      <c r="RTF137" s="11"/>
      <c r="RTG137" s="11"/>
      <c r="RTH137" s="11"/>
      <c r="RTI137" s="11"/>
      <c r="RTJ137" s="11"/>
      <c r="RTK137" s="11"/>
      <c r="RTL137" s="11"/>
      <c r="RTM137" s="11"/>
      <c r="RTN137" s="11"/>
      <c r="RTO137" s="11"/>
      <c r="RTP137" s="11"/>
      <c r="RTQ137" s="11"/>
      <c r="RTR137" s="11"/>
      <c r="RTS137" s="11"/>
      <c r="RTT137" s="11"/>
      <c r="RTU137" s="11"/>
      <c r="RTV137" s="11"/>
      <c r="RTW137" s="11"/>
      <c r="RTX137" s="11"/>
      <c r="RTY137" s="11"/>
      <c r="RTZ137" s="11"/>
      <c r="RUA137" s="11"/>
      <c r="RUB137" s="11"/>
      <c r="RUC137" s="11"/>
      <c r="RUD137" s="11"/>
      <c r="RUE137" s="11"/>
      <c r="RUF137" s="11"/>
      <c r="RUG137" s="11"/>
      <c r="RUH137" s="11"/>
      <c r="RUI137" s="11"/>
      <c r="RUJ137" s="11"/>
      <c r="RUK137" s="11"/>
      <c r="RUL137" s="11"/>
      <c r="RUM137" s="11"/>
      <c r="RUN137" s="11"/>
      <c r="RUO137" s="11"/>
      <c r="RUP137" s="11"/>
      <c r="RUQ137" s="11"/>
      <c r="RUR137" s="11"/>
      <c r="RUS137" s="11"/>
      <c r="RUT137" s="11"/>
      <c r="RUU137" s="11"/>
      <c r="RUV137" s="11"/>
      <c r="RUW137" s="11"/>
      <c r="RUX137" s="11"/>
      <c r="RUY137" s="11"/>
      <c r="RUZ137" s="11"/>
      <c r="RVA137" s="11"/>
      <c r="RVB137" s="11"/>
      <c r="RVC137" s="11"/>
      <c r="RVD137" s="11"/>
      <c r="RVE137" s="11"/>
      <c r="RVF137" s="11"/>
      <c r="RVG137" s="11"/>
      <c r="RVH137" s="11"/>
      <c r="RVI137" s="11"/>
      <c r="RVJ137" s="11"/>
      <c r="RVK137" s="11"/>
      <c r="RVL137" s="11"/>
      <c r="RVM137" s="11"/>
      <c r="RVN137" s="11"/>
      <c r="RVO137" s="11"/>
      <c r="RVP137" s="11"/>
      <c r="RVQ137" s="11"/>
      <c r="RVR137" s="11"/>
      <c r="RVS137" s="11"/>
      <c r="RVT137" s="11"/>
      <c r="RVU137" s="11"/>
      <c r="RVV137" s="11"/>
      <c r="RVW137" s="11"/>
      <c r="RVX137" s="11"/>
      <c r="RVY137" s="11"/>
      <c r="RVZ137" s="11"/>
      <c r="RWA137" s="11"/>
      <c r="RWB137" s="11"/>
      <c r="RWC137" s="11"/>
      <c r="RWD137" s="11"/>
      <c r="RWE137" s="11"/>
      <c r="RWF137" s="11"/>
      <c r="RWG137" s="11"/>
      <c r="RWH137" s="11"/>
      <c r="RWI137" s="11"/>
      <c r="RWJ137" s="11"/>
      <c r="RWK137" s="11"/>
      <c r="RWL137" s="11"/>
      <c r="RWM137" s="11"/>
      <c r="RWN137" s="11"/>
      <c r="RWO137" s="11"/>
      <c r="RWP137" s="11"/>
      <c r="RWQ137" s="11"/>
      <c r="RWR137" s="11"/>
      <c r="RWS137" s="11"/>
      <c r="RWT137" s="11"/>
      <c r="RWU137" s="11"/>
      <c r="RWV137" s="11"/>
      <c r="RWW137" s="11"/>
      <c r="RWX137" s="11"/>
      <c r="RWY137" s="11"/>
      <c r="RWZ137" s="11"/>
      <c r="RXA137" s="11"/>
      <c r="RXB137" s="11"/>
      <c r="RXC137" s="11"/>
      <c r="RXD137" s="11"/>
      <c r="RXE137" s="11"/>
      <c r="RXF137" s="11"/>
      <c r="RXG137" s="11"/>
      <c r="RXH137" s="11"/>
      <c r="RXI137" s="11"/>
      <c r="RXJ137" s="11"/>
      <c r="RXK137" s="11"/>
      <c r="RXL137" s="11"/>
      <c r="RXM137" s="11"/>
      <c r="RXN137" s="11"/>
      <c r="RXO137" s="11"/>
      <c r="RXP137" s="11"/>
      <c r="RXQ137" s="11"/>
      <c r="RXR137" s="11"/>
      <c r="RXS137" s="11"/>
      <c r="RXT137" s="11"/>
      <c r="RXU137" s="11"/>
      <c r="RXV137" s="11"/>
      <c r="RXW137" s="11"/>
      <c r="RXX137" s="11"/>
      <c r="RXY137" s="11"/>
      <c r="RXZ137" s="11"/>
      <c r="RYA137" s="11"/>
      <c r="RYB137" s="11"/>
      <c r="RYC137" s="11"/>
      <c r="RYD137" s="11"/>
      <c r="RYE137" s="11"/>
      <c r="RYF137" s="11"/>
      <c r="RYG137" s="11"/>
      <c r="RYH137" s="11"/>
      <c r="RYI137" s="11"/>
      <c r="RYJ137" s="11"/>
      <c r="RYK137" s="11"/>
      <c r="RYL137" s="11"/>
      <c r="RYM137" s="11"/>
      <c r="RYN137" s="11"/>
      <c r="RYO137" s="11"/>
      <c r="RYP137" s="11"/>
      <c r="RYQ137" s="11"/>
      <c r="RYR137" s="11"/>
      <c r="RYS137" s="11"/>
      <c r="RYT137" s="11"/>
      <c r="RYU137" s="11"/>
      <c r="RYV137" s="11"/>
      <c r="RYW137" s="11"/>
      <c r="RYX137" s="11"/>
      <c r="RYY137" s="11"/>
      <c r="RYZ137" s="11"/>
      <c r="RZA137" s="11"/>
      <c r="RZB137" s="11"/>
      <c r="RZC137" s="11"/>
      <c r="RZD137" s="11"/>
      <c r="RZE137" s="11"/>
      <c r="RZF137" s="11"/>
      <c r="RZG137" s="11"/>
      <c r="RZH137" s="11"/>
      <c r="RZI137" s="11"/>
      <c r="RZJ137" s="11"/>
      <c r="RZK137" s="11"/>
      <c r="RZL137" s="11"/>
      <c r="RZM137" s="11"/>
      <c r="RZN137" s="11"/>
      <c r="RZO137" s="11"/>
      <c r="RZP137" s="11"/>
      <c r="RZQ137" s="11"/>
      <c r="RZR137" s="11"/>
      <c r="RZS137" s="11"/>
      <c r="RZT137" s="11"/>
      <c r="RZU137" s="11"/>
      <c r="RZV137" s="11"/>
      <c r="RZW137" s="11"/>
      <c r="RZX137" s="11"/>
      <c r="RZY137" s="11"/>
      <c r="RZZ137" s="11"/>
      <c r="SAA137" s="11"/>
      <c r="SAB137" s="11"/>
      <c r="SAC137" s="11"/>
      <c r="SAD137" s="11"/>
      <c r="SAE137" s="11"/>
      <c r="SAF137" s="11"/>
      <c r="SAG137" s="11"/>
      <c r="SAH137" s="11"/>
      <c r="SAI137" s="11"/>
      <c r="SAJ137" s="11"/>
      <c r="SAK137" s="11"/>
      <c r="SAL137" s="11"/>
      <c r="SAM137" s="11"/>
      <c r="SAN137" s="11"/>
      <c r="SAO137" s="11"/>
      <c r="SAP137" s="11"/>
      <c r="SAQ137" s="11"/>
      <c r="SAR137" s="11"/>
      <c r="SAS137" s="11"/>
      <c r="SAT137" s="11"/>
      <c r="SAU137" s="11"/>
      <c r="SAV137" s="11"/>
      <c r="SAW137" s="11"/>
      <c r="SAX137" s="11"/>
      <c r="SAY137" s="11"/>
      <c r="SAZ137" s="11"/>
      <c r="SBA137" s="11"/>
      <c r="SBB137" s="11"/>
      <c r="SBC137" s="11"/>
      <c r="SBD137" s="11"/>
      <c r="SBE137" s="11"/>
      <c r="SBF137" s="11"/>
      <c r="SBG137" s="11"/>
      <c r="SBH137" s="11"/>
      <c r="SBI137" s="11"/>
      <c r="SBJ137" s="11"/>
      <c r="SBK137" s="11"/>
      <c r="SBL137" s="11"/>
      <c r="SBM137" s="11"/>
      <c r="SBN137" s="11"/>
      <c r="SBO137" s="11"/>
      <c r="SBP137" s="11"/>
      <c r="SBQ137" s="11"/>
      <c r="SBR137" s="11"/>
      <c r="SBS137" s="11"/>
      <c r="SBT137" s="11"/>
      <c r="SBU137" s="11"/>
      <c r="SBV137" s="11"/>
      <c r="SBW137" s="11"/>
      <c r="SBX137" s="11"/>
      <c r="SBY137" s="11"/>
      <c r="SBZ137" s="11"/>
      <c r="SCA137" s="11"/>
      <c r="SCB137" s="11"/>
      <c r="SCC137" s="11"/>
      <c r="SCD137" s="11"/>
      <c r="SCE137" s="11"/>
      <c r="SCF137" s="11"/>
      <c r="SCG137" s="11"/>
      <c r="SCH137" s="11"/>
      <c r="SCI137" s="11"/>
      <c r="SCJ137" s="11"/>
      <c r="SCK137" s="11"/>
      <c r="SCL137" s="11"/>
      <c r="SCM137" s="11"/>
      <c r="SCN137" s="11"/>
      <c r="SCO137" s="11"/>
      <c r="SCP137" s="11"/>
      <c r="SCQ137" s="11"/>
      <c r="SCR137" s="11"/>
      <c r="SCS137" s="11"/>
      <c r="SCT137" s="11"/>
      <c r="SCU137" s="11"/>
      <c r="SCV137" s="11"/>
      <c r="SCW137" s="11"/>
      <c r="SCX137" s="11"/>
      <c r="SCY137" s="11"/>
      <c r="SCZ137" s="11"/>
      <c r="SDA137" s="11"/>
      <c r="SDB137" s="11"/>
      <c r="SDC137" s="11"/>
      <c r="SDD137" s="11"/>
      <c r="SDE137" s="11"/>
      <c r="SDF137" s="11"/>
      <c r="SDG137" s="11"/>
      <c r="SDH137" s="11"/>
      <c r="SDI137" s="11"/>
      <c r="SDJ137" s="11"/>
      <c r="SDK137" s="11"/>
      <c r="SDL137" s="11"/>
      <c r="SDM137" s="11"/>
      <c r="SDN137" s="11"/>
      <c r="SDO137" s="11"/>
      <c r="SDP137" s="11"/>
      <c r="SDQ137" s="11"/>
      <c r="SDR137" s="11"/>
      <c r="SDS137" s="11"/>
      <c r="SDT137" s="11"/>
      <c r="SDU137" s="11"/>
      <c r="SDV137" s="11"/>
      <c r="SDW137" s="11"/>
      <c r="SDX137" s="11"/>
      <c r="SDY137" s="11"/>
      <c r="SDZ137" s="11"/>
      <c r="SEA137" s="11"/>
      <c r="SEB137" s="11"/>
      <c r="SEC137" s="11"/>
      <c r="SED137" s="11"/>
      <c r="SEE137" s="11"/>
      <c r="SEF137" s="11"/>
      <c r="SEG137" s="11"/>
      <c r="SEH137" s="11"/>
      <c r="SEI137" s="11"/>
      <c r="SEJ137" s="11"/>
      <c r="SEK137" s="11"/>
      <c r="SEL137" s="11"/>
      <c r="SEM137" s="11"/>
      <c r="SEN137" s="11"/>
      <c r="SEO137" s="11"/>
      <c r="SEP137" s="11"/>
      <c r="SEQ137" s="11"/>
      <c r="SER137" s="11"/>
      <c r="SES137" s="11"/>
      <c r="SET137" s="11"/>
      <c r="SEU137" s="11"/>
      <c r="SEV137" s="11"/>
      <c r="SEW137" s="11"/>
      <c r="SEX137" s="11"/>
      <c r="SEY137" s="11"/>
      <c r="SEZ137" s="11"/>
      <c r="SFA137" s="11"/>
      <c r="SFB137" s="11"/>
      <c r="SFC137" s="11"/>
      <c r="SFD137" s="11"/>
      <c r="SFE137" s="11"/>
      <c r="SFF137" s="11"/>
      <c r="SFG137" s="11"/>
      <c r="SFH137" s="11"/>
      <c r="SFI137" s="11"/>
      <c r="SFJ137" s="11"/>
      <c r="SFK137" s="11"/>
      <c r="SFL137" s="11"/>
      <c r="SFM137" s="11"/>
      <c r="SFN137" s="11"/>
      <c r="SFO137" s="11"/>
      <c r="SFP137" s="11"/>
      <c r="SFQ137" s="11"/>
      <c r="SFR137" s="11"/>
      <c r="SFS137" s="11"/>
      <c r="SFT137" s="11"/>
      <c r="SFU137" s="11"/>
      <c r="SFV137" s="11"/>
      <c r="SFW137" s="11"/>
      <c r="SFX137" s="11"/>
      <c r="SFY137" s="11"/>
      <c r="SFZ137" s="11"/>
      <c r="SGA137" s="11"/>
      <c r="SGB137" s="11"/>
      <c r="SGC137" s="11"/>
      <c r="SGD137" s="11"/>
      <c r="SGE137" s="11"/>
      <c r="SGF137" s="11"/>
      <c r="SGG137" s="11"/>
      <c r="SGH137" s="11"/>
      <c r="SGI137" s="11"/>
      <c r="SGJ137" s="11"/>
      <c r="SGK137" s="11"/>
      <c r="SGL137" s="11"/>
      <c r="SGM137" s="11"/>
      <c r="SGN137" s="11"/>
      <c r="SGO137" s="11"/>
      <c r="SGP137" s="11"/>
      <c r="SGQ137" s="11"/>
      <c r="SGR137" s="11"/>
      <c r="SGS137" s="11"/>
      <c r="SGT137" s="11"/>
      <c r="SGU137" s="11"/>
      <c r="SGV137" s="11"/>
      <c r="SGW137" s="11"/>
      <c r="SGX137" s="11"/>
      <c r="SGY137" s="11"/>
      <c r="SGZ137" s="11"/>
      <c r="SHA137" s="11"/>
      <c r="SHB137" s="11"/>
      <c r="SHC137" s="11"/>
      <c r="SHD137" s="11"/>
      <c r="SHE137" s="11"/>
      <c r="SHF137" s="11"/>
      <c r="SHG137" s="11"/>
      <c r="SHH137" s="11"/>
      <c r="SHI137" s="11"/>
      <c r="SHJ137" s="11"/>
      <c r="SHK137" s="11"/>
      <c r="SHL137" s="11"/>
      <c r="SHM137" s="11"/>
      <c r="SHN137" s="11"/>
      <c r="SHO137" s="11"/>
      <c r="SHP137" s="11"/>
      <c r="SHQ137" s="11"/>
      <c r="SHR137" s="11"/>
      <c r="SHS137" s="11"/>
      <c r="SHT137" s="11"/>
      <c r="SHU137" s="11"/>
      <c r="SHV137" s="11"/>
      <c r="SHW137" s="11"/>
      <c r="SHX137" s="11"/>
      <c r="SHY137" s="11"/>
      <c r="SHZ137" s="11"/>
      <c r="SIA137" s="11"/>
      <c r="SIB137" s="11"/>
      <c r="SIC137" s="11"/>
      <c r="SID137" s="11"/>
      <c r="SIE137" s="11"/>
      <c r="SIF137" s="11"/>
      <c r="SIG137" s="11"/>
      <c r="SIH137" s="11"/>
      <c r="SII137" s="11"/>
      <c r="SIJ137" s="11"/>
      <c r="SIK137" s="11"/>
      <c r="SIL137" s="11"/>
      <c r="SIM137" s="11"/>
      <c r="SIN137" s="11"/>
      <c r="SIO137" s="11"/>
      <c r="SIP137" s="11"/>
      <c r="SIQ137" s="11"/>
      <c r="SIR137" s="11"/>
      <c r="SIS137" s="11"/>
      <c r="SIT137" s="11"/>
      <c r="SIU137" s="11"/>
      <c r="SIV137" s="11"/>
      <c r="SIW137" s="11"/>
      <c r="SIX137" s="11"/>
      <c r="SIY137" s="11"/>
      <c r="SIZ137" s="11"/>
      <c r="SJA137" s="11"/>
      <c r="SJB137" s="11"/>
      <c r="SJC137" s="11"/>
      <c r="SJD137" s="11"/>
      <c r="SJE137" s="11"/>
      <c r="SJF137" s="11"/>
      <c r="SJG137" s="11"/>
      <c r="SJH137" s="11"/>
      <c r="SJI137" s="11"/>
      <c r="SJJ137" s="11"/>
      <c r="SJK137" s="11"/>
      <c r="SJL137" s="11"/>
      <c r="SJM137" s="11"/>
      <c r="SJN137" s="11"/>
      <c r="SJO137" s="11"/>
      <c r="SJP137" s="11"/>
      <c r="SJQ137" s="11"/>
      <c r="SJR137" s="11"/>
      <c r="SJS137" s="11"/>
      <c r="SJT137" s="11"/>
      <c r="SJU137" s="11"/>
      <c r="SJV137" s="11"/>
      <c r="SJW137" s="11"/>
      <c r="SJX137" s="11"/>
      <c r="SJY137" s="11"/>
      <c r="SJZ137" s="11"/>
      <c r="SKA137" s="11"/>
      <c r="SKB137" s="11"/>
      <c r="SKC137" s="11"/>
      <c r="SKD137" s="11"/>
      <c r="SKE137" s="11"/>
      <c r="SKF137" s="11"/>
      <c r="SKG137" s="11"/>
      <c r="SKH137" s="11"/>
      <c r="SKI137" s="11"/>
      <c r="SKJ137" s="11"/>
      <c r="SKK137" s="11"/>
      <c r="SKL137" s="11"/>
      <c r="SKM137" s="11"/>
      <c r="SKN137" s="11"/>
      <c r="SKO137" s="11"/>
      <c r="SKP137" s="11"/>
      <c r="SKQ137" s="11"/>
      <c r="SKR137" s="11"/>
      <c r="SKS137" s="11"/>
      <c r="SKT137" s="11"/>
      <c r="SKU137" s="11"/>
      <c r="SKV137" s="11"/>
      <c r="SKW137" s="11"/>
      <c r="SKX137" s="11"/>
      <c r="SKY137" s="11"/>
      <c r="SKZ137" s="11"/>
      <c r="SLA137" s="11"/>
      <c r="SLB137" s="11"/>
      <c r="SLC137" s="11"/>
      <c r="SLD137" s="11"/>
      <c r="SLE137" s="11"/>
      <c r="SLF137" s="11"/>
      <c r="SLG137" s="11"/>
      <c r="SLH137" s="11"/>
      <c r="SLI137" s="11"/>
      <c r="SLJ137" s="11"/>
      <c r="SLK137" s="11"/>
      <c r="SLL137" s="11"/>
      <c r="SLM137" s="11"/>
      <c r="SLN137" s="11"/>
      <c r="SLO137" s="11"/>
      <c r="SLP137" s="11"/>
      <c r="SLQ137" s="11"/>
      <c r="SLR137" s="11"/>
      <c r="SLS137" s="11"/>
      <c r="SLT137" s="11"/>
      <c r="SLU137" s="11"/>
      <c r="SLV137" s="11"/>
      <c r="SLW137" s="11"/>
      <c r="SLX137" s="11"/>
      <c r="SLY137" s="11"/>
      <c r="SLZ137" s="11"/>
      <c r="SMA137" s="11"/>
      <c r="SMB137" s="11"/>
      <c r="SMC137" s="11"/>
      <c r="SMD137" s="11"/>
      <c r="SME137" s="11"/>
      <c r="SMF137" s="11"/>
      <c r="SMG137" s="11"/>
      <c r="SMH137" s="11"/>
      <c r="SMI137" s="11"/>
      <c r="SMJ137" s="11"/>
      <c r="SMK137" s="11"/>
      <c r="SML137" s="11"/>
      <c r="SMM137" s="11"/>
      <c r="SMN137" s="11"/>
      <c r="SMO137" s="11"/>
      <c r="SMP137" s="11"/>
      <c r="SMQ137" s="11"/>
      <c r="SMR137" s="11"/>
      <c r="SMS137" s="11"/>
      <c r="SMT137" s="11"/>
      <c r="SMU137" s="11"/>
      <c r="SMV137" s="11"/>
      <c r="SMW137" s="11"/>
      <c r="SMX137" s="11"/>
      <c r="SMY137" s="11"/>
      <c r="SMZ137" s="11"/>
      <c r="SNA137" s="11"/>
      <c r="SNB137" s="11"/>
      <c r="SNC137" s="11"/>
      <c r="SND137" s="11"/>
      <c r="SNE137" s="11"/>
      <c r="SNF137" s="11"/>
      <c r="SNG137" s="11"/>
      <c r="SNH137" s="11"/>
      <c r="SNI137" s="11"/>
      <c r="SNJ137" s="11"/>
      <c r="SNK137" s="11"/>
      <c r="SNL137" s="11"/>
      <c r="SNM137" s="11"/>
      <c r="SNN137" s="11"/>
      <c r="SNO137" s="11"/>
      <c r="SNP137" s="11"/>
      <c r="SNQ137" s="11"/>
      <c r="SNR137" s="11"/>
      <c r="SNS137" s="11"/>
      <c r="SNT137" s="11"/>
      <c r="SNU137" s="11"/>
      <c r="SNV137" s="11"/>
      <c r="SNW137" s="11"/>
      <c r="SNX137" s="11"/>
      <c r="SNY137" s="11"/>
      <c r="SNZ137" s="11"/>
      <c r="SOA137" s="11"/>
      <c r="SOB137" s="11"/>
      <c r="SOC137" s="11"/>
      <c r="SOD137" s="11"/>
      <c r="SOE137" s="11"/>
      <c r="SOF137" s="11"/>
      <c r="SOG137" s="11"/>
      <c r="SOH137" s="11"/>
      <c r="SOI137" s="11"/>
      <c r="SOJ137" s="11"/>
      <c r="SOK137" s="11"/>
      <c r="SOL137" s="11"/>
      <c r="SOM137" s="11"/>
      <c r="SON137" s="11"/>
      <c r="SOO137" s="11"/>
      <c r="SOP137" s="11"/>
      <c r="SOQ137" s="11"/>
      <c r="SOR137" s="11"/>
      <c r="SOS137" s="11"/>
      <c r="SOT137" s="11"/>
      <c r="SOU137" s="11"/>
      <c r="SOV137" s="11"/>
      <c r="SOW137" s="11"/>
      <c r="SOX137" s="11"/>
      <c r="SOY137" s="11"/>
      <c r="SOZ137" s="11"/>
      <c r="SPA137" s="11"/>
      <c r="SPB137" s="11"/>
      <c r="SPC137" s="11"/>
      <c r="SPD137" s="11"/>
      <c r="SPE137" s="11"/>
      <c r="SPF137" s="11"/>
      <c r="SPG137" s="11"/>
      <c r="SPH137" s="11"/>
      <c r="SPI137" s="11"/>
      <c r="SPJ137" s="11"/>
      <c r="SPK137" s="11"/>
      <c r="SPL137" s="11"/>
      <c r="SPM137" s="11"/>
      <c r="SPN137" s="11"/>
      <c r="SPO137" s="11"/>
      <c r="SPP137" s="11"/>
      <c r="SPQ137" s="11"/>
      <c r="SPR137" s="11"/>
      <c r="SPS137" s="11"/>
      <c r="SPT137" s="11"/>
      <c r="SPU137" s="11"/>
      <c r="SPV137" s="11"/>
      <c r="SPW137" s="11"/>
      <c r="SPX137" s="11"/>
      <c r="SPY137" s="11"/>
      <c r="SPZ137" s="11"/>
      <c r="SQA137" s="11"/>
      <c r="SQB137" s="11"/>
      <c r="SQC137" s="11"/>
      <c r="SQD137" s="11"/>
      <c r="SQE137" s="11"/>
      <c r="SQF137" s="11"/>
      <c r="SQG137" s="11"/>
      <c r="SQH137" s="11"/>
      <c r="SQI137" s="11"/>
      <c r="SQJ137" s="11"/>
      <c r="SQK137" s="11"/>
      <c r="SQL137" s="11"/>
      <c r="SQM137" s="11"/>
      <c r="SQN137" s="11"/>
      <c r="SQO137" s="11"/>
      <c r="SQP137" s="11"/>
      <c r="SQQ137" s="11"/>
      <c r="SQR137" s="11"/>
      <c r="SQS137" s="11"/>
      <c r="SQT137" s="11"/>
      <c r="SQU137" s="11"/>
      <c r="SQV137" s="11"/>
      <c r="SQW137" s="11"/>
      <c r="SQX137" s="11"/>
      <c r="SQY137" s="11"/>
      <c r="SQZ137" s="11"/>
      <c r="SRA137" s="11"/>
      <c r="SRB137" s="11"/>
      <c r="SRC137" s="11"/>
      <c r="SRD137" s="11"/>
      <c r="SRE137" s="11"/>
      <c r="SRF137" s="11"/>
      <c r="SRG137" s="11"/>
      <c r="SRH137" s="11"/>
      <c r="SRI137" s="11"/>
      <c r="SRJ137" s="11"/>
      <c r="SRK137" s="11"/>
      <c r="SRL137" s="11"/>
      <c r="SRM137" s="11"/>
      <c r="SRN137" s="11"/>
      <c r="SRO137" s="11"/>
      <c r="SRP137" s="11"/>
      <c r="SRQ137" s="11"/>
      <c r="SRR137" s="11"/>
      <c r="SRS137" s="11"/>
      <c r="SRT137" s="11"/>
      <c r="SRU137" s="11"/>
      <c r="SRV137" s="11"/>
      <c r="SRW137" s="11"/>
      <c r="SRX137" s="11"/>
      <c r="SRY137" s="11"/>
      <c r="SRZ137" s="11"/>
      <c r="SSA137" s="11"/>
      <c r="SSB137" s="11"/>
      <c r="SSC137" s="11"/>
      <c r="SSD137" s="11"/>
      <c r="SSE137" s="11"/>
      <c r="SSF137" s="11"/>
      <c r="SSG137" s="11"/>
      <c r="SSH137" s="11"/>
      <c r="SSI137" s="11"/>
      <c r="SSJ137" s="11"/>
      <c r="SSK137" s="11"/>
      <c r="SSL137" s="11"/>
      <c r="SSM137" s="11"/>
      <c r="SSN137" s="11"/>
      <c r="SSO137" s="11"/>
      <c r="SSP137" s="11"/>
      <c r="SSQ137" s="11"/>
      <c r="SSR137" s="11"/>
      <c r="SSS137" s="11"/>
      <c r="SST137" s="11"/>
      <c r="SSU137" s="11"/>
      <c r="SSV137" s="11"/>
      <c r="SSW137" s="11"/>
      <c r="SSX137" s="11"/>
      <c r="SSY137" s="11"/>
      <c r="SSZ137" s="11"/>
      <c r="STA137" s="11"/>
      <c r="STB137" s="11"/>
      <c r="STC137" s="11"/>
      <c r="STD137" s="11"/>
      <c r="STE137" s="11"/>
      <c r="STF137" s="11"/>
      <c r="STG137" s="11"/>
      <c r="STH137" s="11"/>
      <c r="STI137" s="11"/>
      <c r="STJ137" s="11"/>
      <c r="STK137" s="11"/>
      <c r="STL137" s="11"/>
      <c r="STM137" s="11"/>
      <c r="STN137" s="11"/>
      <c r="STO137" s="11"/>
      <c r="STP137" s="11"/>
      <c r="STQ137" s="11"/>
      <c r="STR137" s="11"/>
      <c r="STS137" s="11"/>
      <c r="STT137" s="11"/>
      <c r="STU137" s="11"/>
      <c r="STV137" s="11"/>
      <c r="STW137" s="11"/>
      <c r="STX137" s="11"/>
      <c r="STY137" s="11"/>
      <c r="STZ137" s="11"/>
      <c r="SUA137" s="11"/>
      <c r="SUB137" s="11"/>
      <c r="SUC137" s="11"/>
      <c r="SUD137" s="11"/>
      <c r="SUE137" s="11"/>
      <c r="SUF137" s="11"/>
      <c r="SUG137" s="11"/>
      <c r="SUH137" s="11"/>
      <c r="SUI137" s="11"/>
      <c r="SUJ137" s="11"/>
      <c r="SUK137" s="11"/>
      <c r="SUL137" s="11"/>
      <c r="SUM137" s="11"/>
      <c r="SUN137" s="11"/>
      <c r="SUO137" s="11"/>
      <c r="SUP137" s="11"/>
      <c r="SUQ137" s="11"/>
      <c r="SUR137" s="11"/>
      <c r="SUS137" s="11"/>
      <c r="SUT137" s="11"/>
      <c r="SUU137" s="11"/>
      <c r="SUV137" s="11"/>
      <c r="SUW137" s="11"/>
      <c r="SUX137" s="11"/>
      <c r="SUY137" s="11"/>
      <c r="SUZ137" s="11"/>
      <c r="SVA137" s="11"/>
      <c r="SVB137" s="11"/>
      <c r="SVC137" s="11"/>
      <c r="SVD137" s="11"/>
      <c r="SVE137" s="11"/>
      <c r="SVF137" s="11"/>
      <c r="SVG137" s="11"/>
      <c r="SVH137" s="11"/>
      <c r="SVI137" s="11"/>
      <c r="SVJ137" s="11"/>
      <c r="SVK137" s="11"/>
      <c r="SVL137" s="11"/>
      <c r="SVM137" s="11"/>
      <c r="SVN137" s="11"/>
      <c r="SVO137" s="11"/>
      <c r="SVP137" s="11"/>
      <c r="SVQ137" s="11"/>
      <c r="SVR137" s="11"/>
      <c r="SVS137" s="11"/>
      <c r="SVT137" s="11"/>
      <c r="SVU137" s="11"/>
      <c r="SVV137" s="11"/>
      <c r="SVW137" s="11"/>
      <c r="SVX137" s="11"/>
      <c r="SVY137" s="11"/>
      <c r="SVZ137" s="11"/>
      <c r="SWA137" s="11"/>
      <c r="SWB137" s="11"/>
      <c r="SWC137" s="11"/>
      <c r="SWD137" s="11"/>
      <c r="SWE137" s="11"/>
      <c r="SWF137" s="11"/>
      <c r="SWG137" s="11"/>
      <c r="SWH137" s="11"/>
      <c r="SWI137" s="11"/>
      <c r="SWJ137" s="11"/>
      <c r="SWK137" s="11"/>
      <c r="SWL137" s="11"/>
      <c r="SWM137" s="11"/>
      <c r="SWN137" s="11"/>
      <c r="SWO137" s="11"/>
      <c r="SWP137" s="11"/>
      <c r="SWQ137" s="11"/>
      <c r="SWR137" s="11"/>
      <c r="SWS137" s="11"/>
      <c r="SWT137" s="11"/>
      <c r="SWU137" s="11"/>
      <c r="SWV137" s="11"/>
      <c r="SWW137" s="11"/>
      <c r="SWX137" s="11"/>
      <c r="SWY137" s="11"/>
      <c r="SWZ137" s="11"/>
      <c r="SXA137" s="11"/>
      <c r="SXB137" s="11"/>
      <c r="SXC137" s="11"/>
      <c r="SXD137" s="11"/>
      <c r="SXE137" s="11"/>
      <c r="SXF137" s="11"/>
      <c r="SXG137" s="11"/>
      <c r="SXH137" s="11"/>
      <c r="SXI137" s="11"/>
      <c r="SXJ137" s="11"/>
      <c r="SXK137" s="11"/>
      <c r="SXL137" s="11"/>
      <c r="SXM137" s="11"/>
      <c r="SXN137" s="11"/>
      <c r="SXO137" s="11"/>
      <c r="SXP137" s="11"/>
      <c r="SXQ137" s="11"/>
      <c r="SXR137" s="11"/>
      <c r="SXS137" s="11"/>
      <c r="SXT137" s="11"/>
      <c r="SXU137" s="11"/>
      <c r="SXV137" s="11"/>
      <c r="SXW137" s="11"/>
      <c r="SXX137" s="11"/>
      <c r="SXY137" s="11"/>
      <c r="SXZ137" s="11"/>
      <c r="SYA137" s="11"/>
      <c r="SYB137" s="11"/>
      <c r="SYC137" s="11"/>
      <c r="SYD137" s="11"/>
      <c r="SYE137" s="11"/>
      <c r="SYF137" s="11"/>
      <c r="SYG137" s="11"/>
      <c r="SYH137" s="11"/>
      <c r="SYI137" s="11"/>
      <c r="SYJ137" s="11"/>
      <c r="SYK137" s="11"/>
      <c r="SYL137" s="11"/>
      <c r="SYM137" s="11"/>
      <c r="SYN137" s="11"/>
      <c r="SYO137" s="11"/>
      <c r="SYP137" s="11"/>
      <c r="SYQ137" s="11"/>
      <c r="SYR137" s="11"/>
      <c r="SYS137" s="11"/>
      <c r="SYT137" s="11"/>
      <c r="SYU137" s="11"/>
      <c r="SYV137" s="11"/>
      <c r="SYW137" s="11"/>
      <c r="SYX137" s="11"/>
      <c r="SYY137" s="11"/>
      <c r="SYZ137" s="11"/>
      <c r="SZA137" s="11"/>
      <c r="SZB137" s="11"/>
      <c r="SZC137" s="11"/>
      <c r="SZD137" s="11"/>
      <c r="SZE137" s="11"/>
      <c r="SZF137" s="11"/>
      <c r="SZG137" s="11"/>
      <c r="SZH137" s="11"/>
      <c r="SZI137" s="11"/>
      <c r="SZJ137" s="11"/>
      <c r="SZK137" s="11"/>
      <c r="SZL137" s="11"/>
      <c r="SZM137" s="11"/>
      <c r="SZN137" s="11"/>
      <c r="SZO137" s="11"/>
      <c r="SZP137" s="11"/>
      <c r="SZQ137" s="11"/>
      <c r="SZR137" s="11"/>
      <c r="SZS137" s="11"/>
      <c r="SZT137" s="11"/>
      <c r="SZU137" s="11"/>
      <c r="SZV137" s="11"/>
      <c r="SZW137" s="11"/>
      <c r="SZX137" s="11"/>
      <c r="SZY137" s="11"/>
      <c r="SZZ137" s="11"/>
      <c r="TAA137" s="11"/>
      <c r="TAB137" s="11"/>
      <c r="TAC137" s="11"/>
      <c r="TAD137" s="11"/>
      <c r="TAE137" s="11"/>
      <c r="TAF137" s="11"/>
      <c r="TAG137" s="11"/>
      <c r="TAH137" s="11"/>
      <c r="TAI137" s="11"/>
      <c r="TAJ137" s="11"/>
      <c r="TAK137" s="11"/>
      <c r="TAL137" s="11"/>
      <c r="TAM137" s="11"/>
      <c r="TAN137" s="11"/>
      <c r="TAO137" s="11"/>
      <c r="TAP137" s="11"/>
      <c r="TAQ137" s="11"/>
      <c r="TAR137" s="11"/>
      <c r="TAS137" s="11"/>
      <c r="TAT137" s="11"/>
      <c r="TAU137" s="11"/>
      <c r="TAV137" s="11"/>
      <c r="TAW137" s="11"/>
      <c r="TAX137" s="11"/>
      <c r="TAY137" s="11"/>
      <c r="TAZ137" s="11"/>
      <c r="TBA137" s="11"/>
      <c r="TBB137" s="11"/>
      <c r="TBC137" s="11"/>
      <c r="TBD137" s="11"/>
      <c r="TBE137" s="11"/>
      <c r="TBF137" s="11"/>
      <c r="TBG137" s="11"/>
      <c r="TBH137" s="11"/>
      <c r="TBI137" s="11"/>
      <c r="TBJ137" s="11"/>
      <c r="TBK137" s="11"/>
      <c r="TBL137" s="11"/>
      <c r="TBM137" s="11"/>
      <c r="TBN137" s="11"/>
      <c r="TBO137" s="11"/>
      <c r="TBP137" s="11"/>
      <c r="TBQ137" s="11"/>
      <c r="TBR137" s="11"/>
      <c r="TBS137" s="11"/>
      <c r="TBT137" s="11"/>
      <c r="TBU137" s="11"/>
      <c r="TBV137" s="11"/>
      <c r="TBW137" s="11"/>
      <c r="TBX137" s="11"/>
      <c r="TBY137" s="11"/>
      <c r="TBZ137" s="11"/>
      <c r="TCA137" s="11"/>
      <c r="TCB137" s="11"/>
      <c r="TCC137" s="11"/>
      <c r="TCD137" s="11"/>
      <c r="TCE137" s="11"/>
      <c r="TCF137" s="11"/>
      <c r="TCG137" s="11"/>
      <c r="TCH137" s="11"/>
      <c r="TCI137" s="11"/>
      <c r="TCJ137" s="11"/>
      <c r="TCK137" s="11"/>
      <c r="TCL137" s="11"/>
      <c r="TCM137" s="11"/>
      <c r="TCN137" s="11"/>
      <c r="TCO137" s="11"/>
      <c r="TCP137" s="11"/>
      <c r="TCQ137" s="11"/>
      <c r="TCR137" s="11"/>
      <c r="TCS137" s="11"/>
      <c r="TCT137" s="11"/>
      <c r="TCU137" s="11"/>
      <c r="TCV137" s="11"/>
      <c r="TCW137" s="11"/>
      <c r="TCX137" s="11"/>
      <c r="TCY137" s="11"/>
      <c r="TCZ137" s="11"/>
      <c r="TDA137" s="11"/>
      <c r="TDB137" s="11"/>
      <c r="TDC137" s="11"/>
      <c r="TDD137" s="11"/>
      <c r="TDE137" s="11"/>
      <c r="TDF137" s="11"/>
      <c r="TDG137" s="11"/>
      <c r="TDH137" s="11"/>
      <c r="TDI137" s="11"/>
      <c r="TDJ137" s="11"/>
      <c r="TDK137" s="11"/>
      <c r="TDL137" s="11"/>
      <c r="TDM137" s="11"/>
      <c r="TDN137" s="11"/>
      <c r="TDO137" s="11"/>
      <c r="TDP137" s="11"/>
      <c r="TDQ137" s="11"/>
      <c r="TDR137" s="11"/>
      <c r="TDS137" s="11"/>
      <c r="TDT137" s="11"/>
      <c r="TDU137" s="11"/>
      <c r="TDV137" s="11"/>
      <c r="TDW137" s="11"/>
      <c r="TDX137" s="11"/>
      <c r="TDY137" s="11"/>
      <c r="TDZ137" s="11"/>
      <c r="TEA137" s="11"/>
      <c r="TEB137" s="11"/>
      <c r="TEC137" s="11"/>
      <c r="TED137" s="11"/>
      <c r="TEE137" s="11"/>
      <c r="TEF137" s="11"/>
      <c r="TEG137" s="11"/>
      <c r="TEH137" s="11"/>
      <c r="TEI137" s="11"/>
      <c r="TEJ137" s="11"/>
      <c r="TEK137" s="11"/>
      <c r="TEL137" s="11"/>
      <c r="TEM137" s="11"/>
      <c r="TEN137" s="11"/>
      <c r="TEO137" s="11"/>
      <c r="TEP137" s="11"/>
      <c r="TEQ137" s="11"/>
      <c r="TER137" s="11"/>
      <c r="TES137" s="11"/>
      <c r="TET137" s="11"/>
      <c r="TEU137" s="11"/>
      <c r="TEV137" s="11"/>
      <c r="TEW137" s="11"/>
      <c r="TEX137" s="11"/>
      <c r="TEY137" s="11"/>
      <c r="TEZ137" s="11"/>
      <c r="TFA137" s="11"/>
      <c r="TFB137" s="11"/>
      <c r="TFC137" s="11"/>
      <c r="TFD137" s="11"/>
      <c r="TFE137" s="11"/>
      <c r="TFF137" s="11"/>
      <c r="TFG137" s="11"/>
      <c r="TFH137" s="11"/>
      <c r="TFI137" s="11"/>
      <c r="TFJ137" s="11"/>
      <c r="TFK137" s="11"/>
      <c r="TFL137" s="11"/>
      <c r="TFM137" s="11"/>
      <c r="TFN137" s="11"/>
      <c r="TFO137" s="11"/>
      <c r="TFP137" s="11"/>
      <c r="TFQ137" s="11"/>
      <c r="TFR137" s="11"/>
      <c r="TFS137" s="11"/>
      <c r="TFT137" s="11"/>
      <c r="TFU137" s="11"/>
      <c r="TFV137" s="11"/>
      <c r="TFW137" s="11"/>
      <c r="TFX137" s="11"/>
      <c r="TFY137" s="11"/>
      <c r="TFZ137" s="11"/>
      <c r="TGA137" s="11"/>
      <c r="TGB137" s="11"/>
      <c r="TGC137" s="11"/>
      <c r="TGD137" s="11"/>
      <c r="TGE137" s="11"/>
      <c r="TGF137" s="11"/>
      <c r="TGG137" s="11"/>
      <c r="TGH137" s="11"/>
      <c r="TGI137" s="11"/>
      <c r="TGJ137" s="11"/>
      <c r="TGK137" s="11"/>
      <c r="TGL137" s="11"/>
      <c r="TGM137" s="11"/>
      <c r="TGN137" s="11"/>
      <c r="TGO137" s="11"/>
      <c r="TGP137" s="11"/>
      <c r="TGQ137" s="11"/>
      <c r="TGR137" s="11"/>
      <c r="TGS137" s="11"/>
      <c r="TGT137" s="11"/>
      <c r="TGU137" s="11"/>
      <c r="TGV137" s="11"/>
      <c r="TGW137" s="11"/>
      <c r="TGX137" s="11"/>
      <c r="TGY137" s="11"/>
      <c r="TGZ137" s="11"/>
      <c r="THA137" s="11"/>
      <c r="THB137" s="11"/>
      <c r="THC137" s="11"/>
      <c r="THD137" s="11"/>
      <c r="THE137" s="11"/>
      <c r="THF137" s="11"/>
      <c r="THG137" s="11"/>
      <c r="THH137" s="11"/>
      <c r="THI137" s="11"/>
      <c r="THJ137" s="11"/>
      <c r="THK137" s="11"/>
      <c r="THL137" s="11"/>
      <c r="THM137" s="11"/>
      <c r="THN137" s="11"/>
      <c r="THO137" s="11"/>
      <c r="THP137" s="11"/>
      <c r="THQ137" s="11"/>
      <c r="THR137" s="11"/>
      <c r="THS137" s="11"/>
      <c r="THT137" s="11"/>
      <c r="THU137" s="11"/>
      <c r="THV137" s="11"/>
      <c r="THW137" s="11"/>
      <c r="THX137" s="11"/>
      <c r="THY137" s="11"/>
      <c r="THZ137" s="11"/>
      <c r="TIA137" s="11"/>
      <c r="TIB137" s="11"/>
      <c r="TIC137" s="11"/>
      <c r="TID137" s="11"/>
      <c r="TIE137" s="11"/>
      <c r="TIF137" s="11"/>
      <c r="TIG137" s="11"/>
      <c r="TIH137" s="11"/>
      <c r="TII137" s="11"/>
      <c r="TIJ137" s="11"/>
      <c r="TIK137" s="11"/>
      <c r="TIL137" s="11"/>
      <c r="TIM137" s="11"/>
      <c r="TIN137" s="11"/>
      <c r="TIO137" s="11"/>
      <c r="TIP137" s="11"/>
      <c r="TIQ137" s="11"/>
      <c r="TIR137" s="11"/>
      <c r="TIS137" s="11"/>
      <c r="TIT137" s="11"/>
      <c r="TIU137" s="11"/>
      <c r="TIV137" s="11"/>
      <c r="TIW137" s="11"/>
      <c r="TIX137" s="11"/>
      <c r="TIY137" s="11"/>
      <c r="TIZ137" s="11"/>
      <c r="TJA137" s="11"/>
      <c r="TJB137" s="11"/>
      <c r="TJC137" s="11"/>
      <c r="TJD137" s="11"/>
      <c r="TJE137" s="11"/>
      <c r="TJF137" s="11"/>
      <c r="TJG137" s="11"/>
      <c r="TJH137" s="11"/>
      <c r="TJI137" s="11"/>
      <c r="TJJ137" s="11"/>
      <c r="TJK137" s="11"/>
      <c r="TJL137" s="11"/>
      <c r="TJM137" s="11"/>
      <c r="TJN137" s="11"/>
      <c r="TJO137" s="11"/>
      <c r="TJP137" s="11"/>
      <c r="TJQ137" s="11"/>
      <c r="TJR137" s="11"/>
      <c r="TJS137" s="11"/>
      <c r="TJT137" s="11"/>
      <c r="TJU137" s="11"/>
      <c r="TJV137" s="11"/>
      <c r="TJW137" s="11"/>
      <c r="TJX137" s="11"/>
      <c r="TJY137" s="11"/>
      <c r="TJZ137" s="11"/>
      <c r="TKA137" s="11"/>
      <c r="TKB137" s="11"/>
      <c r="TKC137" s="11"/>
      <c r="TKD137" s="11"/>
      <c r="TKE137" s="11"/>
      <c r="TKF137" s="11"/>
      <c r="TKG137" s="11"/>
      <c r="TKH137" s="11"/>
      <c r="TKI137" s="11"/>
      <c r="TKJ137" s="11"/>
      <c r="TKK137" s="11"/>
      <c r="TKL137" s="11"/>
      <c r="TKM137" s="11"/>
      <c r="TKN137" s="11"/>
      <c r="TKO137" s="11"/>
      <c r="TKP137" s="11"/>
      <c r="TKQ137" s="11"/>
      <c r="TKR137" s="11"/>
      <c r="TKS137" s="11"/>
      <c r="TKT137" s="11"/>
      <c r="TKU137" s="11"/>
      <c r="TKV137" s="11"/>
      <c r="TKW137" s="11"/>
      <c r="TKX137" s="11"/>
      <c r="TKY137" s="11"/>
      <c r="TKZ137" s="11"/>
      <c r="TLA137" s="11"/>
      <c r="TLB137" s="11"/>
      <c r="TLC137" s="11"/>
      <c r="TLD137" s="11"/>
      <c r="TLE137" s="11"/>
      <c r="TLF137" s="11"/>
      <c r="TLG137" s="11"/>
      <c r="TLH137" s="11"/>
      <c r="TLI137" s="11"/>
      <c r="TLJ137" s="11"/>
      <c r="TLK137" s="11"/>
      <c r="TLL137" s="11"/>
      <c r="TLM137" s="11"/>
      <c r="TLN137" s="11"/>
      <c r="TLO137" s="11"/>
      <c r="TLP137" s="11"/>
      <c r="TLQ137" s="11"/>
      <c r="TLR137" s="11"/>
      <c r="TLS137" s="11"/>
      <c r="TLT137" s="11"/>
      <c r="TLU137" s="11"/>
      <c r="TLV137" s="11"/>
      <c r="TLW137" s="11"/>
      <c r="TLX137" s="11"/>
      <c r="TLY137" s="11"/>
      <c r="TLZ137" s="11"/>
      <c r="TMA137" s="11"/>
      <c r="TMB137" s="11"/>
      <c r="TMC137" s="11"/>
      <c r="TMD137" s="11"/>
      <c r="TME137" s="11"/>
      <c r="TMF137" s="11"/>
      <c r="TMG137" s="11"/>
      <c r="TMH137" s="11"/>
      <c r="TMI137" s="11"/>
      <c r="TMJ137" s="11"/>
      <c r="TMK137" s="11"/>
      <c r="TML137" s="11"/>
      <c r="TMM137" s="11"/>
      <c r="TMN137" s="11"/>
      <c r="TMO137" s="11"/>
      <c r="TMP137" s="11"/>
      <c r="TMQ137" s="11"/>
      <c r="TMR137" s="11"/>
      <c r="TMS137" s="11"/>
      <c r="TMT137" s="11"/>
      <c r="TMU137" s="11"/>
      <c r="TMV137" s="11"/>
      <c r="TMW137" s="11"/>
      <c r="TMX137" s="11"/>
      <c r="TMY137" s="11"/>
      <c r="TMZ137" s="11"/>
      <c r="TNA137" s="11"/>
      <c r="TNB137" s="11"/>
      <c r="TNC137" s="11"/>
      <c r="TND137" s="11"/>
      <c r="TNE137" s="11"/>
      <c r="TNF137" s="11"/>
      <c r="TNG137" s="11"/>
      <c r="TNH137" s="11"/>
      <c r="TNI137" s="11"/>
      <c r="TNJ137" s="11"/>
      <c r="TNK137" s="11"/>
      <c r="TNL137" s="11"/>
      <c r="TNM137" s="11"/>
      <c r="TNN137" s="11"/>
      <c r="TNO137" s="11"/>
      <c r="TNP137" s="11"/>
      <c r="TNQ137" s="11"/>
      <c r="TNR137" s="11"/>
      <c r="TNS137" s="11"/>
      <c r="TNT137" s="11"/>
      <c r="TNU137" s="11"/>
      <c r="TNV137" s="11"/>
      <c r="TNW137" s="11"/>
      <c r="TNX137" s="11"/>
      <c r="TNY137" s="11"/>
      <c r="TNZ137" s="11"/>
      <c r="TOA137" s="11"/>
      <c r="TOB137" s="11"/>
      <c r="TOC137" s="11"/>
      <c r="TOD137" s="11"/>
      <c r="TOE137" s="11"/>
      <c r="TOF137" s="11"/>
      <c r="TOG137" s="11"/>
      <c r="TOH137" s="11"/>
      <c r="TOI137" s="11"/>
      <c r="TOJ137" s="11"/>
      <c r="TOK137" s="11"/>
      <c r="TOL137" s="11"/>
      <c r="TOM137" s="11"/>
      <c r="TON137" s="11"/>
      <c r="TOO137" s="11"/>
      <c r="TOP137" s="11"/>
      <c r="TOQ137" s="11"/>
      <c r="TOR137" s="11"/>
      <c r="TOS137" s="11"/>
      <c r="TOT137" s="11"/>
      <c r="TOU137" s="11"/>
      <c r="TOV137" s="11"/>
      <c r="TOW137" s="11"/>
      <c r="TOX137" s="11"/>
      <c r="TOY137" s="11"/>
      <c r="TOZ137" s="11"/>
      <c r="TPA137" s="11"/>
      <c r="TPB137" s="11"/>
      <c r="TPC137" s="11"/>
      <c r="TPD137" s="11"/>
      <c r="TPE137" s="11"/>
      <c r="TPF137" s="11"/>
      <c r="TPG137" s="11"/>
      <c r="TPH137" s="11"/>
      <c r="TPI137" s="11"/>
      <c r="TPJ137" s="11"/>
      <c r="TPK137" s="11"/>
      <c r="TPL137" s="11"/>
      <c r="TPM137" s="11"/>
      <c r="TPN137" s="11"/>
      <c r="TPO137" s="11"/>
      <c r="TPP137" s="11"/>
      <c r="TPQ137" s="11"/>
      <c r="TPR137" s="11"/>
      <c r="TPS137" s="11"/>
      <c r="TPT137" s="11"/>
      <c r="TPU137" s="11"/>
      <c r="TPV137" s="11"/>
      <c r="TPW137" s="11"/>
      <c r="TPX137" s="11"/>
      <c r="TPY137" s="11"/>
      <c r="TPZ137" s="11"/>
      <c r="TQA137" s="11"/>
      <c r="TQB137" s="11"/>
      <c r="TQC137" s="11"/>
      <c r="TQD137" s="11"/>
      <c r="TQE137" s="11"/>
      <c r="TQF137" s="11"/>
      <c r="TQG137" s="11"/>
      <c r="TQH137" s="11"/>
      <c r="TQI137" s="11"/>
      <c r="TQJ137" s="11"/>
      <c r="TQK137" s="11"/>
      <c r="TQL137" s="11"/>
      <c r="TQM137" s="11"/>
      <c r="TQN137" s="11"/>
      <c r="TQO137" s="11"/>
      <c r="TQP137" s="11"/>
      <c r="TQQ137" s="11"/>
      <c r="TQR137" s="11"/>
      <c r="TQS137" s="11"/>
      <c r="TQT137" s="11"/>
      <c r="TQU137" s="11"/>
      <c r="TQV137" s="11"/>
      <c r="TQW137" s="11"/>
      <c r="TQX137" s="11"/>
      <c r="TQY137" s="11"/>
      <c r="TQZ137" s="11"/>
      <c r="TRA137" s="11"/>
      <c r="TRB137" s="11"/>
      <c r="TRC137" s="11"/>
      <c r="TRD137" s="11"/>
      <c r="TRE137" s="11"/>
      <c r="TRF137" s="11"/>
      <c r="TRG137" s="11"/>
      <c r="TRH137" s="11"/>
      <c r="TRI137" s="11"/>
      <c r="TRJ137" s="11"/>
      <c r="TRK137" s="11"/>
      <c r="TRL137" s="11"/>
      <c r="TRM137" s="11"/>
      <c r="TRN137" s="11"/>
      <c r="TRO137" s="11"/>
      <c r="TRP137" s="11"/>
      <c r="TRQ137" s="11"/>
      <c r="TRR137" s="11"/>
      <c r="TRS137" s="11"/>
      <c r="TRT137" s="11"/>
      <c r="TRU137" s="11"/>
      <c r="TRV137" s="11"/>
      <c r="TRW137" s="11"/>
      <c r="TRX137" s="11"/>
      <c r="TRY137" s="11"/>
      <c r="TRZ137" s="11"/>
      <c r="TSA137" s="11"/>
      <c r="TSB137" s="11"/>
      <c r="TSC137" s="11"/>
      <c r="TSD137" s="11"/>
      <c r="TSE137" s="11"/>
      <c r="TSF137" s="11"/>
      <c r="TSG137" s="11"/>
      <c r="TSH137" s="11"/>
      <c r="TSI137" s="11"/>
      <c r="TSJ137" s="11"/>
      <c r="TSK137" s="11"/>
      <c r="TSL137" s="11"/>
      <c r="TSM137" s="11"/>
      <c r="TSN137" s="11"/>
      <c r="TSO137" s="11"/>
      <c r="TSP137" s="11"/>
      <c r="TSQ137" s="11"/>
      <c r="TSR137" s="11"/>
      <c r="TSS137" s="11"/>
      <c r="TST137" s="11"/>
      <c r="TSU137" s="11"/>
      <c r="TSV137" s="11"/>
      <c r="TSW137" s="11"/>
      <c r="TSX137" s="11"/>
      <c r="TSY137" s="11"/>
      <c r="TSZ137" s="11"/>
      <c r="TTA137" s="11"/>
      <c r="TTB137" s="11"/>
      <c r="TTC137" s="11"/>
      <c r="TTD137" s="11"/>
      <c r="TTE137" s="11"/>
      <c r="TTF137" s="11"/>
      <c r="TTG137" s="11"/>
      <c r="TTH137" s="11"/>
      <c r="TTI137" s="11"/>
      <c r="TTJ137" s="11"/>
      <c r="TTK137" s="11"/>
      <c r="TTL137" s="11"/>
      <c r="TTM137" s="11"/>
      <c r="TTN137" s="11"/>
      <c r="TTO137" s="11"/>
      <c r="TTP137" s="11"/>
      <c r="TTQ137" s="11"/>
      <c r="TTR137" s="11"/>
      <c r="TTS137" s="11"/>
      <c r="TTT137" s="11"/>
      <c r="TTU137" s="11"/>
      <c r="TTV137" s="11"/>
      <c r="TTW137" s="11"/>
      <c r="TTX137" s="11"/>
      <c r="TTY137" s="11"/>
      <c r="TTZ137" s="11"/>
      <c r="TUA137" s="11"/>
      <c r="TUB137" s="11"/>
      <c r="TUC137" s="11"/>
      <c r="TUD137" s="11"/>
      <c r="TUE137" s="11"/>
      <c r="TUF137" s="11"/>
      <c r="TUG137" s="11"/>
      <c r="TUH137" s="11"/>
      <c r="TUI137" s="11"/>
      <c r="TUJ137" s="11"/>
      <c r="TUK137" s="11"/>
      <c r="TUL137" s="11"/>
      <c r="TUM137" s="11"/>
      <c r="TUN137" s="11"/>
      <c r="TUO137" s="11"/>
      <c r="TUP137" s="11"/>
      <c r="TUQ137" s="11"/>
      <c r="TUR137" s="11"/>
      <c r="TUS137" s="11"/>
      <c r="TUT137" s="11"/>
      <c r="TUU137" s="11"/>
      <c r="TUV137" s="11"/>
      <c r="TUW137" s="11"/>
      <c r="TUX137" s="11"/>
      <c r="TUY137" s="11"/>
      <c r="TUZ137" s="11"/>
      <c r="TVA137" s="11"/>
      <c r="TVB137" s="11"/>
      <c r="TVC137" s="11"/>
      <c r="TVD137" s="11"/>
      <c r="TVE137" s="11"/>
      <c r="TVF137" s="11"/>
      <c r="TVG137" s="11"/>
      <c r="TVH137" s="11"/>
      <c r="TVI137" s="11"/>
      <c r="TVJ137" s="11"/>
      <c r="TVK137" s="11"/>
      <c r="TVL137" s="11"/>
      <c r="TVM137" s="11"/>
      <c r="TVN137" s="11"/>
      <c r="TVO137" s="11"/>
      <c r="TVP137" s="11"/>
      <c r="TVQ137" s="11"/>
      <c r="TVR137" s="11"/>
      <c r="TVS137" s="11"/>
      <c r="TVT137" s="11"/>
      <c r="TVU137" s="11"/>
      <c r="TVV137" s="11"/>
      <c r="TVW137" s="11"/>
      <c r="TVX137" s="11"/>
      <c r="TVY137" s="11"/>
      <c r="TVZ137" s="11"/>
      <c r="TWA137" s="11"/>
      <c r="TWB137" s="11"/>
      <c r="TWC137" s="11"/>
      <c r="TWD137" s="11"/>
      <c r="TWE137" s="11"/>
      <c r="TWF137" s="11"/>
      <c r="TWG137" s="11"/>
      <c r="TWH137" s="11"/>
      <c r="TWI137" s="11"/>
      <c r="TWJ137" s="11"/>
      <c r="TWK137" s="11"/>
      <c r="TWL137" s="11"/>
      <c r="TWM137" s="11"/>
      <c r="TWN137" s="11"/>
      <c r="TWO137" s="11"/>
      <c r="TWP137" s="11"/>
      <c r="TWQ137" s="11"/>
      <c r="TWR137" s="11"/>
      <c r="TWS137" s="11"/>
      <c r="TWT137" s="11"/>
      <c r="TWU137" s="11"/>
      <c r="TWV137" s="11"/>
      <c r="TWW137" s="11"/>
      <c r="TWX137" s="11"/>
      <c r="TWY137" s="11"/>
      <c r="TWZ137" s="11"/>
      <c r="TXA137" s="11"/>
      <c r="TXB137" s="11"/>
      <c r="TXC137" s="11"/>
      <c r="TXD137" s="11"/>
      <c r="TXE137" s="11"/>
      <c r="TXF137" s="11"/>
      <c r="TXG137" s="11"/>
      <c r="TXH137" s="11"/>
      <c r="TXI137" s="11"/>
      <c r="TXJ137" s="11"/>
      <c r="TXK137" s="11"/>
      <c r="TXL137" s="11"/>
      <c r="TXM137" s="11"/>
      <c r="TXN137" s="11"/>
      <c r="TXO137" s="11"/>
      <c r="TXP137" s="11"/>
      <c r="TXQ137" s="11"/>
      <c r="TXR137" s="11"/>
      <c r="TXS137" s="11"/>
      <c r="TXT137" s="11"/>
      <c r="TXU137" s="11"/>
      <c r="TXV137" s="11"/>
      <c r="TXW137" s="11"/>
      <c r="TXX137" s="11"/>
      <c r="TXY137" s="11"/>
      <c r="TXZ137" s="11"/>
      <c r="TYA137" s="11"/>
      <c r="TYB137" s="11"/>
      <c r="TYC137" s="11"/>
      <c r="TYD137" s="11"/>
      <c r="TYE137" s="11"/>
      <c r="TYF137" s="11"/>
      <c r="TYG137" s="11"/>
      <c r="TYH137" s="11"/>
      <c r="TYI137" s="11"/>
      <c r="TYJ137" s="11"/>
      <c r="TYK137" s="11"/>
      <c r="TYL137" s="11"/>
      <c r="TYM137" s="11"/>
      <c r="TYN137" s="11"/>
      <c r="TYO137" s="11"/>
      <c r="TYP137" s="11"/>
      <c r="TYQ137" s="11"/>
      <c r="TYR137" s="11"/>
      <c r="TYS137" s="11"/>
      <c r="TYT137" s="11"/>
      <c r="TYU137" s="11"/>
      <c r="TYV137" s="11"/>
      <c r="TYW137" s="11"/>
      <c r="TYX137" s="11"/>
      <c r="TYY137" s="11"/>
      <c r="TYZ137" s="11"/>
      <c r="TZA137" s="11"/>
      <c r="TZB137" s="11"/>
      <c r="TZC137" s="11"/>
      <c r="TZD137" s="11"/>
      <c r="TZE137" s="11"/>
      <c r="TZF137" s="11"/>
      <c r="TZG137" s="11"/>
      <c r="TZH137" s="11"/>
      <c r="TZI137" s="11"/>
      <c r="TZJ137" s="11"/>
      <c r="TZK137" s="11"/>
      <c r="TZL137" s="11"/>
      <c r="TZM137" s="11"/>
      <c r="TZN137" s="11"/>
      <c r="TZO137" s="11"/>
      <c r="TZP137" s="11"/>
      <c r="TZQ137" s="11"/>
      <c r="TZR137" s="11"/>
      <c r="TZS137" s="11"/>
      <c r="TZT137" s="11"/>
      <c r="TZU137" s="11"/>
      <c r="TZV137" s="11"/>
      <c r="TZW137" s="11"/>
      <c r="TZX137" s="11"/>
      <c r="TZY137" s="11"/>
      <c r="TZZ137" s="11"/>
      <c r="UAA137" s="11"/>
      <c r="UAB137" s="11"/>
      <c r="UAC137" s="11"/>
      <c r="UAD137" s="11"/>
      <c r="UAE137" s="11"/>
      <c r="UAF137" s="11"/>
      <c r="UAG137" s="11"/>
      <c r="UAH137" s="11"/>
      <c r="UAI137" s="11"/>
      <c r="UAJ137" s="11"/>
      <c r="UAK137" s="11"/>
      <c r="UAL137" s="11"/>
      <c r="UAM137" s="11"/>
      <c r="UAN137" s="11"/>
      <c r="UAO137" s="11"/>
      <c r="UAP137" s="11"/>
      <c r="UAQ137" s="11"/>
      <c r="UAR137" s="11"/>
      <c r="UAS137" s="11"/>
      <c r="UAT137" s="11"/>
      <c r="UAU137" s="11"/>
      <c r="UAV137" s="11"/>
      <c r="UAW137" s="11"/>
      <c r="UAX137" s="11"/>
      <c r="UAY137" s="11"/>
      <c r="UAZ137" s="11"/>
      <c r="UBA137" s="11"/>
      <c r="UBB137" s="11"/>
      <c r="UBC137" s="11"/>
      <c r="UBD137" s="11"/>
      <c r="UBE137" s="11"/>
      <c r="UBF137" s="11"/>
      <c r="UBG137" s="11"/>
      <c r="UBH137" s="11"/>
      <c r="UBI137" s="11"/>
      <c r="UBJ137" s="11"/>
      <c r="UBK137" s="11"/>
      <c r="UBL137" s="11"/>
      <c r="UBM137" s="11"/>
      <c r="UBN137" s="11"/>
      <c r="UBO137" s="11"/>
      <c r="UBP137" s="11"/>
      <c r="UBQ137" s="11"/>
      <c r="UBR137" s="11"/>
      <c r="UBS137" s="11"/>
      <c r="UBT137" s="11"/>
      <c r="UBU137" s="11"/>
      <c r="UBV137" s="11"/>
      <c r="UBW137" s="11"/>
      <c r="UBX137" s="11"/>
      <c r="UBY137" s="11"/>
      <c r="UBZ137" s="11"/>
      <c r="UCA137" s="11"/>
      <c r="UCB137" s="11"/>
      <c r="UCC137" s="11"/>
      <c r="UCD137" s="11"/>
      <c r="UCE137" s="11"/>
      <c r="UCF137" s="11"/>
      <c r="UCG137" s="11"/>
      <c r="UCH137" s="11"/>
      <c r="UCI137" s="11"/>
      <c r="UCJ137" s="11"/>
      <c r="UCK137" s="11"/>
      <c r="UCL137" s="11"/>
      <c r="UCM137" s="11"/>
      <c r="UCN137" s="11"/>
      <c r="UCO137" s="11"/>
      <c r="UCP137" s="11"/>
      <c r="UCQ137" s="11"/>
      <c r="UCR137" s="11"/>
      <c r="UCS137" s="11"/>
      <c r="UCT137" s="11"/>
      <c r="UCU137" s="11"/>
      <c r="UCV137" s="11"/>
      <c r="UCW137" s="11"/>
      <c r="UCX137" s="11"/>
      <c r="UCY137" s="11"/>
      <c r="UCZ137" s="11"/>
      <c r="UDA137" s="11"/>
      <c r="UDB137" s="11"/>
      <c r="UDC137" s="11"/>
      <c r="UDD137" s="11"/>
      <c r="UDE137" s="11"/>
      <c r="UDF137" s="11"/>
      <c r="UDG137" s="11"/>
      <c r="UDH137" s="11"/>
      <c r="UDI137" s="11"/>
      <c r="UDJ137" s="11"/>
      <c r="UDK137" s="11"/>
      <c r="UDL137" s="11"/>
      <c r="UDM137" s="11"/>
      <c r="UDN137" s="11"/>
      <c r="UDO137" s="11"/>
      <c r="UDP137" s="11"/>
      <c r="UDQ137" s="11"/>
      <c r="UDR137" s="11"/>
      <c r="UDS137" s="11"/>
      <c r="UDT137" s="11"/>
      <c r="UDU137" s="11"/>
      <c r="UDV137" s="11"/>
      <c r="UDW137" s="11"/>
      <c r="UDX137" s="11"/>
      <c r="UDY137" s="11"/>
      <c r="UDZ137" s="11"/>
      <c r="UEA137" s="11"/>
      <c r="UEB137" s="11"/>
      <c r="UEC137" s="11"/>
      <c r="UED137" s="11"/>
      <c r="UEE137" s="11"/>
      <c r="UEF137" s="11"/>
      <c r="UEG137" s="11"/>
      <c r="UEH137" s="11"/>
      <c r="UEI137" s="11"/>
      <c r="UEJ137" s="11"/>
      <c r="UEK137" s="11"/>
      <c r="UEL137" s="11"/>
      <c r="UEM137" s="11"/>
      <c r="UEN137" s="11"/>
      <c r="UEO137" s="11"/>
      <c r="UEP137" s="11"/>
      <c r="UEQ137" s="11"/>
      <c r="UER137" s="11"/>
      <c r="UES137" s="11"/>
      <c r="UET137" s="11"/>
      <c r="UEU137" s="11"/>
      <c r="UEV137" s="11"/>
      <c r="UEW137" s="11"/>
      <c r="UEX137" s="11"/>
      <c r="UEY137" s="11"/>
      <c r="UEZ137" s="11"/>
      <c r="UFA137" s="11"/>
      <c r="UFB137" s="11"/>
      <c r="UFC137" s="11"/>
      <c r="UFD137" s="11"/>
      <c r="UFE137" s="11"/>
      <c r="UFF137" s="11"/>
      <c r="UFG137" s="11"/>
      <c r="UFH137" s="11"/>
      <c r="UFI137" s="11"/>
      <c r="UFJ137" s="11"/>
      <c r="UFK137" s="11"/>
      <c r="UFL137" s="11"/>
      <c r="UFM137" s="11"/>
      <c r="UFN137" s="11"/>
      <c r="UFO137" s="11"/>
      <c r="UFP137" s="11"/>
      <c r="UFQ137" s="11"/>
      <c r="UFR137" s="11"/>
      <c r="UFS137" s="11"/>
      <c r="UFT137" s="11"/>
      <c r="UFU137" s="11"/>
      <c r="UFV137" s="11"/>
      <c r="UFW137" s="11"/>
      <c r="UFX137" s="11"/>
      <c r="UFY137" s="11"/>
      <c r="UFZ137" s="11"/>
      <c r="UGA137" s="11"/>
      <c r="UGB137" s="11"/>
      <c r="UGC137" s="11"/>
      <c r="UGD137" s="11"/>
      <c r="UGE137" s="11"/>
      <c r="UGF137" s="11"/>
      <c r="UGG137" s="11"/>
      <c r="UGH137" s="11"/>
      <c r="UGI137" s="11"/>
      <c r="UGJ137" s="11"/>
      <c r="UGK137" s="11"/>
      <c r="UGL137" s="11"/>
      <c r="UGM137" s="11"/>
      <c r="UGN137" s="11"/>
      <c r="UGO137" s="11"/>
      <c r="UGP137" s="11"/>
      <c r="UGQ137" s="11"/>
      <c r="UGR137" s="11"/>
      <c r="UGS137" s="11"/>
      <c r="UGT137" s="11"/>
      <c r="UGU137" s="11"/>
      <c r="UGV137" s="11"/>
      <c r="UGW137" s="11"/>
      <c r="UGX137" s="11"/>
      <c r="UGY137" s="11"/>
      <c r="UGZ137" s="11"/>
      <c r="UHA137" s="11"/>
      <c r="UHB137" s="11"/>
      <c r="UHC137" s="11"/>
      <c r="UHD137" s="11"/>
      <c r="UHE137" s="11"/>
      <c r="UHF137" s="11"/>
      <c r="UHG137" s="11"/>
      <c r="UHH137" s="11"/>
      <c r="UHI137" s="11"/>
      <c r="UHJ137" s="11"/>
      <c r="UHK137" s="11"/>
      <c r="UHL137" s="11"/>
      <c r="UHM137" s="11"/>
      <c r="UHN137" s="11"/>
      <c r="UHO137" s="11"/>
      <c r="UHP137" s="11"/>
      <c r="UHQ137" s="11"/>
      <c r="UHR137" s="11"/>
      <c r="UHS137" s="11"/>
      <c r="UHT137" s="11"/>
      <c r="UHU137" s="11"/>
      <c r="UHV137" s="11"/>
      <c r="UHW137" s="11"/>
      <c r="UHX137" s="11"/>
      <c r="UHY137" s="11"/>
      <c r="UHZ137" s="11"/>
      <c r="UIA137" s="11"/>
      <c r="UIB137" s="11"/>
      <c r="UIC137" s="11"/>
      <c r="UID137" s="11"/>
      <c r="UIE137" s="11"/>
      <c r="UIF137" s="11"/>
      <c r="UIG137" s="11"/>
      <c r="UIH137" s="11"/>
      <c r="UII137" s="11"/>
      <c r="UIJ137" s="11"/>
      <c r="UIK137" s="11"/>
      <c r="UIL137" s="11"/>
      <c r="UIM137" s="11"/>
      <c r="UIN137" s="11"/>
      <c r="UIO137" s="11"/>
      <c r="UIP137" s="11"/>
      <c r="UIQ137" s="11"/>
      <c r="UIR137" s="11"/>
      <c r="UIS137" s="11"/>
      <c r="UIT137" s="11"/>
      <c r="UIU137" s="11"/>
      <c r="UIV137" s="11"/>
      <c r="UIW137" s="11"/>
      <c r="UIX137" s="11"/>
      <c r="UIY137" s="11"/>
      <c r="UIZ137" s="11"/>
      <c r="UJA137" s="11"/>
      <c r="UJB137" s="11"/>
      <c r="UJC137" s="11"/>
      <c r="UJD137" s="11"/>
      <c r="UJE137" s="11"/>
      <c r="UJF137" s="11"/>
      <c r="UJG137" s="11"/>
      <c r="UJH137" s="11"/>
      <c r="UJI137" s="11"/>
      <c r="UJJ137" s="11"/>
      <c r="UJK137" s="11"/>
      <c r="UJL137" s="11"/>
      <c r="UJM137" s="11"/>
      <c r="UJN137" s="11"/>
      <c r="UJO137" s="11"/>
      <c r="UJP137" s="11"/>
      <c r="UJQ137" s="11"/>
      <c r="UJR137" s="11"/>
      <c r="UJS137" s="11"/>
      <c r="UJT137" s="11"/>
      <c r="UJU137" s="11"/>
      <c r="UJV137" s="11"/>
      <c r="UJW137" s="11"/>
      <c r="UJX137" s="11"/>
      <c r="UJY137" s="11"/>
      <c r="UJZ137" s="11"/>
      <c r="UKA137" s="11"/>
      <c r="UKB137" s="11"/>
      <c r="UKC137" s="11"/>
      <c r="UKD137" s="11"/>
      <c r="UKE137" s="11"/>
      <c r="UKF137" s="11"/>
      <c r="UKG137" s="11"/>
      <c r="UKH137" s="11"/>
      <c r="UKI137" s="11"/>
      <c r="UKJ137" s="11"/>
      <c r="UKK137" s="11"/>
      <c r="UKL137" s="11"/>
      <c r="UKM137" s="11"/>
      <c r="UKN137" s="11"/>
      <c r="UKO137" s="11"/>
      <c r="UKP137" s="11"/>
      <c r="UKQ137" s="11"/>
      <c r="UKR137" s="11"/>
      <c r="UKS137" s="11"/>
      <c r="UKT137" s="11"/>
      <c r="UKU137" s="11"/>
      <c r="UKV137" s="11"/>
      <c r="UKW137" s="11"/>
      <c r="UKX137" s="11"/>
      <c r="UKY137" s="11"/>
      <c r="UKZ137" s="11"/>
      <c r="ULA137" s="11"/>
      <c r="ULB137" s="11"/>
      <c r="ULC137" s="11"/>
      <c r="ULD137" s="11"/>
      <c r="ULE137" s="11"/>
      <c r="ULF137" s="11"/>
      <c r="ULG137" s="11"/>
      <c r="ULH137" s="11"/>
      <c r="ULI137" s="11"/>
      <c r="ULJ137" s="11"/>
      <c r="ULK137" s="11"/>
      <c r="ULL137" s="11"/>
      <c r="ULM137" s="11"/>
      <c r="ULN137" s="11"/>
      <c r="ULO137" s="11"/>
      <c r="ULP137" s="11"/>
      <c r="ULQ137" s="11"/>
      <c r="ULR137" s="11"/>
      <c r="ULS137" s="11"/>
      <c r="ULT137" s="11"/>
      <c r="ULU137" s="11"/>
      <c r="ULV137" s="11"/>
      <c r="ULW137" s="11"/>
      <c r="ULX137" s="11"/>
      <c r="ULY137" s="11"/>
      <c r="ULZ137" s="11"/>
      <c r="UMA137" s="11"/>
      <c r="UMB137" s="11"/>
      <c r="UMC137" s="11"/>
      <c r="UMD137" s="11"/>
      <c r="UME137" s="11"/>
      <c r="UMF137" s="11"/>
      <c r="UMG137" s="11"/>
      <c r="UMH137" s="11"/>
      <c r="UMI137" s="11"/>
      <c r="UMJ137" s="11"/>
      <c r="UMK137" s="11"/>
      <c r="UML137" s="11"/>
      <c r="UMM137" s="11"/>
      <c r="UMN137" s="11"/>
      <c r="UMO137" s="11"/>
      <c r="UMP137" s="11"/>
      <c r="UMQ137" s="11"/>
      <c r="UMR137" s="11"/>
      <c r="UMS137" s="11"/>
      <c r="UMT137" s="11"/>
      <c r="UMU137" s="11"/>
      <c r="UMV137" s="11"/>
      <c r="UMW137" s="11"/>
      <c r="UMX137" s="11"/>
      <c r="UMY137" s="11"/>
      <c r="UMZ137" s="11"/>
      <c r="UNA137" s="11"/>
      <c r="UNB137" s="11"/>
      <c r="UNC137" s="11"/>
      <c r="UND137" s="11"/>
      <c r="UNE137" s="11"/>
      <c r="UNF137" s="11"/>
      <c r="UNG137" s="11"/>
      <c r="UNH137" s="11"/>
      <c r="UNI137" s="11"/>
      <c r="UNJ137" s="11"/>
      <c r="UNK137" s="11"/>
      <c r="UNL137" s="11"/>
      <c r="UNM137" s="11"/>
      <c r="UNN137" s="11"/>
      <c r="UNO137" s="11"/>
      <c r="UNP137" s="11"/>
      <c r="UNQ137" s="11"/>
      <c r="UNR137" s="11"/>
      <c r="UNS137" s="11"/>
      <c r="UNT137" s="11"/>
      <c r="UNU137" s="11"/>
      <c r="UNV137" s="11"/>
      <c r="UNW137" s="11"/>
      <c r="UNX137" s="11"/>
      <c r="UNY137" s="11"/>
      <c r="UNZ137" s="11"/>
      <c r="UOA137" s="11"/>
      <c r="UOB137" s="11"/>
      <c r="UOC137" s="11"/>
      <c r="UOD137" s="11"/>
      <c r="UOE137" s="11"/>
      <c r="UOF137" s="11"/>
      <c r="UOG137" s="11"/>
      <c r="UOH137" s="11"/>
      <c r="UOI137" s="11"/>
      <c r="UOJ137" s="11"/>
      <c r="UOK137" s="11"/>
      <c r="UOL137" s="11"/>
      <c r="UOM137" s="11"/>
      <c r="UON137" s="11"/>
      <c r="UOO137" s="11"/>
      <c r="UOP137" s="11"/>
      <c r="UOQ137" s="11"/>
      <c r="UOR137" s="11"/>
      <c r="UOS137" s="11"/>
      <c r="UOT137" s="11"/>
      <c r="UOU137" s="11"/>
      <c r="UOV137" s="11"/>
      <c r="UOW137" s="11"/>
      <c r="UOX137" s="11"/>
      <c r="UOY137" s="11"/>
      <c r="UOZ137" s="11"/>
      <c r="UPA137" s="11"/>
      <c r="UPB137" s="11"/>
      <c r="UPC137" s="11"/>
      <c r="UPD137" s="11"/>
      <c r="UPE137" s="11"/>
      <c r="UPF137" s="11"/>
      <c r="UPG137" s="11"/>
      <c r="UPH137" s="11"/>
      <c r="UPI137" s="11"/>
      <c r="UPJ137" s="11"/>
      <c r="UPK137" s="11"/>
      <c r="UPL137" s="11"/>
      <c r="UPM137" s="11"/>
      <c r="UPN137" s="11"/>
      <c r="UPO137" s="11"/>
      <c r="UPP137" s="11"/>
      <c r="UPQ137" s="11"/>
      <c r="UPR137" s="11"/>
      <c r="UPS137" s="11"/>
      <c r="UPT137" s="11"/>
      <c r="UPU137" s="11"/>
      <c r="UPV137" s="11"/>
      <c r="UPW137" s="11"/>
      <c r="UPX137" s="11"/>
      <c r="UPY137" s="11"/>
      <c r="UPZ137" s="11"/>
      <c r="UQA137" s="11"/>
      <c r="UQB137" s="11"/>
      <c r="UQC137" s="11"/>
      <c r="UQD137" s="11"/>
      <c r="UQE137" s="11"/>
      <c r="UQF137" s="11"/>
      <c r="UQG137" s="11"/>
      <c r="UQH137" s="11"/>
      <c r="UQI137" s="11"/>
      <c r="UQJ137" s="11"/>
      <c r="UQK137" s="11"/>
      <c r="UQL137" s="11"/>
      <c r="UQM137" s="11"/>
      <c r="UQN137" s="11"/>
      <c r="UQO137" s="11"/>
      <c r="UQP137" s="11"/>
      <c r="UQQ137" s="11"/>
      <c r="UQR137" s="11"/>
      <c r="UQS137" s="11"/>
      <c r="UQT137" s="11"/>
      <c r="UQU137" s="11"/>
      <c r="UQV137" s="11"/>
      <c r="UQW137" s="11"/>
      <c r="UQX137" s="11"/>
      <c r="UQY137" s="11"/>
      <c r="UQZ137" s="11"/>
      <c r="URA137" s="11"/>
      <c r="URB137" s="11"/>
      <c r="URC137" s="11"/>
      <c r="URD137" s="11"/>
      <c r="URE137" s="11"/>
      <c r="URF137" s="11"/>
      <c r="URG137" s="11"/>
      <c r="URH137" s="11"/>
      <c r="URI137" s="11"/>
      <c r="URJ137" s="11"/>
      <c r="URK137" s="11"/>
      <c r="URL137" s="11"/>
      <c r="URM137" s="11"/>
      <c r="URN137" s="11"/>
      <c r="URO137" s="11"/>
      <c r="URP137" s="11"/>
      <c r="URQ137" s="11"/>
      <c r="URR137" s="11"/>
      <c r="URS137" s="11"/>
      <c r="URT137" s="11"/>
      <c r="URU137" s="11"/>
      <c r="URV137" s="11"/>
      <c r="URW137" s="11"/>
      <c r="URX137" s="11"/>
      <c r="URY137" s="11"/>
      <c r="URZ137" s="11"/>
      <c r="USA137" s="11"/>
      <c r="USB137" s="11"/>
      <c r="USC137" s="11"/>
      <c r="USD137" s="11"/>
      <c r="USE137" s="11"/>
      <c r="USF137" s="11"/>
      <c r="USG137" s="11"/>
      <c r="USH137" s="11"/>
      <c r="USI137" s="11"/>
      <c r="USJ137" s="11"/>
      <c r="USK137" s="11"/>
      <c r="USL137" s="11"/>
      <c r="USM137" s="11"/>
      <c r="USN137" s="11"/>
      <c r="USO137" s="11"/>
      <c r="USP137" s="11"/>
      <c r="USQ137" s="11"/>
      <c r="USR137" s="11"/>
      <c r="USS137" s="11"/>
      <c r="UST137" s="11"/>
      <c r="USU137" s="11"/>
      <c r="USV137" s="11"/>
      <c r="USW137" s="11"/>
      <c r="USX137" s="11"/>
      <c r="USY137" s="11"/>
      <c r="USZ137" s="11"/>
      <c r="UTA137" s="11"/>
      <c r="UTB137" s="11"/>
      <c r="UTC137" s="11"/>
      <c r="UTD137" s="11"/>
      <c r="UTE137" s="11"/>
      <c r="UTF137" s="11"/>
      <c r="UTG137" s="11"/>
      <c r="UTH137" s="11"/>
      <c r="UTI137" s="11"/>
      <c r="UTJ137" s="11"/>
      <c r="UTK137" s="11"/>
      <c r="UTL137" s="11"/>
      <c r="UTM137" s="11"/>
      <c r="UTN137" s="11"/>
      <c r="UTO137" s="11"/>
      <c r="UTP137" s="11"/>
      <c r="UTQ137" s="11"/>
      <c r="UTR137" s="11"/>
      <c r="UTS137" s="11"/>
      <c r="UTT137" s="11"/>
      <c r="UTU137" s="11"/>
      <c r="UTV137" s="11"/>
      <c r="UTW137" s="11"/>
      <c r="UTX137" s="11"/>
      <c r="UTY137" s="11"/>
      <c r="UTZ137" s="11"/>
      <c r="UUA137" s="11"/>
      <c r="UUB137" s="11"/>
      <c r="UUC137" s="11"/>
      <c r="UUD137" s="11"/>
      <c r="UUE137" s="11"/>
      <c r="UUF137" s="11"/>
      <c r="UUG137" s="11"/>
      <c r="UUH137" s="11"/>
      <c r="UUI137" s="11"/>
      <c r="UUJ137" s="11"/>
      <c r="UUK137" s="11"/>
      <c r="UUL137" s="11"/>
      <c r="UUM137" s="11"/>
      <c r="UUN137" s="11"/>
      <c r="UUO137" s="11"/>
      <c r="UUP137" s="11"/>
      <c r="UUQ137" s="11"/>
      <c r="UUR137" s="11"/>
      <c r="UUS137" s="11"/>
      <c r="UUT137" s="11"/>
      <c r="UUU137" s="11"/>
      <c r="UUV137" s="11"/>
      <c r="UUW137" s="11"/>
      <c r="UUX137" s="11"/>
      <c r="UUY137" s="11"/>
      <c r="UUZ137" s="11"/>
      <c r="UVA137" s="11"/>
      <c r="UVB137" s="11"/>
      <c r="UVC137" s="11"/>
      <c r="UVD137" s="11"/>
      <c r="UVE137" s="11"/>
      <c r="UVF137" s="11"/>
      <c r="UVG137" s="11"/>
      <c r="UVH137" s="11"/>
      <c r="UVI137" s="11"/>
      <c r="UVJ137" s="11"/>
      <c r="UVK137" s="11"/>
      <c r="UVL137" s="11"/>
      <c r="UVM137" s="11"/>
      <c r="UVN137" s="11"/>
      <c r="UVO137" s="11"/>
      <c r="UVP137" s="11"/>
      <c r="UVQ137" s="11"/>
      <c r="UVR137" s="11"/>
      <c r="UVS137" s="11"/>
      <c r="UVT137" s="11"/>
      <c r="UVU137" s="11"/>
      <c r="UVV137" s="11"/>
      <c r="UVW137" s="11"/>
      <c r="UVX137" s="11"/>
      <c r="UVY137" s="11"/>
      <c r="UVZ137" s="11"/>
      <c r="UWA137" s="11"/>
      <c r="UWB137" s="11"/>
      <c r="UWC137" s="11"/>
      <c r="UWD137" s="11"/>
      <c r="UWE137" s="11"/>
      <c r="UWF137" s="11"/>
      <c r="UWG137" s="11"/>
      <c r="UWH137" s="11"/>
      <c r="UWI137" s="11"/>
      <c r="UWJ137" s="11"/>
      <c r="UWK137" s="11"/>
      <c r="UWL137" s="11"/>
      <c r="UWM137" s="11"/>
      <c r="UWN137" s="11"/>
      <c r="UWO137" s="11"/>
      <c r="UWP137" s="11"/>
      <c r="UWQ137" s="11"/>
      <c r="UWR137" s="11"/>
      <c r="UWS137" s="11"/>
      <c r="UWT137" s="11"/>
      <c r="UWU137" s="11"/>
      <c r="UWV137" s="11"/>
      <c r="UWW137" s="11"/>
      <c r="UWX137" s="11"/>
      <c r="UWY137" s="11"/>
      <c r="UWZ137" s="11"/>
      <c r="UXA137" s="11"/>
      <c r="UXB137" s="11"/>
      <c r="UXC137" s="11"/>
      <c r="UXD137" s="11"/>
      <c r="UXE137" s="11"/>
      <c r="UXF137" s="11"/>
      <c r="UXG137" s="11"/>
      <c r="UXH137" s="11"/>
      <c r="UXI137" s="11"/>
      <c r="UXJ137" s="11"/>
      <c r="UXK137" s="11"/>
      <c r="UXL137" s="11"/>
      <c r="UXM137" s="11"/>
      <c r="UXN137" s="11"/>
      <c r="UXO137" s="11"/>
      <c r="UXP137" s="11"/>
      <c r="UXQ137" s="11"/>
      <c r="UXR137" s="11"/>
      <c r="UXS137" s="11"/>
      <c r="UXT137" s="11"/>
      <c r="UXU137" s="11"/>
      <c r="UXV137" s="11"/>
      <c r="UXW137" s="11"/>
      <c r="UXX137" s="11"/>
      <c r="UXY137" s="11"/>
      <c r="UXZ137" s="11"/>
      <c r="UYA137" s="11"/>
      <c r="UYB137" s="11"/>
      <c r="UYC137" s="11"/>
      <c r="UYD137" s="11"/>
      <c r="UYE137" s="11"/>
      <c r="UYF137" s="11"/>
      <c r="UYG137" s="11"/>
      <c r="UYH137" s="11"/>
      <c r="UYI137" s="11"/>
      <c r="UYJ137" s="11"/>
      <c r="UYK137" s="11"/>
      <c r="UYL137" s="11"/>
      <c r="UYM137" s="11"/>
      <c r="UYN137" s="11"/>
      <c r="UYO137" s="11"/>
      <c r="UYP137" s="11"/>
      <c r="UYQ137" s="11"/>
      <c r="UYR137" s="11"/>
      <c r="UYS137" s="11"/>
      <c r="UYT137" s="11"/>
      <c r="UYU137" s="11"/>
      <c r="UYV137" s="11"/>
      <c r="UYW137" s="11"/>
      <c r="UYX137" s="11"/>
      <c r="UYY137" s="11"/>
      <c r="UYZ137" s="11"/>
      <c r="UZA137" s="11"/>
      <c r="UZB137" s="11"/>
      <c r="UZC137" s="11"/>
      <c r="UZD137" s="11"/>
      <c r="UZE137" s="11"/>
      <c r="UZF137" s="11"/>
      <c r="UZG137" s="11"/>
      <c r="UZH137" s="11"/>
      <c r="UZI137" s="11"/>
      <c r="UZJ137" s="11"/>
      <c r="UZK137" s="11"/>
      <c r="UZL137" s="11"/>
      <c r="UZM137" s="11"/>
      <c r="UZN137" s="11"/>
      <c r="UZO137" s="11"/>
      <c r="UZP137" s="11"/>
      <c r="UZQ137" s="11"/>
      <c r="UZR137" s="11"/>
      <c r="UZS137" s="11"/>
      <c r="UZT137" s="11"/>
      <c r="UZU137" s="11"/>
      <c r="UZV137" s="11"/>
      <c r="UZW137" s="11"/>
      <c r="UZX137" s="11"/>
      <c r="UZY137" s="11"/>
      <c r="UZZ137" s="11"/>
      <c r="VAA137" s="11"/>
      <c r="VAB137" s="11"/>
      <c r="VAC137" s="11"/>
      <c r="VAD137" s="11"/>
      <c r="VAE137" s="11"/>
      <c r="VAF137" s="11"/>
      <c r="VAG137" s="11"/>
      <c r="VAH137" s="11"/>
      <c r="VAI137" s="11"/>
      <c r="VAJ137" s="11"/>
      <c r="VAK137" s="11"/>
      <c r="VAL137" s="11"/>
      <c r="VAM137" s="11"/>
      <c r="VAN137" s="11"/>
      <c r="VAO137" s="11"/>
      <c r="VAP137" s="11"/>
      <c r="VAQ137" s="11"/>
      <c r="VAR137" s="11"/>
      <c r="VAS137" s="11"/>
      <c r="VAT137" s="11"/>
      <c r="VAU137" s="11"/>
      <c r="VAV137" s="11"/>
      <c r="VAW137" s="11"/>
      <c r="VAX137" s="11"/>
      <c r="VAY137" s="11"/>
      <c r="VAZ137" s="11"/>
      <c r="VBA137" s="11"/>
      <c r="VBB137" s="11"/>
      <c r="VBC137" s="11"/>
      <c r="VBD137" s="11"/>
      <c r="VBE137" s="11"/>
      <c r="VBF137" s="11"/>
      <c r="VBG137" s="11"/>
      <c r="VBH137" s="11"/>
      <c r="VBI137" s="11"/>
      <c r="VBJ137" s="11"/>
      <c r="VBK137" s="11"/>
      <c r="VBL137" s="11"/>
      <c r="VBM137" s="11"/>
      <c r="VBN137" s="11"/>
      <c r="VBO137" s="11"/>
      <c r="VBP137" s="11"/>
      <c r="VBQ137" s="11"/>
      <c r="VBR137" s="11"/>
      <c r="VBS137" s="11"/>
      <c r="VBT137" s="11"/>
      <c r="VBU137" s="11"/>
      <c r="VBV137" s="11"/>
      <c r="VBW137" s="11"/>
      <c r="VBX137" s="11"/>
      <c r="VBY137" s="11"/>
      <c r="VBZ137" s="11"/>
      <c r="VCA137" s="11"/>
      <c r="VCB137" s="11"/>
      <c r="VCC137" s="11"/>
      <c r="VCD137" s="11"/>
      <c r="VCE137" s="11"/>
      <c r="VCF137" s="11"/>
      <c r="VCG137" s="11"/>
      <c r="VCH137" s="11"/>
      <c r="VCI137" s="11"/>
      <c r="VCJ137" s="11"/>
      <c r="VCK137" s="11"/>
      <c r="VCL137" s="11"/>
      <c r="VCM137" s="11"/>
      <c r="VCN137" s="11"/>
      <c r="VCO137" s="11"/>
      <c r="VCP137" s="11"/>
      <c r="VCQ137" s="11"/>
      <c r="VCR137" s="11"/>
      <c r="VCS137" s="11"/>
      <c r="VCT137" s="11"/>
      <c r="VCU137" s="11"/>
      <c r="VCV137" s="11"/>
      <c r="VCW137" s="11"/>
      <c r="VCX137" s="11"/>
      <c r="VCY137" s="11"/>
      <c r="VCZ137" s="11"/>
      <c r="VDA137" s="11"/>
      <c r="VDB137" s="11"/>
      <c r="VDC137" s="11"/>
      <c r="VDD137" s="11"/>
      <c r="VDE137" s="11"/>
      <c r="VDF137" s="11"/>
      <c r="VDG137" s="11"/>
      <c r="VDH137" s="11"/>
      <c r="VDI137" s="11"/>
      <c r="VDJ137" s="11"/>
      <c r="VDK137" s="11"/>
      <c r="VDL137" s="11"/>
      <c r="VDM137" s="11"/>
      <c r="VDN137" s="11"/>
      <c r="VDO137" s="11"/>
      <c r="VDP137" s="11"/>
      <c r="VDQ137" s="11"/>
      <c r="VDR137" s="11"/>
      <c r="VDS137" s="11"/>
      <c r="VDT137" s="11"/>
      <c r="VDU137" s="11"/>
      <c r="VDV137" s="11"/>
      <c r="VDW137" s="11"/>
      <c r="VDX137" s="11"/>
      <c r="VDY137" s="11"/>
      <c r="VDZ137" s="11"/>
      <c r="VEA137" s="11"/>
      <c r="VEB137" s="11"/>
      <c r="VEC137" s="11"/>
      <c r="VED137" s="11"/>
      <c r="VEE137" s="11"/>
      <c r="VEF137" s="11"/>
      <c r="VEG137" s="11"/>
      <c r="VEH137" s="11"/>
      <c r="VEI137" s="11"/>
      <c r="VEJ137" s="11"/>
      <c r="VEK137" s="11"/>
      <c r="VEL137" s="11"/>
      <c r="VEM137" s="11"/>
      <c r="VEN137" s="11"/>
      <c r="VEO137" s="11"/>
      <c r="VEP137" s="11"/>
      <c r="VEQ137" s="11"/>
      <c r="VER137" s="11"/>
      <c r="VES137" s="11"/>
      <c r="VET137" s="11"/>
      <c r="VEU137" s="11"/>
      <c r="VEV137" s="11"/>
      <c r="VEW137" s="11"/>
      <c r="VEX137" s="11"/>
      <c r="VEY137" s="11"/>
      <c r="VEZ137" s="11"/>
      <c r="VFA137" s="11"/>
      <c r="VFB137" s="11"/>
      <c r="VFC137" s="11"/>
      <c r="VFD137" s="11"/>
      <c r="VFE137" s="11"/>
      <c r="VFF137" s="11"/>
      <c r="VFG137" s="11"/>
      <c r="VFH137" s="11"/>
      <c r="VFI137" s="11"/>
      <c r="VFJ137" s="11"/>
      <c r="VFK137" s="11"/>
      <c r="VFL137" s="11"/>
      <c r="VFM137" s="11"/>
      <c r="VFN137" s="11"/>
      <c r="VFO137" s="11"/>
      <c r="VFP137" s="11"/>
      <c r="VFQ137" s="11"/>
      <c r="VFR137" s="11"/>
      <c r="VFS137" s="11"/>
      <c r="VFT137" s="11"/>
      <c r="VFU137" s="11"/>
      <c r="VFV137" s="11"/>
      <c r="VFW137" s="11"/>
      <c r="VFX137" s="11"/>
      <c r="VFY137" s="11"/>
      <c r="VFZ137" s="11"/>
      <c r="VGA137" s="11"/>
      <c r="VGB137" s="11"/>
      <c r="VGC137" s="11"/>
      <c r="VGD137" s="11"/>
      <c r="VGE137" s="11"/>
      <c r="VGF137" s="11"/>
      <c r="VGG137" s="11"/>
      <c r="VGH137" s="11"/>
      <c r="VGI137" s="11"/>
      <c r="VGJ137" s="11"/>
      <c r="VGK137" s="11"/>
      <c r="VGL137" s="11"/>
      <c r="VGM137" s="11"/>
      <c r="VGN137" s="11"/>
      <c r="VGO137" s="11"/>
      <c r="VGP137" s="11"/>
      <c r="VGQ137" s="11"/>
      <c r="VGR137" s="11"/>
      <c r="VGS137" s="11"/>
      <c r="VGT137" s="11"/>
      <c r="VGU137" s="11"/>
      <c r="VGV137" s="11"/>
      <c r="VGW137" s="11"/>
      <c r="VGX137" s="11"/>
      <c r="VGY137" s="11"/>
      <c r="VGZ137" s="11"/>
      <c r="VHA137" s="11"/>
      <c r="VHB137" s="11"/>
      <c r="VHC137" s="11"/>
      <c r="VHD137" s="11"/>
      <c r="VHE137" s="11"/>
      <c r="VHF137" s="11"/>
      <c r="VHG137" s="11"/>
      <c r="VHH137" s="11"/>
      <c r="VHI137" s="11"/>
      <c r="VHJ137" s="11"/>
      <c r="VHK137" s="11"/>
      <c r="VHL137" s="11"/>
      <c r="VHM137" s="11"/>
      <c r="VHN137" s="11"/>
      <c r="VHO137" s="11"/>
      <c r="VHP137" s="11"/>
      <c r="VHQ137" s="11"/>
      <c r="VHR137" s="11"/>
      <c r="VHS137" s="11"/>
      <c r="VHT137" s="11"/>
      <c r="VHU137" s="11"/>
      <c r="VHV137" s="11"/>
      <c r="VHW137" s="11"/>
      <c r="VHX137" s="11"/>
      <c r="VHY137" s="11"/>
      <c r="VHZ137" s="11"/>
      <c r="VIA137" s="11"/>
      <c r="VIB137" s="11"/>
      <c r="VIC137" s="11"/>
      <c r="VID137" s="11"/>
      <c r="VIE137" s="11"/>
      <c r="VIF137" s="11"/>
      <c r="VIG137" s="11"/>
      <c r="VIH137" s="11"/>
      <c r="VII137" s="11"/>
      <c r="VIJ137" s="11"/>
      <c r="VIK137" s="11"/>
      <c r="VIL137" s="11"/>
      <c r="VIM137" s="11"/>
      <c r="VIN137" s="11"/>
      <c r="VIO137" s="11"/>
      <c r="VIP137" s="11"/>
      <c r="VIQ137" s="11"/>
      <c r="VIR137" s="11"/>
      <c r="VIS137" s="11"/>
      <c r="VIT137" s="11"/>
      <c r="VIU137" s="11"/>
      <c r="VIV137" s="11"/>
      <c r="VIW137" s="11"/>
      <c r="VIX137" s="11"/>
      <c r="VIY137" s="11"/>
      <c r="VIZ137" s="11"/>
      <c r="VJA137" s="11"/>
      <c r="VJB137" s="11"/>
      <c r="VJC137" s="11"/>
      <c r="VJD137" s="11"/>
      <c r="VJE137" s="11"/>
      <c r="VJF137" s="11"/>
      <c r="VJG137" s="11"/>
      <c r="VJH137" s="11"/>
      <c r="VJI137" s="11"/>
      <c r="VJJ137" s="11"/>
      <c r="VJK137" s="11"/>
      <c r="VJL137" s="11"/>
      <c r="VJM137" s="11"/>
      <c r="VJN137" s="11"/>
      <c r="VJO137" s="11"/>
      <c r="VJP137" s="11"/>
      <c r="VJQ137" s="11"/>
      <c r="VJR137" s="11"/>
      <c r="VJS137" s="11"/>
      <c r="VJT137" s="11"/>
      <c r="VJU137" s="11"/>
      <c r="VJV137" s="11"/>
      <c r="VJW137" s="11"/>
      <c r="VJX137" s="11"/>
      <c r="VJY137" s="11"/>
      <c r="VJZ137" s="11"/>
      <c r="VKA137" s="11"/>
      <c r="VKB137" s="11"/>
      <c r="VKC137" s="11"/>
      <c r="VKD137" s="11"/>
      <c r="VKE137" s="11"/>
      <c r="VKF137" s="11"/>
      <c r="VKG137" s="11"/>
      <c r="VKH137" s="11"/>
      <c r="VKI137" s="11"/>
      <c r="VKJ137" s="11"/>
      <c r="VKK137" s="11"/>
      <c r="VKL137" s="11"/>
      <c r="VKM137" s="11"/>
      <c r="VKN137" s="11"/>
      <c r="VKO137" s="11"/>
      <c r="VKP137" s="11"/>
      <c r="VKQ137" s="11"/>
      <c r="VKR137" s="11"/>
      <c r="VKS137" s="11"/>
      <c r="VKT137" s="11"/>
      <c r="VKU137" s="11"/>
      <c r="VKV137" s="11"/>
      <c r="VKW137" s="11"/>
      <c r="VKX137" s="11"/>
      <c r="VKY137" s="11"/>
      <c r="VKZ137" s="11"/>
      <c r="VLA137" s="11"/>
      <c r="VLB137" s="11"/>
      <c r="VLC137" s="11"/>
      <c r="VLD137" s="11"/>
      <c r="VLE137" s="11"/>
      <c r="VLF137" s="11"/>
      <c r="VLG137" s="11"/>
      <c r="VLH137" s="11"/>
      <c r="VLI137" s="11"/>
      <c r="VLJ137" s="11"/>
      <c r="VLK137" s="11"/>
      <c r="VLL137" s="11"/>
      <c r="VLM137" s="11"/>
      <c r="VLN137" s="11"/>
      <c r="VLO137" s="11"/>
      <c r="VLP137" s="11"/>
      <c r="VLQ137" s="11"/>
      <c r="VLR137" s="11"/>
      <c r="VLS137" s="11"/>
      <c r="VLT137" s="11"/>
      <c r="VLU137" s="11"/>
      <c r="VLV137" s="11"/>
      <c r="VLW137" s="11"/>
      <c r="VLX137" s="11"/>
      <c r="VLY137" s="11"/>
      <c r="VLZ137" s="11"/>
      <c r="VMA137" s="11"/>
      <c r="VMB137" s="11"/>
      <c r="VMC137" s="11"/>
      <c r="VMD137" s="11"/>
      <c r="VME137" s="11"/>
      <c r="VMF137" s="11"/>
      <c r="VMG137" s="11"/>
      <c r="VMH137" s="11"/>
      <c r="VMI137" s="11"/>
      <c r="VMJ137" s="11"/>
      <c r="VMK137" s="11"/>
      <c r="VML137" s="11"/>
      <c r="VMM137" s="11"/>
      <c r="VMN137" s="11"/>
      <c r="VMO137" s="11"/>
      <c r="VMP137" s="11"/>
      <c r="VMQ137" s="11"/>
      <c r="VMR137" s="11"/>
      <c r="VMS137" s="11"/>
      <c r="VMT137" s="11"/>
      <c r="VMU137" s="11"/>
      <c r="VMV137" s="11"/>
      <c r="VMW137" s="11"/>
      <c r="VMX137" s="11"/>
      <c r="VMY137" s="11"/>
      <c r="VMZ137" s="11"/>
      <c r="VNA137" s="11"/>
      <c r="VNB137" s="11"/>
      <c r="VNC137" s="11"/>
      <c r="VND137" s="11"/>
      <c r="VNE137" s="11"/>
      <c r="VNF137" s="11"/>
      <c r="VNG137" s="11"/>
      <c r="VNH137" s="11"/>
      <c r="VNI137" s="11"/>
      <c r="VNJ137" s="11"/>
      <c r="VNK137" s="11"/>
      <c r="VNL137" s="11"/>
      <c r="VNM137" s="11"/>
      <c r="VNN137" s="11"/>
      <c r="VNO137" s="11"/>
      <c r="VNP137" s="11"/>
      <c r="VNQ137" s="11"/>
      <c r="VNR137" s="11"/>
      <c r="VNS137" s="11"/>
      <c r="VNT137" s="11"/>
      <c r="VNU137" s="11"/>
      <c r="VNV137" s="11"/>
      <c r="VNW137" s="11"/>
      <c r="VNX137" s="11"/>
      <c r="VNY137" s="11"/>
      <c r="VNZ137" s="11"/>
      <c r="VOA137" s="11"/>
      <c r="VOB137" s="11"/>
      <c r="VOC137" s="11"/>
      <c r="VOD137" s="11"/>
      <c r="VOE137" s="11"/>
      <c r="VOF137" s="11"/>
      <c r="VOG137" s="11"/>
      <c r="VOH137" s="11"/>
      <c r="VOI137" s="11"/>
      <c r="VOJ137" s="11"/>
      <c r="VOK137" s="11"/>
      <c r="VOL137" s="11"/>
      <c r="VOM137" s="11"/>
      <c r="VON137" s="11"/>
      <c r="VOO137" s="11"/>
      <c r="VOP137" s="11"/>
      <c r="VOQ137" s="11"/>
      <c r="VOR137" s="11"/>
      <c r="VOS137" s="11"/>
      <c r="VOT137" s="11"/>
      <c r="VOU137" s="11"/>
      <c r="VOV137" s="11"/>
      <c r="VOW137" s="11"/>
      <c r="VOX137" s="11"/>
      <c r="VOY137" s="11"/>
      <c r="VOZ137" s="11"/>
      <c r="VPA137" s="11"/>
      <c r="VPB137" s="11"/>
      <c r="VPC137" s="11"/>
      <c r="VPD137" s="11"/>
      <c r="VPE137" s="11"/>
      <c r="VPF137" s="11"/>
      <c r="VPG137" s="11"/>
      <c r="VPH137" s="11"/>
      <c r="VPI137" s="11"/>
      <c r="VPJ137" s="11"/>
      <c r="VPK137" s="11"/>
      <c r="VPL137" s="11"/>
      <c r="VPM137" s="11"/>
      <c r="VPN137" s="11"/>
      <c r="VPO137" s="11"/>
      <c r="VPP137" s="11"/>
      <c r="VPQ137" s="11"/>
      <c r="VPR137" s="11"/>
      <c r="VPS137" s="11"/>
      <c r="VPT137" s="11"/>
      <c r="VPU137" s="11"/>
      <c r="VPV137" s="11"/>
      <c r="VPW137" s="11"/>
      <c r="VPX137" s="11"/>
      <c r="VPY137" s="11"/>
      <c r="VPZ137" s="11"/>
      <c r="VQA137" s="11"/>
      <c r="VQB137" s="11"/>
      <c r="VQC137" s="11"/>
      <c r="VQD137" s="11"/>
      <c r="VQE137" s="11"/>
      <c r="VQF137" s="11"/>
      <c r="VQG137" s="11"/>
      <c r="VQH137" s="11"/>
      <c r="VQI137" s="11"/>
      <c r="VQJ137" s="11"/>
      <c r="VQK137" s="11"/>
      <c r="VQL137" s="11"/>
      <c r="VQM137" s="11"/>
      <c r="VQN137" s="11"/>
      <c r="VQO137" s="11"/>
      <c r="VQP137" s="11"/>
      <c r="VQQ137" s="11"/>
      <c r="VQR137" s="11"/>
      <c r="VQS137" s="11"/>
      <c r="VQT137" s="11"/>
      <c r="VQU137" s="11"/>
      <c r="VQV137" s="11"/>
      <c r="VQW137" s="11"/>
      <c r="VQX137" s="11"/>
      <c r="VQY137" s="11"/>
      <c r="VQZ137" s="11"/>
      <c r="VRA137" s="11"/>
      <c r="VRB137" s="11"/>
      <c r="VRC137" s="11"/>
      <c r="VRD137" s="11"/>
      <c r="VRE137" s="11"/>
      <c r="VRF137" s="11"/>
      <c r="VRG137" s="11"/>
      <c r="VRH137" s="11"/>
      <c r="VRI137" s="11"/>
      <c r="VRJ137" s="11"/>
      <c r="VRK137" s="11"/>
      <c r="VRL137" s="11"/>
      <c r="VRM137" s="11"/>
      <c r="VRN137" s="11"/>
      <c r="VRO137" s="11"/>
      <c r="VRP137" s="11"/>
      <c r="VRQ137" s="11"/>
      <c r="VRR137" s="11"/>
      <c r="VRS137" s="11"/>
      <c r="VRT137" s="11"/>
      <c r="VRU137" s="11"/>
      <c r="VRV137" s="11"/>
      <c r="VRW137" s="11"/>
      <c r="VRX137" s="11"/>
      <c r="VRY137" s="11"/>
      <c r="VRZ137" s="11"/>
      <c r="VSA137" s="11"/>
      <c r="VSB137" s="11"/>
      <c r="VSC137" s="11"/>
      <c r="VSD137" s="11"/>
      <c r="VSE137" s="11"/>
      <c r="VSF137" s="11"/>
      <c r="VSG137" s="11"/>
      <c r="VSH137" s="11"/>
      <c r="VSI137" s="11"/>
      <c r="VSJ137" s="11"/>
      <c r="VSK137" s="11"/>
      <c r="VSL137" s="11"/>
      <c r="VSM137" s="11"/>
      <c r="VSN137" s="11"/>
      <c r="VSO137" s="11"/>
      <c r="VSP137" s="11"/>
      <c r="VSQ137" s="11"/>
      <c r="VSR137" s="11"/>
      <c r="VSS137" s="11"/>
      <c r="VST137" s="11"/>
      <c r="VSU137" s="11"/>
      <c r="VSV137" s="11"/>
      <c r="VSW137" s="11"/>
      <c r="VSX137" s="11"/>
      <c r="VSY137" s="11"/>
      <c r="VSZ137" s="11"/>
      <c r="VTA137" s="11"/>
      <c r="VTB137" s="11"/>
      <c r="VTC137" s="11"/>
      <c r="VTD137" s="11"/>
      <c r="VTE137" s="11"/>
      <c r="VTF137" s="11"/>
      <c r="VTG137" s="11"/>
      <c r="VTH137" s="11"/>
      <c r="VTI137" s="11"/>
      <c r="VTJ137" s="11"/>
      <c r="VTK137" s="11"/>
      <c r="VTL137" s="11"/>
      <c r="VTM137" s="11"/>
      <c r="VTN137" s="11"/>
      <c r="VTO137" s="11"/>
      <c r="VTP137" s="11"/>
      <c r="VTQ137" s="11"/>
      <c r="VTR137" s="11"/>
      <c r="VTS137" s="11"/>
      <c r="VTT137" s="11"/>
      <c r="VTU137" s="11"/>
      <c r="VTV137" s="11"/>
      <c r="VTW137" s="11"/>
      <c r="VTX137" s="11"/>
      <c r="VTY137" s="11"/>
      <c r="VTZ137" s="11"/>
      <c r="VUA137" s="11"/>
      <c r="VUB137" s="11"/>
      <c r="VUC137" s="11"/>
      <c r="VUD137" s="11"/>
      <c r="VUE137" s="11"/>
      <c r="VUF137" s="11"/>
      <c r="VUG137" s="11"/>
      <c r="VUH137" s="11"/>
      <c r="VUI137" s="11"/>
      <c r="VUJ137" s="11"/>
      <c r="VUK137" s="11"/>
      <c r="VUL137" s="11"/>
      <c r="VUM137" s="11"/>
      <c r="VUN137" s="11"/>
      <c r="VUO137" s="11"/>
      <c r="VUP137" s="11"/>
      <c r="VUQ137" s="11"/>
      <c r="VUR137" s="11"/>
      <c r="VUS137" s="11"/>
      <c r="VUT137" s="11"/>
      <c r="VUU137" s="11"/>
      <c r="VUV137" s="11"/>
      <c r="VUW137" s="11"/>
      <c r="VUX137" s="11"/>
      <c r="VUY137" s="11"/>
      <c r="VUZ137" s="11"/>
      <c r="VVA137" s="11"/>
      <c r="VVB137" s="11"/>
      <c r="VVC137" s="11"/>
      <c r="VVD137" s="11"/>
      <c r="VVE137" s="11"/>
      <c r="VVF137" s="11"/>
      <c r="VVG137" s="11"/>
      <c r="VVH137" s="11"/>
      <c r="VVI137" s="11"/>
      <c r="VVJ137" s="11"/>
      <c r="VVK137" s="11"/>
      <c r="VVL137" s="11"/>
      <c r="VVM137" s="11"/>
      <c r="VVN137" s="11"/>
      <c r="VVO137" s="11"/>
      <c r="VVP137" s="11"/>
      <c r="VVQ137" s="11"/>
      <c r="VVR137" s="11"/>
      <c r="VVS137" s="11"/>
      <c r="VVT137" s="11"/>
      <c r="VVU137" s="11"/>
      <c r="VVV137" s="11"/>
      <c r="VVW137" s="11"/>
      <c r="VVX137" s="11"/>
      <c r="VVY137" s="11"/>
      <c r="VVZ137" s="11"/>
      <c r="VWA137" s="11"/>
      <c r="VWB137" s="11"/>
      <c r="VWC137" s="11"/>
      <c r="VWD137" s="11"/>
      <c r="VWE137" s="11"/>
      <c r="VWF137" s="11"/>
      <c r="VWG137" s="11"/>
      <c r="VWH137" s="11"/>
      <c r="VWI137" s="11"/>
      <c r="VWJ137" s="11"/>
      <c r="VWK137" s="11"/>
      <c r="VWL137" s="11"/>
      <c r="VWM137" s="11"/>
      <c r="VWN137" s="11"/>
      <c r="VWO137" s="11"/>
      <c r="VWP137" s="11"/>
      <c r="VWQ137" s="11"/>
      <c r="VWR137" s="11"/>
      <c r="VWS137" s="11"/>
      <c r="VWT137" s="11"/>
      <c r="VWU137" s="11"/>
      <c r="VWV137" s="11"/>
      <c r="VWW137" s="11"/>
      <c r="VWX137" s="11"/>
      <c r="VWY137" s="11"/>
      <c r="VWZ137" s="11"/>
      <c r="VXA137" s="11"/>
      <c r="VXB137" s="11"/>
      <c r="VXC137" s="11"/>
      <c r="VXD137" s="11"/>
      <c r="VXE137" s="11"/>
      <c r="VXF137" s="11"/>
      <c r="VXG137" s="11"/>
      <c r="VXH137" s="11"/>
      <c r="VXI137" s="11"/>
      <c r="VXJ137" s="11"/>
      <c r="VXK137" s="11"/>
      <c r="VXL137" s="11"/>
      <c r="VXM137" s="11"/>
      <c r="VXN137" s="11"/>
      <c r="VXO137" s="11"/>
      <c r="VXP137" s="11"/>
      <c r="VXQ137" s="11"/>
      <c r="VXR137" s="11"/>
      <c r="VXS137" s="11"/>
      <c r="VXT137" s="11"/>
      <c r="VXU137" s="11"/>
      <c r="VXV137" s="11"/>
      <c r="VXW137" s="11"/>
      <c r="VXX137" s="11"/>
      <c r="VXY137" s="11"/>
      <c r="VXZ137" s="11"/>
      <c r="VYA137" s="11"/>
      <c r="VYB137" s="11"/>
      <c r="VYC137" s="11"/>
      <c r="VYD137" s="11"/>
      <c r="VYE137" s="11"/>
      <c r="VYF137" s="11"/>
      <c r="VYG137" s="11"/>
      <c r="VYH137" s="11"/>
      <c r="VYI137" s="11"/>
      <c r="VYJ137" s="11"/>
      <c r="VYK137" s="11"/>
      <c r="VYL137" s="11"/>
      <c r="VYM137" s="11"/>
      <c r="VYN137" s="11"/>
      <c r="VYO137" s="11"/>
      <c r="VYP137" s="11"/>
      <c r="VYQ137" s="11"/>
      <c r="VYR137" s="11"/>
      <c r="VYS137" s="11"/>
      <c r="VYT137" s="11"/>
      <c r="VYU137" s="11"/>
      <c r="VYV137" s="11"/>
      <c r="VYW137" s="11"/>
      <c r="VYX137" s="11"/>
      <c r="VYY137" s="11"/>
      <c r="VYZ137" s="11"/>
      <c r="VZA137" s="11"/>
      <c r="VZB137" s="11"/>
      <c r="VZC137" s="11"/>
      <c r="VZD137" s="11"/>
      <c r="VZE137" s="11"/>
      <c r="VZF137" s="11"/>
      <c r="VZG137" s="11"/>
      <c r="VZH137" s="11"/>
      <c r="VZI137" s="11"/>
      <c r="VZJ137" s="11"/>
      <c r="VZK137" s="11"/>
      <c r="VZL137" s="11"/>
      <c r="VZM137" s="11"/>
      <c r="VZN137" s="11"/>
      <c r="VZO137" s="11"/>
      <c r="VZP137" s="11"/>
      <c r="VZQ137" s="11"/>
      <c r="VZR137" s="11"/>
      <c r="VZS137" s="11"/>
      <c r="VZT137" s="11"/>
      <c r="VZU137" s="11"/>
      <c r="VZV137" s="11"/>
      <c r="VZW137" s="11"/>
      <c r="VZX137" s="11"/>
      <c r="VZY137" s="11"/>
      <c r="VZZ137" s="11"/>
      <c r="WAA137" s="11"/>
      <c r="WAB137" s="11"/>
      <c r="WAC137" s="11"/>
      <c r="WAD137" s="11"/>
      <c r="WAE137" s="11"/>
      <c r="WAF137" s="11"/>
      <c r="WAG137" s="11"/>
      <c r="WAH137" s="11"/>
      <c r="WAI137" s="11"/>
      <c r="WAJ137" s="11"/>
      <c r="WAK137" s="11"/>
      <c r="WAL137" s="11"/>
      <c r="WAM137" s="11"/>
      <c r="WAN137" s="11"/>
      <c r="WAO137" s="11"/>
      <c r="WAP137" s="11"/>
      <c r="WAQ137" s="11"/>
      <c r="WAR137" s="11"/>
      <c r="WAS137" s="11"/>
      <c r="WAT137" s="11"/>
      <c r="WAU137" s="11"/>
      <c r="WAV137" s="11"/>
      <c r="WAW137" s="11"/>
      <c r="WAX137" s="11"/>
      <c r="WAY137" s="11"/>
      <c r="WAZ137" s="11"/>
      <c r="WBA137" s="11"/>
      <c r="WBB137" s="11"/>
      <c r="WBC137" s="11"/>
      <c r="WBD137" s="11"/>
      <c r="WBE137" s="11"/>
      <c r="WBF137" s="11"/>
      <c r="WBG137" s="11"/>
      <c r="WBH137" s="11"/>
      <c r="WBI137" s="11"/>
      <c r="WBJ137" s="11"/>
      <c r="WBK137" s="11"/>
      <c r="WBL137" s="11"/>
      <c r="WBM137" s="11"/>
      <c r="WBN137" s="11"/>
      <c r="WBO137" s="11"/>
      <c r="WBP137" s="11"/>
      <c r="WBQ137" s="11"/>
      <c r="WBR137" s="11"/>
      <c r="WBS137" s="11"/>
      <c r="WBT137" s="11"/>
      <c r="WBU137" s="11"/>
      <c r="WBV137" s="11"/>
      <c r="WBW137" s="11"/>
      <c r="WBX137" s="11"/>
      <c r="WBY137" s="11"/>
      <c r="WBZ137" s="11"/>
      <c r="WCA137" s="11"/>
      <c r="WCB137" s="11"/>
      <c r="WCC137" s="11"/>
      <c r="WCD137" s="11"/>
      <c r="WCE137" s="11"/>
      <c r="WCF137" s="11"/>
      <c r="WCG137" s="11"/>
      <c r="WCH137" s="11"/>
      <c r="WCI137" s="11"/>
      <c r="WCJ137" s="11"/>
      <c r="WCK137" s="11"/>
      <c r="WCL137" s="11"/>
      <c r="WCM137" s="11"/>
      <c r="WCN137" s="11"/>
      <c r="WCO137" s="11"/>
      <c r="WCP137" s="11"/>
      <c r="WCQ137" s="11"/>
      <c r="WCR137" s="11"/>
      <c r="WCS137" s="11"/>
      <c r="WCT137" s="11"/>
      <c r="WCU137" s="11"/>
      <c r="WCV137" s="11"/>
      <c r="WCW137" s="11"/>
      <c r="WCX137" s="11"/>
      <c r="WCY137" s="11"/>
      <c r="WCZ137" s="11"/>
      <c r="WDA137" s="11"/>
      <c r="WDB137" s="11"/>
      <c r="WDC137" s="11"/>
      <c r="WDD137" s="11"/>
      <c r="WDE137" s="11"/>
      <c r="WDF137" s="11"/>
      <c r="WDG137" s="11"/>
      <c r="WDH137" s="11"/>
      <c r="WDI137" s="11"/>
      <c r="WDJ137" s="11"/>
      <c r="WDK137" s="11"/>
      <c r="WDL137" s="11"/>
      <c r="WDM137" s="11"/>
      <c r="WDN137" s="11"/>
      <c r="WDO137" s="11"/>
      <c r="WDP137" s="11"/>
      <c r="WDQ137" s="11"/>
      <c r="WDR137" s="11"/>
      <c r="WDS137" s="11"/>
      <c r="WDT137" s="11"/>
      <c r="WDU137" s="11"/>
      <c r="WDV137" s="11"/>
      <c r="WDW137" s="11"/>
      <c r="WDX137" s="11"/>
      <c r="WDY137" s="11"/>
      <c r="WDZ137" s="11"/>
      <c r="WEA137" s="11"/>
      <c r="WEB137" s="11"/>
      <c r="WEC137" s="11"/>
      <c r="WED137" s="11"/>
      <c r="WEE137" s="11"/>
      <c r="WEF137" s="11"/>
      <c r="WEG137" s="11"/>
      <c r="WEH137" s="11"/>
      <c r="WEI137" s="11"/>
      <c r="WEJ137" s="11"/>
      <c r="WEK137" s="11"/>
      <c r="WEL137" s="11"/>
      <c r="WEM137" s="11"/>
      <c r="WEN137" s="11"/>
      <c r="WEO137" s="11"/>
      <c r="WEP137" s="11"/>
      <c r="WEQ137" s="11"/>
      <c r="WER137" s="11"/>
      <c r="WES137" s="11"/>
      <c r="WET137" s="11"/>
      <c r="WEU137" s="11"/>
      <c r="WEV137" s="11"/>
      <c r="WEW137" s="11"/>
      <c r="WEX137" s="11"/>
      <c r="WEY137" s="11"/>
      <c r="WEZ137" s="11"/>
      <c r="WFA137" s="11"/>
      <c r="WFB137" s="11"/>
      <c r="WFC137" s="11"/>
      <c r="WFD137" s="11"/>
      <c r="WFE137" s="11"/>
      <c r="WFF137" s="11"/>
      <c r="WFG137" s="11"/>
      <c r="WFH137" s="11"/>
      <c r="WFI137" s="11"/>
      <c r="WFJ137" s="11"/>
      <c r="WFK137" s="11"/>
      <c r="WFL137" s="11"/>
      <c r="WFM137" s="11"/>
      <c r="WFN137" s="11"/>
      <c r="WFO137" s="11"/>
      <c r="WFP137" s="11"/>
      <c r="WFQ137" s="11"/>
      <c r="WFR137" s="11"/>
      <c r="WFS137" s="11"/>
      <c r="WFT137" s="11"/>
      <c r="WFU137" s="11"/>
      <c r="WFV137" s="11"/>
      <c r="WFW137" s="11"/>
      <c r="WFX137" s="11"/>
      <c r="WFY137" s="11"/>
      <c r="WFZ137" s="11"/>
      <c r="WGA137" s="11"/>
      <c r="WGB137" s="11"/>
      <c r="WGC137" s="11"/>
      <c r="WGD137" s="11"/>
      <c r="WGE137" s="11"/>
      <c r="WGF137" s="11"/>
      <c r="WGG137" s="11"/>
      <c r="WGH137" s="11"/>
      <c r="WGI137" s="11"/>
      <c r="WGJ137" s="11"/>
      <c r="WGK137" s="11"/>
      <c r="WGL137" s="11"/>
      <c r="WGM137" s="11"/>
      <c r="WGN137" s="11"/>
      <c r="WGO137" s="11"/>
      <c r="WGP137" s="11"/>
      <c r="WGQ137" s="11"/>
      <c r="WGR137" s="11"/>
      <c r="WGS137" s="11"/>
      <c r="WGT137" s="11"/>
      <c r="WGU137" s="11"/>
      <c r="WGV137" s="11"/>
      <c r="WGW137" s="11"/>
      <c r="WGX137" s="11"/>
      <c r="WGY137" s="11"/>
      <c r="WGZ137" s="11"/>
      <c r="WHA137" s="11"/>
      <c r="WHB137" s="11"/>
      <c r="WHC137" s="11"/>
      <c r="WHD137" s="11"/>
      <c r="WHE137" s="11"/>
      <c r="WHF137" s="11"/>
      <c r="WHG137" s="11"/>
      <c r="WHH137" s="11"/>
      <c r="WHI137" s="11"/>
      <c r="WHJ137" s="11"/>
      <c r="WHK137" s="11"/>
      <c r="WHL137" s="11"/>
      <c r="WHM137" s="11"/>
      <c r="WHN137" s="11"/>
      <c r="WHO137" s="11"/>
      <c r="WHP137" s="11"/>
      <c r="WHQ137" s="11"/>
      <c r="WHR137" s="11"/>
      <c r="WHS137" s="11"/>
      <c r="WHT137" s="11"/>
      <c r="WHU137" s="11"/>
      <c r="WHV137" s="11"/>
      <c r="WHW137" s="11"/>
      <c r="WHX137" s="11"/>
      <c r="WHY137" s="11"/>
      <c r="WHZ137" s="11"/>
      <c r="WIA137" s="11"/>
      <c r="WIB137" s="11"/>
      <c r="WIC137" s="11"/>
      <c r="WID137" s="11"/>
      <c r="WIE137" s="11"/>
      <c r="WIF137" s="11"/>
      <c r="WIG137" s="11"/>
      <c r="WIH137" s="11"/>
      <c r="WII137" s="11"/>
      <c r="WIJ137" s="11"/>
      <c r="WIK137" s="11"/>
      <c r="WIL137" s="11"/>
      <c r="WIM137" s="11"/>
      <c r="WIN137" s="11"/>
      <c r="WIO137" s="11"/>
      <c r="WIP137" s="11"/>
      <c r="WIQ137" s="11"/>
      <c r="WIR137" s="11"/>
      <c r="WIS137" s="11"/>
      <c r="WIT137" s="11"/>
      <c r="WIU137" s="11"/>
      <c r="WIV137" s="11"/>
      <c r="WIW137" s="11"/>
      <c r="WIX137" s="11"/>
      <c r="WIY137" s="11"/>
      <c r="WIZ137" s="11"/>
      <c r="WJA137" s="11"/>
      <c r="WJB137" s="11"/>
      <c r="WJC137" s="11"/>
      <c r="WJD137" s="11"/>
      <c r="WJE137" s="11"/>
      <c r="WJF137" s="11"/>
      <c r="WJG137" s="11"/>
      <c r="WJH137" s="11"/>
      <c r="WJI137" s="11"/>
      <c r="WJJ137" s="11"/>
      <c r="WJK137" s="11"/>
      <c r="WJL137" s="11"/>
      <c r="WJM137" s="11"/>
      <c r="WJN137" s="11"/>
      <c r="WJO137" s="11"/>
      <c r="WJP137" s="11"/>
      <c r="WJQ137" s="11"/>
      <c r="WJR137" s="11"/>
      <c r="WJS137" s="11"/>
      <c r="WJT137" s="11"/>
      <c r="WJU137" s="11"/>
      <c r="WJV137" s="11"/>
      <c r="WJW137" s="11"/>
      <c r="WJX137" s="11"/>
      <c r="WJY137" s="11"/>
      <c r="WJZ137" s="11"/>
      <c r="WKA137" s="11"/>
      <c r="WKB137" s="11"/>
      <c r="WKC137" s="11"/>
      <c r="WKD137" s="11"/>
      <c r="WKE137" s="11"/>
      <c r="WKF137" s="11"/>
      <c r="WKG137" s="11"/>
      <c r="WKH137" s="11"/>
      <c r="WKI137" s="11"/>
      <c r="WKJ137" s="11"/>
      <c r="WKK137" s="11"/>
      <c r="WKL137" s="11"/>
      <c r="WKM137" s="11"/>
      <c r="WKN137" s="11"/>
      <c r="WKO137" s="11"/>
      <c r="WKP137" s="11"/>
      <c r="WKQ137" s="11"/>
      <c r="WKR137" s="11"/>
      <c r="WKS137" s="11"/>
      <c r="WKT137" s="11"/>
      <c r="WKU137" s="11"/>
      <c r="WKV137" s="11"/>
      <c r="WKW137" s="11"/>
      <c r="WKX137" s="11"/>
      <c r="WKY137" s="11"/>
      <c r="WKZ137" s="11"/>
      <c r="WLA137" s="11"/>
      <c r="WLB137" s="11"/>
      <c r="WLC137" s="11"/>
      <c r="WLD137" s="11"/>
      <c r="WLE137" s="11"/>
      <c r="WLF137" s="11"/>
      <c r="WLG137" s="11"/>
      <c r="WLH137" s="11"/>
      <c r="WLI137" s="11"/>
      <c r="WLJ137" s="11"/>
      <c r="WLK137" s="11"/>
      <c r="WLL137" s="11"/>
      <c r="WLM137" s="11"/>
      <c r="WLN137" s="11"/>
      <c r="WLO137" s="11"/>
      <c r="WLP137" s="11"/>
      <c r="WLQ137" s="11"/>
      <c r="WLR137" s="11"/>
      <c r="WLS137" s="11"/>
      <c r="WLT137" s="11"/>
      <c r="WLU137" s="11"/>
      <c r="WLV137" s="11"/>
      <c r="WLW137" s="11"/>
      <c r="WLX137" s="11"/>
      <c r="WLY137" s="11"/>
      <c r="WLZ137" s="11"/>
      <c r="WMA137" s="11"/>
      <c r="WMB137" s="11"/>
      <c r="WMC137" s="11"/>
      <c r="WMD137" s="11"/>
      <c r="WME137" s="11"/>
      <c r="WMF137" s="11"/>
      <c r="WMG137" s="11"/>
      <c r="WMH137" s="11"/>
      <c r="WMI137" s="11"/>
      <c r="WMJ137" s="11"/>
      <c r="WMK137" s="11"/>
      <c r="WML137" s="11"/>
      <c r="WMM137" s="11"/>
      <c r="WMN137" s="11"/>
      <c r="WMO137" s="11"/>
      <c r="WMP137" s="11"/>
      <c r="WMQ137" s="11"/>
      <c r="WMR137" s="11"/>
      <c r="WMS137" s="11"/>
      <c r="WMT137" s="11"/>
      <c r="WMU137" s="11"/>
      <c r="WMV137" s="11"/>
      <c r="WMW137" s="11"/>
      <c r="WMX137" s="11"/>
      <c r="WMY137" s="11"/>
      <c r="WMZ137" s="11"/>
      <c r="WNA137" s="11"/>
      <c r="WNB137" s="11"/>
      <c r="WNC137" s="11"/>
      <c r="WND137" s="11"/>
      <c r="WNE137" s="11"/>
      <c r="WNF137" s="11"/>
      <c r="WNG137" s="11"/>
      <c r="WNH137" s="11"/>
      <c r="WNI137" s="11"/>
      <c r="WNJ137" s="11"/>
      <c r="WNK137" s="11"/>
      <c r="WNL137" s="11"/>
      <c r="WNM137" s="11"/>
      <c r="WNN137" s="11"/>
      <c r="WNO137" s="11"/>
      <c r="WNP137" s="11"/>
      <c r="WNQ137" s="11"/>
      <c r="WNR137" s="11"/>
      <c r="WNS137" s="11"/>
      <c r="WNT137" s="11"/>
      <c r="WNU137" s="11"/>
      <c r="WNV137" s="11"/>
      <c r="WNW137" s="11"/>
      <c r="WNX137" s="11"/>
      <c r="WNY137" s="11"/>
      <c r="WNZ137" s="11"/>
      <c r="WOA137" s="11"/>
      <c r="WOB137" s="11"/>
      <c r="WOC137" s="11"/>
      <c r="WOD137" s="11"/>
      <c r="WOE137" s="11"/>
      <c r="WOF137" s="11"/>
      <c r="WOG137" s="11"/>
      <c r="WOH137" s="11"/>
      <c r="WOI137" s="11"/>
      <c r="WOJ137" s="11"/>
      <c r="WOK137" s="11"/>
      <c r="WOL137" s="11"/>
      <c r="WOM137" s="11"/>
      <c r="WON137" s="11"/>
      <c r="WOO137" s="11"/>
      <c r="WOP137" s="11"/>
      <c r="WOQ137" s="11"/>
      <c r="WOR137" s="11"/>
      <c r="WOS137" s="11"/>
      <c r="WOT137" s="11"/>
      <c r="WOU137" s="11"/>
      <c r="WOV137" s="11"/>
      <c r="WOW137" s="11"/>
      <c r="WOX137" s="11"/>
      <c r="WOY137" s="11"/>
      <c r="WOZ137" s="11"/>
      <c r="WPA137" s="11"/>
      <c r="WPB137" s="11"/>
      <c r="WPC137" s="11"/>
      <c r="WPD137" s="11"/>
      <c r="WPE137" s="11"/>
      <c r="WPF137" s="11"/>
      <c r="WPG137" s="11"/>
      <c r="WPH137" s="11"/>
      <c r="WPI137" s="11"/>
      <c r="WPJ137" s="11"/>
      <c r="WPK137" s="11"/>
      <c r="WPL137" s="11"/>
      <c r="WPM137" s="11"/>
      <c r="WPN137" s="11"/>
      <c r="WPO137" s="11"/>
      <c r="WPP137" s="11"/>
      <c r="WPQ137" s="11"/>
      <c r="WPR137" s="11"/>
      <c r="WPS137" s="11"/>
      <c r="WPT137" s="11"/>
      <c r="WPU137" s="11"/>
      <c r="WPV137" s="11"/>
      <c r="WPW137" s="11"/>
      <c r="WPX137" s="11"/>
      <c r="WPY137" s="11"/>
      <c r="WPZ137" s="11"/>
      <c r="WQA137" s="11"/>
      <c r="WQB137" s="11"/>
      <c r="WQC137" s="11"/>
      <c r="WQD137" s="11"/>
      <c r="WQE137" s="11"/>
      <c r="WQF137" s="11"/>
      <c r="WQG137" s="11"/>
      <c r="WQH137" s="11"/>
      <c r="WQI137" s="11"/>
      <c r="WQJ137" s="11"/>
      <c r="WQK137" s="11"/>
      <c r="WQL137" s="11"/>
      <c r="WQM137" s="11"/>
      <c r="WQN137" s="11"/>
      <c r="WQO137" s="11"/>
      <c r="WQP137" s="11"/>
      <c r="WQQ137" s="11"/>
      <c r="WQR137" s="11"/>
      <c r="WQS137" s="11"/>
      <c r="WQT137" s="11"/>
      <c r="WQU137" s="11"/>
      <c r="WQV137" s="11"/>
      <c r="WQW137" s="11"/>
      <c r="WQX137" s="11"/>
      <c r="WQY137" s="11"/>
      <c r="WQZ137" s="11"/>
      <c r="WRA137" s="11"/>
      <c r="WRB137" s="11"/>
      <c r="WRC137" s="11"/>
      <c r="WRD137" s="11"/>
      <c r="WRE137" s="11"/>
      <c r="WRF137" s="11"/>
      <c r="WRG137" s="11"/>
      <c r="WRH137" s="11"/>
      <c r="WRI137" s="11"/>
      <c r="WRJ137" s="11"/>
      <c r="WRK137" s="11"/>
      <c r="WRL137" s="11"/>
      <c r="WRM137" s="11"/>
      <c r="WRN137" s="11"/>
      <c r="WRO137" s="11"/>
      <c r="WRP137" s="11"/>
      <c r="WRQ137" s="11"/>
      <c r="WRR137" s="11"/>
      <c r="WRS137" s="11"/>
      <c r="WRT137" s="11"/>
      <c r="WRU137" s="11"/>
      <c r="WRV137" s="11"/>
      <c r="WRW137" s="11"/>
      <c r="WRX137" s="11"/>
      <c r="WRY137" s="11"/>
      <c r="WRZ137" s="11"/>
      <c r="WSA137" s="11"/>
      <c r="WSB137" s="11"/>
      <c r="WSC137" s="11"/>
      <c r="WSD137" s="11"/>
      <c r="WSE137" s="11"/>
      <c r="WSF137" s="11"/>
      <c r="WSG137" s="11"/>
      <c r="WSH137" s="11"/>
      <c r="WSI137" s="11"/>
      <c r="WSJ137" s="11"/>
      <c r="WSK137" s="11"/>
      <c r="WSL137" s="11"/>
      <c r="WSM137" s="11"/>
      <c r="WSN137" s="11"/>
      <c r="WSO137" s="11"/>
      <c r="WSP137" s="11"/>
      <c r="WSQ137" s="11"/>
      <c r="WSR137" s="11"/>
      <c r="WSS137" s="11"/>
      <c r="WST137" s="11"/>
      <c r="WSU137" s="11"/>
      <c r="WSV137" s="11"/>
      <c r="WSW137" s="11"/>
      <c r="WSX137" s="11"/>
      <c r="WSY137" s="11"/>
      <c r="WSZ137" s="11"/>
      <c r="WTA137" s="11"/>
      <c r="WTB137" s="11"/>
      <c r="WTC137" s="11"/>
      <c r="WTD137" s="11"/>
      <c r="WTE137" s="11"/>
      <c r="WTF137" s="11"/>
      <c r="WTG137" s="11"/>
      <c r="WTH137" s="11"/>
      <c r="WTI137" s="11"/>
      <c r="WTJ137" s="11"/>
      <c r="WTK137" s="11"/>
      <c r="WTL137" s="11"/>
      <c r="WTM137" s="11"/>
      <c r="WTN137" s="11"/>
      <c r="WTO137" s="11"/>
      <c r="WTP137" s="11"/>
      <c r="WTQ137" s="11"/>
      <c r="WTR137" s="11"/>
      <c r="WTS137" s="11"/>
      <c r="WTT137" s="11"/>
      <c r="WTU137" s="11"/>
      <c r="WTV137" s="11"/>
      <c r="WTW137" s="11"/>
      <c r="WTX137" s="11"/>
      <c r="WTY137" s="11"/>
      <c r="WTZ137" s="11"/>
      <c r="WUA137" s="11"/>
      <c r="WUB137" s="11"/>
      <c r="WUC137" s="11"/>
      <c r="WUD137" s="11"/>
      <c r="WUE137" s="11"/>
      <c r="WUF137" s="11"/>
      <c r="WUG137" s="11"/>
      <c r="WUH137" s="11"/>
      <c r="WUI137" s="11"/>
      <c r="WUJ137" s="11"/>
      <c r="WUK137" s="11"/>
      <c r="WUL137" s="11"/>
      <c r="WUM137" s="11"/>
      <c r="WUN137" s="11"/>
      <c r="WUO137" s="11"/>
      <c r="WUP137" s="11"/>
      <c r="WUQ137" s="11"/>
      <c r="WUR137" s="11"/>
      <c r="WUS137" s="11"/>
      <c r="WUT137" s="11"/>
      <c r="WUU137" s="11"/>
      <c r="WUV137" s="11"/>
      <c r="WUW137" s="11"/>
      <c r="WUX137" s="11"/>
      <c r="WUY137" s="11"/>
      <c r="WUZ137" s="11"/>
      <c r="WVA137" s="11"/>
      <c r="WVB137" s="11"/>
      <c r="WVC137" s="11"/>
      <c r="WVD137" s="11"/>
      <c r="WVE137" s="11"/>
      <c r="WVF137" s="11"/>
      <c r="WVG137" s="11"/>
      <c r="WVH137" s="11"/>
      <c r="WVI137" s="11"/>
      <c r="WVJ137" s="11"/>
      <c r="WVK137" s="11"/>
      <c r="WVL137" s="11"/>
      <c r="WVM137" s="11"/>
      <c r="WVN137" s="11"/>
      <c r="WVO137" s="11"/>
      <c r="WVP137" s="11"/>
      <c r="WVQ137" s="11"/>
      <c r="WVR137" s="11"/>
      <c r="WVS137" s="11"/>
      <c r="WVT137" s="11"/>
      <c r="WVU137" s="11"/>
      <c r="WVV137" s="11"/>
      <c r="WVW137" s="11"/>
      <c r="WVX137" s="11"/>
      <c r="WVY137" s="11"/>
      <c r="WVZ137" s="11"/>
      <c r="WWA137" s="11"/>
      <c r="WWB137" s="11"/>
      <c r="WWC137" s="11"/>
      <c r="WWD137" s="11"/>
      <c r="WWE137" s="11"/>
      <c r="WWF137" s="11"/>
      <c r="WWG137" s="11"/>
      <c r="WWH137" s="11"/>
      <c r="WWI137" s="11"/>
      <c r="WWJ137" s="11"/>
      <c r="WWK137" s="11"/>
      <c r="WWL137" s="11"/>
      <c r="WWM137" s="11"/>
      <c r="WWN137" s="11"/>
      <c r="WWO137" s="11"/>
      <c r="WWP137" s="11"/>
      <c r="WWQ137" s="11"/>
      <c r="WWR137" s="11"/>
      <c r="WWS137" s="11"/>
      <c r="WWT137" s="11"/>
      <c r="WWU137" s="11"/>
      <c r="WWV137" s="11"/>
      <c r="WWW137" s="11"/>
      <c r="WWX137" s="11"/>
      <c r="WWY137" s="11"/>
      <c r="WWZ137" s="11"/>
      <c r="WXA137" s="11"/>
      <c r="WXB137" s="11"/>
      <c r="WXC137" s="11"/>
      <c r="WXD137" s="11"/>
      <c r="WXE137" s="11"/>
      <c r="WXF137" s="11"/>
      <c r="WXG137" s="11"/>
      <c r="WXH137" s="11"/>
      <c r="WXI137" s="11"/>
      <c r="WXJ137" s="11"/>
      <c r="WXK137" s="11"/>
      <c r="WXL137" s="11"/>
      <c r="WXM137" s="11"/>
      <c r="WXN137" s="11"/>
      <c r="WXO137" s="11"/>
      <c r="WXP137" s="11"/>
      <c r="WXQ137" s="11"/>
      <c r="WXR137" s="11"/>
      <c r="WXS137" s="11"/>
      <c r="WXT137" s="11"/>
      <c r="WXU137" s="11"/>
      <c r="WXV137" s="11"/>
      <c r="WXW137" s="11"/>
      <c r="WXX137" s="11"/>
      <c r="WXY137" s="11"/>
      <c r="WXZ137" s="11"/>
      <c r="WYA137" s="11"/>
      <c r="WYB137" s="11"/>
      <c r="WYC137" s="11"/>
      <c r="WYD137" s="11"/>
      <c r="WYE137" s="11"/>
      <c r="WYF137" s="11"/>
      <c r="WYG137" s="11"/>
      <c r="WYH137" s="11"/>
      <c r="WYI137" s="11"/>
      <c r="WYJ137" s="11"/>
      <c r="WYK137" s="11"/>
      <c r="WYL137" s="11"/>
      <c r="WYM137" s="11"/>
      <c r="WYN137" s="11"/>
      <c r="WYO137" s="11"/>
      <c r="WYP137" s="11"/>
      <c r="WYQ137" s="11"/>
      <c r="WYR137" s="11"/>
      <c r="WYS137" s="11"/>
      <c r="WYT137" s="11"/>
      <c r="WYU137" s="11"/>
      <c r="WYV137" s="11"/>
      <c r="WYW137" s="11"/>
      <c r="WYX137" s="11"/>
      <c r="WYY137" s="11"/>
      <c r="WYZ137" s="11"/>
      <c r="WZA137" s="11"/>
      <c r="WZB137" s="11"/>
      <c r="WZC137" s="11"/>
      <c r="WZD137" s="11"/>
      <c r="WZE137" s="11"/>
      <c r="WZF137" s="11"/>
      <c r="WZG137" s="11"/>
      <c r="WZH137" s="11"/>
      <c r="WZI137" s="11"/>
      <c r="WZJ137" s="11"/>
      <c r="WZK137" s="11"/>
      <c r="WZL137" s="11"/>
      <c r="WZM137" s="11"/>
      <c r="WZN137" s="11"/>
      <c r="WZO137" s="11"/>
      <c r="WZP137" s="11"/>
      <c r="WZQ137" s="11"/>
      <c r="WZR137" s="11"/>
      <c r="WZS137" s="11"/>
      <c r="WZT137" s="11"/>
      <c r="WZU137" s="11"/>
      <c r="WZV137" s="11"/>
      <c r="WZW137" s="11"/>
      <c r="WZX137" s="11"/>
      <c r="WZY137" s="11"/>
      <c r="WZZ137" s="11"/>
      <c r="XAA137" s="11"/>
      <c r="XAB137" s="11"/>
      <c r="XAC137" s="11"/>
      <c r="XAD137" s="11"/>
      <c r="XAE137" s="11"/>
      <c r="XAF137" s="11"/>
      <c r="XAG137" s="11"/>
      <c r="XAH137" s="11"/>
      <c r="XAI137" s="11"/>
      <c r="XAJ137" s="11"/>
      <c r="XAK137" s="11"/>
      <c r="XAL137" s="11"/>
      <c r="XAM137" s="11"/>
      <c r="XAN137" s="11"/>
      <c r="XAO137" s="11"/>
      <c r="XAP137" s="11"/>
      <c r="XAQ137" s="11"/>
      <c r="XAR137" s="11"/>
      <c r="XAS137" s="11"/>
      <c r="XAT137" s="11"/>
      <c r="XAU137" s="11"/>
      <c r="XAV137" s="11"/>
      <c r="XAW137" s="11"/>
      <c r="XAX137" s="11"/>
      <c r="XAY137" s="11"/>
      <c r="XAZ137" s="11"/>
      <c r="XBA137" s="11"/>
      <c r="XBB137" s="11"/>
      <c r="XBC137" s="11"/>
      <c r="XBD137" s="11"/>
      <c r="XBE137" s="11"/>
      <c r="XBF137" s="11"/>
      <c r="XBG137" s="11"/>
      <c r="XBH137" s="11"/>
      <c r="XBI137" s="11"/>
      <c r="XBJ137" s="11"/>
      <c r="XBK137" s="11"/>
      <c r="XBL137" s="11"/>
      <c r="XBM137" s="11"/>
      <c r="XBN137" s="11"/>
      <c r="XBO137" s="11"/>
      <c r="XBP137" s="11"/>
      <c r="XBQ137" s="11"/>
      <c r="XBR137" s="11"/>
      <c r="XBS137" s="11"/>
      <c r="XBT137" s="11"/>
      <c r="XBU137" s="11"/>
      <c r="XBV137" s="11"/>
      <c r="XBW137" s="11"/>
      <c r="XBX137" s="11"/>
      <c r="XBY137" s="11"/>
      <c r="XBZ137" s="11"/>
      <c r="XCA137" s="11"/>
      <c r="XCB137" s="11"/>
      <c r="XCC137" s="11"/>
      <c r="XCD137" s="11"/>
      <c r="XCE137" s="11"/>
      <c r="XCF137" s="11"/>
      <c r="XCG137" s="11"/>
      <c r="XCH137" s="11"/>
      <c r="XCI137" s="11"/>
      <c r="XCJ137" s="11"/>
      <c r="XCK137" s="11"/>
      <c r="XCL137" s="11"/>
      <c r="XCM137" s="11"/>
      <c r="XCN137" s="11"/>
      <c r="XCO137" s="11"/>
      <c r="XCP137" s="11"/>
      <c r="XCQ137" s="11"/>
      <c r="XCR137" s="11"/>
      <c r="XCS137" s="11"/>
      <c r="XCT137" s="11"/>
      <c r="XCU137" s="11"/>
      <c r="XCV137" s="11"/>
      <c r="XCW137" s="11"/>
      <c r="XCX137" s="11"/>
      <c r="XCY137" s="11"/>
      <c r="XCZ137" s="11"/>
      <c r="XDA137" s="11"/>
      <c r="XDB137" s="11"/>
      <c r="XDC137" s="11"/>
      <c r="XDD137" s="11"/>
      <c r="XDE137" s="11"/>
      <c r="XDF137" s="11"/>
      <c r="XDG137" s="11"/>
      <c r="XDH137" s="11"/>
      <c r="XDI137" s="11"/>
      <c r="XDJ137" s="11"/>
      <c r="XDK137" s="11"/>
      <c r="XDL137" s="11"/>
      <c r="XDM137" s="11"/>
      <c r="XDN137" s="11"/>
      <c r="XDO137" s="11"/>
      <c r="XDP137" s="11"/>
      <c r="XDQ137" s="11"/>
      <c r="XDR137" s="11"/>
      <c r="XDS137" s="11"/>
      <c r="XDT137" s="11"/>
      <c r="XDU137" s="11"/>
      <c r="XDV137" s="11"/>
      <c r="XDW137" s="11"/>
      <c r="XDX137" s="11"/>
      <c r="XDY137" s="11"/>
      <c r="XDZ137" s="11"/>
      <c r="XEA137" s="11"/>
      <c r="XEB137" s="11"/>
      <c r="XEC137" s="11"/>
      <c r="XED137" s="11"/>
      <c r="XEE137" s="11"/>
      <c r="XEF137" s="11"/>
      <c r="XEG137" s="11"/>
      <c r="XEH137" s="11"/>
      <c r="XEI137" s="11"/>
      <c r="XEJ137" s="11"/>
      <c r="XEK137" s="11"/>
      <c r="XEL137" s="11"/>
      <c r="XEM137" s="11"/>
      <c r="XEN137" s="11"/>
      <c r="XEO137" s="11"/>
      <c r="XEP137" s="11"/>
      <c r="XEQ137" s="11"/>
      <c r="XER137" s="11"/>
      <c r="XES137" s="11"/>
      <c r="XET137" s="11"/>
      <c r="XEU137" s="11"/>
      <c r="XEV137" s="11"/>
      <c r="XEW137" s="11"/>
      <c r="XEX137" s="11"/>
      <c r="XEY137" s="11"/>
      <c r="XEZ137" s="11"/>
      <c r="XFA137" s="11"/>
      <c r="XFB137" s="11"/>
      <c r="XFC137" s="11"/>
    </row>
    <row r="138" s="12" customFormat="1" ht="20.15" spans="1:16383">
      <c r="A138" s="21"/>
      <c r="B138" s="21"/>
      <c r="C138" s="43" t="s">
        <v>2052</v>
      </c>
      <c r="D138" s="22" t="s">
        <v>2054</v>
      </c>
      <c r="E138" s="22" t="s">
        <v>2052</v>
      </c>
      <c r="F138" s="23" t="s">
        <v>2052</v>
      </c>
      <c r="G138" s="23" t="s">
        <v>2053</v>
      </c>
      <c r="H138" s="23" t="s">
        <v>2052</v>
      </c>
      <c r="I138" s="23" t="s">
        <v>2052</v>
      </c>
      <c r="J138" s="23" t="s">
        <v>2053</v>
      </c>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EB138" s="11"/>
      <c r="EC138" s="11"/>
      <c r="ED138" s="11"/>
      <c r="EE138" s="11"/>
      <c r="EF138" s="11"/>
      <c r="EG138" s="11"/>
      <c r="EH138" s="11"/>
      <c r="EI138" s="11"/>
      <c r="EJ138" s="11"/>
      <c r="EK138" s="11"/>
      <c r="EL138" s="11"/>
      <c r="EM138" s="11"/>
      <c r="EN138" s="11"/>
      <c r="EO138" s="11"/>
      <c r="EP138" s="11"/>
      <c r="EQ138" s="11"/>
      <c r="ER138" s="11"/>
      <c r="ES138" s="11"/>
      <c r="ET138" s="11"/>
      <c r="EU138" s="11"/>
      <c r="EV138" s="11"/>
      <c r="EW138" s="11"/>
      <c r="EX138" s="11"/>
      <c r="EY138" s="11"/>
      <c r="EZ138" s="11"/>
      <c r="FA138" s="11"/>
      <c r="FB138" s="11"/>
      <c r="FC138" s="11"/>
      <c r="FD138" s="11"/>
      <c r="FE138" s="11"/>
      <c r="FF138" s="11"/>
      <c r="FG138" s="11"/>
      <c r="FH138" s="11"/>
      <c r="FI138" s="11"/>
      <c r="FJ138" s="11"/>
      <c r="FK138" s="11"/>
      <c r="FL138" s="11"/>
      <c r="FM138" s="11"/>
      <c r="FN138" s="11"/>
      <c r="FO138" s="11"/>
      <c r="FP138" s="11"/>
      <c r="FQ138" s="11"/>
      <c r="FR138" s="11"/>
      <c r="FS138" s="11"/>
      <c r="FT138" s="11"/>
      <c r="FU138" s="11"/>
      <c r="FV138" s="11"/>
      <c r="FW138" s="11"/>
      <c r="FX138" s="11"/>
      <c r="FY138" s="11"/>
      <c r="FZ138" s="11"/>
      <c r="GA138" s="11"/>
      <c r="GB138" s="11"/>
      <c r="GC138" s="11"/>
      <c r="GD138" s="11"/>
      <c r="GE138" s="11"/>
      <c r="GF138" s="11"/>
      <c r="GG138" s="11"/>
      <c r="GH138" s="11"/>
      <c r="GI138" s="11"/>
      <c r="GJ138" s="11"/>
      <c r="GK138" s="11"/>
      <c r="GL138" s="11"/>
      <c r="GM138" s="11"/>
      <c r="GN138" s="11"/>
      <c r="GO138" s="11"/>
      <c r="GP138" s="11"/>
      <c r="GQ138" s="11"/>
      <c r="GR138" s="11"/>
      <c r="GS138" s="11"/>
      <c r="GT138" s="11"/>
      <c r="GU138" s="11"/>
      <c r="GV138" s="11"/>
      <c r="GW138" s="11"/>
      <c r="GX138" s="11"/>
      <c r="GY138" s="11"/>
      <c r="GZ138" s="11"/>
      <c r="HA138" s="11"/>
      <c r="HB138" s="11"/>
      <c r="HC138" s="11"/>
      <c r="HD138" s="11"/>
      <c r="HE138" s="11"/>
      <c r="HF138" s="11"/>
      <c r="HG138" s="11"/>
      <c r="HH138" s="11"/>
      <c r="HI138" s="11"/>
      <c r="HJ138" s="11"/>
      <c r="HK138" s="11"/>
      <c r="HL138" s="11"/>
      <c r="HM138" s="11"/>
      <c r="HN138" s="11"/>
      <c r="HO138" s="11"/>
      <c r="HP138" s="11"/>
      <c r="HQ138" s="11"/>
      <c r="HR138" s="11"/>
      <c r="HS138" s="11"/>
      <c r="HT138" s="11"/>
      <c r="HU138" s="11"/>
      <c r="HV138" s="11"/>
      <c r="HW138" s="11"/>
      <c r="HX138" s="11"/>
      <c r="HY138" s="11"/>
      <c r="HZ138" s="11"/>
      <c r="IA138" s="11"/>
      <c r="IB138" s="11"/>
      <c r="IC138" s="11"/>
      <c r="ID138" s="11"/>
      <c r="IE138" s="11"/>
      <c r="IF138" s="11"/>
      <c r="IG138" s="11"/>
      <c r="IH138" s="11"/>
      <c r="II138" s="11"/>
      <c r="IJ138" s="11"/>
      <c r="IK138" s="11"/>
      <c r="IL138" s="11"/>
      <c r="IM138" s="11"/>
      <c r="IN138" s="11"/>
      <c r="IO138" s="11"/>
      <c r="IP138" s="11"/>
      <c r="IQ138" s="11"/>
      <c r="IR138" s="11"/>
      <c r="IS138" s="11"/>
      <c r="IT138" s="11"/>
      <c r="IU138" s="11"/>
      <c r="IV138" s="11"/>
      <c r="IW138" s="11"/>
      <c r="IX138" s="11"/>
      <c r="IY138" s="11"/>
      <c r="IZ138" s="11"/>
      <c r="JA138" s="11"/>
      <c r="JB138" s="11"/>
      <c r="JC138" s="11"/>
      <c r="JD138" s="11"/>
      <c r="JE138" s="11"/>
      <c r="JF138" s="11"/>
      <c r="JG138" s="11"/>
      <c r="JH138" s="11"/>
      <c r="JI138" s="11"/>
      <c r="JJ138" s="11"/>
      <c r="JK138" s="11"/>
      <c r="JL138" s="11"/>
      <c r="JM138" s="11"/>
      <c r="JN138" s="11"/>
      <c r="JO138" s="11"/>
      <c r="JP138" s="11"/>
      <c r="JQ138" s="11"/>
      <c r="JR138" s="11"/>
      <c r="JS138" s="11"/>
      <c r="JT138" s="11"/>
      <c r="JU138" s="11"/>
      <c r="JV138" s="11"/>
      <c r="JW138" s="11"/>
      <c r="JX138" s="11"/>
      <c r="JY138" s="11"/>
      <c r="JZ138" s="11"/>
      <c r="KA138" s="11"/>
      <c r="KB138" s="11"/>
      <c r="KC138" s="11"/>
      <c r="KD138" s="11"/>
      <c r="KE138" s="11"/>
      <c r="KF138" s="11"/>
      <c r="KG138" s="11"/>
      <c r="KH138" s="11"/>
      <c r="KI138" s="11"/>
      <c r="KJ138" s="11"/>
      <c r="KK138" s="11"/>
      <c r="KL138" s="11"/>
      <c r="KM138" s="11"/>
      <c r="KN138" s="11"/>
      <c r="KO138" s="11"/>
      <c r="KP138" s="11"/>
      <c r="KQ138" s="11"/>
      <c r="KR138" s="11"/>
      <c r="KS138" s="11"/>
      <c r="KT138" s="11"/>
      <c r="KU138" s="11"/>
      <c r="KV138" s="11"/>
      <c r="KW138" s="11"/>
      <c r="KX138" s="11"/>
      <c r="KY138" s="11"/>
      <c r="KZ138" s="11"/>
      <c r="LA138" s="11"/>
      <c r="LB138" s="11"/>
      <c r="LC138" s="11"/>
      <c r="LD138" s="11"/>
      <c r="LE138" s="11"/>
      <c r="LF138" s="11"/>
      <c r="LG138" s="11"/>
      <c r="LH138" s="11"/>
      <c r="LI138" s="11"/>
      <c r="LJ138" s="11"/>
      <c r="LK138" s="11"/>
      <c r="LL138" s="11"/>
      <c r="LM138" s="11"/>
      <c r="LN138" s="11"/>
      <c r="LO138" s="11"/>
      <c r="LP138" s="11"/>
      <c r="LQ138" s="11"/>
      <c r="LR138" s="11"/>
      <c r="LS138" s="11"/>
      <c r="LT138" s="11"/>
      <c r="LU138" s="11"/>
      <c r="LV138" s="11"/>
      <c r="LW138" s="11"/>
      <c r="LX138" s="11"/>
      <c r="LY138" s="11"/>
      <c r="LZ138" s="11"/>
      <c r="MA138" s="11"/>
      <c r="MB138" s="11"/>
      <c r="MC138" s="11"/>
      <c r="MD138" s="11"/>
      <c r="ME138" s="11"/>
      <c r="MF138" s="11"/>
      <c r="MG138" s="11"/>
      <c r="MH138" s="11"/>
      <c r="MI138" s="11"/>
      <c r="MJ138" s="11"/>
      <c r="MK138" s="11"/>
      <c r="ML138" s="11"/>
      <c r="MM138" s="11"/>
      <c r="MN138" s="11"/>
      <c r="MO138" s="11"/>
      <c r="MP138" s="11"/>
      <c r="MQ138" s="11"/>
      <c r="MR138" s="11"/>
      <c r="MS138" s="11"/>
      <c r="MT138" s="11"/>
      <c r="MU138" s="11"/>
      <c r="MV138" s="11"/>
      <c r="MW138" s="11"/>
      <c r="MX138" s="11"/>
      <c r="MY138" s="11"/>
      <c r="MZ138" s="11"/>
      <c r="NA138" s="11"/>
      <c r="NB138" s="11"/>
      <c r="NC138" s="11"/>
      <c r="ND138" s="11"/>
      <c r="NE138" s="11"/>
      <c r="NF138" s="11"/>
      <c r="NG138" s="11"/>
      <c r="NH138" s="11"/>
      <c r="NI138" s="11"/>
      <c r="NJ138" s="11"/>
      <c r="NK138" s="11"/>
      <c r="NL138" s="11"/>
      <c r="NM138" s="11"/>
      <c r="NN138" s="11"/>
      <c r="NO138" s="11"/>
      <c r="NP138" s="11"/>
      <c r="NQ138" s="11"/>
      <c r="NR138" s="11"/>
      <c r="NS138" s="11"/>
      <c r="NT138" s="11"/>
      <c r="NU138" s="11"/>
      <c r="NV138" s="11"/>
      <c r="NW138" s="11"/>
      <c r="NX138" s="11"/>
      <c r="NY138" s="11"/>
      <c r="NZ138" s="11"/>
      <c r="OA138" s="11"/>
      <c r="OB138" s="11"/>
      <c r="OC138" s="11"/>
      <c r="OD138" s="11"/>
      <c r="OE138" s="11"/>
      <c r="OF138" s="11"/>
      <c r="OG138" s="11"/>
      <c r="OH138" s="11"/>
      <c r="OI138" s="11"/>
      <c r="OJ138" s="11"/>
      <c r="OK138" s="11"/>
      <c r="OL138" s="11"/>
      <c r="OM138" s="11"/>
      <c r="ON138" s="11"/>
      <c r="OO138" s="11"/>
      <c r="OP138" s="11"/>
      <c r="OQ138" s="11"/>
      <c r="OR138" s="11"/>
      <c r="OS138" s="11"/>
      <c r="OT138" s="11"/>
      <c r="OU138" s="11"/>
      <c r="OV138" s="11"/>
      <c r="OW138" s="11"/>
      <c r="OX138" s="11"/>
      <c r="OY138" s="11"/>
      <c r="OZ138" s="11"/>
      <c r="PA138" s="11"/>
      <c r="PB138" s="11"/>
      <c r="PC138" s="11"/>
      <c r="PD138" s="11"/>
      <c r="PE138" s="11"/>
      <c r="PF138" s="11"/>
      <c r="PG138" s="11"/>
      <c r="PH138" s="11"/>
      <c r="PI138" s="11"/>
      <c r="PJ138" s="11"/>
      <c r="PK138" s="11"/>
      <c r="PL138" s="11"/>
      <c r="PM138" s="11"/>
      <c r="PN138" s="11"/>
      <c r="PO138" s="11"/>
      <c r="PP138" s="11"/>
      <c r="PQ138" s="11"/>
      <c r="PR138" s="11"/>
      <c r="PS138" s="11"/>
      <c r="PT138" s="11"/>
      <c r="PU138" s="11"/>
      <c r="PV138" s="11"/>
      <c r="PW138" s="11"/>
      <c r="PX138" s="11"/>
      <c r="PY138" s="11"/>
      <c r="PZ138" s="11"/>
      <c r="QA138" s="11"/>
      <c r="QB138" s="11"/>
      <c r="QC138" s="11"/>
      <c r="QD138" s="11"/>
      <c r="QE138" s="11"/>
      <c r="QF138" s="11"/>
      <c r="QG138" s="11"/>
      <c r="QH138" s="11"/>
      <c r="QI138" s="11"/>
      <c r="QJ138" s="11"/>
      <c r="QK138" s="11"/>
      <c r="QL138" s="11"/>
      <c r="QM138" s="11"/>
      <c r="QN138" s="11"/>
      <c r="QO138" s="11"/>
      <c r="QP138" s="11"/>
      <c r="QQ138" s="11"/>
      <c r="QR138" s="11"/>
      <c r="QS138" s="11"/>
      <c r="QT138" s="11"/>
      <c r="QU138" s="11"/>
      <c r="QV138" s="11"/>
      <c r="QW138" s="11"/>
      <c r="QX138" s="11"/>
      <c r="QY138" s="11"/>
      <c r="QZ138" s="11"/>
      <c r="RA138" s="11"/>
      <c r="RB138" s="11"/>
      <c r="RC138" s="11"/>
      <c r="RD138" s="11"/>
      <c r="RE138" s="11"/>
      <c r="RF138" s="11"/>
      <c r="RG138" s="11"/>
      <c r="RH138" s="11"/>
      <c r="RI138" s="11"/>
      <c r="RJ138" s="11"/>
      <c r="RK138" s="11"/>
      <c r="RL138" s="11"/>
      <c r="RM138" s="11"/>
      <c r="RN138" s="11"/>
      <c r="RO138" s="11"/>
      <c r="RP138" s="11"/>
      <c r="RQ138" s="11"/>
      <c r="RR138" s="11"/>
      <c r="RS138" s="11"/>
      <c r="RT138" s="11"/>
      <c r="RU138" s="11"/>
      <c r="RV138" s="11"/>
      <c r="RW138" s="11"/>
      <c r="RX138" s="11"/>
      <c r="RY138" s="11"/>
      <c r="RZ138" s="11"/>
      <c r="SA138" s="11"/>
      <c r="SB138" s="11"/>
      <c r="SC138" s="11"/>
      <c r="SD138" s="11"/>
      <c r="SE138" s="11"/>
      <c r="SF138" s="11"/>
      <c r="SG138" s="11"/>
      <c r="SH138" s="11"/>
      <c r="SI138" s="11"/>
      <c r="SJ138" s="11"/>
      <c r="SK138" s="11"/>
      <c r="SL138" s="11"/>
      <c r="SM138" s="11"/>
      <c r="SN138" s="11"/>
      <c r="SO138" s="11"/>
      <c r="SP138" s="11"/>
      <c r="SQ138" s="11"/>
      <c r="SR138" s="11"/>
      <c r="SS138" s="11"/>
      <c r="ST138" s="11"/>
      <c r="SU138" s="11"/>
      <c r="SV138" s="11"/>
      <c r="SW138" s="11"/>
      <c r="SX138" s="11"/>
      <c r="SY138" s="11"/>
      <c r="SZ138" s="11"/>
      <c r="TA138" s="11"/>
      <c r="TB138" s="11"/>
      <c r="TC138" s="11"/>
      <c r="TD138" s="11"/>
      <c r="TE138" s="11"/>
      <c r="TF138" s="11"/>
      <c r="TG138" s="11"/>
      <c r="TH138" s="11"/>
      <c r="TI138" s="11"/>
      <c r="TJ138" s="11"/>
      <c r="TK138" s="11"/>
      <c r="TL138" s="11"/>
      <c r="TM138" s="11"/>
      <c r="TN138" s="11"/>
      <c r="TO138" s="11"/>
      <c r="TP138" s="11"/>
      <c r="TQ138" s="11"/>
      <c r="TR138" s="11"/>
      <c r="TS138" s="11"/>
      <c r="TT138" s="11"/>
      <c r="TU138" s="11"/>
      <c r="TV138" s="11"/>
      <c r="TW138" s="11"/>
      <c r="TX138" s="11"/>
      <c r="TY138" s="11"/>
      <c r="TZ138" s="11"/>
      <c r="UA138" s="11"/>
      <c r="UB138" s="11"/>
      <c r="UC138" s="11"/>
      <c r="UD138" s="11"/>
      <c r="UE138" s="11"/>
      <c r="UF138" s="11"/>
      <c r="UG138" s="11"/>
      <c r="UH138" s="11"/>
      <c r="UI138" s="11"/>
      <c r="UJ138" s="11"/>
      <c r="UK138" s="11"/>
      <c r="UL138" s="11"/>
      <c r="UM138" s="11"/>
      <c r="UN138" s="11"/>
      <c r="UO138" s="11"/>
      <c r="UP138" s="11"/>
      <c r="UQ138" s="11"/>
      <c r="UR138" s="11"/>
      <c r="US138" s="11"/>
      <c r="UT138" s="11"/>
      <c r="UU138" s="11"/>
      <c r="UV138" s="11"/>
      <c r="UW138" s="11"/>
      <c r="UX138" s="11"/>
      <c r="UY138" s="11"/>
      <c r="UZ138" s="11"/>
      <c r="VA138" s="11"/>
      <c r="VB138" s="11"/>
      <c r="VC138" s="11"/>
      <c r="VD138" s="11"/>
      <c r="VE138" s="11"/>
      <c r="VF138" s="11"/>
      <c r="VG138" s="11"/>
      <c r="VH138" s="11"/>
      <c r="VI138" s="11"/>
      <c r="VJ138" s="11"/>
      <c r="VK138" s="11"/>
      <c r="VL138" s="11"/>
      <c r="VM138" s="11"/>
      <c r="VN138" s="11"/>
      <c r="VO138" s="11"/>
      <c r="VP138" s="11"/>
      <c r="VQ138" s="11"/>
      <c r="VR138" s="11"/>
      <c r="VS138" s="11"/>
      <c r="VT138" s="11"/>
      <c r="VU138" s="11"/>
      <c r="VV138" s="11"/>
      <c r="VW138" s="11"/>
      <c r="VX138" s="11"/>
      <c r="VY138" s="11"/>
      <c r="VZ138" s="11"/>
      <c r="WA138" s="11"/>
      <c r="WB138" s="11"/>
      <c r="WC138" s="11"/>
      <c r="WD138" s="11"/>
      <c r="WE138" s="11"/>
      <c r="WF138" s="11"/>
      <c r="WG138" s="11"/>
      <c r="WH138" s="11"/>
      <c r="WI138" s="11"/>
      <c r="WJ138" s="11"/>
      <c r="WK138" s="11"/>
      <c r="WL138" s="11"/>
      <c r="WM138" s="11"/>
      <c r="WN138" s="11"/>
      <c r="WO138" s="11"/>
      <c r="WP138" s="11"/>
      <c r="WQ138" s="11"/>
      <c r="WR138" s="11"/>
      <c r="WS138" s="11"/>
      <c r="WT138" s="11"/>
      <c r="WU138" s="11"/>
      <c r="WV138" s="11"/>
      <c r="WW138" s="11"/>
      <c r="WX138" s="11"/>
      <c r="WY138" s="11"/>
      <c r="WZ138" s="11"/>
      <c r="XA138" s="11"/>
      <c r="XB138" s="11"/>
      <c r="XC138" s="11"/>
      <c r="XD138" s="11"/>
      <c r="XE138" s="11"/>
      <c r="XF138" s="11"/>
      <c r="XG138" s="11"/>
      <c r="XH138" s="11"/>
      <c r="XI138" s="11"/>
      <c r="XJ138" s="11"/>
      <c r="XK138" s="11"/>
      <c r="XL138" s="11"/>
      <c r="XM138" s="11"/>
      <c r="XN138" s="11"/>
      <c r="XO138" s="11"/>
      <c r="XP138" s="11"/>
      <c r="XQ138" s="11"/>
      <c r="XR138" s="11"/>
      <c r="XS138" s="11"/>
      <c r="XT138" s="11"/>
      <c r="XU138" s="11"/>
      <c r="XV138" s="11"/>
      <c r="XW138" s="11"/>
      <c r="XX138" s="11"/>
      <c r="XY138" s="11"/>
      <c r="XZ138" s="11"/>
      <c r="YA138" s="11"/>
      <c r="YB138" s="11"/>
      <c r="YC138" s="11"/>
      <c r="YD138" s="11"/>
      <c r="YE138" s="11"/>
      <c r="YF138" s="11"/>
      <c r="YG138" s="11"/>
      <c r="YH138" s="11"/>
      <c r="YI138" s="11"/>
      <c r="YJ138" s="11"/>
      <c r="YK138" s="11"/>
      <c r="YL138" s="11"/>
      <c r="YM138" s="11"/>
      <c r="YN138" s="11"/>
      <c r="YO138" s="11"/>
      <c r="YP138" s="11"/>
      <c r="YQ138" s="11"/>
      <c r="YR138" s="11"/>
      <c r="YS138" s="11"/>
      <c r="YT138" s="11"/>
      <c r="YU138" s="11"/>
      <c r="YV138" s="11"/>
      <c r="YW138" s="11"/>
      <c r="YX138" s="11"/>
      <c r="YY138" s="11"/>
      <c r="YZ138" s="11"/>
      <c r="ZA138" s="11"/>
      <c r="ZB138" s="11"/>
      <c r="ZC138" s="11"/>
      <c r="ZD138" s="11"/>
      <c r="ZE138" s="11"/>
      <c r="ZF138" s="11"/>
      <c r="ZG138" s="11"/>
      <c r="ZH138" s="11"/>
      <c r="ZI138" s="11"/>
      <c r="ZJ138" s="11"/>
      <c r="ZK138" s="11"/>
      <c r="ZL138" s="11"/>
      <c r="ZM138" s="11"/>
      <c r="ZN138" s="11"/>
      <c r="ZO138" s="11"/>
      <c r="ZP138" s="11"/>
      <c r="ZQ138" s="11"/>
      <c r="ZR138" s="11"/>
      <c r="ZS138" s="11"/>
      <c r="ZT138" s="11"/>
      <c r="ZU138" s="11"/>
      <c r="ZV138" s="11"/>
      <c r="ZW138" s="11"/>
      <c r="ZX138" s="11"/>
      <c r="ZY138" s="11"/>
      <c r="ZZ138" s="11"/>
      <c r="AAA138" s="11"/>
      <c r="AAB138" s="11"/>
      <c r="AAC138" s="11"/>
      <c r="AAD138" s="11"/>
      <c r="AAE138" s="11"/>
      <c r="AAF138" s="11"/>
      <c r="AAG138" s="11"/>
      <c r="AAH138" s="11"/>
      <c r="AAI138" s="11"/>
      <c r="AAJ138" s="11"/>
      <c r="AAK138" s="11"/>
      <c r="AAL138" s="11"/>
      <c r="AAM138" s="11"/>
      <c r="AAN138" s="11"/>
      <c r="AAO138" s="11"/>
      <c r="AAP138" s="11"/>
      <c r="AAQ138" s="11"/>
      <c r="AAR138" s="11"/>
      <c r="AAS138" s="11"/>
      <c r="AAT138" s="11"/>
      <c r="AAU138" s="11"/>
      <c r="AAV138" s="11"/>
      <c r="AAW138" s="11"/>
      <c r="AAX138" s="11"/>
      <c r="AAY138" s="11"/>
      <c r="AAZ138" s="11"/>
      <c r="ABA138" s="11"/>
      <c r="ABB138" s="11"/>
      <c r="ABC138" s="11"/>
      <c r="ABD138" s="11"/>
      <c r="ABE138" s="11"/>
      <c r="ABF138" s="11"/>
      <c r="ABG138" s="11"/>
      <c r="ABH138" s="11"/>
      <c r="ABI138" s="11"/>
      <c r="ABJ138" s="11"/>
      <c r="ABK138" s="11"/>
      <c r="ABL138" s="11"/>
      <c r="ABM138" s="11"/>
      <c r="ABN138" s="11"/>
      <c r="ABO138" s="11"/>
      <c r="ABP138" s="11"/>
      <c r="ABQ138" s="11"/>
      <c r="ABR138" s="11"/>
      <c r="ABS138" s="11"/>
      <c r="ABT138" s="11"/>
      <c r="ABU138" s="11"/>
      <c r="ABV138" s="11"/>
      <c r="ABW138" s="11"/>
      <c r="ABX138" s="11"/>
      <c r="ABY138" s="11"/>
      <c r="ABZ138" s="11"/>
      <c r="ACA138" s="11"/>
      <c r="ACB138" s="11"/>
      <c r="ACC138" s="11"/>
      <c r="ACD138" s="11"/>
      <c r="ACE138" s="11"/>
      <c r="ACF138" s="11"/>
      <c r="ACG138" s="11"/>
      <c r="ACH138" s="11"/>
      <c r="ACI138" s="11"/>
      <c r="ACJ138" s="11"/>
      <c r="ACK138" s="11"/>
      <c r="ACL138" s="11"/>
      <c r="ACM138" s="11"/>
      <c r="ACN138" s="11"/>
      <c r="ACO138" s="11"/>
      <c r="ACP138" s="11"/>
      <c r="ACQ138" s="11"/>
      <c r="ACR138" s="11"/>
      <c r="ACS138" s="11"/>
      <c r="ACT138" s="11"/>
      <c r="ACU138" s="11"/>
      <c r="ACV138" s="11"/>
      <c r="ACW138" s="11"/>
      <c r="ACX138" s="11"/>
      <c r="ACY138" s="11"/>
      <c r="ACZ138" s="11"/>
      <c r="ADA138" s="11"/>
      <c r="ADB138" s="11"/>
      <c r="ADC138" s="11"/>
      <c r="ADD138" s="11"/>
      <c r="ADE138" s="11"/>
      <c r="ADF138" s="11"/>
      <c r="ADG138" s="11"/>
      <c r="ADH138" s="11"/>
      <c r="ADI138" s="11"/>
      <c r="ADJ138" s="11"/>
      <c r="ADK138" s="11"/>
      <c r="ADL138" s="11"/>
      <c r="ADM138" s="11"/>
      <c r="ADN138" s="11"/>
      <c r="ADO138" s="11"/>
      <c r="ADP138" s="11"/>
      <c r="ADQ138" s="11"/>
      <c r="ADR138" s="11"/>
      <c r="ADS138" s="11"/>
      <c r="ADT138" s="11"/>
      <c r="ADU138" s="11"/>
      <c r="ADV138" s="11"/>
      <c r="ADW138" s="11"/>
      <c r="ADX138" s="11"/>
      <c r="ADY138" s="11"/>
      <c r="ADZ138" s="11"/>
      <c r="AEA138" s="11"/>
      <c r="AEB138" s="11"/>
      <c r="AEC138" s="11"/>
      <c r="AED138" s="11"/>
      <c r="AEE138" s="11"/>
      <c r="AEF138" s="11"/>
      <c r="AEG138" s="11"/>
      <c r="AEH138" s="11"/>
      <c r="AEI138" s="11"/>
      <c r="AEJ138" s="11"/>
      <c r="AEK138" s="11"/>
      <c r="AEL138" s="11"/>
      <c r="AEM138" s="11"/>
      <c r="AEN138" s="11"/>
      <c r="AEO138" s="11"/>
      <c r="AEP138" s="11"/>
      <c r="AEQ138" s="11"/>
      <c r="AER138" s="11"/>
      <c r="AES138" s="11"/>
      <c r="AET138" s="11"/>
      <c r="AEU138" s="11"/>
      <c r="AEV138" s="11"/>
      <c r="AEW138" s="11"/>
      <c r="AEX138" s="11"/>
      <c r="AEY138" s="11"/>
      <c r="AEZ138" s="11"/>
      <c r="AFA138" s="11"/>
      <c r="AFB138" s="11"/>
      <c r="AFC138" s="11"/>
      <c r="AFD138" s="11"/>
      <c r="AFE138" s="11"/>
      <c r="AFF138" s="11"/>
      <c r="AFG138" s="11"/>
      <c r="AFH138" s="11"/>
      <c r="AFI138" s="11"/>
      <c r="AFJ138" s="11"/>
      <c r="AFK138" s="11"/>
      <c r="AFL138" s="11"/>
      <c r="AFM138" s="11"/>
      <c r="AFN138" s="11"/>
      <c r="AFO138" s="11"/>
      <c r="AFP138" s="11"/>
      <c r="AFQ138" s="11"/>
      <c r="AFR138" s="11"/>
      <c r="AFS138" s="11"/>
      <c r="AFT138" s="11"/>
      <c r="AFU138" s="11"/>
      <c r="AFV138" s="11"/>
      <c r="AFW138" s="11"/>
      <c r="AFX138" s="11"/>
      <c r="AFY138" s="11"/>
      <c r="AFZ138" s="11"/>
      <c r="AGA138" s="11"/>
      <c r="AGB138" s="11"/>
      <c r="AGC138" s="11"/>
      <c r="AGD138" s="11"/>
      <c r="AGE138" s="11"/>
      <c r="AGF138" s="11"/>
      <c r="AGG138" s="11"/>
      <c r="AGH138" s="11"/>
      <c r="AGI138" s="11"/>
      <c r="AGJ138" s="11"/>
      <c r="AGK138" s="11"/>
      <c r="AGL138" s="11"/>
      <c r="AGM138" s="11"/>
      <c r="AGN138" s="11"/>
      <c r="AGO138" s="11"/>
      <c r="AGP138" s="11"/>
      <c r="AGQ138" s="11"/>
      <c r="AGR138" s="11"/>
      <c r="AGS138" s="11"/>
      <c r="AGT138" s="11"/>
      <c r="AGU138" s="11"/>
      <c r="AGV138" s="11"/>
      <c r="AGW138" s="11"/>
      <c r="AGX138" s="11"/>
      <c r="AGY138" s="11"/>
      <c r="AGZ138" s="11"/>
      <c r="AHA138" s="11"/>
      <c r="AHB138" s="11"/>
      <c r="AHC138" s="11"/>
      <c r="AHD138" s="11"/>
      <c r="AHE138" s="11"/>
      <c r="AHF138" s="11"/>
      <c r="AHG138" s="11"/>
      <c r="AHH138" s="11"/>
      <c r="AHI138" s="11"/>
      <c r="AHJ138" s="11"/>
      <c r="AHK138" s="11"/>
      <c r="AHL138" s="11"/>
      <c r="AHM138" s="11"/>
      <c r="AHN138" s="11"/>
      <c r="AHO138" s="11"/>
      <c r="AHP138" s="11"/>
      <c r="AHQ138" s="11"/>
      <c r="AHR138" s="11"/>
      <c r="AHS138" s="11"/>
      <c r="AHT138" s="11"/>
      <c r="AHU138" s="11"/>
      <c r="AHV138" s="11"/>
      <c r="AHW138" s="11"/>
      <c r="AHX138" s="11"/>
      <c r="AHY138" s="11"/>
      <c r="AHZ138" s="11"/>
      <c r="AIA138" s="11"/>
      <c r="AIB138" s="11"/>
      <c r="AIC138" s="11"/>
      <c r="AID138" s="11"/>
      <c r="AIE138" s="11"/>
      <c r="AIF138" s="11"/>
      <c r="AIG138" s="11"/>
      <c r="AIH138" s="11"/>
      <c r="AII138" s="11"/>
      <c r="AIJ138" s="11"/>
      <c r="AIK138" s="11"/>
      <c r="AIL138" s="11"/>
      <c r="AIM138" s="11"/>
      <c r="AIN138" s="11"/>
      <c r="AIO138" s="11"/>
      <c r="AIP138" s="11"/>
      <c r="AIQ138" s="11"/>
      <c r="AIR138" s="11"/>
      <c r="AIS138" s="11"/>
      <c r="AIT138" s="11"/>
      <c r="AIU138" s="11"/>
      <c r="AIV138" s="11"/>
      <c r="AIW138" s="11"/>
      <c r="AIX138" s="11"/>
      <c r="AIY138" s="11"/>
      <c r="AIZ138" s="11"/>
      <c r="AJA138" s="11"/>
      <c r="AJB138" s="11"/>
      <c r="AJC138" s="11"/>
      <c r="AJD138" s="11"/>
      <c r="AJE138" s="11"/>
      <c r="AJF138" s="11"/>
      <c r="AJG138" s="11"/>
      <c r="AJH138" s="11"/>
      <c r="AJI138" s="11"/>
      <c r="AJJ138" s="11"/>
      <c r="AJK138" s="11"/>
      <c r="AJL138" s="11"/>
      <c r="AJM138" s="11"/>
      <c r="AJN138" s="11"/>
      <c r="AJO138" s="11"/>
      <c r="AJP138" s="11"/>
      <c r="AJQ138" s="11"/>
      <c r="AJR138" s="11"/>
      <c r="AJS138" s="11"/>
      <c r="AJT138" s="11"/>
      <c r="AJU138" s="11"/>
      <c r="AJV138" s="11"/>
      <c r="AJW138" s="11"/>
      <c r="AJX138" s="11"/>
      <c r="AJY138" s="11"/>
      <c r="AJZ138" s="11"/>
      <c r="AKA138" s="11"/>
      <c r="AKB138" s="11"/>
      <c r="AKC138" s="11"/>
      <c r="AKD138" s="11"/>
      <c r="AKE138" s="11"/>
      <c r="AKF138" s="11"/>
      <c r="AKG138" s="11"/>
      <c r="AKH138" s="11"/>
      <c r="AKI138" s="11"/>
      <c r="AKJ138" s="11"/>
      <c r="AKK138" s="11"/>
      <c r="AKL138" s="11"/>
      <c r="AKM138" s="11"/>
      <c r="AKN138" s="11"/>
      <c r="AKO138" s="11"/>
      <c r="AKP138" s="11"/>
      <c r="AKQ138" s="11"/>
      <c r="AKR138" s="11"/>
      <c r="AKS138" s="11"/>
      <c r="AKT138" s="11"/>
      <c r="AKU138" s="11"/>
      <c r="AKV138" s="11"/>
      <c r="AKW138" s="11"/>
      <c r="AKX138" s="11"/>
      <c r="AKY138" s="11"/>
      <c r="AKZ138" s="11"/>
      <c r="ALA138" s="11"/>
      <c r="ALB138" s="11"/>
      <c r="ALC138" s="11"/>
      <c r="ALD138" s="11"/>
      <c r="ALE138" s="11"/>
      <c r="ALF138" s="11"/>
      <c r="ALG138" s="11"/>
      <c r="ALH138" s="11"/>
      <c r="ALI138" s="11"/>
      <c r="ALJ138" s="11"/>
      <c r="ALK138" s="11"/>
      <c r="ALL138" s="11"/>
      <c r="ALM138" s="11"/>
      <c r="ALN138" s="11"/>
      <c r="ALO138" s="11"/>
      <c r="ALP138" s="11"/>
      <c r="ALQ138" s="11"/>
      <c r="ALR138" s="11"/>
      <c r="ALS138" s="11"/>
      <c r="ALT138" s="11"/>
      <c r="ALU138" s="11"/>
      <c r="ALV138" s="11"/>
      <c r="ALW138" s="11"/>
      <c r="ALX138" s="11"/>
      <c r="ALY138" s="11"/>
      <c r="ALZ138" s="11"/>
      <c r="AMA138" s="11"/>
      <c r="AMB138" s="11"/>
      <c r="AMC138" s="11"/>
      <c r="AMD138" s="11"/>
      <c r="AME138" s="11"/>
      <c r="AMF138" s="11"/>
      <c r="AMG138" s="11"/>
      <c r="AMH138" s="11"/>
      <c r="AMI138" s="11"/>
      <c r="AMJ138" s="11"/>
      <c r="AMK138" s="11"/>
      <c r="AML138" s="11"/>
      <c r="AMM138" s="11"/>
      <c r="AMN138" s="11"/>
      <c r="AMO138" s="11"/>
      <c r="AMP138" s="11"/>
      <c r="AMQ138" s="11"/>
      <c r="AMR138" s="11"/>
      <c r="AMS138" s="11"/>
      <c r="AMT138" s="11"/>
      <c r="AMU138" s="11"/>
      <c r="AMV138" s="11"/>
      <c r="AMW138" s="11"/>
      <c r="AMX138" s="11"/>
      <c r="AMY138" s="11"/>
      <c r="AMZ138" s="11"/>
      <c r="ANA138" s="11"/>
      <c r="ANB138" s="11"/>
      <c r="ANC138" s="11"/>
      <c r="AND138" s="11"/>
      <c r="ANE138" s="11"/>
      <c r="ANF138" s="11"/>
      <c r="ANG138" s="11"/>
      <c r="ANH138" s="11"/>
      <c r="ANI138" s="11"/>
      <c r="ANJ138" s="11"/>
      <c r="ANK138" s="11"/>
      <c r="ANL138" s="11"/>
      <c r="ANM138" s="11"/>
      <c r="ANN138" s="11"/>
      <c r="ANO138" s="11"/>
      <c r="ANP138" s="11"/>
      <c r="ANQ138" s="11"/>
      <c r="ANR138" s="11"/>
      <c r="ANS138" s="11"/>
      <c r="ANT138" s="11"/>
      <c r="ANU138" s="11"/>
      <c r="ANV138" s="11"/>
      <c r="ANW138" s="11"/>
      <c r="ANX138" s="11"/>
      <c r="ANY138" s="11"/>
      <c r="ANZ138" s="11"/>
      <c r="AOA138" s="11"/>
      <c r="AOB138" s="11"/>
      <c r="AOC138" s="11"/>
      <c r="AOD138" s="11"/>
      <c r="AOE138" s="11"/>
      <c r="AOF138" s="11"/>
      <c r="AOG138" s="11"/>
      <c r="AOH138" s="11"/>
      <c r="AOI138" s="11"/>
      <c r="AOJ138" s="11"/>
      <c r="AOK138" s="11"/>
      <c r="AOL138" s="11"/>
      <c r="AOM138" s="11"/>
      <c r="AON138" s="11"/>
      <c r="AOO138" s="11"/>
      <c r="AOP138" s="11"/>
      <c r="AOQ138" s="11"/>
      <c r="AOR138" s="11"/>
      <c r="AOS138" s="11"/>
      <c r="AOT138" s="11"/>
      <c r="AOU138" s="11"/>
      <c r="AOV138" s="11"/>
      <c r="AOW138" s="11"/>
      <c r="AOX138" s="11"/>
      <c r="AOY138" s="11"/>
      <c r="AOZ138" s="11"/>
      <c r="APA138" s="11"/>
      <c r="APB138" s="11"/>
      <c r="APC138" s="11"/>
      <c r="APD138" s="11"/>
      <c r="APE138" s="11"/>
      <c r="APF138" s="11"/>
      <c r="APG138" s="11"/>
      <c r="APH138" s="11"/>
      <c r="API138" s="11"/>
      <c r="APJ138" s="11"/>
      <c r="APK138" s="11"/>
      <c r="APL138" s="11"/>
      <c r="APM138" s="11"/>
      <c r="APN138" s="11"/>
      <c r="APO138" s="11"/>
      <c r="APP138" s="11"/>
      <c r="APQ138" s="11"/>
      <c r="APR138" s="11"/>
      <c r="APS138" s="11"/>
      <c r="APT138" s="11"/>
      <c r="APU138" s="11"/>
      <c r="APV138" s="11"/>
      <c r="APW138" s="11"/>
      <c r="APX138" s="11"/>
      <c r="APY138" s="11"/>
      <c r="APZ138" s="11"/>
      <c r="AQA138" s="11"/>
      <c r="AQB138" s="11"/>
      <c r="AQC138" s="11"/>
      <c r="AQD138" s="11"/>
      <c r="AQE138" s="11"/>
      <c r="AQF138" s="11"/>
      <c r="AQG138" s="11"/>
      <c r="AQH138" s="11"/>
      <c r="AQI138" s="11"/>
      <c r="AQJ138" s="11"/>
      <c r="AQK138" s="11"/>
      <c r="AQL138" s="11"/>
      <c r="AQM138" s="11"/>
      <c r="AQN138" s="11"/>
      <c r="AQO138" s="11"/>
      <c r="AQP138" s="11"/>
      <c r="AQQ138" s="11"/>
      <c r="AQR138" s="11"/>
      <c r="AQS138" s="11"/>
      <c r="AQT138" s="11"/>
      <c r="AQU138" s="11"/>
      <c r="AQV138" s="11"/>
      <c r="AQW138" s="11"/>
      <c r="AQX138" s="11"/>
      <c r="AQY138" s="11"/>
      <c r="AQZ138" s="11"/>
      <c r="ARA138" s="11"/>
      <c r="ARB138" s="11"/>
      <c r="ARC138" s="11"/>
      <c r="ARD138" s="11"/>
      <c r="ARE138" s="11"/>
      <c r="ARF138" s="11"/>
      <c r="ARG138" s="11"/>
      <c r="ARH138" s="11"/>
      <c r="ARI138" s="11"/>
      <c r="ARJ138" s="11"/>
      <c r="ARK138" s="11"/>
      <c r="ARL138" s="11"/>
      <c r="ARM138" s="11"/>
      <c r="ARN138" s="11"/>
      <c r="ARO138" s="11"/>
      <c r="ARP138" s="11"/>
      <c r="ARQ138" s="11"/>
      <c r="ARR138" s="11"/>
      <c r="ARS138" s="11"/>
      <c r="ART138" s="11"/>
      <c r="ARU138" s="11"/>
      <c r="ARV138" s="11"/>
      <c r="ARW138" s="11"/>
      <c r="ARX138" s="11"/>
      <c r="ARY138" s="11"/>
      <c r="ARZ138" s="11"/>
      <c r="ASA138" s="11"/>
      <c r="ASB138" s="11"/>
      <c r="ASC138" s="11"/>
      <c r="ASD138" s="11"/>
      <c r="ASE138" s="11"/>
      <c r="ASF138" s="11"/>
      <c r="ASG138" s="11"/>
      <c r="ASH138" s="11"/>
      <c r="ASI138" s="11"/>
      <c r="ASJ138" s="11"/>
      <c r="ASK138" s="11"/>
      <c r="ASL138" s="11"/>
      <c r="ASM138" s="11"/>
      <c r="ASN138" s="11"/>
      <c r="ASO138" s="11"/>
      <c r="ASP138" s="11"/>
      <c r="ASQ138" s="11"/>
      <c r="ASR138" s="11"/>
      <c r="ASS138" s="11"/>
      <c r="AST138" s="11"/>
      <c r="ASU138" s="11"/>
      <c r="ASV138" s="11"/>
      <c r="ASW138" s="11"/>
      <c r="ASX138" s="11"/>
      <c r="ASY138" s="11"/>
      <c r="ASZ138" s="11"/>
      <c r="ATA138" s="11"/>
      <c r="ATB138" s="11"/>
      <c r="ATC138" s="11"/>
      <c r="ATD138" s="11"/>
      <c r="ATE138" s="11"/>
      <c r="ATF138" s="11"/>
      <c r="ATG138" s="11"/>
      <c r="ATH138" s="11"/>
      <c r="ATI138" s="11"/>
      <c r="ATJ138" s="11"/>
      <c r="ATK138" s="11"/>
      <c r="ATL138" s="11"/>
      <c r="ATM138" s="11"/>
      <c r="ATN138" s="11"/>
      <c r="ATO138" s="11"/>
      <c r="ATP138" s="11"/>
      <c r="ATQ138" s="11"/>
      <c r="ATR138" s="11"/>
      <c r="ATS138" s="11"/>
      <c r="ATT138" s="11"/>
      <c r="ATU138" s="11"/>
      <c r="ATV138" s="11"/>
      <c r="ATW138" s="11"/>
      <c r="ATX138" s="11"/>
      <c r="ATY138" s="11"/>
      <c r="ATZ138" s="11"/>
      <c r="AUA138" s="11"/>
      <c r="AUB138" s="11"/>
      <c r="AUC138" s="11"/>
      <c r="AUD138" s="11"/>
      <c r="AUE138" s="11"/>
      <c r="AUF138" s="11"/>
      <c r="AUG138" s="11"/>
      <c r="AUH138" s="11"/>
      <c r="AUI138" s="11"/>
      <c r="AUJ138" s="11"/>
      <c r="AUK138" s="11"/>
      <c r="AUL138" s="11"/>
      <c r="AUM138" s="11"/>
      <c r="AUN138" s="11"/>
      <c r="AUO138" s="11"/>
      <c r="AUP138" s="11"/>
      <c r="AUQ138" s="11"/>
      <c r="AUR138" s="11"/>
      <c r="AUS138" s="11"/>
      <c r="AUT138" s="11"/>
      <c r="AUU138" s="11"/>
      <c r="AUV138" s="11"/>
      <c r="AUW138" s="11"/>
      <c r="AUX138" s="11"/>
      <c r="AUY138" s="11"/>
      <c r="AUZ138" s="11"/>
      <c r="AVA138" s="11"/>
      <c r="AVB138" s="11"/>
      <c r="AVC138" s="11"/>
      <c r="AVD138" s="11"/>
      <c r="AVE138" s="11"/>
      <c r="AVF138" s="11"/>
      <c r="AVG138" s="11"/>
      <c r="AVH138" s="11"/>
      <c r="AVI138" s="11"/>
      <c r="AVJ138" s="11"/>
      <c r="AVK138" s="11"/>
      <c r="AVL138" s="11"/>
      <c r="AVM138" s="11"/>
      <c r="AVN138" s="11"/>
      <c r="AVO138" s="11"/>
      <c r="AVP138" s="11"/>
      <c r="AVQ138" s="11"/>
      <c r="AVR138" s="11"/>
      <c r="AVS138" s="11"/>
      <c r="AVT138" s="11"/>
      <c r="AVU138" s="11"/>
      <c r="AVV138" s="11"/>
      <c r="AVW138" s="11"/>
      <c r="AVX138" s="11"/>
      <c r="AVY138" s="11"/>
      <c r="AVZ138" s="11"/>
      <c r="AWA138" s="11"/>
      <c r="AWB138" s="11"/>
      <c r="AWC138" s="11"/>
      <c r="AWD138" s="11"/>
      <c r="AWE138" s="11"/>
      <c r="AWF138" s="11"/>
      <c r="AWG138" s="11"/>
      <c r="AWH138" s="11"/>
      <c r="AWI138" s="11"/>
      <c r="AWJ138" s="11"/>
      <c r="AWK138" s="11"/>
      <c r="AWL138" s="11"/>
      <c r="AWM138" s="11"/>
      <c r="AWN138" s="11"/>
      <c r="AWO138" s="11"/>
      <c r="AWP138" s="11"/>
      <c r="AWQ138" s="11"/>
      <c r="AWR138" s="11"/>
      <c r="AWS138" s="11"/>
      <c r="AWT138" s="11"/>
      <c r="AWU138" s="11"/>
      <c r="AWV138" s="11"/>
      <c r="AWW138" s="11"/>
      <c r="AWX138" s="11"/>
      <c r="AWY138" s="11"/>
      <c r="AWZ138" s="11"/>
      <c r="AXA138" s="11"/>
      <c r="AXB138" s="11"/>
      <c r="AXC138" s="11"/>
      <c r="AXD138" s="11"/>
      <c r="AXE138" s="11"/>
      <c r="AXF138" s="11"/>
      <c r="AXG138" s="11"/>
      <c r="AXH138" s="11"/>
      <c r="AXI138" s="11"/>
      <c r="AXJ138" s="11"/>
      <c r="AXK138" s="11"/>
      <c r="AXL138" s="11"/>
      <c r="AXM138" s="11"/>
      <c r="AXN138" s="11"/>
      <c r="AXO138" s="11"/>
      <c r="AXP138" s="11"/>
      <c r="AXQ138" s="11"/>
      <c r="AXR138" s="11"/>
      <c r="AXS138" s="11"/>
      <c r="AXT138" s="11"/>
      <c r="AXU138" s="11"/>
      <c r="AXV138" s="11"/>
      <c r="AXW138" s="11"/>
      <c r="AXX138" s="11"/>
      <c r="AXY138" s="11"/>
      <c r="AXZ138" s="11"/>
      <c r="AYA138" s="11"/>
      <c r="AYB138" s="11"/>
      <c r="AYC138" s="11"/>
      <c r="AYD138" s="11"/>
      <c r="AYE138" s="11"/>
      <c r="AYF138" s="11"/>
      <c r="AYG138" s="11"/>
      <c r="AYH138" s="11"/>
      <c r="AYI138" s="11"/>
      <c r="AYJ138" s="11"/>
      <c r="AYK138" s="11"/>
      <c r="AYL138" s="11"/>
      <c r="AYM138" s="11"/>
      <c r="AYN138" s="11"/>
      <c r="AYO138" s="11"/>
      <c r="AYP138" s="11"/>
      <c r="AYQ138" s="11"/>
      <c r="AYR138" s="11"/>
      <c r="AYS138" s="11"/>
      <c r="AYT138" s="11"/>
      <c r="AYU138" s="11"/>
      <c r="AYV138" s="11"/>
      <c r="AYW138" s="11"/>
      <c r="AYX138" s="11"/>
      <c r="AYY138" s="11"/>
      <c r="AYZ138" s="11"/>
      <c r="AZA138" s="11"/>
      <c r="AZB138" s="11"/>
      <c r="AZC138" s="11"/>
      <c r="AZD138" s="11"/>
      <c r="AZE138" s="11"/>
      <c r="AZF138" s="11"/>
      <c r="AZG138" s="11"/>
      <c r="AZH138" s="11"/>
      <c r="AZI138" s="11"/>
      <c r="AZJ138" s="11"/>
      <c r="AZK138" s="11"/>
      <c r="AZL138" s="11"/>
      <c r="AZM138" s="11"/>
      <c r="AZN138" s="11"/>
      <c r="AZO138" s="11"/>
      <c r="AZP138" s="11"/>
      <c r="AZQ138" s="11"/>
      <c r="AZR138" s="11"/>
      <c r="AZS138" s="11"/>
      <c r="AZT138" s="11"/>
      <c r="AZU138" s="11"/>
      <c r="AZV138" s="11"/>
      <c r="AZW138" s="11"/>
      <c r="AZX138" s="11"/>
      <c r="AZY138" s="11"/>
      <c r="AZZ138" s="11"/>
      <c r="BAA138" s="11"/>
      <c r="BAB138" s="11"/>
      <c r="BAC138" s="11"/>
      <c r="BAD138" s="11"/>
      <c r="BAE138" s="11"/>
      <c r="BAF138" s="11"/>
      <c r="BAG138" s="11"/>
      <c r="BAH138" s="11"/>
      <c r="BAI138" s="11"/>
      <c r="BAJ138" s="11"/>
      <c r="BAK138" s="11"/>
      <c r="BAL138" s="11"/>
      <c r="BAM138" s="11"/>
      <c r="BAN138" s="11"/>
      <c r="BAO138" s="11"/>
      <c r="BAP138" s="11"/>
      <c r="BAQ138" s="11"/>
      <c r="BAR138" s="11"/>
      <c r="BAS138" s="11"/>
      <c r="BAT138" s="11"/>
      <c r="BAU138" s="11"/>
      <c r="BAV138" s="11"/>
      <c r="BAW138" s="11"/>
      <c r="BAX138" s="11"/>
      <c r="BAY138" s="11"/>
      <c r="BAZ138" s="11"/>
      <c r="BBA138" s="11"/>
      <c r="BBB138" s="11"/>
      <c r="BBC138" s="11"/>
      <c r="BBD138" s="11"/>
      <c r="BBE138" s="11"/>
      <c r="BBF138" s="11"/>
      <c r="BBG138" s="11"/>
      <c r="BBH138" s="11"/>
      <c r="BBI138" s="11"/>
      <c r="BBJ138" s="11"/>
      <c r="BBK138" s="11"/>
      <c r="BBL138" s="11"/>
      <c r="BBM138" s="11"/>
      <c r="BBN138" s="11"/>
      <c r="BBO138" s="11"/>
      <c r="BBP138" s="11"/>
      <c r="BBQ138" s="11"/>
      <c r="BBR138" s="11"/>
      <c r="BBS138" s="11"/>
      <c r="BBT138" s="11"/>
      <c r="BBU138" s="11"/>
      <c r="BBV138" s="11"/>
      <c r="BBW138" s="11"/>
      <c r="BBX138" s="11"/>
      <c r="BBY138" s="11"/>
      <c r="BBZ138" s="11"/>
      <c r="BCA138" s="11"/>
      <c r="BCB138" s="11"/>
      <c r="BCC138" s="11"/>
      <c r="BCD138" s="11"/>
      <c r="BCE138" s="11"/>
      <c r="BCF138" s="11"/>
      <c r="BCG138" s="11"/>
      <c r="BCH138" s="11"/>
      <c r="BCI138" s="11"/>
      <c r="BCJ138" s="11"/>
      <c r="BCK138" s="11"/>
      <c r="BCL138" s="11"/>
      <c r="BCM138" s="11"/>
      <c r="BCN138" s="11"/>
      <c r="BCO138" s="11"/>
      <c r="BCP138" s="11"/>
      <c r="BCQ138" s="11"/>
      <c r="BCR138" s="11"/>
      <c r="BCS138" s="11"/>
      <c r="BCT138" s="11"/>
      <c r="BCU138" s="11"/>
      <c r="BCV138" s="11"/>
      <c r="BCW138" s="11"/>
      <c r="BCX138" s="11"/>
      <c r="BCY138" s="11"/>
      <c r="BCZ138" s="11"/>
      <c r="BDA138" s="11"/>
      <c r="BDB138" s="11"/>
      <c r="BDC138" s="11"/>
      <c r="BDD138" s="11"/>
      <c r="BDE138" s="11"/>
      <c r="BDF138" s="11"/>
      <c r="BDG138" s="11"/>
      <c r="BDH138" s="11"/>
      <c r="BDI138" s="11"/>
      <c r="BDJ138" s="11"/>
      <c r="BDK138" s="11"/>
      <c r="BDL138" s="11"/>
      <c r="BDM138" s="11"/>
      <c r="BDN138" s="11"/>
      <c r="BDO138" s="11"/>
      <c r="BDP138" s="11"/>
      <c r="BDQ138" s="11"/>
      <c r="BDR138" s="11"/>
      <c r="BDS138" s="11"/>
      <c r="BDT138" s="11"/>
      <c r="BDU138" s="11"/>
      <c r="BDV138" s="11"/>
      <c r="BDW138" s="11"/>
      <c r="BDX138" s="11"/>
      <c r="BDY138" s="11"/>
      <c r="BDZ138" s="11"/>
      <c r="BEA138" s="11"/>
      <c r="BEB138" s="11"/>
      <c r="BEC138" s="11"/>
      <c r="BED138" s="11"/>
      <c r="BEE138" s="11"/>
      <c r="BEF138" s="11"/>
      <c r="BEG138" s="11"/>
      <c r="BEH138" s="11"/>
      <c r="BEI138" s="11"/>
      <c r="BEJ138" s="11"/>
      <c r="BEK138" s="11"/>
      <c r="BEL138" s="11"/>
      <c r="BEM138" s="11"/>
      <c r="BEN138" s="11"/>
      <c r="BEO138" s="11"/>
      <c r="BEP138" s="11"/>
      <c r="BEQ138" s="11"/>
      <c r="BER138" s="11"/>
      <c r="BES138" s="11"/>
      <c r="BET138" s="11"/>
      <c r="BEU138" s="11"/>
      <c r="BEV138" s="11"/>
      <c r="BEW138" s="11"/>
      <c r="BEX138" s="11"/>
      <c r="BEY138" s="11"/>
      <c r="BEZ138" s="11"/>
      <c r="BFA138" s="11"/>
      <c r="BFB138" s="11"/>
      <c r="BFC138" s="11"/>
      <c r="BFD138" s="11"/>
      <c r="BFE138" s="11"/>
      <c r="BFF138" s="11"/>
      <c r="BFG138" s="11"/>
      <c r="BFH138" s="11"/>
      <c r="BFI138" s="11"/>
      <c r="BFJ138" s="11"/>
      <c r="BFK138" s="11"/>
      <c r="BFL138" s="11"/>
      <c r="BFM138" s="11"/>
      <c r="BFN138" s="11"/>
      <c r="BFO138" s="11"/>
      <c r="BFP138" s="11"/>
      <c r="BFQ138" s="11"/>
      <c r="BFR138" s="11"/>
      <c r="BFS138" s="11"/>
      <c r="BFT138" s="11"/>
      <c r="BFU138" s="11"/>
      <c r="BFV138" s="11"/>
      <c r="BFW138" s="11"/>
      <c r="BFX138" s="11"/>
      <c r="BFY138" s="11"/>
      <c r="BFZ138" s="11"/>
      <c r="BGA138" s="11"/>
      <c r="BGB138" s="11"/>
      <c r="BGC138" s="11"/>
      <c r="BGD138" s="11"/>
      <c r="BGE138" s="11"/>
      <c r="BGF138" s="11"/>
      <c r="BGG138" s="11"/>
      <c r="BGH138" s="11"/>
      <c r="BGI138" s="11"/>
      <c r="BGJ138" s="11"/>
      <c r="BGK138" s="11"/>
      <c r="BGL138" s="11"/>
      <c r="BGM138" s="11"/>
      <c r="BGN138" s="11"/>
      <c r="BGO138" s="11"/>
      <c r="BGP138" s="11"/>
      <c r="BGQ138" s="11"/>
      <c r="BGR138" s="11"/>
      <c r="BGS138" s="11"/>
      <c r="BGT138" s="11"/>
      <c r="BGU138" s="11"/>
      <c r="BGV138" s="11"/>
      <c r="BGW138" s="11"/>
      <c r="BGX138" s="11"/>
      <c r="BGY138" s="11"/>
      <c r="BGZ138" s="11"/>
      <c r="BHA138" s="11"/>
      <c r="BHB138" s="11"/>
      <c r="BHC138" s="11"/>
      <c r="BHD138" s="11"/>
      <c r="BHE138" s="11"/>
      <c r="BHF138" s="11"/>
      <c r="BHG138" s="11"/>
      <c r="BHH138" s="11"/>
      <c r="BHI138" s="11"/>
      <c r="BHJ138" s="11"/>
      <c r="BHK138" s="11"/>
      <c r="BHL138" s="11"/>
      <c r="BHM138" s="11"/>
      <c r="BHN138" s="11"/>
      <c r="BHO138" s="11"/>
      <c r="BHP138" s="11"/>
      <c r="BHQ138" s="11"/>
      <c r="BHR138" s="11"/>
      <c r="BHS138" s="11"/>
      <c r="BHT138" s="11"/>
      <c r="BHU138" s="11"/>
      <c r="BHV138" s="11"/>
      <c r="BHW138" s="11"/>
      <c r="BHX138" s="11"/>
      <c r="BHY138" s="11"/>
      <c r="BHZ138" s="11"/>
      <c r="BIA138" s="11"/>
      <c r="BIB138" s="11"/>
      <c r="BIC138" s="11"/>
      <c r="BID138" s="11"/>
      <c r="BIE138" s="11"/>
      <c r="BIF138" s="11"/>
      <c r="BIG138" s="11"/>
      <c r="BIH138" s="11"/>
      <c r="BII138" s="11"/>
      <c r="BIJ138" s="11"/>
      <c r="BIK138" s="11"/>
      <c r="BIL138" s="11"/>
      <c r="BIM138" s="11"/>
      <c r="BIN138" s="11"/>
      <c r="BIO138" s="11"/>
      <c r="BIP138" s="11"/>
      <c r="BIQ138" s="11"/>
      <c r="BIR138" s="11"/>
      <c r="BIS138" s="11"/>
      <c r="BIT138" s="11"/>
      <c r="BIU138" s="11"/>
      <c r="BIV138" s="11"/>
      <c r="BIW138" s="11"/>
      <c r="BIX138" s="11"/>
      <c r="BIY138" s="11"/>
      <c r="BIZ138" s="11"/>
      <c r="BJA138" s="11"/>
      <c r="BJB138" s="11"/>
      <c r="BJC138" s="11"/>
      <c r="BJD138" s="11"/>
      <c r="BJE138" s="11"/>
      <c r="BJF138" s="11"/>
      <c r="BJG138" s="11"/>
      <c r="BJH138" s="11"/>
      <c r="BJI138" s="11"/>
      <c r="BJJ138" s="11"/>
      <c r="BJK138" s="11"/>
      <c r="BJL138" s="11"/>
      <c r="BJM138" s="11"/>
      <c r="BJN138" s="11"/>
      <c r="BJO138" s="11"/>
      <c r="BJP138" s="11"/>
      <c r="BJQ138" s="11"/>
      <c r="BJR138" s="11"/>
      <c r="BJS138" s="11"/>
      <c r="BJT138" s="11"/>
      <c r="BJU138" s="11"/>
      <c r="BJV138" s="11"/>
      <c r="BJW138" s="11"/>
      <c r="BJX138" s="11"/>
      <c r="BJY138" s="11"/>
      <c r="BJZ138" s="11"/>
      <c r="BKA138" s="11"/>
      <c r="BKB138" s="11"/>
      <c r="BKC138" s="11"/>
      <c r="BKD138" s="11"/>
      <c r="BKE138" s="11"/>
      <c r="BKF138" s="11"/>
      <c r="BKG138" s="11"/>
      <c r="BKH138" s="11"/>
      <c r="BKI138" s="11"/>
      <c r="BKJ138" s="11"/>
      <c r="BKK138" s="11"/>
      <c r="BKL138" s="11"/>
      <c r="BKM138" s="11"/>
      <c r="BKN138" s="11"/>
      <c r="BKO138" s="11"/>
      <c r="BKP138" s="11"/>
      <c r="BKQ138" s="11"/>
      <c r="BKR138" s="11"/>
      <c r="BKS138" s="11"/>
      <c r="BKT138" s="11"/>
      <c r="BKU138" s="11"/>
      <c r="BKV138" s="11"/>
      <c r="BKW138" s="11"/>
      <c r="BKX138" s="11"/>
      <c r="BKY138" s="11"/>
      <c r="BKZ138" s="11"/>
      <c r="BLA138" s="11"/>
      <c r="BLB138" s="11"/>
      <c r="BLC138" s="11"/>
      <c r="BLD138" s="11"/>
      <c r="BLE138" s="11"/>
      <c r="BLF138" s="11"/>
      <c r="BLG138" s="11"/>
      <c r="BLH138" s="11"/>
      <c r="BLI138" s="11"/>
      <c r="BLJ138" s="11"/>
      <c r="BLK138" s="11"/>
      <c r="BLL138" s="11"/>
      <c r="BLM138" s="11"/>
      <c r="BLN138" s="11"/>
      <c r="BLO138" s="11"/>
      <c r="BLP138" s="11"/>
      <c r="BLQ138" s="11"/>
      <c r="BLR138" s="11"/>
      <c r="BLS138" s="11"/>
      <c r="BLT138" s="11"/>
      <c r="BLU138" s="11"/>
      <c r="BLV138" s="11"/>
      <c r="BLW138" s="11"/>
      <c r="BLX138" s="11"/>
      <c r="BLY138" s="11"/>
      <c r="BLZ138" s="11"/>
      <c r="BMA138" s="11"/>
      <c r="BMB138" s="11"/>
      <c r="BMC138" s="11"/>
      <c r="BMD138" s="11"/>
      <c r="BME138" s="11"/>
      <c r="BMF138" s="11"/>
      <c r="BMG138" s="11"/>
      <c r="BMH138" s="11"/>
      <c r="BMI138" s="11"/>
      <c r="BMJ138" s="11"/>
      <c r="BMK138" s="11"/>
      <c r="BML138" s="11"/>
      <c r="BMM138" s="11"/>
      <c r="BMN138" s="11"/>
      <c r="BMO138" s="11"/>
      <c r="BMP138" s="11"/>
      <c r="BMQ138" s="11"/>
      <c r="BMR138" s="11"/>
      <c r="BMS138" s="11"/>
      <c r="BMT138" s="11"/>
      <c r="BMU138" s="11"/>
      <c r="BMV138" s="11"/>
      <c r="BMW138" s="11"/>
      <c r="BMX138" s="11"/>
      <c r="BMY138" s="11"/>
      <c r="BMZ138" s="11"/>
      <c r="BNA138" s="11"/>
      <c r="BNB138" s="11"/>
      <c r="BNC138" s="11"/>
      <c r="BND138" s="11"/>
      <c r="BNE138" s="11"/>
      <c r="BNF138" s="11"/>
      <c r="BNG138" s="11"/>
      <c r="BNH138" s="11"/>
      <c r="BNI138" s="11"/>
      <c r="BNJ138" s="11"/>
      <c r="BNK138" s="11"/>
      <c r="BNL138" s="11"/>
      <c r="BNM138" s="11"/>
      <c r="BNN138" s="11"/>
      <c r="BNO138" s="11"/>
      <c r="BNP138" s="11"/>
      <c r="BNQ138" s="11"/>
      <c r="BNR138" s="11"/>
      <c r="BNS138" s="11"/>
      <c r="BNT138" s="11"/>
      <c r="BNU138" s="11"/>
      <c r="BNV138" s="11"/>
      <c r="BNW138" s="11"/>
      <c r="BNX138" s="11"/>
      <c r="BNY138" s="11"/>
      <c r="BNZ138" s="11"/>
      <c r="BOA138" s="11"/>
      <c r="BOB138" s="11"/>
      <c r="BOC138" s="11"/>
      <c r="BOD138" s="11"/>
      <c r="BOE138" s="11"/>
      <c r="BOF138" s="11"/>
      <c r="BOG138" s="11"/>
      <c r="BOH138" s="11"/>
      <c r="BOI138" s="11"/>
      <c r="BOJ138" s="11"/>
      <c r="BOK138" s="11"/>
      <c r="BOL138" s="11"/>
      <c r="BOM138" s="11"/>
      <c r="BON138" s="11"/>
      <c r="BOO138" s="11"/>
      <c r="BOP138" s="11"/>
      <c r="BOQ138" s="11"/>
      <c r="BOR138" s="11"/>
      <c r="BOS138" s="11"/>
      <c r="BOT138" s="11"/>
      <c r="BOU138" s="11"/>
      <c r="BOV138" s="11"/>
      <c r="BOW138" s="11"/>
      <c r="BOX138" s="11"/>
      <c r="BOY138" s="11"/>
      <c r="BOZ138" s="11"/>
      <c r="BPA138" s="11"/>
      <c r="BPB138" s="11"/>
      <c r="BPC138" s="11"/>
      <c r="BPD138" s="11"/>
      <c r="BPE138" s="11"/>
      <c r="BPF138" s="11"/>
      <c r="BPG138" s="11"/>
      <c r="BPH138" s="11"/>
      <c r="BPI138" s="11"/>
      <c r="BPJ138" s="11"/>
      <c r="BPK138" s="11"/>
      <c r="BPL138" s="11"/>
      <c r="BPM138" s="11"/>
      <c r="BPN138" s="11"/>
      <c r="BPO138" s="11"/>
      <c r="BPP138" s="11"/>
      <c r="BPQ138" s="11"/>
      <c r="BPR138" s="11"/>
      <c r="BPS138" s="11"/>
      <c r="BPT138" s="11"/>
      <c r="BPU138" s="11"/>
      <c r="BPV138" s="11"/>
      <c r="BPW138" s="11"/>
      <c r="BPX138" s="11"/>
      <c r="BPY138" s="11"/>
      <c r="BPZ138" s="11"/>
      <c r="BQA138" s="11"/>
      <c r="BQB138" s="11"/>
      <c r="BQC138" s="11"/>
      <c r="BQD138" s="11"/>
      <c r="BQE138" s="11"/>
      <c r="BQF138" s="11"/>
      <c r="BQG138" s="11"/>
      <c r="BQH138" s="11"/>
      <c r="BQI138" s="11"/>
      <c r="BQJ138" s="11"/>
      <c r="BQK138" s="11"/>
      <c r="BQL138" s="11"/>
      <c r="BQM138" s="11"/>
      <c r="BQN138" s="11"/>
      <c r="BQO138" s="11"/>
      <c r="BQP138" s="11"/>
      <c r="BQQ138" s="11"/>
      <c r="BQR138" s="11"/>
      <c r="BQS138" s="11"/>
      <c r="BQT138" s="11"/>
      <c r="BQU138" s="11"/>
      <c r="BQV138" s="11"/>
      <c r="BQW138" s="11"/>
      <c r="BQX138" s="11"/>
      <c r="BQY138" s="11"/>
      <c r="BQZ138" s="11"/>
      <c r="BRA138" s="11"/>
      <c r="BRB138" s="11"/>
      <c r="BRC138" s="11"/>
      <c r="BRD138" s="11"/>
      <c r="BRE138" s="11"/>
      <c r="BRF138" s="11"/>
      <c r="BRG138" s="11"/>
      <c r="BRH138" s="11"/>
      <c r="BRI138" s="11"/>
      <c r="BRJ138" s="11"/>
      <c r="BRK138" s="11"/>
      <c r="BRL138" s="11"/>
      <c r="BRM138" s="11"/>
      <c r="BRN138" s="11"/>
      <c r="BRO138" s="11"/>
      <c r="BRP138" s="11"/>
      <c r="BRQ138" s="11"/>
      <c r="BRR138" s="11"/>
      <c r="BRS138" s="11"/>
      <c r="BRT138" s="11"/>
      <c r="BRU138" s="11"/>
      <c r="BRV138" s="11"/>
      <c r="BRW138" s="11"/>
      <c r="BRX138" s="11"/>
      <c r="BRY138" s="11"/>
      <c r="BRZ138" s="11"/>
      <c r="BSA138" s="11"/>
      <c r="BSB138" s="11"/>
      <c r="BSC138" s="11"/>
      <c r="BSD138" s="11"/>
      <c r="BSE138" s="11"/>
      <c r="BSF138" s="11"/>
      <c r="BSG138" s="11"/>
      <c r="BSH138" s="11"/>
      <c r="BSI138" s="11"/>
      <c r="BSJ138" s="11"/>
      <c r="BSK138" s="11"/>
      <c r="BSL138" s="11"/>
      <c r="BSM138" s="11"/>
      <c r="BSN138" s="11"/>
      <c r="BSO138" s="11"/>
      <c r="BSP138" s="11"/>
      <c r="BSQ138" s="11"/>
      <c r="BSR138" s="11"/>
      <c r="BSS138" s="11"/>
      <c r="BST138" s="11"/>
      <c r="BSU138" s="11"/>
      <c r="BSV138" s="11"/>
      <c r="BSW138" s="11"/>
      <c r="BSX138" s="11"/>
      <c r="BSY138" s="11"/>
      <c r="BSZ138" s="11"/>
      <c r="BTA138" s="11"/>
      <c r="BTB138" s="11"/>
      <c r="BTC138" s="11"/>
      <c r="BTD138" s="11"/>
      <c r="BTE138" s="11"/>
      <c r="BTF138" s="11"/>
      <c r="BTG138" s="11"/>
      <c r="BTH138" s="11"/>
      <c r="BTI138" s="11"/>
      <c r="BTJ138" s="11"/>
      <c r="BTK138" s="11"/>
      <c r="BTL138" s="11"/>
      <c r="BTM138" s="11"/>
      <c r="BTN138" s="11"/>
      <c r="BTO138" s="11"/>
      <c r="BTP138" s="11"/>
      <c r="BTQ138" s="11"/>
      <c r="BTR138" s="11"/>
      <c r="BTS138" s="11"/>
      <c r="BTT138" s="11"/>
      <c r="BTU138" s="11"/>
      <c r="BTV138" s="11"/>
      <c r="BTW138" s="11"/>
      <c r="BTX138" s="11"/>
      <c r="BTY138" s="11"/>
      <c r="BTZ138" s="11"/>
      <c r="BUA138" s="11"/>
      <c r="BUB138" s="11"/>
      <c r="BUC138" s="11"/>
      <c r="BUD138" s="11"/>
      <c r="BUE138" s="11"/>
      <c r="BUF138" s="11"/>
      <c r="BUG138" s="11"/>
      <c r="BUH138" s="11"/>
      <c r="BUI138" s="11"/>
      <c r="BUJ138" s="11"/>
      <c r="BUK138" s="11"/>
      <c r="BUL138" s="11"/>
      <c r="BUM138" s="11"/>
      <c r="BUN138" s="11"/>
      <c r="BUO138" s="11"/>
      <c r="BUP138" s="11"/>
      <c r="BUQ138" s="11"/>
      <c r="BUR138" s="11"/>
      <c r="BUS138" s="11"/>
      <c r="BUT138" s="11"/>
      <c r="BUU138" s="11"/>
      <c r="BUV138" s="11"/>
      <c r="BUW138" s="11"/>
      <c r="BUX138" s="11"/>
      <c r="BUY138" s="11"/>
      <c r="BUZ138" s="11"/>
      <c r="BVA138" s="11"/>
      <c r="BVB138" s="11"/>
      <c r="BVC138" s="11"/>
      <c r="BVD138" s="11"/>
      <c r="BVE138" s="11"/>
      <c r="BVF138" s="11"/>
      <c r="BVG138" s="11"/>
      <c r="BVH138" s="11"/>
      <c r="BVI138" s="11"/>
      <c r="BVJ138" s="11"/>
      <c r="BVK138" s="11"/>
      <c r="BVL138" s="11"/>
      <c r="BVM138" s="11"/>
      <c r="BVN138" s="11"/>
      <c r="BVO138" s="11"/>
      <c r="BVP138" s="11"/>
      <c r="BVQ138" s="11"/>
      <c r="BVR138" s="11"/>
      <c r="BVS138" s="11"/>
      <c r="BVT138" s="11"/>
      <c r="BVU138" s="11"/>
      <c r="BVV138" s="11"/>
      <c r="BVW138" s="11"/>
      <c r="BVX138" s="11"/>
      <c r="BVY138" s="11"/>
      <c r="BVZ138" s="11"/>
      <c r="BWA138" s="11"/>
      <c r="BWB138" s="11"/>
      <c r="BWC138" s="11"/>
      <c r="BWD138" s="11"/>
      <c r="BWE138" s="11"/>
      <c r="BWF138" s="11"/>
      <c r="BWG138" s="11"/>
      <c r="BWH138" s="11"/>
      <c r="BWI138" s="11"/>
      <c r="BWJ138" s="11"/>
      <c r="BWK138" s="11"/>
      <c r="BWL138" s="11"/>
      <c r="BWM138" s="11"/>
      <c r="BWN138" s="11"/>
      <c r="BWO138" s="11"/>
      <c r="BWP138" s="11"/>
      <c r="BWQ138" s="11"/>
      <c r="BWR138" s="11"/>
      <c r="BWS138" s="11"/>
      <c r="BWT138" s="11"/>
      <c r="BWU138" s="11"/>
      <c r="BWV138" s="11"/>
      <c r="BWW138" s="11"/>
      <c r="BWX138" s="11"/>
      <c r="BWY138" s="11"/>
      <c r="BWZ138" s="11"/>
      <c r="BXA138" s="11"/>
      <c r="BXB138" s="11"/>
      <c r="BXC138" s="11"/>
      <c r="BXD138" s="11"/>
      <c r="BXE138" s="11"/>
      <c r="BXF138" s="11"/>
      <c r="BXG138" s="11"/>
      <c r="BXH138" s="11"/>
      <c r="BXI138" s="11"/>
      <c r="BXJ138" s="11"/>
      <c r="BXK138" s="11"/>
      <c r="BXL138" s="11"/>
      <c r="BXM138" s="11"/>
      <c r="BXN138" s="11"/>
      <c r="BXO138" s="11"/>
      <c r="BXP138" s="11"/>
      <c r="BXQ138" s="11"/>
      <c r="BXR138" s="11"/>
      <c r="BXS138" s="11"/>
      <c r="BXT138" s="11"/>
      <c r="BXU138" s="11"/>
      <c r="BXV138" s="11"/>
      <c r="BXW138" s="11"/>
      <c r="BXX138" s="11"/>
      <c r="BXY138" s="11"/>
      <c r="BXZ138" s="11"/>
      <c r="BYA138" s="11"/>
      <c r="BYB138" s="11"/>
      <c r="BYC138" s="11"/>
      <c r="BYD138" s="11"/>
      <c r="BYE138" s="11"/>
      <c r="BYF138" s="11"/>
      <c r="BYG138" s="11"/>
      <c r="BYH138" s="11"/>
      <c r="BYI138" s="11"/>
      <c r="BYJ138" s="11"/>
      <c r="BYK138" s="11"/>
      <c r="BYL138" s="11"/>
      <c r="BYM138" s="11"/>
      <c r="BYN138" s="11"/>
      <c r="BYO138" s="11"/>
      <c r="BYP138" s="11"/>
      <c r="BYQ138" s="11"/>
      <c r="BYR138" s="11"/>
      <c r="BYS138" s="11"/>
      <c r="BYT138" s="11"/>
      <c r="BYU138" s="11"/>
      <c r="BYV138" s="11"/>
      <c r="BYW138" s="11"/>
      <c r="BYX138" s="11"/>
      <c r="BYY138" s="11"/>
      <c r="BYZ138" s="11"/>
      <c r="BZA138" s="11"/>
      <c r="BZB138" s="11"/>
      <c r="BZC138" s="11"/>
      <c r="BZD138" s="11"/>
      <c r="BZE138" s="11"/>
      <c r="BZF138" s="11"/>
      <c r="BZG138" s="11"/>
      <c r="BZH138" s="11"/>
      <c r="BZI138" s="11"/>
      <c r="BZJ138" s="11"/>
      <c r="BZK138" s="11"/>
      <c r="BZL138" s="11"/>
      <c r="BZM138" s="11"/>
      <c r="BZN138" s="11"/>
      <c r="BZO138" s="11"/>
      <c r="BZP138" s="11"/>
      <c r="BZQ138" s="11"/>
      <c r="BZR138" s="11"/>
      <c r="BZS138" s="11"/>
      <c r="BZT138" s="11"/>
      <c r="BZU138" s="11"/>
      <c r="BZV138" s="11"/>
      <c r="BZW138" s="11"/>
      <c r="BZX138" s="11"/>
      <c r="BZY138" s="11"/>
      <c r="BZZ138" s="11"/>
      <c r="CAA138" s="11"/>
      <c r="CAB138" s="11"/>
      <c r="CAC138" s="11"/>
      <c r="CAD138" s="11"/>
      <c r="CAE138" s="11"/>
      <c r="CAF138" s="11"/>
      <c r="CAG138" s="11"/>
      <c r="CAH138" s="11"/>
      <c r="CAI138" s="11"/>
      <c r="CAJ138" s="11"/>
      <c r="CAK138" s="11"/>
      <c r="CAL138" s="11"/>
      <c r="CAM138" s="11"/>
      <c r="CAN138" s="11"/>
      <c r="CAO138" s="11"/>
      <c r="CAP138" s="11"/>
      <c r="CAQ138" s="11"/>
      <c r="CAR138" s="11"/>
      <c r="CAS138" s="11"/>
      <c r="CAT138" s="11"/>
      <c r="CAU138" s="11"/>
      <c r="CAV138" s="11"/>
      <c r="CAW138" s="11"/>
      <c r="CAX138" s="11"/>
      <c r="CAY138" s="11"/>
      <c r="CAZ138" s="11"/>
      <c r="CBA138" s="11"/>
      <c r="CBB138" s="11"/>
      <c r="CBC138" s="11"/>
      <c r="CBD138" s="11"/>
      <c r="CBE138" s="11"/>
      <c r="CBF138" s="11"/>
      <c r="CBG138" s="11"/>
      <c r="CBH138" s="11"/>
      <c r="CBI138" s="11"/>
      <c r="CBJ138" s="11"/>
      <c r="CBK138" s="11"/>
      <c r="CBL138" s="11"/>
      <c r="CBM138" s="11"/>
      <c r="CBN138" s="11"/>
      <c r="CBO138" s="11"/>
      <c r="CBP138" s="11"/>
      <c r="CBQ138" s="11"/>
      <c r="CBR138" s="11"/>
      <c r="CBS138" s="11"/>
      <c r="CBT138" s="11"/>
      <c r="CBU138" s="11"/>
      <c r="CBV138" s="11"/>
      <c r="CBW138" s="11"/>
      <c r="CBX138" s="11"/>
      <c r="CBY138" s="11"/>
      <c r="CBZ138" s="11"/>
      <c r="CCA138" s="11"/>
      <c r="CCB138" s="11"/>
      <c r="CCC138" s="11"/>
      <c r="CCD138" s="11"/>
      <c r="CCE138" s="11"/>
      <c r="CCF138" s="11"/>
      <c r="CCG138" s="11"/>
      <c r="CCH138" s="11"/>
      <c r="CCI138" s="11"/>
      <c r="CCJ138" s="11"/>
      <c r="CCK138" s="11"/>
      <c r="CCL138" s="11"/>
      <c r="CCM138" s="11"/>
      <c r="CCN138" s="11"/>
      <c r="CCO138" s="11"/>
      <c r="CCP138" s="11"/>
      <c r="CCQ138" s="11"/>
      <c r="CCR138" s="11"/>
      <c r="CCS138" s="11"/>
      <c r="CCT138" s="11"/>
      <c r="CCU138" s="11"/>
      <c r="CCV138" s="11"/>
      <c r="CCW138" s="11"/>
      <c r="CCX138" s="11"/>
      <c r="CCY138" s="11"/>
      <c r="CCZ138" s="11"/>
      <c r="CDA138" s="11"/>
      <c r="CDB138" s="11"/>
      <c r="CDC138" s="11"/>
      <c r="CDD138" s="11"/>
      <c r="CDE138" s="11"/>
      <c r="CDF138" s="11"/>
      <c r="CDG138" s="11"/>
      <c r="CDH138" s="11"/>
      <c r="CDI138" s="11"/>
      <c r="CDJ138" s="11"/>
      <c r="CDK138" s="11"/>
      <c r="CDL138" s="11"/>
      <c r="CDM138" s="11"/>
      <c r="CDN138" s="11"/>
      <c r="CDO138" s="11"/>
      <c r="CDP138" s="11"/>
      <c r="CDQ138" s="11"/>
      <c r="CDR138" s="11"/>
      <c r="CDS138" s="11"/>
      <c r="CDT138" s="11"/>
      <c r="CDU138" s="11"/>
      <c r="CDV138" s="11"/>
      <c r="CDW138" s="11"/>
      <c r="CDX138" s="11"/>
      <c r="CDY138" s="11"/>
      <c r="CDZ138" s="11"/>
      <c r="CEA138" s="11"/>
      <c r="CEB138" s="11"/>
      <c r="CEC138" s="11"/>
      <c r="CED138" s="11"/>
      <c r="CEE138" s="11"/>
      <c r="CEF138" s="11"/>
      <c r="CEG138" s="11"/>
      <c r="CEH138" s="11"/>
      <c r="CEI138" s="11"/>
      <c r="CEJ138" s="11"/>
      <c r="CEK138" s="11"/>
      <c r="CEL138" s="11"/>
      <c r="CEM138" s="11"/>
      <c r="CEN138" s="11"/>
      <c r="CEO138" s="11"/>
      <c r="CEP138" s="11"/>
      <c r="CEQ138" s="11"/>
      <c r="CER138" s="11"/>
      <c r="CES138" s="11"/>
      <c r="CET138" s="11"/>
      <c r="CEU138" s="11"/>
      <c r="CEV138" s="11"/>
      <c r="CEW138" s="11"/>
      <c r="CEX138" s="11"/>
      <c r="CEY138" s="11"/>
      <c r="CEZ138" s="11"/>
      <c r="CFA138" s="11"/>
      <c r="CFB138" s="11"/>
      <c r="CFC138" s="11"/>
      <c r="CFD138" s="11"/>
      <c r="CFE138" s="11"/>
      <c r="CFF138" s="11"/>
      <c r="CFG138" s="11"/>
      <c r="CFH138" s="11"/>
      <c r="CFI138" s="11"/>
      <c r="CFJ138" s="11"/>
      <c r="CFK138" s="11"/>
      <c r="CFL138" s="11"/>
      <c r="CFM138" s="11"/>
      <c r="CFN138" s="11"/>
      <c r="CFO138" s="11"/>
      <c r="CFP138" s="11"/>
      <c r="CFQ138" s="11"/>
      <c r="CFR138" s="11"/>
      <c r="CFS138" s="11"/>
      <c r="CFT138" s="11"/>
      <c r="CFU138" s="11"/>
      <c r="CFV138" s="11"/>
      <c r="CFW138" s="11"/>
      <c r="CFX138" s="11"/>
      <c r="CFY138" s="11"/>
      <c r="CFZ138" s="11"/>
      <c r="CGA138" s="11"/>
      <c r="CGB138" s="11"/>
      <c r="CGC138" s="11"/>
      <c r="CGD138" s="11"/>
      <c r="CGE138" s="11"/>
      <c r="CGF138" s="11"/>
      <c r="CGG138" s="11"/>
      <c r="CGH138" s="11"/>
      <c r="CGI138" s="11"/>
      <c r="CGJ138" s="11"/>
      <c r="CGK138" s="11"/>
      <c r="CGL138" s="11"/>
      <c r="CGM138" s="11"/>
      <c r="CGN138" s="11"/>
      <c r="CGO138" s="11"/>
      <c r="CGP138" s="11"/>
      <c r="CGQ138" s="11"/>
      <c r="CGR138" s="11"/>
      <c r="CGS138" s="11"/>
      <c r="CGT138" s="11"/>
      <c r="CGU138" s="11"/>
      <c r="CGV138" s="11"/>
      <c r="CGW138" s="11"/>
      <c r="CGX138" s="11"/>
      <c r="CGY138" s="11"/>
      <c r="CGZ138" s="11"/>
      <c r="CHA138" s="11"/>
      <c r="CHB138" s="11"/>
      <c r="CHC138" s="11"/>
      <c r="CHD138" s="11"/>
      <c r="CHE138" s="11"/>
      <c r="CHF138" s="11"/>
      <c r="CHG138" s="11"/>
      <c r="CHH138" s="11"/>
      <c r="CHI138" s="11"/>
      <c r="CHJ138" s="11"/>
      <c r="CHK138" s="11"/>
      <c r="CHL138" s="11"/>
      <c r="CHM138" s="11"/>
      <c r="CHN138" s="11"/>
      <c r="CHO138" s="11"/>
      <c r="CHP138" s="11"/>
      <c r="CHQ138" s="11"/>
      <c r="CHR138" s="11"/>
      <c r="CHS138" s="11"/>
      <c r="CHT138" s="11"/>
      <c r="CHU138" s="11"/>
      <c r="CHV138" s="11"/>
      <c r="CHW138" s="11"/>
      <c r="CHX138" s="11"/>
      <c r="CHY138" s="11"/>
      <c r="CHZ138" s="11"/>
      <c r="CIA138" s="11"/>
      <c r="CIB138" s="11"/>
      <c r="CIC138" s="11"/>
      <c r="CID138" s="11"/>
      <c r="CIE138" s="11"/>
      <c r="CIF138" s="11"/>
      <c r="CIG138" s="11"/>
      <c r="CIH138" s="11"/>
      <c r="CII138" s="11"/>
      <c r="CIJ138" s="11"/>
      <c r="CIK138" s="11"/>
      <c r="CIL138" s="11"/>
      <c r="CIM138" s="11"/>
      <c r="CIN138" s="11"/>
      <c r="CIO138" s="11"/>
      <c r="CIP138" s="11"/>
      <c r="CIQ138" s="11"/>
      <c r="CIR138" s="11"/>
      <c r="CIS138" s="11"/>
      <c r="CIT138" s="11"/>
      <c r="CIU138" s="11"/>
      <c r="CIV138" s="11"/>
      <c r="CIW138" s="11"/>
      <c r="CIX138" s="11"/>
      <c r="CIY138" s="11"/>
      <c r="CIZ138" s="11"/>
      <c r="CJA138" s="11"/>
      <c r="CJB138" s="11"/>
      <c r="CJC138" s="11"/>
      <c r="CJD138" s="11"/>
      <c r="CJE138" s="11"/>
      <c r="CJF138" s="11"/>
      <c r="CJG138" s="11"/>
      <c r="CJH138" s="11"/>
      <c r="CJI138" s="11"/>
      <c r="CJJ138" s="11"/>
      <c r="CJK138" s="11"/>
      <c r="CJL138" s="11"/>
      <c r="CJM138" s="11"/>
      <c r="CJN138" s="11"/>
      <c r="CJO138" s="11"/>
      <c r="CJP138" s="11"/>
      <c r="CJQ138" s="11"/>
      <c r="CJR138" s="11"/>
      <c r="CJS138" s="11"/>
      <c r="CJT138" s="11"/>
      <c r="CJU138" s="11"/>
      <c r="CJV138" s="11"/>
      <c r="CJW138" s="11"/>
      <c r="CJX138" s="11"/>
      <c r="CJY138" s="11"/>
      <c r="CJZ138" s="11"/>
      <c r="CKA138" s="11"/>
      <c r="CKB138" s="11"/>
      <c r="CKC138" s="11"/>
      <c r="CKD138" s="11"/>
      <c r="CKE138" s="11"/>
      <c r="CKF138" s="11"/>
      <c r="CKG138" s="11"/>
      <c r="CKH138" s="11"/>
      <c r="CKI138" s="11"/>
      <c r="CKJ138" s="11"/>
      <c r="CKK138" s="11"/>
      <c r="CKL138" s="11"/>
      <c r="CKM138" s="11"/>
      <c r="CKN138" s="11"/>
      <c r="CKO138" s="11"/>
      <c r="CKP138" s="11"/>
      <c r="CKQ138" s="11"/>
      <c r="CKR138" s="11"/>
      <c r="CKS138" s="11"/>
      <c r="CKT138" s="11"/>
      <c r="CKU138" s="11"/>
      <c r="CKV138" s="11"/>
      <c r="CKW138" s="11"/>
      <c r="CKX138" s="11"/>
      <c r="CKY138" s="11"/>
      <c r="CKZ138" s="11"/>
      <c r="CLA138" s="11"/>
      <c r="CLB138" s="11"/>
      <c r="CLC138" s="11"/>
      <c r="CLD138" s="11"/>
      <c r="CLE138" s="11"/>
      <c r="CLF138" s="11"/>
      <c r="CLG138" s="11"/>
      <c r="CLH138" s="11"/>
      <c r="CLI138" s="11"/>
      <c r="CLJ138" s="11"/>
      <c r="CLK138" s="11"/>
      <c r="CLL138" s="11"/>
      <c r="CLM138" s="11"/>
      <c r="CLN138" s="11"/>
      <c r="CLO138" s="11"/>
      <c r="CLP138" s="11"/>
      <c r="CLQ138" s="11"/>
      <c r="CLR138" s="11"/>
      <c r="CLS138" s="11"/>
      <c r="CLT138" s="11"/>
      <c r="CLU138" s="11"/>
      <c r="CLV138" s="11"/>
      <c r="CLW138" s="11"/>
      <c r="CLX138" s="11"/>
      <c r="CLY138" s="11"/>
      <c r="CLZ138" s="11"/>
      <c r="CMA138" s="11"/>
      <c r="CMB138" s="11"/>
      <c r="CMC138" s="11"/>
      <c r="CMD138" s="11"/>
      <c r="CME138" s="11"/>
      <c r="CMF138" s="11"/>
      <c r="CMG138" s="11"/>
      <c r="CMH138" s="11"/>
      <c r="CMI138" s="11"/>
      <c r="CMJ138" s="11"/>
      <c r="CMK138" s="11"/>
      <c r="CML138" s="11"/>
      <c r="CMM138" s="11"/>
      <c r="CMN138" s="11"/>
      <c r="CMO138" s="11"/>
      <c r="CMP138" s="11"/>
      <c r="CMQ138" s="11"/>
      <c r="CMR138" s="11"/>
      <c r="CMS138" s="11"/>
      <c r="CMT138" s="11"/>
      <c r="CMU138" s="11"/>
      <c r="CMV138" s="11"/>
      <c r="CMW138" s="11"/>
      <c r="CMX138" s="11"/>
      <c r="CMY138" s="11"/>
      <c r="CMZ138" s="11"/>
      <c r="CNA138" s="11"/>
      <c r="CNB138" s="11"/>
      <c r="CNC138" s="11"/>
      <c r="CND138" s="11"/>
      <c r="CNE138" s="11"/>
      <c r="CNF138" s="11"/>
      <c r="CNG138" s="11"/>
      <c r="CNH138" s="11"/>
      <c r="CNI138" s="11"/>
      <c r="CNJ138" s="11"/>
      <c r="CNK138" s="11"/>
      <c r="CNL138" s="11"/>
      <c r="CNM138" s="11"/>
      <c r="CNN138" s="11"/>
      <c r="CNO138" s="11"/>
      <c r="CNP138" s="11"/>
      <c r="CNQ138" s="11"/>
      <c r="CNR138" s="11"/>
      <c r="CNS138" s="11"/>
      <c r="CNT138" s="11"/>
      <c r="CNU138" s="11"/>
      <c r="CNV138" s="11"/>
      <c r="CNW138" s="11"/>
      <c r="CNX138" s="11"/>
      <c r="CNY138" s="11"/>
      <c r="CNZ138" s="11"/>
      <c r="COA138" s="11"/>
      <c r="COB138" s="11"/>
      <c r="COC138" s="11"/>
      <c r="COD138" s="11"/>
      <c r="COE138" s="11"/>
      <c r="COF138" s="11"/>
      <c r="COG138" s="11"/>
      <c r="COH138" s="11"/>
      <c r="COI138" s="11"/>
      <c r="COJ138" s="11"/>
      <c r="COK138" s="11"/>
      <c r="COL138" s="11"/>
      <c r="COM138" s="11"/>
      <c r="CON138" s="11"/>
      <c r="COO138" s="11"/>
      <c r="COP138" s="11"/>
      <c r="COQ138" s="11"/>
      <c r="COR138" s="11"/>
      <c r="COS138" s="11"/>
      <c r="COT138" s="11"/>
      <c r="COU138" s="11"/>
      <c r="COV138" s="11"/>
      <c r="COW138" s="11"/>
      <c r="COX138" s="11"/>
      <c r="COY138" s="11"/>
      <c r="COZ138" s="11"/>
      <c r="CPA138" s="11"/>
      <c r="CPB138" s="11"/>
      <c r="CPC138" s="11"/>
      <c r="CPD138" s="11"/>
      <c r="CPE138" s="11"/>
      <c r="CPF138" s="11"/>
      <c r="CPG138" s="11"/>
      <c r="CPH138" s="11"/>
      <c r="CPI138" s="11"/>
      <c r="CPJ138" s="11"/>
      <c r="CPK138" s="11"/>
      <c r="CPL138" s="11"/>
      <c r="CPM138" s="11"/>
      <c r="CPN138" s="11"/>
      <c r="CPO138" s="11"/>
      <c r="CPP138" s="11"/>
      <c r="CPQ138" s="11"/>
      <c r="CPR138" s="11"/>
      <c r="CPS138" s="11"/>
      <c r="CPT138" s="11"/>
      <c r="CPU138" s="11"/>
      <c r="CPV138" s="11"/>
      <c r="CPW138" s="11"/>
      <c r="CPX138" s="11"/>
      <c r="CPY138" s="11"/>
      <c r="CPZ138" s="11"/>
      <c r="CQA138" s="11"/>
      <c r="CQB138" s="11"/>
      <c r="CQC138" s="11"/>
      <c r="CQD138" s="11"/>
      <c r="CQE138" s="11"/>
      <c r="CQF138" s="11"/>
      <c r="CQG138" s="11"/>
      <c r="CQH138" s="11"/>
      <c r="CQI138" s="11"/>
      <c r="CQJ138" s="11"/>
      <c r="CQK138" s="11"/>
      <c r="CQL138" s="11"/>
      <c r="CQM138" s="11"/>
      <c r="CQN138" s="11"/>
      <c r="CQO138" s="11"/>
      <c r="CQP138" s="11"/>
      <c r="CQQ138" s="11"/>
      <c r="CQR138" s="11"/>
      <c r="CQS138" s="11"/>
      <c r="CQT138" s="11"/>
      <c r="CQU138" s="11"/>
      <c r="CQV138" s="11"/>
      <c r="CQW138" s="11"/>
      <c r="CQX138" s="11"/>
      <c r="CQY138" s="11"/>
      <c r="CQZ138" s="11"/>
      <c r="CRA138" s="11"/>
      <c r="CRB138" s="11"/>
      <c r="CRC138" s="11"/>
      <c r="CRD138" s="11"/>
      <c r="CRE138" s="11"/>
      <c r="CRF138" s="11"/>
      <c r="CRG138" s="11"/>
      <c r="CRH138" s="11"/>
      <c r="CRI138" s="11"/>
      <c r="CRJ138" s="11"/>
      <c r="CRK138" s="11"/>
      <c r="CRL138" s="11"/>
      <c r="CRM138" s="11"/>
      <c r="CRN138" s="11"/>
      <c r="CRO138" s="11"/>
      <c r="CRP138" s="11"/>
      <c r="CRQ138" s="11"/>
      <c r="CRR138" s="11"/>
      <c r="CRS138" s="11"/>
      <c r="CRT138" s="11"/>
      <c r="CRU138" s="11"/>
      <c r="CRV138" s="11"/>
      <c r="CRW138" s="11"/>
      <c r="CRX138" s="11"/>
      <c r="CRY138" s="11"/>
      <c r="CRZ138" s="11"/>
      <c r="CSA138" s="11"/>
      <c r="CSB138" s="11"/>
      <c r="CSC138" s="11"/>
      <c r="CSD138" s="11"/>
      <c r="CSE138" s="11"/>
      <c r="CSF138" s="11"/>
      <c r="CSG138" s="11"/>
      <c r="CSH138" s="11"/>
      <c r="CSI138" s="11"/>
      <c r="CSJ138" s="11"/>
      <c r="CSK138" s="11"/>
      <c r="CSL138" s="11"/>
      <c r="CSM138" s="11"/>
      <c r="CSN138" s="11"/>
      <c r="CSO138" s="11"/>
      <c r="CSP138" s="11"/>
      <c r="CSQ138" s="11"/>
      <c r="CSR138" s="11"/>
      <c r="CSS138" s="11"/>
      <c r="CST138" s="11"/>
      <c r="CSU138" s="11"/>
      <c r="CSV138" s="11"/>
      <c r="CSW138" s="11"/>
      <c r="CSX138" s="11"/>
      <c r="CSY138" s="11"/>
      <c r="CSZ138" s="11"/>
      <c r="CTA138" s="11"/>
      <c r="CTB138" s="11"/>
      <c r="CTC138" s="11"/>
      <c r="CTD138" s="11"/>
      <c r="CTE138" s="11"/>
      <c r="CTF138" s="11"/>
      <c r="CTG138" s="11"/>
      <c r="CTH138" s="11"/>
      <c r="CTI138" s="11"/>
      <c r="CTJ138" s="11"/>
      <c r="CTK138" s="11"/>
      <c r="CTL138" s="11"/>
      <c r="CTM138" s="11"/>
      <c r="CTN138" s="11"/>
      <c r="CTO138" s="11"/>
      <c r="CTP138" s="11"/>
      <c r="CTQ138" s="11"/>
      <c r="CTR138" s="11"/>
      <c r="CTS138" s="11"/>
      <c r="CTT138" s="11"/>
      <c r="CTU138" s="11"/>
      <c r="CTV138" s="11"/>
      <c r="CTW138" s="11"/>
      <c r="CTX138" s="11"/>
      <c r="CTY138" s="11"/>
      <c r="CTZ138" s="11"/>
      <c r="CUA138" s="11"/>
      <c r="CUB138" s="11"/>
      <c r="CUC138" s="11"/>
      <c r="CUD138" s="11"/>
      <c r="CUE138" s="11"/>
      <c r="CUF138" s="11"/>
      <c r="CUG138" s="11"/>
      <c r="CUH138" s="11"/>
      <c r="CUI138" s="11"/>
      <c r="CUJ138" s="11"/>
      <c r="CUK138" s="11"/>
      <c r="CUL138" s="11"/>
      <c r="CUM138" s="11"/>
      <c r="CUN138" s="11"/>
      <c r="CUO138" s="11"/>
      <c r="CUP138" s="11"/>
      <c r="CUQ138" s="11"/>
      <c r="CUR138" s="11"/>
      <c r="CUS138" s="11"/>
      <c r="CUT138" s="11"/>
      <c r="CUU138" s="11"/>
      <c r="CUV138" s="11"/>
      <c r="CUW138" s="11"/>
      <c r="CUX138" s="11"/>
      <c r="CUY138" s="11"/>
      <c r="CUZ138" s="11"/>
      <c r="CVA138" s="11"/>
      <c r="CVB138" s="11"/>
      <c r="CVC138" s="11"/>
      <c r="CVD138" s="11"/>
      <c r="CVE138" s="11"/>
      <c r="CVF138" s="11"/>
      <c r="CVG138" s="11"/>
      <c r="CVH138" s="11"/>
      <c r="CVI138" s="11"/>
      <c r="CVJ138" s="11"/>
      <c r="CVK138" s="11"/>
      <c r="CVL138" s="11"/>
      <c r="CVM138" s="11"/>
      <c r="CVN138" s="11"/>
      <c r="CVO138" s="11"/>
      <c r="CVP138" s="11"/>
      <c r="CVQ138" s="11"/>
      <c r="CVR138" s="11"/>
      <c r="CVS138" s="11"/>
      <c r="CVT138" s="11"/>
      <c r="CVU138" s="11"/>
      <c r="CVV138" s="11"/>
      <c r="CVW138" s="11"/>
      <c r="CVX138" s="11"/>
      <c r="CVY138" s="11"/>
      <c r="CVZ138" s="11"/>
      <c r="CWA138" s="11"/>
      <c r="CWB138" s="11"/>
      <c r="CWC138" s="11"/>
      <c r="CWD138" s="11"/>
      <c r="CWE138" s="11"/>
      <c r="CWF138" s="11"/>
      <c r="CWG138" s="11"/>
      <c r="CWH138" s="11"/>
      <c r="CWI138" s="11"/>
      <c r="CWJ138" s="11"/>
      <c r="CWK138" s="11"/>
      <c r="CWL138" s="11"/>
      <c r="CWM138" s="11"/>
      <c r="CWN138" s="11"/>
      <c r="CWO138" s="11"/>
      <c r="CWP138" s="11"/>
      <c r="CWQ138" s="11"/>
      <c r="CWR138" s="11"/>
      <c r="CWS138" s="11"/>
      <c r="CWT138" s="11"/>
      <c r="CWU138" s="11"/>
      <c r="CWV138" s="11"/>
      <c r="CWW138" s="11"/>
      <c r="CWX138" s="11"/>
      <c r="CWY138" s="11"/>
      <c r="CWZ138" s="11"/>
      <c r="CXA138" s="11"/>
      <c r="CXB138" s="11"/>
      <c r="CXC138" s="11"/>
      <c r="CXD138" s="11"/>
      <c r="CXE138" s="11"/>
      <c r="CXF138" s="11"/>
      <c r="CXG138" s="11"/>
      <c r="CXH138" s="11"/>
      <c r="CXI138" s="11"/>
      <c r="CXJ138" s="11"/>
      <c r="CXK138" s="11"/>
      <c r="CXL138" s="11"/>
      <c r="CXM138" s="11"/>
      <c r="CXN138" s="11"/>
      <c r="CXO138" s="11"/>
      <c r="CXP138" s="11"/>
      <c r="CXQ138" s="11"/>
      <c r="CXR138" s="11"/>
      <c r="CXS138" s="11"/>
      <c r="CXT138" s="11"/>
      <c r="CXU138" s="11"/>
      <c r="CXV138" s="11"/>
      <c r="CXW138" s="11"/>
      <c r="CXX138" s="11"/>
      <c r="CXY138" s="11"/>
      <c r="CXZ138" s="11"/>
      <c r="CYA138" s="11"/>
      <c r="CYB138" s="11"/>
      <c r="CYC138" s="11"/>
      <c r="CYD138" s="11"/>
      <c r="CYE138" s="11"/>
      <c r="CYF138" s="11"/>
      <c r="CYG138" s="11"/>
      <c r="CYH138" s="11"/>
      <c r="CYI138" s="11"/>
      <c r="CYJ138" s="11"/>
      <c r="CYK138" s="11"/>
      <c r="CYL138" s="11"/>
      <c r="CYM138" s="11"/>
      <c r="CYN138" s="11"/>
      <c r="CYO138" s="11"/>
      <c r="CYP138" s="11"/>
      <c r="CYQ138" s="11"/>
      <c r="CYR138" s="11"/>
      <c r="CYS138" s="11"/>
      <c r="CYT138" s="11"/>
      <c r="CYU138" s="11"/>
      <c r="CYV138" s="11"/>
      <c r="CYW138" s="11"/>
      <c r="CYX138" s="11"/>
      <c r="CYY138" s="11"/>
      <c r="CYZ138" s="11"/>
      <c r="CZA138" s="11"/>
      <c r="CZB138" s="11"/>
      <c r="CZC138" s="11"/>
      <c r="CZD138" s="11"/>
      <c r="CZE138" s="11"/>
      <c r="CZF138" s="11"/>
      <c r="CZG138" s="11"/>
      <c r="CZH138" s="11"/>
      <c r="CZI138" s="11"/>
      <c r="CZJ138" s="11"/>
      <c r="CZK138" s="11"/>
      <c r="CZL138" s="11"/>
      <c r="CZM138" s="11"/>
      <c r="CZN138" s="11"/>
      <c r="CZO138" s="11"/>
      <c r="CZP138" s="11"/>
      <c r="CZQ138" s="11"/>
      <c r="CZR138" s="11"/>
      <c r="CZS138" s="11"/>
      <c r="CZT138" s="11"/>
      <c r="CZU138" s="11"/>
      <c r="CZV138" s="11"/>
      <c r="CZW138" s="11"/>
      <c r="CZX138" s="11"/>
      <c r="CZY138" s="11"/>
      <c r="CZZ138" s="11"/>
      <c r="DAA138" s="11"/>
      <c r="DAB138" s="11"/>
      <c r="DAC138" s="11"/>
      <c r="DAD138" s="11"/>
      <c r="DAE138" s="11"/>
      <c r="DAF138" s="11"/>
      <c r="DAG138" s="11"/>
      <c r="DAH138" s="11"/>
      <c r="DAI138" s="11"/>
      <c r="DAJ138" s="11"/>
      <c r="DAK138" s="11"/>
      <c r="DAL138" s="11"/>
      <c r="DAM138" s="11"/>
      <c r="DAN138" s="11"/>
      <c r="DAO138" s="11"/>
      <c r="DAP138" s="11"/>
      <c r="DAQ138" s="11"/>
      <c r="DAR138" s="11"/>
      <c r="DAS138" s="11"/>
      <c r="DAT138" s="11"/>
      <c r="DAU138" s="11"/>
      <c r="DAV138" s="11"/>
      <c r="DAW138" s="11"/>
      <c r="DAX138" s="11"/>
      <c r="DAY138" s="11"/>
      <c r="DAZ138" s="11"/>
      <c r="DBA138" s="11"/>
      <c r="DBB138" s="11"/>
      <c r="DBC138" s="11"/>
      <c r="DBD138" s="11"/>
      <c r="DBE138" s="11"/>
      <c r="DBF138" s="11"/>
      <c r="DBG138" s="11"/>
      <c r="DBH138" s="11"/>
      <c r="DBI138" s="11"/>
      <c r="DBJ138" s="11"/>
      <c r="DBK138" s="11"/>
      <c r="DBL138" s="11"/>
      <c r="DBM138" s="11"/>
      <c r="DBN138" s="11"/>
      <c r="DBO138" s="11"/>
      <c r="DBP138" s="11"/>
      <c r="DBQ138" s="11"/>
      <c r="DBR138" s="11"/>
      <c r="DBS138" s="11"/>
      <c r="DBT138" s="11"/>
      <c r="DBU138" s="11"/>
      <c r="DBV138" s="11"/>
      <c r="DBW138" s="11"/>
      <c r="DBX138" s="11"/>
      <c r="DBY138" s="11"/>
      <c r="DBZ138" s="11"/>
      <c r="DCA138" s="11"/>
      <c r="DCB138" s="11"/>
      <c r="DCC138" s="11"/>
      <c r="DCD138" s="11"/>
      <c r="DCE138" s="11"/>
      <c r="DCF138" s="11"/>
      <c r="DCG138" s="11"/>
      <c r="DCH138" s="11"/>
      <c r="DCI138" s="11"/>
      <c r="DCJ138" s="11"/>
      <c r="DCK138" s="11"/>
      <c r="DCL138" s="11"/>
      <c r="DCM138" s="11"/>
      <c r="DCN138" s="11"/>
      <c r="DCO138" s="11"/>
      <c r="DCP138" s="11"/>
      <c r="DCQ138" s="11"/>
      <c r="DCR138" s="11"/>
      <c r="DCS138" s="11"/>
      <c r="DCT138" s="11"/>
      <c r="DCU138" s="11"/>
      <c r="DCV138" s="11"/>
      <c r="DCW138" s="11"/>
      <c r="DCX138" s="11"/>
      <c r="DCY138" s="11"/>
      <c r="DCZ138" s="11"/>
      <c r="DDA138" s="11"/>
      <c r="DDB138" s="11"/>
      <c r="DDC138" s="11"/>
      <c r="DDD138" s="11"/>
      <c r="DDE138" s="11"/>
      <c r="DDF138" s="11"/>
      <c r="DDG138" s="11"/>
      <c r="DDH138" s="11"/>
      <c r="DDI138" s="11"/>
      <c r="DDJ138" s="11"/>
      <c r="DDK138" s="11"/>
      <c r="DDL138" s="11"/>
      <c r="DDM138" s="11"/>
      <c r="DDN138" s="11"/>
      <c r="DDO138" s="11"/>
      <c r="DDP138" s="11"/>
      <c r="DDQ138" s="11"/>
      <c r="DDR138" s="11"/>
      <c r="DDS138" s="11"/>
      <c r="DDT138" s="11"/>
      <c r="DDU138" s="11"/>
      <c r="DDV138" s="11"/>
      <c r="DDW138" s="11"/>
      <c r="DDX138" s="11"/>
      <c r="DDY138" s="11"/>
      <c r="DDZ138" s="11"/>
      <c r="DEA138" s="11"/>
      <c r="DEB138" s="11"/>
      <c r="DEC138" s="11"/>
      <c r="DED138" s="11"/>
      <c r="DEE138" s="11"/>
      <c r="DEF138" s="11"/>
      <c r="DEG138" s="11"/>
      <c r="DEH138" s="11"/>
      <c r="DEI138" s="11"/>
      <c r="DEJ138" s="11"/>
      <c r="DEK138" s="11"/>
      <c r="DEL138" s="11"/>
      <c r="DEM138" s="11"/>
      <c r="DEN138" s="11"/>
      <c r="DEO138" s="11"/>
      <c r="DEP138" s="11"/>
      <c r="DEQ138" s="11"/>
      <c r="DER138" s="11"/>
      <c r="DES138" s="11"/>
      <c r="DET138" s="11"/>
      <c r="DEU138" s="11"/>
      <c r="DEV138" s="11"/>
      <c r="DEW138" s="11"/>
      <c r="DEX138" s="11"/>
      <c r="DEY138" s="11"/>
      <c r="DEZ138" s="11"/>
      <c r="DFA138" s="11"/>
      <c r="DFB138" s="11"/>
      <c r="DFC138" s="11"/>
      <c r="DFD138" s="11"/>
      <c r="DFE138" s="11"/>
      <c r="DFF138" s="11"/>
      <c r="DFG138" s="11"/>
      <c r="DFH138" s="11"/>
      <c r="DFI138" s="11"/>
      <c r="DFJ138" s="11"/>
      <c r="DFK138" s="11"/>
      <c r="DFL138" s="11"/>
      <c r="DFM138" s="11"/>
      <c r="DFN138" s="11"/>
      <c r="DFO138" s="11"/>
      <c r="DFP138" s="11"/>
      <c r="DFQ138" s="11"/>
      <c r="DFR138" s="11"/>
      <c r="DFS138" s="11"/>
      <c r="DFT138" s="11"/>
      <c r="DFU138" s="11"/>
      <c r="DFV138" s="11"/>
      <c r="DFW138" s="11"/>
      <c r="DFX138" s="11"/>
      <c r="DFY138" s="11"/>
      <c r="DFZ138" s="11"/>
      <c r="DGA138" s="11"/>
      <c r="DGB138" s="11"/>
      <c r="DGC138" s="11"/>
      <c r="DGD138" s="11"/>
      <c r="DGE138" s="11"/>
      <c r="DGF138" s="11"/>
      <c r="DGG138" s="11"/>
      <c r="DGH138" s="11"/>
      <c r="DGI138" s="11"/>
      <c r="DGJ138" s="11"/>
      <c r="DGK138" s="11"/>
      <c r="DGL138" s="11"/>
      <c r="DGM138" s="11"/>
      <c r="DGN138" s="11"/>
      <c r="DGO138" s="11"/>
      <c r="DGP138" s="11"/>
      <c r="DGQ138" s="11"/>
      <c r="DGR138" s="11"/>
      <c r="DGS138" s="11"/>
      <c r="DGT138" s="11"/>
      <c r="DGU138" s="11"/>
      <c r="DGV138" s="11"/>
      <c r="DGW138" s="11"/>
      <c r="DGX138" s="11"/>
      <c r="DGY138" s="11"/>
      <c r="DGZ138" s="11"/>
      <c r="DHA138" s="11"/>
      <c r="DHB138" s="11"/>
      <c r="DHC138" s="11"/>
      <c r="DHD138" s="11"/>
      <c r="DHE138" s="11"/>
      <c r="DHF138" s="11"/>
      <c r="DHG138" s="11"/>
      <c r="DHH138" s="11"/>
      <c r="DHI138" s="11"/>
      <c r="DHJ138" s="11"/>
      <c r="DHK138" s="11"/>
      <c r="DHL138" s="11"/>
      <c r="DHM138" s="11"/>
      <c r="DHN138" s="11"/>
      <c r="DHO138" s="11"/>
      <c r="DHP138" s="11"/>
      <c r="DHQ138" s="11"/>
      <c r="DHR138" s="11"/>
      <c r="DHS138" s="11"/>
      <c r="DHT138" s="11"/>
      <c r="DHU138" s="11"/>
      <c r="DHV138" s="11"/>
      <c r="DHW138" s="11"/>
      <c r="DHX138" s="11"/>
      <c r="DHY138" s="11"/>
      <c r="DHZ138" s="11"/>
      <c r="DIA138" s="11"/>
      <c r="DIB138" s="11"/>
      <c r="DIC138" s="11"/>
      <c r="DID138" s="11"/>
      <c r="DIE138" s="11"/>
      <c r="DIF138" s="11"/>
      <c r="DIG138" s="11"/>
      <c r="DIH138" s="11"/>
      <c r="DII138" s="11"/>
      <c r="DIJ138" s="11"/>
      <c r="DIK138" s="11"/>
      <c r="DIL138" s="11"/>
      <c r="DIM138" s="11"/>
      <c r="DIN138" s="11"/>
      <c r="DIO138" s="11"/>
      <c r="DIP138" s="11"/>
      <c r="DIQ138" s="11"/>
      <c r="DIR138" s="11"/>
      <c r="DIS138" s="11"/>
      <c r="DIT138" s="11"/>
      <c r="DIU138" s="11"/>
      <c r="DIV138" s="11"/>
      <c r="DIW138" s="11"/>
      <c r="DIX138" s="11"/>
      <c r="DIY138" s="11"/>
      <c r="DIZ138" s="11"/>
      <c r="DJA138" s="11"/>
      <c r="DJB138" s="11"/>
      <c r="DJC138" s="11"/>
      <c r="DJD138" s="11"/>
      <c r="DJE138" s="11"/>
      <c r="DJF138" s="11"/>
      <c r="DJG138" s="11"/>
      <c r="DJH138" s="11"/>
      <c r="DJI138" s="11"/>
      <c r="DJJ138" s="11"/>
      <c r="DJK138" s="11"/>
      <c r="DJL138" s="11"/>
      <c r="DJM138" s="11"/>
      <c r="DJN138" s="11"/>
      <c r="DJO138" s="11"/>
      <c r="DJP138" s="11"/>
      <c r="DJQ138" s="11"/>
      <c r="DJR138" s="11"/>
      <c r="DJS138" s="11"/>
      <c r="DJT138" s="11"/>
      <c r="DJU138" s="11"/>
      <c r="DJV138" s="11"/>
      <c r="DJW138" s="11"/>
      <c r="DJX138" s="11"/>
      <c r="DJY138" s="11"/>
      <c r="DJZ138" s="11"/>
      <c r="DKA138" s="11"/>
      <c r="DKB138" s="11"/>
      <c r="DKC138" s="11"/>
      <c r="DKD138" s="11"/>
      <c r="DKE138" s="11"/>
      <c r="DKF138" s="11"/>
      <c r="DKG138" s="11"/>
      <c r="DKH138" s="11"/>
      <c r="DKI138" s="11"/>
      <c r="DKJ138" s="11"/>
      <c r="DKK138" s="11"/>
      <c r="DKL138" s="11"/>
      <c r="DKM138" s="11"/>
      <c r="DKN138" s="11"/>
      <c r="DKO138" s="11"/>
      <c r="DKP138" s="11"/>
      <c r="DKQ138" s="11"/>
      <c r="DKR138" s="11"/>
      <c r="DKS138" s="11"/>
      <c r="DKT138" s="11"/>
      <c r="DKU138" s="11"/>
      <c r="DKV138" s="11"/>
      <c r="DKW138" s="11"/>
      <c r="DKX138" s="11"/>
      <c r="DKY138" s="11"/>
      <c r="DKZ138" s="11"/>
      <c r="DLA138" s="11"/>
      <c r="DLB138" s="11"/>
      <c r="DLC138" s="11"/>
      <c r="DLD138" s="11"/>
      <c r="DLE138" s="11"/>
      <c r="DLF138" s="11"/>
      <c r="DLG138" s="11"/>
      <c r="DLH138" s="11"/>
      <c r="DLI138" s="11"/>
      <c r="DLJ138" s="11"/>
      <c r="DLK138" s="11"/>
      <c r="DLL138" s="11"/>
      <c r="DLM138" s="11"/>
      <c r="DLN138" s="11"/>
      <c r="DLO138" s="11"/>
      <c r="DLP138" s="11"/>
      <c r="DLQ138" s="11"/>
      <c r="DLR138" s="11"/>
      <c r="DLS138" s="11"/>
      <c r="DLT138" s="11"/>
      <c r="DLU138" s="11"/>
      <c r="DLV138" s="11"/>
      <c r="DLW138" s="11"/>
      <c r="DLX138" s="11"/>
      <c r="DLY138" s="11"/>
      <c r="DLZ138" s="11"/>
      <c r="DMA138" s="11"/>
      <c r="DMB138" s="11"/>
      <c r="DMC138" s="11"/>
      <c r="DMD138" s="11"/>
      <c r="DME138" s="11"/>
      <c r="DMF138" s="11"/>
      <c r="DMG138" s="11"/>
      <c r="DMH138" s="11"/>
      <c r="DMI138" s="11"/>
      <c r="DMJ138" s="11"/>
      <c r="DMK138" s="11"/>
      <c r="DML138" s="11"/>
      <c r="DMM138" s="11"/>
      <c r="DMN138" s="11"/>
      <c r="DMO138" s="11"/>
      <c r="DMP138" s="11"/>
      <c r="DMQ138" s="11"/>
      <c r="DMR138" s="11"/>
      <c r="DMS138" s="11"/>
      <c r="DMT138" s="11"/>
      <c r="DMU138" s="11"/>
      <c r="DMV138" s="11"/>
      <c r="DMW138" s="11"/>
      <c r="DMX138" s="11"/>
      <c r="DMY138" s="11"/>
      <c r="DMZ138" s="11"/>
      <c r="DNA138" s="11"/>
      <c r="DNB138" s="11"/>
      <c r="DNC138" s="11"/>
      <c r="DND138" s="11"/>
      <c r="DNE138" s="11"/>
      <c r="DNF138" s="11"/>
      <c r="DNG138" s="11"/>
      <c r="DNH138" s="11"/>
      <c r="DNI138" s="11"/>
      <c r="DNJ138" s="11"/>
      <c r="DNK138" s="11"/>
      <c r="DNL138" s="11"/>
      <c r="DNM138" s="11"/>
      <c r="DNN138" s="11"/>
      <c r="DNO138" s="11"/>
      <c r="DNP138" s="11"/>
      <c r="DNQ138" s="11"/>
      <c r="DNR138" s="11"/>
      <c r="DNS138" s="11"/>
      <c r="DNT138" s="11"/>
      <c r="DNU138" s="11"/>
      <c r="DNV138" s="11"/>
      <c r="DNW138" s="11"/>
      <c r="DNX138" s="11"/>
      <c r="DNY138" s="11"/>
      <c r="DNZ138" s="11"/>
      <c r="DOA138" s="11"/>
      <c r="DOB138" s="11"/>
      <c r="DOC138" s="11"/>
      <c r="DOD138" s="11"/>
      <c r="DOE138" s="11"/>
      <c r="DOF138" s="11"/>
      <c r="DOG138" s="11"/>
      <c r="DOH138" s="11"/>
      <c r="DOI138" s="11"/>
      <c r="DOJ138" s="11"/>
      <c r="DOK138" s="11"/>
      <c r="DOL138" s="11"/>
      <c r="DOM138" s="11"/>
      <c r="DON138" s="11"/>
      <c r="DOO138" s="11"/>
      <c r="DOP138" s="11"/>
      <c r="DOQ138" s="11"/>
      <c r="DOR138" s="11"/>
      <c r="DOS138" s="11"/>
      <c r="DOT138" s="11"/>
      <c r="DOU138" s="11"/>
      <c r="DOV138" s="11"/>
      <c r="DOW138" s="11"/>
      <c r="DOX138" s="11"/>
      <c r="DOY138" s="11"/>
      <c r="DOZ138" s="11"/>
      <c r="DPA138" s="11"/>
      <c r="DPB138" s="11"/>
      <c r="DPC138" s="11"/>
      <c r="DPD138" s="11"/>
      <c r="DPE138" s="11"/>
      <c r="DPF138" s="11"/>
      <c r="DPG138" s="11"/>
      <c r="DPH138" s="11"/>
      <c r="DPI138" s="11"/>
      <c r="DPJ138" s="11"/>
      <c r="DPK138" s="11"/>
      <c r="DPL138" s="11"/>
      <c r="DPM138" s="11"/>
      <c r="DPN138" s="11"/>
      <c r="DPO138" s="11"/>
      <c r="DPP138" s="11"/>
      <c r="DPQ138" s="11"/>
      <c r="DPR138" s="11"/>
      <c r="DPS138" s="11"/>
      <c r="DPT138" s="11"/>
      <c r="DPU138" s="11"/>
      <c r="DPV138" s="11"/>
      <c r="DPW138" s="11"/>
      <c r="DPX138" s="11"/>
      <c r="DPY138" s="11"/>
      <c r="DPZ138" s="11"/>
      <c r="DQA138" s="11"/>
      <c r="DQB138" s="11"/>
      <c r="DQC138" s="11"/>
      <c r="DQD138" s="11"/>
      <c r="DQE138" s="11"/>
      <c r="DQF138" s="11"/>
      <c r="DQG138" s="11"/>
      <c r="DQH138" s="11"/>
      <c r="DQI138" s="11"/>
      <c r="DQJ138" s="11"/>
      <c r="DQK138" s="11"/>
      <c r="DQL138" s="11"/>
      <c r="DQM138" s="11"/>
      <c r="DQN138" s="11"/>
      <c r="DQO138" s="11"/>
      <c r="DQP138" s="11"/>
      <c r="DQQ138" s="11"/>
      <c r="DQR138" s="11"/>
      <c r="DQS138" s="11"/>
      <c r="DQT138" s="11"/>
      <c r="DQU138" s="11"/>
      <c r="DQV138" s="11"/>
      <c r="DQW138" s="11"/>
      <c r="DQX138" s="11"/>
      <c r="DQY138" s="11"/>
      <c r="DQZ138" s="11"/>
      <c r="DRA138" s="11"/>
      <c r="DRB138" s="11"/>
      <c r="DRC138" s="11"/>
      <c r="DRD138" s="11"/>
      <c r="DRE138" s="11"/>
      <c r="DRF138" s="11"/>
      <c r="DRG138" s="11"/>
      <c r="DRH138" s="11"/>
      <c r="DRI138" s="11"/>
      <c r="DRJ138" s="11"/>
      <c r="DRK138" s="11"/>
      <c r="DRL138" s="11"/>
      <c r="DRM138" s="11"/>
      <c r="DRN138" s="11"/>
      <c r="DRO138" s="11"/>
      <c r="DRP138" s="11"/>
      <c r="DRQ138" s="11"/>
      <c r="DRR138" s="11"/>
      <c r="DRS138" s="11"/>
      <c r="DRT138" s="11"/>
      <c r="DRU138" s="11"/>
      <c r="DRV138" s="11"/>
      <c r="DRW138" s="11"/>
      <c r="DRX138" s="11"/>
      <c r="DRY138" s="11"/>
      <c r="DRZ138" s="11"/>
      <c r="DSA138" s="11"/>
      <c r="DSB138" s="11"/>
      <c r="DSC138" s="11"/>
      <c r="DSD138" s="11"/>
      <c r="DSE138" s="11"/>
      <c r="DSF138" s="11"/>
      <c r="DSG138" s="11"/>
      <c r="DSH138" s="11"/>
      <c r="DSI138" s="11"/>
      <c r="DSJ138" s="11"/>
      <c r="DSK138" s="11"/>
      <c r="DSL138" s="11"/>
      <c r="DSM138" s="11"/>
      <c r="DSN138" s="11"/>
      <c r="DSO138" s="11"/>
      <c r="DSP138" s="11"/>
      <c r="DSQ138" s="11"/>
      <c r="DSR138" s="11"/>
      <c r="DSS138" s="11"/>
      <c r="DST138" s="11"/>
      <c r="DSU138" s="11"/>
      <c r="DSV138" s="11"/>
      <c r="DSW138" s="11"/>
      <c r="DSX138" s="11"/>
      <c r="DSY138" s="11"/>
      <c r="DSZ138" s="11"/>
      <c r="DTA138" s="11"/>
      <c r="DTB138" s="11"/>
      <c r="DTC138" s="11"/>
      <c r="DTD138" s="11"/>
      <c r="DTE138" s="11"/>
      <c r="DTF138" s="11"/>
      <c r="DTG138" s="11"/>
      <c r="DTH138" s="11"/>
      <c r="DTI138" s="11"/>
      <c r="DTJ138" s="11"/>
      <c r="DTK138" s="11"/>
      <c r="DTL138" s="11"/>
      <c r="DTM138" s="11"/>
      <c r="DTN138" s="11"/>
      <c r="DTO138" s="11"/>
      <c r="DTP138" s="11"/>
      <c r="DTQ138" s="11"/>
      <c r="DTR138" s="11"/>
      <c r="DTS138" s="11"/>
      <c r="DTT138" s="11"/>
      <c r="DTU138" s="11"/>
      <c r="DTV138" s="11"/>
      <c r="DTW138" s="11"/>
      <c r="DTX138" s="11"/>
      <c r="DTY138" s="11"/>
      <c r="DTZ138" s="11"/>
      <c r="DUA138" s="11"/>
      <c r="DUB138" s="11"/>
      <c r="DUC138" s="11"/>
      <c r="DUD138" s="11"/>
      <c r="DUE138" s="11"/>
      <c r="DUF138" s="11"/>
      <c r="DUG138" s="11"/>
      <c r="DUH138" s="11"/>
      <c r="DUI138" s="11"/>
      <c r="DUJ138" s="11"/>
      <c r="DUK138" s="11"/>
      <c r="DUL138" s="11"/>
      <c r="DUM138" s="11"/>
      <c r="DUN138" s="11"/>
      <c r="DUO138" s="11"/>
      <c r="DUP138" s="11"/>
      <c r="DUQ138" s="11"/>
      <c r="DUR138" s="11"/>
      <c r="DUS138" s="11"/>
      <c r="DUT138" s="11"/>
      <c r="DUU138" s="11"/>
      <c r="DUV138" s="11"/>
      <c r="DUW138" s="11"/>
      <c r="DUX138" s="11"/>
      <c r="DUY138" s="11"/>
      <c r="DUZ138" s="11"/>
      <c r="DVA138" s="11"/>
      <c r="DVB138" s="11"/>
      <c r="DVC138" s="11"/>
      <c r="DVD138" s="11"/>
      <c r="DVE138" s="11"/>
      <c r="DVF138" s="11"/>
      <c r="DVG138" s="11"/>
      <c r="DVH138" s="11"/>
      <c r="DVI138" s="11"/>
      <c r="DVJ138" s="11"/>
      <c r="DVK138" s="11"/>
      <c r="DVL138" s="11"/>
      <c r="DVM138" s="11"/>
      <c r="DVN138" s="11"/>
      <c r="DVO138" s="11"/>
      <c r="DVP138" s="11"/>
      <c r="DVQ138" s="11"/>
      <c r="DVR138" s="11"/>
      <c r="DVS138" s="11"/>
      <c r="DVT138" s="11"/>
      <c r="DVU138" s="11"/>
      <c r="DVV138" s="11"/>
      <c r="DVW138" s="11"/>
      <c r="DVX138" s="11"/>
      <c r="DVY138" s="11"/>
      <c r="DVZ138" s="11"/>
      <c r="DWA138" s="11"/>
      <c r="DWB138" s="11"/>
      <c r="DWC138" s="11"/>
      <c r="DWD138" s="11"/>
      <c r="DWE138" s="11"/>
      <c r="DWF138" s="11"/>
      <c r="DWG138" s="11"/>
      <c r="DWH138" s="11"/>
      <c r="DWI138" s="11"/>
      <c r="DWJ138" s="11"/>
      <c r="DWK138" s="11"/>
      <c r="DWL138" s="11"/>
      <c r="DWM138" s="11"/>
      <c r="DWN138" s="11"/>
      <c r="DWO138" s="11"/>
      <c r="DWP138" s="11"/>
      <c r="DWQ138" s="11"/>
      <c r="DWR138" s="11"/>
      <c r="DWS138" s="11"/>
      <c r="DWT138" s="11"/>
      <c r="DWU138" s="11"/>
      <c r="DWV138" s="11"/>
      <c r="DWW138" s="11"/>
      <c r="DWX138" s="11"/>
      <c r="DWY138" s="11"/>
      <c r="DWZ138" s="11"/>
      <c r="DXA138" s="11"/>
      <c r="DXB138" s="11"/>
      <c r="DXC138" s="11"/>
      <c r="DXD138" s="11"/>
      <c r="DXE138" s="11"/>
      <c r="DXF138" s="11"/>
      <c r="DXG138" s="11"/>
      <c r="DXH138" s="11"/>
      <c r="DXI138" s="11"/>
      <c r="DXJ138" s="11"/>
      <c r="DXK138" s="11"/>
      <c r="DXL138" s="11"/>
      <c r="DXM138" s="11"/>
      <c r="DXN138" s="11"/>
      <c r="DXO138" s="11"/>
      <c r="DXP138" s="11"/>
      <c r="DXQ138" s="11"/>
      <c r="DXR138" s="11"/>
      <c r="DXS138" s="11"/>
      <c r="DXT138" s="11"/>
      <c r="DXU138" s="11"/>
      <c r="DXV138" s="11"/>
      <c r="DXW138" s="11"/>
      <c r="DXX138" s="11"/>
      <c r="DXY138" s="11"/>
      <c r="DXZ138" s="11"/>
      <c r="DYA138" s="11"/>
      <c r="DYB138" s="11"/>
      <c r="DYC138" s="11"/>
      <c r="DYD138" s="11"/>
      <c r="DYE138" s="11"/>
      <c r="DYF138" s="11"/>
      <c r="DYG138" s="11"/>
      <c r="DYH138" s="11"/>
      <c r="DYI138" s="11"/>
      <c r="DYJ138" s="11"/>
      <c r="DYK138" s="11"/>
      <c r="DYL138" s="11"/>
      <c r="DYM138" s="11"/>
      <c r="DYN138" s="11"/>
      <c r="DYO138" s="11"/>
      <c r="DYP138" s="11"/>
      <c r="DYQ138" s="11"/>
      <c r="DYR138" s="11"/>
      <c r="DYS138" s="11"/>
      <c r="DYT138" s="11"/>
      <c r="DYU138" s="11"/>
      <c r="DYV138" s="11"/>
      <c r="DYW138" s="11"/>
      <c r="DYX138" s="11"/>
      <c r="DYY138" s="11"/>
      <c r="DYZ138" s="11"/>
      <c r="DZA138" s="11"/>
      <c r="DZB138" s="11"/>
      <c r="DZC138" s="11"/>
      <c r="DZD138" s="11"/>
      <c r="DZE138" s="11"/>
      <c r="DZF138" s="11"/>
      <c r="DZG138" s="11"/>
      <c r="DZH138" s="11"/>
      <c r="DZI138" s="11"/>
      <c r="DZJ138" s="11"/>
      <c r="DZK138" s="11"/>
      <c r="DZL138" s="11"/>
      <c r="DZM138" s="11"/>
      <c r="DZN138" s="11"/>
      <c r="DZO138" s="11"/>
      <c r="DZP138" s="11"/>
      <c r="DZQ138" s="11"/>
      <c r="DZR138" s="11"/>
      <c r="DZS138" s="11"/>
      <c r="DZT138" s="11"/>
      <c r="DZU138" s="11"/>
      <c r="DZV138" s="11"/>
      <c r="DZW138" s="11"/>
      <c r="DZX138" s="11"/>
      <c r="DZY138" s="11"/>
      <c r="DZZ138" s="11"/>
      <c r="EAA138" s="11"/>
      <c r="EAB138" s="11"/>
      <c r="EAC138" s="11"/>
      <c r="EAD138" s="11"/>
      <c r="EAE138" s="11"/>
      <c r="EAF138" s="11"/>
      <c r="EAG138" s="11"/>
      <c r="EAH138" s="11"/>
      <c r="EAI138" s="11"/>
      <c r="EAJ138" s="11"/>
      <c r="EAK138" s="11"/>
      <c r="EAL138" s="11"/>
      <c r="EAM138" s="11"/>
      <c r="EAN138" s="11"/>
      <c r="EAO138" s="11"/>
      <c r="EAP138" s="11"/>
      <c r="EAQ138" s="11"/>
      <c r="EAR138" s="11"/>
      <c r="EAS138" s="11"/>
      <c r="EAT138" s="11"/>
      <c r="EAU138" s="11"/>
      <c r="EAV138" s="11"/>
      <c r="EAW138" s="11"/>
      <c r="EAX138" s="11"/>
      <c r="EAY138" s="11"/>
      <c r="EAZ138" s="11"/>
      <c r="EBA138" s="11"/>
      <c r="EBB138" s="11"/>
      <c r="EBC138" s="11"/>
      <c r="EBD138" s="11"/>
      <c r="EBE138" s="11"/>
      <c r="EBF138" s="11"/>
      <c r="EBG138" s="11"/>
      <c r="EBH138" s="11"/>
      <c r="EBI138" s="11"/>
      <c r="EBJ138" s="11"/>
      <c r="EBK138" s="11"/>
      <c r="EBL138" s="11"/>
      <c r="EBM138" s="11"/>
      <c r="EBN138" s="11"/>
      <c r="EBO138" s="11"/>
      <c r="EBP138" s="11"/>
      <c r="EBQ138" s="11"/>
      <c r="EBR138" s="11"/>
      <c r="EBS138" s="11"/>
      <c r="EBT138" s="11"/>
      <c r="EBU138" s="11"/>
      <c r="EBV138" s="11"/>
      <c r="EBW138" s="11"/>
      <c r="EBX138" s="11"/>
      <c r="EBY138" s="11"/>
      <c r="EBZ138" s="11"/>
      <c r="ECA138" s="11"/>
      <c r="ECB138" s="11"/>
      <c r="ECC138" s="11"/>
      <c r="ECD138" s="11"/>
      <c r="ECE138" s="11"/>
      <c r="ECF138" s="11"/>
      <c r="ECG138" s="11"/>
      <c r="ECH138" s="11"/>
      <c r="ECI138" s="11"/>
      <c r="ECJ138" s="11"/>
      <c r="ECK138" s="11"/>
      <c r="ECL138" s="11"/>
      <c r="ECM138" s="11"/>
      <c r="ECN138" s="11"/>
      <c r="ECO138" s="11"/>
      <c r="ECP138" s="11"/>
      <c r="ECQ138" s="11"/>
      <c r="ECR138" s="11"/>
      <c r="ECS138" s="11"/>
      <c r="ECT138" s="11"/>
      <c r="ECU138" s="11"/>
      <c r="ECV138" s="11"/>
      <c r="ECW138" s="11"/>
      <c r="ECX138" s="11"/>
      <c r="ECY138" s="11"/>
      <c r="ECZ138" s="11"/>
      <c r="EDA138" s="11"/>
      <c r="EDB138" s="11"/>
      <c r="EDC138" s="11"/>
      <c r="EDD138" s="11"/>
      <c r="EDE138" s="11"/>
      <c r="EDF138" s="11"/>
      <c r="EDG138" s="11"/>
      <c r="EDH138" s="11"/>
      <c r="EDI138" s="11"/>
      <c r="EDJ138" s="11"/>
      <c r="EDK138" s="11"/>
      <c r="EDL138" s="11"/>
      <c r="EDM138" s="11"/>
      <c r="EDN138" s="11"/>
      <c r="EDO138" s="11"/>
      <c r="EDP138" s="11"/>
      <c r="EDQ138" s="11"/>
      <c r="EDR138" s="11"/>
      <c r="EDS138" s="11"/>
      <c r="EDT138" s="11"/>
      <c r="EDU138" s="11"/>
      <c r="EDV138" s="11"/>
      <c r="EDW138" s="11"/>
      <c r="EDX138" s="11"/>
      <c r="EDY138" s="11"/>
      <c r="EDZ138" s="11"/>
      <c r="EEA138" s="11"/>
      <c r="EEB138" s="11"/>
      <c r="EEC138" s="11"/>
      <c r="EED138" s="11"/>
      <c r="EEE138" s="11"/>
      <c r="EEF138" s="11"/>
      <c r="EEG138" s="11"/>
      <c r="EEH138" s="11"/>
      <c r="EEI138" s="11"/>
      <c r="EEJ138" s="11"/>
      <c r="EEK138" s="11"/>
      <c r="EEL138" s="11"/>
      <c r="EEM138" s="11"/>
      <c r="EEN138" s="11"/>
      <c r="EEO138" s="11"/>
      <c r="EEP138" s="11"/>
      <c r="EEQ138" s="11"/>
      <c r="EER138" s="11"/>
      <c r="EES138" s="11"/>
      <c r="EET138" s="11"/>
      <c r="EEU138" s="11"/>
      <c r="EEV138" s="11"/>
      <c r="EEW138" s="11"/>
      <c r="EEX138" s="11"/>
      <c r="EEY138" s="11"/>
      <c r="EEZ138" s="11"/>
      <c r="EFA138" s="11"/>
      <c r="EFB138" s="11"/>
      <c r="EFC138" s="11"/>
      <c r="EFD138" s="11"/>
      <c r="EFE138" s="11"/>
      <c r="EFF138" s="11"/>
      <c r="EFG138" s="11"/>
      <c r="EFH138" s="11"/>
      <c r="EFI138" s="11"/>
      <c r="EFJ138" s="11"/>
      <c r="EFK138" s="11"/>
      <c r="EFL138" s="11"/>
      <c r="EFM138" s="11"/>
      <c r="EFN138" s="11"/>
      <c r="EFO138" s="11"/>
      <c r="EFP138" s="11"/>
      <c r="EFQ138" s="11"/>
      <c r="EFR138" s="11"/>
      <c r="EFS138" s="11"/>
      <c r="EFT138" s="11"/>
      <c r="EFU138" s="11"/>
      <c r="EFV138" s="11"/>
      <c r="EFW138" s="11"/>
      <c r="EFX138" s="11"/>
      <c r="EFY138" s="11"/>
      <c r="EFZ138" s="11"/>
      <c r="EGA138" s="11"/>
      <c r="EGB138" s="11"/>
      <c r="EGC138" s="11"/>
      <c r="EGD138" s="11"/>
      <c r="EGE138" s="11"/>
      <c r="EGF138" s="11"/>
      <c r="EGG138" s="11"/>
      <c r="EGH138" s="11"/>
      <c r="EGI138" s="11"/>
      <c r="EGJ138" s="11"/>
      <c r="EGK138" s="11"/>
      <c r="EGL138" s="11"/>
      <c r="EGM138" s="11"/>
      <c r="EGN138" s="11"/>
      <c r="EGO138" s="11"/>
      <c r="EGP138" s="11"/>
      <c r="EGQ138" s="11"/>
      <c r="EGR138" s="11"/>
      <c r="EGS138" s="11"/>
      <c r="EGT138" s="11"/>
      <c r="EGU138" s="11"/>
      <c r="EGV138" s="11"/>
      <c r="EGW138" s="11"/>
      <c r="EGX138" s="11"/>
      <c r="EGY138" s="11"/>
      <c r="EGZ138" s="11"/>
      <c r="EHA138" s="11"/>
      <c r="EHB138" s="11"/>
      <c r="EHC138" s="11"/>
      <c r="EHD138" s="11"/>
      <c r="EHE138" s="11"/>
      <c r="EHF138" s="11"/>
      <c r="EHG138" s="11"/>
      <c r="EHH138" s="11"/>
      <c r="EHI138" s="11"/>
      <c r="EHJ138" s="11"/>
      <c r="EHK138" s="11"/>
      <c r="EHL138" s="11"/>
      <c r="EHM138" s="11"/>
      <c r="EHN138" s="11"/>
      <c r="EHO138" s="11"/>
      <c r="EHP138" s="11"/>
      <c r="EHQ138" s="11"/>
      <c r="EHR138" s="11"/>
      <c r="EHS138" s="11"/>
      <c r="EHT138" s="11"/>
      <c r="EHU138" s="11"/>
      <c r="EHV138" s="11"/>
      <c r="EHW138" s="11"/>
      <c r="EHX138" s="11"/>
      <c r="EHY138" s="11"/>
      <c r="EHZ138" s="11"/>
      <c r="EIA138" s="11"/>
      <c r="EIB138" s="11"/>
      <c r="EIC138" s="11"/>
      <c r="EID138" s="11"/>
      <c r="EIE138" s="11"/>
      <c r="EIF138" s="11"/>
      <c r="EIG138" s="11"/>
      <c r="EIH138" s="11"/>
      <c r="EII138" s="11"/>
      <c r="EIJ138" s="11"/>
      <c r="EIK138" s="11"/>
      <c r="EIL138" s="11"/>
      <c r="EIM138" s="11"/>
      <c r="EIN138" s="11"/>
      <c r="EIO138" s="11"/>
      <c r="EIP138" s="11"/>
      <c r="EIQ138" s="11"/>
      <c r="EIR138" s="11"/>
      <c r="EIS138" s="11"/>
      <c r="EIT138" s="11"/>
      <c r="EIU138" s="11"/>
      <c r="EIV138" s="11"/>
      <c r="EIW138" s="11"/>
      <c r="EIX138" s="11"/>
      <c r="EIY138" s="11"/>
      <c r="EIZ138" s="11"/>
      <c r="EJA138" s="11"/>
      <c r="EJB138" s="11"/>
      <c r="EJC138" s="11"/>
      <c r="EJD138" s="11"/>
      <c r="EJE138" s="11"/>
      <c r="EJF138" s="11"/>
      <c r="EJG138" s="11"/>
      <c r="EJH138" s="11"/>
      <c r="EJI138" s="11"/>
      <c r="EJJ138" s="11"/>
      <c r="EJK138" s="11"/>
      <c r="EJL138" s="11"/>
      <c r="EJM138" s="11"/>
      <c r="EJN138" s="11"/>
      <c r="EJO138" s="11"/>
      <c r="EJP138" s="11"/>
      <c r="EJQ138" s="11"/>
      <c r="EJR138" s="11"/>
      <c r="EJS138" s="11"/>
      <c r="EJT138" s="11"/>
      <c r="EJU138" s="11"/>
      <c r="EJV138" s="11"/>
      <c r="EJW138" s="11"/>
      <c r="EJX138" s="11"/>
      <c r="EJY138" s="11"/>
      <c r="EJZ138" s="11"/>
      <c r="EKA138" s="11"/>
      <c r="EKB138" s="11"/>
      <c r="EKC138" s="11"/>
      <c r="EKD138" s="11"/>
      <c r="EKE138" s="11"/>
      <c r="EKF138" s="11"/>
      <c r="EKG138" s="11"/>
      <c r="EKH138" s="11"/>
      <c r="EKI138" s="11"/>
      <c r="EKJ138" s="11"/>
      <c r="EKK138" s="11"/>
      <c r="EKL138" s="11"/>
      <c r="EKM138" s="11"/>
      <c r="EKN138" s="11"/>
      <c r="EKO138" s="11"/>
      <c r="EKP138" s="11"/>
      <c r="EKQ138" s="11"/>
      <c r="EKR138" s="11"/>
      <c r="EKS138" s="11"/>
      <c r="EKT138" s="11"/>
      <c r="EKU138" s="11"/>
      <c r="EKV138" s="11"/>
      <c r="EKW138" s="11"/>
      <c r="EKX138" s="11"/>
      <c r="EKY138" s="11"/>
      <c r="EKZ138" s="11"/>
      <c r="ELA138" s="11"/>
      <c r="ELB138" s="11"/>
      <c r="ELC138" s="11"/>
      <c r="ELD138" s="11"/>
      <c r="ELE138" s="11"/>
      <c r="ELF138" s="11"/>
      <c r="ELG138" s="11"/>
      <c r="ELH138" s="11"/>
      <c r="ELI138" s="11"/>
      <c r="ELJ138" s="11"/>
      <c r="ELK138" s="11"/>
      <c r="ELL138" s="11"/>
      <c r="ELM138" s="11"/>
      <c r="ELN138" s="11"/>
      <c r="ELO138" s="11"/>
      <c r="ELP138" s="11"/>
      <c r="ELQ138" s="11"/>
      <c r="ELR138" s="11"/>
      <c r="ELS138" s="11"/>
      <c r="ELT138" s="11"/>
      <c r="ELU138" s="11"/>
      <c r="ELV138" s="11"/>
      <c r="ELW138" s="11"/>
      <c r="ELX138" s="11"/>
      <c r="ELY138" s="11"/>
      <c r="ELZ138" s="11"/>
      <c r="EMA138" s="11"/>
      <c r="EMB138" s="11"/>
      <c r="EMC138" s="11"/>
      <c r="EMD138" s="11"/>
      <c r="EME138" s="11"/>
      <c r="EMF138" s="11"/>
      <c r="EMG138" s="11"/>
      <c r="EMH138" s="11"/>
      <c r="EMI138" s="11"/>
      <c r="EMJ138" s="11"/>
      <c r="EMK138" s="11"/>
      <c r="EML138" s="11"/>
      <c r="EMM138" s="11"/>
      <c r="EMN138" s="11"/>
      <c r="EMO138" s="11"/>
      <c r="EMP138" s="11"/>
      <c r="EMQ138" s="11"/>
      <c r="EMR138" s="11"/>
      <c r="EMS138" s="11"/>
      <c r="EMT138" s="11"/>
      <c r="EMU138" s="11"/>
      <c r="EMV138" s="11"/>
      <c r="EMW138" s="11"/>
      <c r="EMX138" s="11"/>
      <c r="EMY138" s="11"/>
      <c r="EMZ138" s="11"/>
      <c r="ENA138" s="11"/>
      <c r="ENB138" s="11"/>
      <c r="ENC138" s="11"/>
      <c r="END138" s="11"/>
      <c r="ENE138" s="11"/>
      <c r="ENF138" s="11"/>
      <c r="ENG138" s="11"/>
      <c r="ENH138" s="11"/>
      <c r="ENI138" s="11"/>
      <c r="ENJ138" s="11"/>
      <c r="ENK138" s="11"/>
      <c r="ENL138" s="11"/>
      <c r="ENM138" s="11"/>
      <c r="ENN138" s="11"/>
      <c r="ENO138" s="11"/>
      <c r="ENP138" s="11"/>
      <c r="ENQ138" s="11"/>
      <c r="ENR138" s="11"/>
      <c r="ENS138" s="11"/>
      <c r="ENT138" s="11"/>
      <c r="ENU138" s="11"/>
      <c r="ENV138" s="11"/>
      <c r="ENW138" s="11"/>
      <c r="ENX138" s="11"/>
      <c r="ENY138" s="11"/>
      <c r="ENZ138" s="11"/>
      <c r="EOA138" s="11"/>
      <c r="EOB138" s="11"/>
      <c r="EOC138" s="11"/>
      <c r="EOD138" s="11"/>
      <c r="EOE138" s="11"/>
      <c r="EOF138" s="11"/>
      <c r="EOG138" s="11"/>
      <c r="EOH138" s="11"/>
      <c r="EOI138" s="11"/>
      <c r="EOJ138" s="11"/>
      <c r="EOK138" s="11"/>
      <c r="EOL138" s="11"/>
      <c r="EOM138" s="11"/>
      <c r="EON138" s="11"/>
      <c r="EOO138" s="11"/>
      <c r="EOP138" s="11"/>
      <c r="EOQ138" s="11"/>
      <c r="EOR138" s="11"/>
      <c r="EOS138" s="11"/>
      <c r="EOT138" s="11"/>
      <c r="EOU138" s="11"/>
      <c r="EOV138" s="11"/>
      <c r="EOW138" s="11"/>
      <c r="EOX138" s="11"/>
      <c r="EOY138" s="11"/>
      <c r="EOZ138" s="11"/>
      <c r="EPA138" s="11"/>
      <c r="EPB138" s="11"/>
      <c r="EPC138" s="11"/>
      <c r="EPD138" s="11"/>
      <c r="EPE138" s="11"/>
      <c r="EPF138" s="11"/>
      <c r="EPG138" s="11"/>
      <c r="EPH138" s="11"/>
      <c r="EPI138" s="11"/>
      <c r="EPJ138" s="11"/>
      <c r="EPK138" s="11"/>
      <c r="EPL138" s="11"/>
      <c r="EPM138" s="11"/>
      <c r="EPN138" s="11"/>
      <c r="EPO138" s="11"/>
      <c r="EPP138" s="11"/>
      <c r="EPQ138" s="11"/>
      <c r="EPR138" s="11"/>
      <c r="EPS138" s="11"/>
      <c r="EPT138" s="11"/>
      <c r="EPU138" s="11"/>
      <c r="EPV138" s="11"/>
      <c r="EPW138" s="11"/>
      <c r="EPX138" s="11"/>
      <c r="EPY138" s="11"/>
      <c r="EPZ138" s="11"/>
      <c r="EQA138" s="11"/>
      <c r="EQB138" s="11"/>
      <c r="EQC138" s="11"/>
      <c r="EQD138" s="11"/>
      <c r="EQE138" s="11"/>
      <c r="EQF138" s="11"/>
      <c r="EQG138" s="11"/>
      <c r="EQH138" s="11"/>
      <c r="EQI138" s="11"/>
      <c r="EQJ138" s="11"/>
      <c r="EQK138" s="11"/>
      <c r="EQL138" s="11"/>
      <c r="EQM138" s="11"/>
      <c r="EQN138" s="11"/>
      <c r="EQO138" s="11"/>
      <c r="EQP138" s="11"/>
      <c r="EQQ138" s="11"/>
      <c r="EQR138" s="11"/>
      <c r="EQS138" s="11"/>
      <c r="EQT138" s="11"/>
      <c r="EQU138" s="11"/>
      <c r="EQV138" s="11"/>
      <c r="EQW138" s="11"/>
      <c r="EQX138" s="11"/>
      <c r="EQY138" s="11"/>
      <c r="EQZ138" s="11"/>
      <c r="ERA138" s="11"/>
      <c r="ERB138" s="11"/>
      <c r="ERC138" s="11"/>
      <c r="ERD138" s="11"/>
      <c r="ERE138" s="11"/>
      <c r="ERF138" s="11"/>
      <c r="ERG138" s="11"/>
      <c r="ERH138" s="11"/>
      <c r="ERI138" s="11"/>
      <c r="ERJ138" s="11"/>
      <c r="ERK138" s="11"/>
      <c r="ERL138" s="11"/>
      <c r="ERM138" s="11"/>
      <c r="ERN138" s="11"/>
      <c r="ERO138" s="11"/>
      <c r="ERP138" s="11"/>
      <c r="ERQ138" s="11"/>
      <c r="ERR138" s="11"/>
      <c r="ERS138" s="11"/>
      <c r="ERT138" s="11"/>
      <c r="ERU138" s="11"/>
      <c r="ERV138" s="11"/>
      <c r="ERW138" s="11"/>
      <c r="ERX138" s="11"/>
      <c r="ERY138" s="11"/>
      <c r="ERZ138" s="11"/>
      <c r="ESA138" s="11"/>
      <c r="ESB138" s="11"/>
      <c r="ESC138" s="11"/>
      <c r="ESD138" s="11"/>
      <c r="ESE138" s="11"/>
      <c r="ESF138" s="11"/>
      <c r="ESG138" s="11"/>
      <c r="ESH138" s="11"/>
      <c r="ESI138" s="11"/>
      <c r="ESJ138" s="11"/>
      <c r="ESK138" s="11"/>
      <c r="ESL138" s="11"/>
      <c r="ESM138" s="11"/>
      <c r="ESN138" s="11"/>
      <c r="ESO138" s="11"/>
      <c r="ESP138" s="11"/>
      <c r="ESQ138" s="11"/>
      <c r="ESR138" s="11"/>
      <c r="ESS138" s="11"/>
      <c r="EST138" s="11"/>
      <c r="ESU138" s="11"/>
      <c r="ESV138" s="11"/>
      <c r="ESW138" s="11"/>
      <c r="ESX138" s="11"/>
      <c r="ESY138" s="11"/>
      <c r="ESZ138" s="11"/>
      <c r="ETA138" s="11"/>
      <c r="ETB138" s="11"/>
      <c r="ETC138" s="11"/>
      <c r="ETD138" s="11"/>
      <c r="ETE138" s="11"/>
      <c r="ETF138" s="11"/>
      <c r="ETG138" s="11"/>
      <c r="ETH138" s="11"/>
      <c r="ETI138" s="11"/>
      <c r="ETJ138" s="11"/>
      <c r="ETK138" s="11"/>
      <c r="ETL138" s="11"/>
      <c r="ETM138" s="11"/>
      <c r="ETN138" s="11"/>
      <c r="ETO138" s="11"/>
      <c r="ETP138" s="11"/>
      <c r="ETQ138" s="11"/>
      <c r="ETR138" s="11"/>
      <c r="ETS138" s="11"/>
      <c r="ETT138" s="11"/>
      <c r="ETU138" s="11"/>
      <c r="ETV138" s="11"/>
      <c r="ETW138" s="11"/>
      <c r="ETX138" s="11"/>
      <c r="ETY138" s="11"/>
      <c r="ETZ138" s="11"/>
      <c r="EUA138" s="11"/>
      <c r="EUB138" s="11"/>
      <c r="EUC138" s="11"/>
      <c r="EUD138" s="11"/>
      <c r="EUE138" s="11"/>
      <c r="EUF138" s="11"/>
      <c r="EUG138" s="11"/>
      <c r="EUH138" s="11"/>
      <c r="EUI138" s="11"/>
      <c r="EUJ138" s="11"/>
      <c r="EUK138" s="11"/>
      <c r="EUL138" s="11"/>
      <c r="EUM138" s="11"/>
      <c r="EUN138" s="11"/>
      <c r="EUO138" s="11"/>
      <c r="EUP138" s="11"/>
      <c r="EUQ138" s="11"/>
      <c r="EUR138" s="11"/>
      <c r="EUS138" s="11"/>
      <c r="EUT138" s="11"/>
      <c r="EUU138" s="11"/>
      <c r="EUV138" s="11"/>
      <c r="EUW138" s="11"/>
      <c r="EUX138" s="11"/>
      <c r="EUY138" s="11"/>
      <c r="EUZ138" s="11"/>
      <c r="EVA138" s="11"/>
      <c r="EVB138" s="11"/>
      <c r="EVC138" s="11"/>
      <c r="EVD138" s="11"/>
      <c r="EVE138" s="11"/>
      <c r="EVF138" s="11"/>
      <c r="EVG138" s="11"/>
      <c r="EVH138" s="11"/>
      <c r="EVI138" s="11"/>
      <c r="EVJ138" s="11"/>
      <c r="EVK138" s="11"/>
      <c r="EVL138" s="11"/>
      <c r="EVM138" s="11"/>
      <c r="EVN138" s="11"/>
      <c r="EVO138" s="11"/>
      <c r="EVP138" s="11"/>
      <c r="EVQ138" s="11"/>
      <c r="EVR138" s="11"/>
      <c r="EVS138" s="11"/>
      <c r="EVT138" s="11"/>
      <c r="EVU138" s="11"/>
      <c r="EVV138" s="11"/>
      <c r="EVW138" s="11"/>
      <c r="EVX138" s="11"/>
      <c r="EVY138" s="11"/>
      <c r="EVZ138" s="11"/>
      <c r="EWA138" s="11"/>
      <c r="EWB138" s="11"/>
      <c r="EWC138" s="11"/>
      <c r="EWD138" s="11"/>
      <c r="EWE138" s="11"/>
      <c r="EWF138" s="11"/>
      <c r="EWG138" s="11"/>
      <c r="EWH138" s="11"/>
      <c r="EWI138" s="11"/>
      <c r="EWJ138" s="11"/>
      <c r="EWK138" s="11"/>
      <c r="EWL138" s="11"/>
      <c r="EWM138" s="11"/>
      <c r="EWN138" s="11"/>
      <c r="EWO138" s="11"/>
      <c r="EWP138" s="11"/>
      <c r="EWQ138" s="11"/>
      <c r="EWR138" s="11"/>
      <c r="EWS138" s="11"/>
      <c r="EWT138" s="11"/>
      <c r="EWU138" s="11"/>
      <c r="EWV138" s="11"/>
      <c r="EWW138" s="11"/>
      <c r="EWX138" s="11"/>
      <c r="EWY138" s="11"/>
      <c r="EWZ138" s="11"/>
      <c r="EXA138" s="11"/>
      <c r="EXB138" s="11"/>
      <c r="EXC138" s="11"/>
      <c r="EXD138" s="11"/>
      <c r="EXE138" s="11"/>
      <c r="EXF138" s="11"/>
      <c r="EXG138" s="11"/>
      <c r="EXH138" s="11"/>
      <c r="EXI138" s="11"/>
      <c r="EXJ138" s="11"/>
      <c r="EXK138" s="11"/>
      <c r="EXL138" s="11"/>
      <c r="EXM138" s="11"/>
      <c r="EXN138" s="11"/>
      <c r="EXO138" s="11"/>
      <c r="EXP138" s="11"/>
      <c r="EXQ138" s="11"/>
      <c r="EXR138" s="11"/>
      <c r="EXS138" s="11"/>
      <c r="EXT138" s="11"/>
      <c r="EXU138" s="11"/>
      <c r="EXV138" s="11"/>
      <c r="EXW138" s="11"/>
      <c r="EXX138" s="11"/>
      <c r="EXY138" s="11"/>
      <c r="EXZ138" s="11"/>
      <c r="EYA138" s="11"/>
      <c r="EYB138" s="11"/>
      <c r="EYC138" s="11"/>
      <c r="EYD138" s="11"/>
      <c r="EYE138" s="11"/>
      <c r="EYF138" s="11"/>
      <c r="EYG138" s="11"/>
      <c r="EYH138" s="11"/>
      <c r="EYI138" s="11"/>
      <c r="EYJ138" s="11"/>
      <c r="EYK138" s="11"/>
      <c r="EYL138" s="11"/>
      <c r="EYM138" s="11"/>
      <c r="EYN138" s="11"/>
      <c r="EYO138" s="11"/>
      <c r="EYP138" s="11"/>
      <c r="EYQ138" s="11"/>
      <c r="EYR138" s="11"/>
      <c r="EYS138" s="11"/>
      <c r="EYT138" s="11"/>
      <c r="EYU138" s="11"/>
      <c r="EYV138" s="11"/>
      <c r="EYW138" s="11"/>
      <c r="EYX138" s="11"/>
      <c r="EYY138" s="11"/>
      <c r="EYZ138" s="11"/>
      <c r="EZA138" s="11"/>
      <c r="EZB138" s="11"/>
      <c r="EZC138" s="11"/>
      <c r="EZD138" s="11"/>
      <c r="EZE138" s="11"/>
      <c r="EZF138" s="11"/>
      <c r="EZG138" s="11"/>
      <c r="EZH138" s="11"/>
      <c r="EZI138" s="11"/>
      <c r="EZJ138" s="11"/>
      <c r="EZK138" s="11"/>
      <c r="EZL138" s="11"/>
      <c r="EZM138" s="11"/>
      <c r="EZN138" s="11"/>
      <c r="EZO138" s="11"/>
      <c r="EZP138" s="11"/>
      <c r="EZQ138" s="11"/>
      <c r="EZR138" s="11"/>
      <c r="EZS138" s="11"/>
      <c r="EZT138" s="11"/>
      <c r="EZU138" s="11"/>
      <c r="EZV138" s="11"/>
      <c r="EZW138" s="11"/>
      <c r="EZX138" s="11"/>
      <c r="EZY138" s="11"/>
      <c r="EZZ138" s="11"/>
      <c r="FAA138" s="11"/>
      <c r="FAB138" s="11"/>
      <c r="FAC138" s="11"/>
      <c r="FAD138" s="11"/>
      <c r="FAE138" s="11"/>
      <c r="FAF138" s="11"/>
      <c r="FAG138" s="11"/>
      <c r="FAH138" s="11"/>
      <c r="FAI138" s="11"/>
      <c r="FAJ138" s="11"/>
      <c r="FAK138" s="11"/>
      <c r="FAL138" s="11"/>
      <c r="FAM138" s="11"/>
      <c r="FAN138" s="11"/>
      <c r="FAO138" s="11"/>
      <c r="FAP138" s="11"/>
      <c r="FAQ138" s="11"/>
      <c r="FAR138" s="11"/>
      <c r="FAS138" s="11"/>
      <c r="FAT138" s="11"/>
      <c r="FAU138" s="11"/>
      <c r="FAV138" s="11"/>
      <c r="FAW138" s="11"/>
      <c r="FAX138" s="11"/>
      <c r="FAY138" s="11"/>
      <c r="FAZ138" s="11"/>
      <c r="FBA138" s="11"/>
      <c r="FBB138" s="11"/>
      <c r="FBC138" s="11"/>
      <c r="FBD138" s="11"/>
      <c r="FBE138" s="11"/>
      <c r="FBF138" s="11"/>
      <c r="FBG138" s="11"/>
      <c r="FBH138" s="11"/>
      <c r="FBI138" s="11"/>
      <c r="FBJ138" s="11"/>
      <c r="FBK138" s="11"/>
      <c r="FBL138" s="11"/>
      <c r="FBM138" s="11"/>
      <c r="FBN138" s="11"/>
      <c r="FBO138" s="11"/>
      <c r="FBP138" s="11"/>
      <c r="FBQ138" s="11"/>
      <c r="FBR138" s="11"/>
      <c r="FBS138" s="11"/>
      <c r="FBT138" s="11"/>
      <c r="FBU138" s="11"/>
      <c r="FBV138" s="11"/>
      <c r="FBW138" s="11"/>
      <c r="FBX138" s="11"/>
      <c r="FBY138" s="11"/>
      <c r="FBZ138" s="11"/>
      <c r="FCA138" s="11"/>
      <c r="FCB138" s="11"/>
      <c r="FCC138" s="11"/>
      <c r="FCD138" s="11"/>
      <c r="FCE138" s="11"/>
      <c r="FCF138" s="11"/>
      <c r="FCG138" s="11"/>
      <c r="FCH138" s="11"/>
      <c r="FCI138" s="11"/>
      <c r="FCJ138" s="11"/>
      <c r="FCK138" s="11"/>
      <c r="FCL138" s="11"/>
      <c r="FCM138" s="11"/>
      <c r="FCN138" s="11"/>
      <c r="FCO138" s="11"/>
      <c r="FCP138" s="11"/>
      <c r="FCQ138" s="11"/>
      <c r="FCR138" s="11"/>
      <c r="FCS138" s="11"/>
      <c r="FCT138" s="11"/>
      <c r="FCU138" s="11"/>
      <c r="FCV138" s="11"/>
      <c r="FCW138" s="11"/>
      <c r="FCX138" s="11"/>
      <c r="FCY138" s="11"/>
      <c r="FCZ138" s="11"/>
      <c r="FDA138" s="11"/>
      <c r="FDB138" s="11"/>
      <c r="FDC138" s="11"/>
      <c r="FDD138" s="11"/>
      <c r="FDE138" s="11"/>
      <c r="FDF138" s="11"/>
      <c r="FDG138" s="11"/>
      <c r="FDH138" s="11"/>
      <c r="FDI138" s="11"/>
      <c r="FDJ138" s="11"/>
      <c r="FDK138" s="11"/>
      <c r="FDL138" s="11"/>
      <c r="FDM138" s="11"/>
      <c r="FDN138" s="11"/>
      <c r="FDO138" s="11"/>
      <c r="FDP138" s="11"/>
      <c r="FDQ138" s="11"/>
      <c r="FDR138" s="11"/>
      <c r="FDS138" s="11"/>
      <c r="FDT138" s="11"/>
      <c r="FDU138" s="11"/>
      <c r="FDV138" s="11"/>
      <c r="FDW138" s="11"/>
      <c r="FDX138" s="11"/>
      <c r="FDY138" s="11"/>
      <c r="FDZ138" s="11"/>
      <c r="FEA138" s="11"/>
      <c r="FEB138" s="11"/>
      <c r="FEC138" s="11"/>
      <c r="FED138" s="11"/>
      <c r="FEE138" s="11"/>
      <c r="FEF138" s="11"/>
      <c r="FEG138" s="11"/>
      <c r="FEH138" s="11"/>
      <c r="FEI138" s="11"/>
      <c r="FEJ138" s="11"/>
      <c r="FEK138" s="11"/>
      <c r="FEL138" s="11"/>
      <c r="FEM138" s="11"/>
      <c r="FEN138" s="11"/>
      <c r="FEO138" s="11"/>
      <c r="FEP138" s="11"/>
      <c r="FEQ138" s="11"/>
      <c r="FER138" s="11"/>
      <c r="FES138" s="11"/>
      <c r="FET138" s="11"/>
      <c r="FEU138" s="11"/>
      <c r="FEV138" s="11"/>
      <c r="FEW138" s="11"/>
      <c r="FEX138" s="11"/>
      <c r="FEY138" s="11"/>
      <c r="FEZ138" s="11"/>
      <c r="FFA138" s="11"/>
      <c r="FFB138" s="11"/>
      <c r="FFC138" s="11"/>
      <c r="FFD138" s="11"/>
      <c r="FFE138" s="11"/>
      <c r="FFF138" s="11"/>
      <c r="FFG138" s="11"/>
      <c r="FFH138" s="11"/>
      <c r="FFI138" s="11"/>
      <c r="FFJ138" s="11"/>
      <c r="FFK138" s="11"/>
      <c r="FFL138" s="11"/>
      <c r="FFM138" s="11"/>
      <c r="FFN138" s="11"/>
      <c r="FFO138" s="11"/>
      <c r="FFP138" s="11"/>
      <c r="FFQ138" s="11"/>
      <c r="FFR138" s="11"/>
      <c r="FFS138" s="11"/>
      <c r="FFT138" s="11"/>
      <c r="FFU138" s="11"/>
      <c r="FFV138" s="11"/>
      <c r="FFW138" s="11"/>
      <c r="FFX138" s="11"/>
      <c r="FFY138" s="11"/>
      <c r="FFZ138" s="11"/>
      <c r="FGA138" s="11"/>
      <c r="FGB138" s="11"/>
      <c r="FGC138" s="11"/>
      <c r="FGD138" s="11"/>
      <c r="FGE138" s="11"/>
      <c r="FGF138" s="11"/>
      <c r="FGG138" s="11"/>
      <c r="FGH138" s="11"/>
      <c r="FGI138" s="11"/>
      <c r="FGJ138" s="11"/>
      <c r="FGK138" s="11"/>
      <c r="FGL138" s="11"/>
      <c r="FGM138" s="11"/>
      <c r="FGN138" s="11"/>
      <c r="FGO138" s="11"/>
      <c r="FGP138" s="11"/>
      <c r="FGQ138" s="11"/>
      <c r="FGR138" s="11"/>
      <c r="FGS138" s="11"/>
      <c r="FGT138" s="11"/>
      <c r="FGU138" s="11"/>
      <c r="FGV138" s="11"/>
      <c r="FGW138" s="11"/>
      <c r="FGX138" s="11"/>
      <c r="FGY138" s="11"/>
      <c r="FGZ138" s="11"/>
      <c r="FHA138" s="11"/>
      <c r="FHB138" s="11"/>
      <c r="FHC138" s="11"/>
      <c r="FHD138" s="11"/>
      <c r="FHE138" s="11"/>
      <c r="FHF138" s="11"/>
      <c r="FHG138" s="11"/>
      <c r="FHH138" s="11"/>
      <c r="FHI138" s="11"/>
      <c r="FHJ138" s="11"/>
      <c r="FHK138" s="11"/>
      <c r="FHL138" s="11"/>
      <c r="FHM138" s="11"/>
      <c r="FHN138" s="11"/>
      <c r="FHO138" s="11"/>
      <c r="FHP138" s="11"/>
      <c r="FHQ138" s="11"/>
      <c r="FHR138" s="11"/>
      <c r="FHS138" s="11"/>
      <c r="FHT138" s="11"/>
      <c r="FHU138" s="11"/>
      <c r="FHV138" s="11"/>
      <c r="FHW138" s="11"/>
      <c r="FHX138" s="11"/>
      <c r="FHY138" s="11"/>
      <c r="FHZ138" s="11"/>
      <c r="FIA138" s="11"/>
      <c r="FIB138" s="11"/>
      <c r="FIC138" s="11"/>
      <c r="FID138" s="11"/>
      <c r="FIE138" s="11"/>
      <c r="FIF138" s="11"/>
      <c r="FIG138" s="11"/>
      <c r="FIH138" s="11"/>
      <c r="FII138" s="11"/>
      <c r="FIJ138" s="11"/>
      <c r="FIK138" s="11"/>
      <c r="FIL138" s="11"/>
      <c r="FIM138" s="11"/>
      <c r="FIN138" s="11"/>
      <c r="FIO138" s="11"/>
      <c r="FIP138" s="11"/>
      <c r="FIQ138" s="11"/>
      <c r="FIR138" s="11"/>
      <c r="FIS138" s="11"/>
      <c r="FIT138" s="11"/>
      <c r="FIU138" s="11"/>
      <c r="FIV138" s="11"/>
      <c r="FIW138" s="11"/>
      <c r="FIX138" s="11"/>
      <c r="FIY138" s="11"/>
      <c r="FIZ138" s="11"/>
      <c r="FJA138" s="11"/>
      <c r="FJB138" s="11"/>
      <c r="FJC138" s="11"/>
      <c r="FJD138" s="11"/>
      <c r="FJE138" s="11"/>
      <c r="FJF138" s="11"/>
      <c r="FJG138" s="11"/>
      <c r="FJH138" s="11"/>
      <c r="FJI138" s="11"/>
      <c r="FJJ138" s="11"/>
      <c r="FJK138" s="11"/>
      <c r="FJL138" s="11"/>
      <c r="FJM138" s="11"/>
      <c r="FJN138" s="11"/>
      <c r="FJO138" s="11"/>
      <c r="FJP138" s="11"/>
      <c r="FJQ138" s="11"/>
      <c r="FJR138" s="11"/>
      <c r="FJS138" s="11"/>
      <c r="FJT138" s="11"/>
      <c r="FJU138" s="11"/>
      <c r="FJV138" s="11"/>
      <c r="FJW138" s="11"/>
      <c r="FJX138" s="11"/>
      <c r="FJY138" s="11"/>
      <c r="FJZ138" s="11"/>
      <c r="FKA138" s="11"/>
      <c r="FKB138" s="11"/>
      <c r="FKC138" s="11"/>
      <c r="FKD138" s="11"/>
      <c r="FKE138" s="11"/>
      <c r="FKF138" s="11"/>
      <c r="FKG138" s="11"/>
      <c r="FKH138" s="11"/>
      <c r="FKI138" s="11"/>
      <c r="FKJ138" s="11"/>
      <c r="FKK138" s="11"/>
      <c r="FKL138" s="11"/>
      <c r="FKM138" s="11"/>
      <c r="FKN138" s="11"/>
      <c r="FKO138" s="11"/>
      <c r="FKP138" s="11"/>
      <c r="FKQ138" s="11"/>
      <c r="FKR138" s="11"/>
      <c r="FKS138" s="11"/>
      <c r="FKT138" s="11"/>
      <c r="FKU138" s="11"/>
      <c r="FKV138" s="11"/>
      <c r="FKW138" s="11"/>
      <c r="FKX138" s="11"/>
      <c r="FKY138" s="11"/>
      <c r="FKZ138" s="11"/>
      <c r="FLA138" s="11"/>
      <c r="FLB138" s="11"/>
      <c r="FLC138" s="11"/>
      <c r="FLD138" s="11"/>
      <c r="FLE138" s="11"/>
      <c r="FLF138" s="11"/>
      <c r="FLG138" s="11"/>
      <c r="FLH138" s="11"/>
      <c r="FLI138" s="11"/>
      <c r="FLJ138" s="11"/>
      <c r="FLK138" s="11"/>
      <c r="FLL138" s="11"/>
      <c r="FLM138" s="11"/>
      <c r="FLN138" s="11"/>
      <c r="FLO138" s="11"/>
      <c r="FLP138" s="11"/>
      <c r="FLQ138" s="11"/>
      <c r="FLR138" s="11"/>
      <c r="FLS138" s="11"/>
      <c r="FLT138" s="11"/>
      <c r="FLU138" s="11"/>
      <c r="FLV138" s="11"/>
      <c r="FLW138" s="11"/>
      <c r="FLX138" s="11"/>
      <c r="FLY138" s="11"/>
      <c r="FLZ138" s="11"/>
      <c r="FMA138" s="11"/>
      <c r="FMB138" s="11"/>
      <c r="FMC138" s="11"/>
      <c r="FMD138" s="11"/>
      <c r="FME138" s="11"/>
      <c r="FMF138" s="11"/>
      <c r="FMG138" s="11"/>
      <c r="FMH138" s="11"/>
      <c r="FMI138" s="11"/>
      <c r="FMJ138" s="11"/>
      <c r="FMK138" s="11"/>
      <c r="FML138" s="11"/>
      <c r="FMM138" s="11"/>
      <c r="FMN138" s="11"/>
      <c r="FMO138" s="11"/>
      <c r="FMP138" s="11"/>
      <c r="FMQ138" s="11"/>
      <c r="FMR138" s="11"/>
      <c r="FMS138" s="11"/>
      <c r="FMT138" s="11"/>
      <c r="FMU138" s="11"/>
      <c r="FMV138" s="11"/>
      <c r="FMW138" s="11"/>
      <c r="FMX138" s="11"/>
      <c r="FMY138" s="11"/>
      <c r="FMZ138" s="11"/>
      <c r="FNA138" s="11"/>
      <c r="FNB138" s="11"/>
      <c r="FNC138" s="11"/>
      <c r="FND138" s="11"/>
      <c r="FNE138" s="11"/>
      <c r="FNF138" s="11"/>
      <c r="FNG138" s="11"/>
      <c r="FNH138" s="11"/>
      <c r="FNI138" s="11"/>
      <c r="FNJ138" s="11"/>
      <c r="FNK138" s="11"/>
      <c r="FNL138" s="11"/>
      <c r="FNM138" s="11"/>
      <c r="FNN138" s="11"/>
      <c r="FNO138" s="11"/>
      <c r="FNP138" s="11"/>
      <c r="FNQ138" s="11"/>
      <c r="FNR138" s="11"/>
      <c r="FNS138" s="11"/>
      <c r="FNT138" s="11"/>
      <c r="FNU138" s="11"/>
      <c r="FNV138" s="11"/>
      <c r="FNW138" s="11"/>
      <c r="FNX138" s="11"/>
      <c r="FNY138" s="11"/>
      <c r="FNZ138" s="11"/>
      <c r="FOA138" s="11"/>
      <c r="FOB138" s="11"/>
      <c r="FOC138" s="11"/>
      <c r="FOD138" s="11"/>
      <c r="FOE138" s="11"/>
      <c r="FOF138" s="11"/>
      <c r="FOG138" s="11"/>
      <c r="FOH138" s="11"/>
      <c r="FOI138" s="11"/>
      <c r="FOJ138" s="11"/>
      <c r="FOK138" s="11"/>
      <c r="FOL138" s="11"/>
      <c r="FOM138" s="11"/>
      <c r="FON138" s="11"/>
      <c r="FOO138" s="11"/>
      <c r="FOP138" s="11"/>
      <c r="FOQ138" s="11"/>
      <c r="FOR138" s="11"/>
      <c r="FOS138" s="11"/>
      <c r="FOT138" s="11"/>
      <c r="FOU138" s="11"/>
      <c r="FOV138" s="11"/>
      <c r="FOW138" s="11"/>
      <c r="FOX138" s="11"/>
      <c r="FOY138" s="11"/>
      <c r="FOZ138" s="11"/>
      <c r="FPA138" s="11"/>
      <c r="FPB138" s="11"/>
      <c r="FPC138" s="11"/>
      <c r="FPD138" s="11"/>
      <c r="FPE138" s="11"/>
      <c r="FPF138" s="11"/>
      <c r="FPG138" s="11"/>
      <c r="FPH138" s="11"/>
      <c r="FPI138" s="11"/>
      <c r="FPJ138" s="11"/>
      <c r="FPK138" s="11"/>
      <c r="FPL138" s="11"/>
      <c r="FPM138" s="11"/>
      <c r="FPN138" s="11"/>
      <c r="FPO138" s="11"/>
      <c r="FPP138" s="11"/>
      <c r="FPQ138" s="11"/>
      <c r="FPR138" s="11"/>
      <c r="FPS138" s="11"/>
      <c r="FPT138" s="11"/>
      <c r="FPU138" s="11"/>
      <c r="FPV138" s="11"/>
      <c r="FPW138" s="11"/>
      <c r="FPX138" s="11"/>
      <c r="FPY138" s="11"/>
      <c r="FPZ138" s="11"/>
      <c r="FQA138" s="11"/>
      <c r="FQB138" s="11"/>
      <c r="FQC138" s="11"/>
      <c r="FQD138" s="11"/>
      <c r="FQE138" s="11"/>
      <c r="FQF138" s="11"/>
      <c r="FQG138" s="11"/>
      <c r="FQH138" s="11"/>
      <c r="FQI138" s="11"/>
      <c r="FQJ138" s="11"/>
      <c r="FQK138" s="11"/>
      <c r="FQL138" s="11"/>
      <c r="FQM138" s="11"/>
      <c r="FQN138" s="11"/>
      <c r="FQO138" s="11"/>
      <c r="FQP138" s="11"/>
      <c r="FQQ138" s="11"/>
      <c r="FQR138" s="11"/>
      <c r="FQS138" s="11"/>
      <c r="FQT138" s="11"/>
      <c r="FQU138" s="11"/>
      <c r="FQV138" s="11"/>
      <c r="FQW138" s="11"/>
      <c r="FQX138" s="11"/>
      <c r="FQY138" s="11"/>
      <c r="FQZ138" s="11"/>
      <c r="FRA138" s="11"/>
      <c r="FRB138" s="11"/>
      <c r="FRC138" s="11"/>
      <c r="FRD138" s="11"/>
      <c r="FRE138" s="11"/>
      <c r="FRF138" s="11"/>
      <c r="FRG138" s="11"/>
      <c r="FRH138" s="11"/>
      <c r="FRI138" s="11"/>
      <c r="FRJ138" s="11"/>
      <c r="FRK138" s="11"/>
      <c r="FRL138" s="11"/>
      <c r="FRM138" s="11"/>
      <c r="FRN138" s="11"/>
      <c r="FRO138" s="11"/>
      <c r="FRP138" s="11"/>
      <c r="FRQ138" s="11"/>
      <c r="FRR138" s="11"/>
      <c r="FRS138" s="11"/>
      <c r="FRT138" s="11"/>
      <c r="FRU138" s="11"/>
      <c r="FRV138" s="11"/>
      <c r="FRW138" s="11"/>
      <c r="FRX138" s="11"/>
      <c r="FRY138" s="11"/>
      <c r="FRZ138" s="11"/>
      <c r="FSA138" s="11"/>
      <c r="FSB138" s="11"/>
      <c r="FSC138" s="11"/>
      <c r="FSD138" s="11"/>
      <c r="FSE138" s="11"/>
      <c r="FSF138" s="11"/>
      <c r="FSG138" s="11"/>
      <c r="FSH138" s="11"/>
      <c r="FSI138" s="11"/>
      <c r="FSJ138" s="11"/>
      <c r="FSK138" s="11"/>
      <c r="FSL138" s="11"/>
      <c r="FSM138" s="11"/>
      <c r="FSN138" s="11"/>
      <c r="FSO138" s="11"/>
      <c r="FSP138" s="11"/>
      <c r="FSQ138" s="11"/>
      <c r="FSR138" s="11"/>
      <c r="FSS138" s="11"/>
      <c r="FST138" s="11"/>
      <c r="FSU138" s="11"/>
      <c r="FSV138" s="11"/>
      <c r="FSW138" s="11"/>
      <c r="FSX138" s="11"/>
      <c r="FSY138" s="11"/>
      <c r="FSZ138" s="11"/>
      <c r="FTA138" s="11"/>
      <c r="FTB138" s="11"/>
      <c r="FTC138" s="11"/>
      <c r="FTD138" s="11"/>
      <c r="FTE138" s="11"/>
      <c r="FTF138" s="11"/>
      <c r="FTG138" s="11"/>
      <c r="FTH138" s="11"/>
      <c r="FTI138" s="11"/>
      <c r="FTJ138" s="11"/>
      <c r="FTK138" s="11"/>
      <c r="FTL138" s="11"/>
      <c r="FTM138" s="11"/>
      <c r="FTN138" s="11"/>
      <c r="FTO138" s="11"/>
      <c r="FTP138" s="11"/>
      <c r="FTQ138" s="11"/>
      <c r="FTR138" s="11"/>
      <c r="FTS138" s="11"/>
      <c r="FTT138" s="11"/>
      <c r="FTU138" s="11"/>
      <c r="FTV138" s="11"/>
      <c r="FTW138" s="11"/>
      <c r="FTX138" s="11"/>
      <c r="FTY138" s="11"/>
      <c r="FTZ138" s="11"/>
      <c r="FUA138" s="11"/>
      <c r="FUB138" s="11"/>
      <c r="FUC138" s="11"/>
      <c r="FUD138" s="11"/>
      <c r="FUE138" s="11"/>
      <c r="FUF138" s="11"/>
      <c r="FUG138" s="11"/>
      <c r="FUH138" s="11"/>
      <c r="FUI138" s="11"/>
      <c r="FUJ138" s="11"/>
      <c r="FUK138" s="11"/>
      <c r="FUL138" s="11"/>
      <c r="FUM138" s="11"/>
      <c r="FUN138" s="11"/>
      <c r="FUO138" s="11"/>
      <c r="FUP138" s="11"/>
      <c r="FUQ138" s="11"/>
      <c r="FUR138" s="11"/>
      <c r="FUS138" s="11"/>
      <c r="FUT138" s="11"/>
      <c r="FUU138" s="11"/>
      <c r="FUV138" s="11"/>
      <c r="FUW138" s="11"/>
      <c r="FUX138" s="11"/>
      <c r="FUY138" s="11"/>
      <c r="FUZ138" s="11"/>
      <c r="FVA138" s="11"/>
      <c r="FVB138" s="11"/>
      <c r="FVC138" s="11"/>
      <c r="FVD138" s="11"/>
      <c r="FVE138" s="11"/>
      <c r="FVF138" s="11"/>
      <c r="FVG138" s="11"/>
      <c r="FVH138" s="11"/>
      <c r="FVI138" s="11"/>
      <c r="FVJ138" s="11"/>
      <c r="FVK138" s="11"/>
      <c r="FVL138" s="11"/>
      <c r="FVM138" s="11"/>
      <c r="FVN138" s="11"/>
      <c r="FVO138" s="11"/>
      <c r="FVP138" s="11"/>
      <c r="FVQ138" s="11"/>
      <c r="FVR138" s="11"/>
      <c r="FVS138" s="11"/>
      <c r="FVT138" s="11"/>
      <c r="FVU138" s="11"/>
      <c r="FVV138" s="11"/>
      <c r="FVW138" s="11"/>
      <c r="FVX138" s="11"/>
      <c r="FVY138" s="11"/>
      <c r="FVZ138" s="11"/>
      <c r="FWA138" s="11"/>
      <c r="FWB138" s="11"/>
      <c r="FWC138" s="11"/>
      <c r="FWD138" s="11"/>
      <c r="FWE138" s="11"/>
      <c r="FWF138" s="11"/>
      <c r="FWG138" s="11"/>
      <c r="FWH138" s="11"/>
      <c r="FWI138" s="11"/>
      <c r="FWJ138" s="11"/>
      <c r="FWK138" s="11"/>
      <c r="FWL138" s="11"/>
      <c r="FWM138" s="11"/>
      <c r="FWN138" s="11"/>
      <c r="FWO138" s="11"/>
      <c r="FWP138" s="11"/>
      <c r="FWQ138" s="11"/>
      <c r="FWR138" s="11"/>
      <c r="FWS138" s="11"/>
      <c r="FWT138" s="11"/>
      <c r="FWU138" s="11"/>
      <c r="FWV138" s="11"/>
      <c r="FWW138" s="11"/>
      <c r="FWX138" s="11"/>
      <c r="FWY138" s="11"/>
      <c r="FWZ138" s="11"/>
      <c r="FXA138" s="11"/>
      <c r="FXB138" s="11"/>
      <c r="FXC138" s="11"/>
      <c r="FXD138" s="11"/>
      <c r="FXE138" s="11"/>
      <c r="FXF138" s="11"/>
      <c r="FXG138" s="11"/>
      <c r="FXH138" s="11"/>
      <c r="FXI138" s="11"/>
      <c r="FXJ138" s="11"/>
      <c r="FXK138" s="11"/>
      <c r="FXL138" s="11"/>
      <c r="FXM138" s="11"/>
      <c r="FXN138" s="11"/>
      <c r="FXO138" s="11"/>
      <c r="FXP138" s="11"/>
      <c r="FXQ138" s="11"/>
      <c r="FXR138" s="11"/>
      <c r="FXS138" s="11"/>
      <c r="FXT138" s="11"/>
      <c r="FXU138" s="11"/>
      <c r="FXV138" s="11"/>
      <c r="FXW138" s="11"/>
      <c r="FXX138" s="11"/>
      <c r="FXY138" s="11"/>
      <c r="FXZ138" s="11"/>
      <c r="FYA138" s="11"/>
      <c r="FYB138" s="11"/>
      <c r="FYC138" s="11"/>
      <c r="FYD138" s="11"/>
      <c r="FYE138" s="11"/>
      <c r="FYF138" s="11"/>
      <c r="FYG138" s="11"/>
      <c r="FYH138" s="11"/>
      <c r="FYI138" s="11"/>
      <c r="FYJ138" s="11"/>
      <c r="FYK138" s="11"/>
      <c r="FYL138" s="11"/>
      <c r="FYM138" s="11"/>
      <c r="FYN138" s="11"/>
      <c r="FYO138" s="11"/>
      <c r="FYP138" s="11"/>
      <c r="FYQ138" s="11"/>
      <c r="FYR138" s="11"/>
      <c r="FYS138" s="11"/>
      <c r="FYT138" s="11"/>
      <c r="FYU138" s="11"/>
      <c r="FYV138" s="11"/>
      <c r="FYW138" s="11"/>
      <c r="FYX138" s="11"/>
      <c r="FYY138" s="11"/>
      <c r="FYZ138" s="11"/>
      <c r="FZA138" s="11"/>
      <c r="FZB138" s="11"/>
      <c r="FZC138" s="11"/>
      <c r="FZD138" s="11"/>
      <c r="FZE138" s="11"/>
      <c r="FZF138" s="11"/>
      <c r="FZG138" s="11"/>
      <c r="FZH138" s="11"/>
      <c r="FZI138" s="11"/>
      <c r="FZJ138" s="11"/>
      <c r="FZK138" s="11"/>
      <c r="FZL138" s="11"/>
      <c r="FZM138" s="11"/>
      <c r="FZN138" s="11"/>
      <c r="FZO138" s="11"/>
      <c r="FZP138" s="11"/>
      <c r="FZQ138" s="11"/>
      <c r="FZR138" s="11"/>
      <c r="FZS138" s="11"/>
      <c r="FZT138" s="11"/>
      <c r="FZU138" s="11"/>
      <c r="FZV138" s="11"/>
      <c r="FZW138" s="11"/>
      <c r="FZX138" s="11"/>
      <c r="FZY138" s="11"/>
      <c r="FZZ138" s="11"/>
      <c r="GAA138" s="11"/>
      <c r="GAB138" s="11"/>
      <c r="GAC138" s="11"/>
      <c r="GAD138" s="11"/>
      <c r="GAE138" s="11"/>
      <c r="GAF138" s="11"/>
      <c r="GAG138" s="11"/>
      <c r="GAH138" s="11"/>
      <c r="GAI138" s="11"/>
      <c r="GAJ138" s="11"/>
      <c r="GAK138" s="11"/>
      <c r="GAL138" s="11"/>
      <c r="GAM138" s="11"/>
      <c r="GAN138" s="11"/>
      <c r="GAO138" s="11"/>
      <c r="GAP138" s="11"/>
      <c r="GAQ138" s="11"/>
      <c r="GAR138" s="11"/>
      <c r="GAS138" s="11"/>
      <c r="GAT138" s="11"/>
      <c r="GAU138" s="11"/>
      <c r="GAV138" s="11"/>
      <c r="GAW138" s="11"/>
      <c r="GAX138" s="11"/>
      <c r="GAY138" s="11"/>
      <c r="GAZ138" s="11"/>
      <c r="GBA138" s="11"/>
      <c r="GBB138" s="11"/>
      <c r="GBC138" s="11"/>
      <c r="GBD138" s="11"/>
      <c r="GBE138" s="11"/>
      <c r="GBF138" s="11"/>
      <c r="GBG138" s="11"/>
      <c r="GBH138" s="11"/>
      <c r="GBI138" s="11"/>
      <c r="GBJ138" s="11"/>
      <c r="GBK138" s="11"/>
      <c r="GBL138" s="11"/>
      <c r="GBM138" s="11"/>
      <c r="GBN138" s="11"/>
      <c r="GBO138" s="11"/>
      <c r="GBP138" s="11"/>
      <c r="GBQ138" s="11"/>
      <c r="GBR138" s="11"/>
      <c r="GBS138" s="11"/>
      <c r="GBT138" s="11"/>
      <c r="GBU138" s="11"/>
      <c r="GBV138" s="11"/>
      <c r="GBW138" s="11"/>
      <c r="GBX138" s="11"/>
      <c r="GBY138" s="11"/>
      <c r="GBZ138" s="11"/>
      <c r="GCA138" s="11"/>
      <c r="GCB138" s="11"/>
      <c r="GCC138" s="11"/>
      <c r="GCD138" s="11"/>
      <c r="GCE138" s="11"/>
      <c r="GCF138" s="11"/>
      <c r="GCG138" s="11"/>
      <c r="GCH138" s="11"/>
      <c r="GCI138" s="11"/>
      <c r="GCJ138" s="11"/>
      <c r="GCK138" s="11"/>
      <c r="GCL138" s="11"/>
      <c r="GCM138" s="11"/>
      <c r="GCN138" s="11"/>
      <c r="GCO138" s="11"/>
      <c r="GCP138" s="11"/>
      <c r="GCQ138" s="11"/>
      <c r="GCR138" s="11"/>
      <c r="GCS138" s="11"/>
      <c r="GCT138" s="11"/>
      <c r="GCU138" s="11"/>
      <c r="GCV138" s="11"/>
      <c r="GCW138" s="11"/>
      <c r="GCX138" s="11"/>
      <c r="GCY138" s="11"/>
      <c r="GCZ138" s="11"/>
      <c r="GDA138" s="11"/>
      <c r="GDB138" s="11"/>
      <c r="GDC138" s="11"/>
      <c r="GDD138" s="11"/>
      <c r="GDE138" s="11"/>
      <c r="GDF138" s="11"/>
      <c r="GDG138" s="11"/>
      <c r="GDH138" s="11"/>
      <c r="GDI138" s="11"/>
      <c r="GDJ138" s="11"/>
      <c r="GDK138" s="11"/>
      <c r="GDL138" s="11"/>
      <c r="GDM138" s="11"/>
      <c r="GDN138" s="11"/>
      <c r="GDO138" s="11"/>
      <c r="GDP138" s="11"/>
      <c r="GDQ138" s="11"/>
      <c r="GDR138" s="11"/>
      <c r="GDS138" s="11"/>
      <c r="GDT138" s="11"/>
      <c r="GDU138" s="11"/>
      <c r="GDV138" s="11"/>
      <c r="GDW138" s="11"/>
      <c r="GDX138" s="11"/>
      <c r="GDY138" s="11"/>
      <c r="GDZ138" s="11"/>
      <c r="GEA138" s="11"/>
      <c r="GEB138" s="11"/>
      <c r="GEC138" s="11"/>
      <c r="GED138" s="11"/>
      <c r="GEE138" s="11"/>
      <c r="GEF138" s="11"/>
      <c r="GEG138" s="11"/>
      <c r="GEH138" s="11"/>
      <c r="GEI138" s="11"/>
      <c r="GEJ138" s="11"/>
      <c r="GEK138" s="11"/>
      <c r="GEL138" s="11"/>
      <c r="GEM138" s="11"/>
      <c r="GEN138" s="11"/>
      <c r="GEO138" s="11"/>
      <c r="GEP138" s="11"/>
      <c r="GEQ138" s="11"/>
      <c r="GER138" s="11"/>
      <c r="GES138" s="11"/>
      <c r="GET138" s="11"/>
      <c r="GEU138" s="11"/>
      <c r="GEV138" s="11"/>
      <c r="GEW138" s="11"/>
      <c r="GEX138" s="11"/>
      <c r="GEY138" s="11"/>
      <c r="GEZ138" s="11"/>
      <c r="GFA138" s="11"/>
      <c r="GFB138" s="11"/>
      <c r="GFC138" s="11"/>
      <c r="GFD138" s="11"/>
      <c r="GFE138" s="11"/>
      <c r="GFF138" s="11"/>
      <c r="GFG138" s="11"/>
      <c r="GFH138" s="11"/>
      <c r="GFI138" s="11"/>
      <c r="GFJ138" s="11"/>
      <c r="GFK138" s="11"/>
      <c r="GFL138" s="11"/>
      <c r="GFM138" s="11"/>
      <c r="GFN138" s="11"/>
      <c r="GFO138" s="11"/>
      <c r="GFP138" s="11"/>
      <c r="GFQ138" s="11"/>
      <c r="GFR138" s="11"/>
      <c r="GFS138" s="11"/>
      <c r="GFT138" s="11"/>
      <c r="GFU138" s="11"/>
      <c r="GFV138" s="11"/>
      <c r="GFW138" s="11"/>
      <c r="GFX138" s="11"/>
      <c r="GFY138" s="11"/>
      <c r="GFZ138" s="11"/>
      <c r="GGA138" s="11"/>
      <c r="GGB138" s="11"/>
      <c r="GGC138" s="11"/>
      <c r="GGD138" s="11"/>
      <c r="GGE138" s="11"/>
      <c r="GGF138" s="11"/>
      <c r="GGG138" s="11"/>
      <c r="GGH138" s="11"/>
      <c r="GGI138" s="11"/>
      <c r="GGJ138" s="11"/>
      <c r="GGK138" s="11"/>
      <c r="GGL138" s="11"/>
      <c r="GGM138" s="11"/>
      <c r="GGN138" s="11"/>
      <c r="GGO138" s="11"/>
      <c r="GGP138" s="11"/>
      <c r="GGQ138" s="11"/>
      <c r="GGR138" s="11"/>
      <c r="GGS138" s="11"/>
      <c r="GGT138" s="11"/>
      <c r="GGU138" s="11"/>
      <c r="GGV138" s="11"/>
      <c r="GGW138" s="11"/>
      <c r="GGX138" s="11"/>
      <c r="GGY138" s="11"/>
      <c r="GGZ138" s="11"/>
      <c r="GHA138" s="11"/>
      <c r="GHB138" s="11"/>
      <c r="GHC138" s="11"/>
      <c r="GHD138" s="11"/>
      <c r="GHE138" s="11"/>
      <c r="GHF138" s="11"/>
      <c r="GHG138" s="11"/>
      <c r="GHH138" s="11"/>
      <c r="GHI138" s="11"/>
      <c r="GHJ138" s="11"/>
      <c r="GHK138" s="11"/>
      <c r="GHL138" s="11"/>
      <c r="GHM138" s="11"/>
      <c r="GHN138" s="11"/>
      <c r="GHO138" s="11"/>
      <c r="GHP138" s="11"/>
      <c r="GHQ138" s="11"/>
      <c r="GHR138" s="11"/>
      <c r="GHS138" s="11"/>
      <c r="GHT138" s="11"/>
      <c r="GHU138" s="11"/>
      <c r="GHV138" s="11"/>
      <c r="GHW138" s="11"/>
      <c r="GHX138" s="11"/>
      <c r="GHY138" s="11"/>
      <c r="GHZ138" s="11"/>
      <c r="GIA138" s="11"/>
      <c r="GIB138" s="11"/>
      <c r="GIC138" s="11"/>
      <c r="GID138" s="11"/>
      <c r="GIE138" s="11"/>
      <c r="GIF138" s="11"/>
      <c r="GIG138" s="11"/>
      <c r="GIH138" s="11"/>
      <c r="GII138" s="11"/>
      <c r="GIJ138" s="11"/>
      <c r="GIK138" s="11"/>
      <c r="GIL138" s="11"/>
      <c r="GIM138" s="11"/>
      <c r="GIN138" s="11"/>
      <c r="GIO138" s="11"/>
      <c r="GIP138" s="11"/>
      <c r="GIQ138" s="11"/>
      <c r="GIR138" s="11"/>
      <c r="GIS138" s="11"/>
      <c r="GIT138" s="11"/>
      <c r="GIU138" s="11"/>
      <c r="GIV138" s="11"/>
      <c r="GIW138" s="11"/>
      <c r="GIX138" s="11"/>
      <c r="GIY138" s="11"/>
      <c r="GIZ138" s="11"/>
      <c r="GJA138" s="11"/>
      <c r="GJB138" s="11"/>
      <c r="GJC138" s="11"/>
      <c r="GJD138" s="11"/>
      <c r="GJE138" s="11"/>
      <c r="GJF138" s="11"/>
      <c r="GJG138" s="11"/>
      <c r="GJH138" s="11"/>
      <c r="GJI138" s="11"/>
      <c r="GJJ138" s="11"/>
      <c r="GJK138" s="11"/>
      <c r="GJL138" s="11"/>
      <c r="GJM138" s="11"/>
      <c r="GJN138" s="11"/>
      <c r="GJO138" s="11"/>
      <c r="GJP138" s="11"/>
      <c r="GJQ138" s="11"/>
      <c r="GJR138" s="11"/>
      <c r="GJS138" s="11"/>
      <c r="GJT138" s="11"/>
      <c r="GJU138" s="11"/>
      <c r="GJV138" s="11"/>
      <c r="GJW138" s="11"/>
      <c r="GJX138" s="11"/>
      <c r="GJY138" s="11"/>
      <c r="GJZ138" s="11"/>
      <c r="GKA138" s="11"/>
      <c r="GKB138" s="11"/>
      <c r="GKC138" s="11"/>
      <c r="GKD138" s="11"/>
      <c r="GKE138" s="11"/>
      <c r="GKF138" s="11"/>
      <c r="GKG138" s="11"/>
      <c r="GKH138" s="11"/>
      <c r="GKI138" s="11"/>
      <c r="GKJ138" s="11"/>
      <c r="GKK138" s="11"/>
      <c r="GKL138" s="11"/>
      <c r="GKM138" s="11"/>
      <c r="GKN138" s="11"/>
      <c r="GKO138" s="11"/>
      <c r="GKP138" s="11"/>
      <c r="GKQ138" s="11"/>
      <c r="GKR138" s="11"/>
      <c r="GKS138" s="11"/>
      <c r="GKT138" s="11"/>
      <c r="GKU138" s="11"/>
      <c r="GKV138" s="11"/>
      <c r="GKW138" s="11"/>
      <c r="GKX138" s="11"/>
      <c r="GKY138" s="11"/>
      <c r="GKZ138" s="11"/>
      <c r="GLA138" s="11"/>
      <c r="GLB138" s="11"/>
      <c r="GLC138" s="11"/>
      <c r="GLD138" s="11"/>
      <c r="GLE138" s="11"/>
      <c r="GLF138" s="11"/>
      <c r="GLG138" s="11"/>
      <c r="GLH138" s="11"/>
      <c r="GLI138" s="11"/>
      <c r="GLJ138" s="11"/>
      <c r="GLK138" s="11"/>
      <c r="GLL138" s="11"/>
      <c r="GLM138" s="11"/>
      <c r="GLN138" s="11"/>
      <c r="GLO138" s="11"/>
      <c r="GLP138" s="11"/>
      <c r="GLQ138" s="11"/>
      <c r="GLR138" s="11"/>
      <c r="GLS138" s="11"/>
      <c r="GLT138" s="11"/>
      <c r="GLU138" s="11"/>
      <c r="GLV138" s="11"/>
      <c r="GLW138" s="11"/>
      <c r="GLX138" s="11"/>
      <c r="GLY138" s="11"/>
      <c r="GLZ138" s="11"/>
      <c r="GMA138" s="11"/>
      <c r="GMB138" s="11"/>
      <c r="GMC138" s="11"/>
      <c r="GMD138" s="11"/>
      <c r="GME138" s="11"/>
      <c r="GMF138" s="11"/>
      <c r="GMG138" s="11"/>
      <c r="GMH138" s="11"/>
      <c r="GMI138" s="11"/>
      <c r="GMJ138" s="11"/>
      <c r="GMK138" s="11"/>
      <c r="GML138" s="11"/>
      <c r="GMM138" s="11"/>
      <c r="GMN138" s="11"/>
      <c r="GMO138" s="11"/>
      <c r="GMP138" s="11"/>
      <c r="GMQ138" s="11"/>
      <c r="GMR138" s="11"/>
      <c r="GMS138" s="11"/>
      <c r="GMT138" s="11"/>
      <c r="GMU138" s="11"/>
      <c r="GMV138" s="11"/>
      <c r="GMW138" s="11"/>
      <c r="GMX138" s="11"/>
      <c r="GMY138" s="11"/>
      <c r="GMZ138" s="11"/>
      <c r="GNA138" s="11"/>
      <c r="GNB138" s="11"/>
      <c r="GNC138" s="11"/>
      <c r="GND138" s="11"/>
      <c r="GNE138" s="11"/>
      <c r="GNF138" s="11"/>
      <c r="GNG138" s="11"/>
      <c r="GNH138" s="11"/>
      <c r="GNI138" s="11"/>
      <c r="GNJ138" s="11"/>
      <c r="GNK138" s="11"/>
      <c r="GNL138" s="11"/>
      <c r="GNM138" s="11"/>
      <c r="GNN138" s="11"/>
      <c r="GNO138" s="11"/>
      <c r="GNP138" s="11"/>
      <c r="GNQ138" s="11"/>
      <c r="GNR138" s="11"/>
      <c r="GNS138" s="11"/>
      <c r="GNT138" s="11"/>
      <c r="GNU138" s="11"/>
      <c r="GNV138" s="11"/>
      <c r="GNW138" s="11"/>
      <c r="GNX138" s="11"/>
      <c r="GNY138" s="11"/>
      <c r="GNZ138" s="11"/>
      <c r="GOA138" s="11"/>
      <c r="GOB138" s="11"/>
      <c r="GOC138" s="11"/>
      <c r="GOD138" s="11"/>
      <c r="GOE138" s="11"/>
      <c r="GOF138" s="11"/>
      <c r="GOG138" s="11"/>
      <c r="GOH138" s="11"/>
      <c r="GOI138" s="11"/>
      <c r="GOJ138" s="11"/>
      <c r="GOK138" s="11"/>
      <c r="GOL138" s="11"/>
      <c r="GOM138" s="11"/>
      <c r="GON138" s="11"/>
      <c r="GOO138" s="11"/>
      <c r="GOP138" s="11"/>
      <c r="GOQ138" s="11"/>
      <c r="GOR138" s="11"/>
      <c r="GOS138" s="11"/>
      <c r="GOT138" s="11"/>
      <c r="GOU138" s="11"/>
      <c r="GOV138" s="11"/>
      <c r="GOW138" s="11"/>
      <c r="GOX138" s="11"/>
      <c r="GOY138" s="11"/>
      <c r="GOZ138" s="11"/>
      <c r="GPA138" s="11"/>
      <c r="GPB138" s="11"/>
      <c r="GPC138" s="11"/>
      <c r="GPD138" s="11"/>
      <c r="GPE138" s="11"/>
      <c r="GPF138" s="11"/>
      <c r="GPG138" s="11"/>
      <c r="GPH138" s="11"/>
      <c r="GPI138" s="11"/>
      <c r="GPJ138" s="11"/>
      <c r="GPK138" s="11"/>
      <c r="GPL138" s="11"/>
      <c r="GPM138" s="11"/>
      <c r="GPN138" s="11"/>
      <c r="GPO138" s="11"/>
      <c r="GPP138" s="11"/>
      <c r="GPQ138" s="11"/>
      <c r="GPR138" s="11"/>
      <c r="GPS138" s="11"/>
      <c r="GPT138" s="11"/>
      <c r="GPU138" s="11"/>
      <c r="GPV138" s="11"/>
      <c r="GPW138" s="11"/>
      <c r="GPX138" s="11"/>
      <c r="GPY138" s="11"/>
      <c r="GPZ138" s="11"/>
      <c r="GQA138" s="11"/>
      <c r="GQB138" s="11"/>
      <c r="GQC138" s="11"/>
      <c r="GQD138" s="11"/>
      <c r="GQE138" s="11"/>
      <c r="GQF138" s="11"/>
      <c r="GQG138" s="11"/>
      <c r="GQH138" s="11"/>
      <c r="GQI138" s="11"/>
      <c r="GQJ138" s="11"/>
      <c r="GQK138" s="11"/>
      <c r="GQL138" s="11"/>
      <c r="GQM138" s="11"/>
      <c r="GQN138" s="11"/>
      <c r="GQO138" s="11"/>
      <c r="GQP138" s="11"/>
      <c r="GQQ138" s="11"/>
      <c r="GQR138" s="11"/>
      <c r="GQS138" s="11"/>
      <c r="GQT138" s="11"/>
      <c r="GQU138" s="11"/>
      <c r="GQV138" s="11"/>
      <c r="GQW138" s="11"/>
      <c r="GQX138" s="11"/>
      <c r="GQY138" s="11"/>
      <c r="GQZ138" s="11"/>
      <c r="GRA138" s="11"/>
      <c r="GRB138" s="11"/>
      <c r="GRC138" s="11"/>
      <c r="GRD138" s="11"/>
      <c r="GRE138" s="11"/>
      <c r="GRF138" s="11"/>
      <c r="GRG138" s="11"/>
      <c r="GRH138" s="11"/>
      <c r="GRI138" s="11"/>
      <c r="GRJ138" s="11"/>
      <c r="GRK138" s="11"/>
      <c r="GRL138" s="11"/>
      <c r="GRM138" s="11"/>
      <c r="GRN138" s="11"/>
      <c r="GRO138" s="11"/>
      <c r="GRP138" s="11"/>
      <c r="GRQ138" s="11"/>
      <c r="GRR138" s="11"/>
      <c r="GRS138" s="11"/>
      <c r="GRT138" s="11"/>
      <c r="GRU138" s="11"/>
      <c r="GRV138" s="11"/>
      <c r="GRW138" s="11"/>
      <c r="GRX138" s="11"/>
      <c r="GRY138" s="11"/>
      <c r="GRZ138" s="11"/>
      <c r="GSA138" s="11"/>
      <c r="GSB138" s="11"/>
      <c r="GSC138" s="11"/>
      <c r="GSD138" s="11"/>
      <c r="GSE138" s="11"/>
      <c r="GSF138" s="11"/>
      <c r="GSG138" s="11"/>
      <c r="GSH138" s="11"/>
      <c r="GSI138" s="11"/>
      <c r="GSJ138" s="11"/>
      <c r="GSK138" s="11"/>
      <c r="GSL138" s="11"/>
      <c r="GSM138" s="11"/>
      <c r="GSN138" s="11"/>
      <c r="GSO138" s="11"/>
      <c r="GSP138" s="11"/>
      <c r="GSQ138" s="11"/>
      <c r="GSR138" s="11"/>
      <c r="GSS138" s="11"/>
      <c r="GST138" s="11"/>
      <c r="GSU138" s="11"/>
      <c r="GSV138" s="11"/>
      <c r="GSW138" s="11"/>
      <c r="GSX138" s="11"/>
      <c r="GSY138" s="11"/>
      <c r="GSZ138" s="11"/>
      <c r="GTA138" s="11"/>
      <c r="GTB138" s="11"/>
      <c r="GTC138" s="11"/>
      <c r="GTD138" s="11"/>
      <c r="GTE138" s="11"/>
      <c r="GTF138" s="11"/>
      <c r="GTG138" s="11"/>
      <c r="GTH138" s="11"/>
      <c r="GTI138" s="11"/>
      <c r="GTJ138" s="11"/>
      <c r="GTK138" s="11"/>
      <c r="GTL138" s="11"/>
      <c r="GTM138" s="11"/>
      <c r="GTN138" s="11"/>
      <c r="GTO138" s="11"/>
      <c r="GTP138" s="11"/>
      <c r="GTQ138" s="11"/>
      <c r="GTR138" s="11"/>
      <c r="GTS138" s="11"/>
      <c r="GTT138" s="11"/>
      <c r="GTU138" s="11"/>
      <c r="GTV138" s="11"/>
      <c r="GTW138" s="11"/>
      <c r="GTX138" s="11"/>
      <c r="GTY138" s="11"/>
      <c r="GTZ138" s="11"/>
      <c r="GUA138" s="11"/>
      <c r="GUB138" s="11"/>
      <c r="GUC138" s="11"/>
      <c r="GUD138" s="11"/>
      <c r="GUE138" s="11"/>
      <c r="GUF138" s="11"/>
      <c r="GUG138" s="11"/>
      <c r="GUH138" s="11"/>
      <c r="GUI138" s="11"/>
      <c r="GUJ138" s="11"/>
      <c r="GUK138" s="11"/>
      <c r="GUL138" s="11"/>
      <c r="GUM138" s="11"/>
      <c r="GUN138" s="11"/>
      <c r="GUO138" s="11"/>
      <c r="GUP138" s="11"/>
      <c r="GUQ138" s="11"/>
      <c r="GUR138" s="11"/>
      <c r="GUS138" s="11"/>
      <c r="GUT138" s="11"/>
      <c r="GUU138" s="11"/>
      <c r="GUV138" s="11"/>
      <c r="GUW138" s="11"/>
      <c r="GUX138" s="11"/>
      <c r="GUY138" s="11"/>
      <c r="GUZ138" s="11"/>
      <c r="GVA138" s="11"/>
      <c r="GVB138" s="11"/>
      <c r="GVC138" s="11"/>
      <c r="GVD138" s="11"/>
      <c r="GVE138" s="11"/>
      <c r="GVF138" s="11"/>
      <c r="GVG138" s="11"/>
      <c r="GVH138" s="11"/>
      <c r="GVI138" s="11"/>
      <c r="GVJ138" s="11"/>
      <c r="GVK138" s="11"/>
      <c r="GVL138" s="11"/>
      <c r="GVM138" s="11"/>
      <c r="GVN138" s="11"/>
      <c r="GVO138" s="11"/>
      <c r="GVP138" s="11"/>
      <c r="GVQ138" s="11"/>
      <c r="GVR138" s="11"/>
      <c r="GVS138" s="11"/>
      <c r="GVT138" s="11"/>
      <c r="GVU138" s="11"/>
      <c r="GVV138" s="11"/>
      <c r="GVW138" s="11"/>
      <c r="GVX138" s="11"/>
      <c r="GVY138" s="11"/>
      <c r="GVZ138" s="11"/>
      <c r="GWA138" s="11"/>
      <c r="GWB138" s="11"/>
      <c r="GWC138" s="11"/>
      <c r="GWD138" s="11"/>
      <c r="GWE138" s="11"/>
      <c r="GWF138" s="11"/>
      <c r="GWG138" s="11"/>
      <c r="GWH138" s="11"/>
      <c r="GWI138" s="11"/>
      <c r="GWJ138" s="11"/>
      <c r="GWK138" s="11"/>
      <c r="GWL138" s="11"/>
      <c r="GWM138" s="11"/>
      <c r="GWN138" s="11"/>
      <c r="GWO138" s="11"/>
      <c r="GWP138" s="11"/>
      <c r="GWQ138" s="11"/>
      <c r="GWR138" s="11"/>
      <c r="GWS138" s="11"/>
      <c r="GWT138" s="11"/>
      <c r="GWU138" s="11"/>
      <c r="GWV138" s="11"/>
      <c r="GWW138" s="11"/>
      <c r="GWX138" s="11"/>
      <c r="GWY138" s="11"/>
      <c r="GWZ138" s="11"/>
      <c r="GXA138" s="11"/>
      <c r="GXB138" s="11"/>
      <c r="GXC138" s="11"/>
      <c r="GXD138" s="11"/>
      <c r="GXE138" s="11"/>
      <c r="GXF138" s="11"/>
      <c r="GXG138" s="11"/>
      <c r="GXH138" s="11"/>
      <c r="GXI138" s="11"/>
      <c r="GXJ138" s="11"/>
      <c r="GXK138" s="11"/>
      <c r="GXL138" s="11"/>
      <c r="GXM138" s="11"/>
      <c r="GXN138" s="11"/>
      <c r="GXO138" s="11"/>
      <c r="GXP138" s="11"/>
      <c r="GXQ138" s="11"/>
      <c r="GXR138" s="11"/>
      <c r="GXS138" s="11"/>
      <c r="GXT138" s="11"/>
      <c r="GXU138" s="11"/>
      <c r="GXV138" s="11"/>
      <c r="GXW138" s="11"/>
      <c r="GXX138" s="11"/>
      <c r="GXY138" s="11"/>
      <c r="GXZ138" s="11"/>
      <c r="GYA138" s="11"/>
      <c r="GYB138" s="11"/>
      <c r="GYC138" s="11"/>
      <c r="GYD138" s="11"/>
      <c r="GYE138" s="11"/>
      <c r="GYF138" s="11"/>
      <c r="GYG138" s="11"/>
      <c r="GYH138" s="11"/>
      <c r="GYI138" s="11"/>
      <c r="GYJ138" s="11"/>
      <c r="GYK138" s="11"/>
      <c r="GYL138" s="11"/>
      <c r="GYM138" s="11"/>
      <c r="GYN138" s="11"/>
      <c r="GYO138" s="11"/>
      <c r="GYP138" s="11"/>
      <c r="GYQ138" s="11"/>
      <c r="GYR138" s="11"/>
      <c r="GYS138" s="11"/>
      <c r="GYT138" s="11"/>
      <c r="GYU138" s="11"/>
      <c r="GYV138" s="11"/>
      <c r="GYW138" s="11"/>
      <c r="GYX138" s="11"/>
      <c r="GYY138" s="11"/>
      <c r="GYZ138" s="11"/>
      <c r="GZA138" s="11"/>
      <c r="GZB138" s="11"/>
      <c r="GZC138" s="11"/>
      <c r="GZD138" s="11"/>
      <c r="GZE138" s="11"/>
      <c r="GZF138" s="11"/>
      <c r="GZG138" s="11"/>
      <c r="GZH138" s="11"/>
      <c r="GZI138" s="11"/>
      <c r="GZJ138" s="11"/>
      <c r="GZK138" s="11"/>
      <c r="GZL138" s="11"/>
      <c r="GZM138" s="11"/>
      <c r="GZN138" s="11"/>
      <c r="GZO138" s="11"/>
      <c r="GZP138" s="11"/>
      <c r="GZQ138" s="11"/>
      <c r="GZR138" s="11"/>
      <c r="GZS138" s="11"/>
      <c r="GZT138" s="11"/>
      <c r="GZU138" s="11"/>
      <c r="GZV138" s="11"/>
      <c r="GZW138" s="11"/>
      <c r="GZX138" s="11"/>
      <c r="GZY138" s="11"/>
      <c r="GZZ138" s="11"/>
      <c r="HAA138" s="11"/>
      <c r="HAB138" s="11"/>
      <c r="HAC138" s="11"/>
      <c r="HAD138" s="11"/>
      <c r="HAE138" s="11"/>
      <c r="HAF138" s="11"/>
      <c r="HAG138" s="11"/>
      <c r="HAH138" s="11"/>
      <c r="HAI138" s="11"/>
      <c r="HAJ138" s="11"/>
      <c r="HAK138" s="11"/>
      <c r="HAL138" s="11"/>
      <c r="HAM138" s="11"/>
      <c r="HAN138" s="11"/>
      <c r="HAO138" s="11"/>
      <c r="HAP138" s="11"/>
      <c r="HAQ138" s="11"/>
      <c r="HAR138" s="11"/>
      <c r="HAS138" s="11"/>
      <c r="HAT138" s="11"/>
      <c r="HAU138" s="11"/>
      <c r="HAV138" s="11"/>
      <c r="HAW138" s="11"/>
      <c r="HAX138" s="11"/>
      <c r="HAY138" s="11"/>
      <c r="HAZ138" s="11"/>
      <c r="HBA138" s="11"/>
      <c r="HBB138" s="11"/>
      <c r="HBC138" s="11"/>
      <c r="HBD138" s="11"/>
      <c r="HBE138" s="11"/>
      <c r="HBF138" s="11"/>
      <c r="HBG138" s="11"/>
      <c r="HBH138" s="11"/>
      <c r="HBI138" s="11"/>
      <c r="HBJ138" s="11"/>
      <c r="HBK138" s="11"/>
      <c r="HBL138" s="11"/>
      <c r="HBM138" s="11"/>
      <c r="HBN138" s="11"/>
      <c r="HBO138" s="11"/>
      <c r="HBP138" s="11"/>
      <c r="HBQ138" s="11"/>
      <c r="HBR138" s="11"/>
      <c r="HBS138" s="11"/>
      <c r="HBT138" s="11"/>
      <c r="HBU138" s="11"/>
      <c r="HBV138" s="11"/>
      <c r="HBW138" s="11"/>
      <c r="HBX138" s="11"/>
      <c r="HBY138" s="11"/>
      <c r="HBZ138" s="11"/>
      <c r="HCA138" s="11"/>
      <c r="HCB138" s="11"/>
      <c r="HCC138" s="11"/>
      <c r="HCD138" s="11"/>
      <c r="HCE138" s="11"/>
      <c r="HCF138" s="11"/>
      <c r="HCG138" s="11"/>
      <c r="HCH138" s="11"/>
      <c r="HCI138" s="11"/>
      <c r="HCJ138" s="11"/>
      <c r="HCK138" s="11"/>
      <c r="HCL138" s="11"/>
      <c r="HCM138" s="11"/>
      <c r="HCN138" s="11"/>
      <c r="HCO138" s="11"/>
      <c r="HCP138" s="11"/>
      <c r="HCQ138" s="11"/>
      <c r="HCR138" s="11"/>
      <c r="HCS138" s="11"/>
      <c r="HCT138" s="11"/>
      <c r="HCU138" s="11"/>
      <c r="HCV138" s="11"/>
      <c r="HCW138" s="11"/>
      <c r="HCX138" s="11"/>
      <c r="HCY138" s="11"/>
      <c r="HCZ138" s="11"/>
      <c r="HDA138" s="11"/>
      <c r="HDB138" s="11"/>
      <c r="HDC138" s="11"/>
      <c r="HDD138" s="11"/>
      <c r="HDE138" s="11"/>
      <c r="HDF138" s="11"/>
      <c r="HDG138" s="11"/>
      <c r="HDH138" s="11"/>
      <c r="HDI138" s="11"/>
      <c r="HDJ138" s="11"/>
      <c r="HDK138" s="11"/>
      <c r="HDL138" s="11"/>
      <c r="HDM138" s="11"/>
      <c r="HDN138" s="11"/>
      <c r="HDO138" s="11"/>
      <c r="HDP138" s="11"/>
      <c r="HDQ138" s="11"/>
      <c r="HDR138" s="11"/>
      <c r="HDS138" s="11"/>
      <c r="HDT138" s="11"/>
      <c r="HDU138" s="11"/>
      <c r="HDV138" s="11"/>
      <c r="HDW138" s="11"/>
      <c r="HDX138" s="11"/>
      <c r="HDY138" s="11"/>
      <c r="HDZ138" s="11"/>
      <c r="HEA138" s="11"/>
      <c r="HEB138" s="11"/>
      <c r="HEC138" s="11"/>
      <c r="HED138" s="11"/>
      <c r="HEE138" s="11"/>
      <c r="HEF138" s="11"/>
      <c r="HEG138" s="11"/>
      <c r="HEH138" s="11"/>
      <c r="HEI138" s="11"/>
      <c r="HEJ138" s="11"/>
      <c r="HEK138" s="11"/>
      <c r="HEL138" s="11"/>
      <c r="HEM138" s="11"/>
      <c r="HEN138" s="11"/>
      <c r="HEO138" s="11"/>
      <c r="HEP138" s="11"/>
      <c r="HEQ138" s="11"/>
      <c r="HER138" s="11"/>
      <c r="HES138" s="11"/>
      <c r="HET138" s="11"/>
      <c r="HEU138" s="11"/>
      <c r="HEV138" s="11"/>
      <c r="HEW138" s="11"/>
      <c r="HEX138" s="11"/>
      <c r="HEY138" s="11"/>
      <c r="HEZ138" s="11"/>
      <c r="HFA138" s="11"/>
      <c r="HFB138" s="11"/>
      <c r="HFC138" s="11"/>
      <c r="HFD138" s="11"/>
      <c r="HFE138" s="11"/>
      <c r="HFF138" s="11"/>
      <c r="HFG138" s="11"/>
      <c r="HFH138" s="11"/>
      <c r="HFI138" s="11"/>
      <c r="HFJ138" s="11"/>
      <c r="HFK138" s="11"/>
      <c r="HFL138" s="11"/>
      <c r="HFM138" s="11"/>
      <c r="HFN138" s="11"/>
      <c r="HFO138" s="11"/>
      <c r="HFP138" s="11"/>
      <c r="HFQ138" s="11"/>
      <c r="HFR138" s="11"/>
      <c r="HFS138" s="11"/>
      <c r="HFT138" s="11"/>
      <c r="HFU138" s="11"/>
      <c r="HFV138" s="11"/>
      <c r="HFW138" s="11"/>
      <c r="HFX138" s="11"/>
      <c r="HFY138" s="11"/>
      <c r="HFZ138" s="11"/>
      <c r="HGA138" s="11"/>
      <c r="HGB138" s="11"/>
      <c r="HGC138" s="11"/>
      <c r="HGD138" s="11"/>
      <c r="HGE138" s="11"/>
      <c r="HGF138" s="11"/>
      <c r="HGG138" s="11"/>
      <c r="HGH138" s="11"/>
      <c r="HGI138" s="11"/>
      <c r="HGJ138" s="11"/>
      <c r="HGK138" s="11"/>
      <c r="HGL138" s="11"/>
      <c r="HGM138" s="11"/>
      <c r="HGN138" s="11"/>
      <c r="HGO138" s="11"/>
      <c r="HGP138" s="11"/>
      <c r="HGQ138" s="11"/>
      <c r="HGR138" s="11"/>
      <c r="HGS138" s="11"/>
      <c r="HGT138" s="11"/>
      <c r="HGU138" s="11"/>
      <c r="HGV138" s="11"/>
      <c r="HGW138" s="11"/>
      <c r="HGX138" s="11"/>
      <c r="HGY138" s="11"/>
      <c r="HGZ138" s="11"/>
      <c r="HHA138" s="11"/>
      <c r="HHB138" s="11"/>
      <c r="HHC138" s="11"/>
      <c r="HHD138" s="11"/>
      <c r="HHE138" s="11"/>
      <c r="HHF138" s="11"/>
      <c r="HHG138" s="11"/>
      <c r="HHH138" s="11"/>
      <c r="HHI138" s="11"/>
      <c r="HHJ138" s="11"/>
      <c r="HHK138" s="11"/>
      <c r="HHL138" s="11"/>
      <c r="HHM138" s="11"/>
      <c r="HHN138" s="11"/>
      <c r="HHO138" s="11"/>
      <c r="HHP138" s="11"/>
      <c r="HHQ138" s="11"/>
      <c r="HHR138" s="11"/>
      <c r="HHS138" s="11"/>
      <c r="HHT138" s="11"/>
      <c r="HHU138" s="11"/>
      <c r="HHV138" s="11"/>
      <c r="HHW138" s="11"/>
      <c r="HHX138" s="11"/>
      <c r="HHY138" s="11"/>
      <c r="HHZ138" s="11"/>
      <c r="HIA138" s="11"/>
      <c r="HIB138" s="11"/>
      <c r="HIC138" s="11"/>
      <c r="HID138" s="11"/>
      <c r="HIE138" s="11"/>
      <c r="HIF138" s="11"/>
      <c r="HIG138" s="11"/>
      <c r="HIH138" s="11"/>
      <c r="HII138" s="11"/>
      <c r="HIJ138" s="11"/>
      <c r="HIK138" s="11"/>
      <c r="HIL138" s="11"/>
      <c r="HIM138" s="11"/>
      <c r="HIN138" s="11"/>
      <c r="HIO138" s="11"/>
      <c r="HIP138" s="11"/>
      <c r="HIQ138" s="11"/>
      <c r="HIR138" s="11"/>
      <c r="HIS138" s="11"/>
      <c r="HIT138" s="11"/>
      <c r="HIU138" s="11"/>
      <c r="HIV138" s="11"/>
      <c r="HIW138" s="11"/>
      <c r="HIX138" s="11"/>
      <c r="HIY138" s="11"/>
      <c r="HIZ138" s="11"/>
      <c r="HJA138" s="11"/>
      <c r="HJB138" s="11"/>
      <c r="HJC138" s="11"/>
      <c r="HJD138" s="11"/>
      <c r="HJE138" s="11"/>
      <c r="HJF138" s="11"/>
      <c r="HJG138" s="11"/>
      <c r="HJH138" s="11"/>
      <c r="HJI138" s="11"/>
      <c r="HJJ138" s="11"/>
      <c r="HJK138" s="11"/>
      <c r="HJL138" s="11"/>
      <c r="HJM138" s="11"/>
      <c r="HJN138" s="11"/>
      <c r="HJO138" s="11"/>
      <c r="HJP138" s="11"/>
      <c r="HJQ138" s="11"/>
      <c r="HJR138" s="11"/>
      <c r="HJS138" s="11"/>
      <c r="HJT138" s="11"/>
      <c r="HJU138" s="11"/>
      <c r="HJV138" s="11"/>
      <c r="HJW138" s="11"/>
      <c r="HJX138" s="11"/>
      <c r="HJY138" s="11"/>
      <c r="HJZ138" s="11"/>
      <c r="HKA138" s="11"/>
      <c r="HKB138" s="11"/>
      <c r="HKC138" s="11"/>
      <c r="HKD138" s="11"/>
      <c r="HKE138" s="11"/>
      <c r="HKF138" s="11"/>
      <c r="HKG138" s="11"/>
      <c r="HKH138" s="11"/>
      <c r="HKI138" s="11"/>
      <c r="HKJ138" s="11"/>
      <c r="HKK138" s="11"/>
      <c r="HKL138" s="11"/>
      <c r="HKM138" s="11"/>
      <c r="HKN138" s="11"/>
      <c r="HKO138" s="11"/>
      <c r="HKP138" s="11"/>
      <c r="HKQ138" s="11"/>
      <c r="HKR138" s="11"/>
      <c r="HKS138" s="11"/>
      <c r="HKT138" s="11"/>
      <c r="HKU138" s="11"/>
      <c r="HKV138" s="11"/>
      <c r="HKW138" s="11"/>
      <c r="HKX138" s="11"/>
      <c r="HKY138" s="11"/>
      <c r="HKZ138" s="11"/>
      <c r="HLA138" s="11"/>
      <c r="HLB138" s="11"/>
      <c r="HLC138" s="11"/>
      <c r="HLD138" s="11"/>
      <c r="HLE138" s="11"/>
      <c r="HLF138" s="11"/>
      <c r="HLG138" s="11"/>
      <c r="HLH138" s="11"/>
      <c r="HLI138" s="11"/>
      <c r="HLJ138" s="11"/>
      <c r="HLK138" s="11"/>
      <c r="HLL138" s="11"/>
      <c r="HLM138" s="11"/>
      <c r="HLN138" s="11"/>
      <c r="HLO138" s="11"/>
      <c r="HLP138" s="11"/>
      <c r="HLQ138" s="11"/>
      <c r="HLR138" s="11"/>
      <c r="HLS138" s="11"/>
      <c r="HLT138" s="11"/>
      <c r="HLU138" s="11"/>
      <c r="HLV138" s="11"/>
      <c r="HLW138" s="11"/>
      <c r="HLX138" s="11"/>
      <c r="HLY138" s="11"/>
      <c r="HLZ138" s="11"/>
      <c r="HMA138" s="11"/>
      <c r="HMB138" s="11"/>
      <c r="HMC138" s="11"/>
      <c r="HMD138" s="11"/>
      <c r="HME138" s="11"/>
      <c r="HMF138" s="11"/>
      <c r="HMG138" s="11"/>
      <c r="HMH138" s="11"/>
      <c r="HMI138" s="11"/>
      <c r="HMJ138" s="11"/>
      <c r="HMK138" s="11"/>
      <c r="HML138" s="11"/>
      <c r="HMM138" s="11"/>
      <c r="HMN138" s="11"/>
      <c r="HMO138" s="11"/>
      <c r="HMP138" s="11"/>
      <c r="HMQ138" s="11"/>
      <c r="HMR138" s="11"/>
      <c r="HMS138" s="11"/>
      <c r="HMT138" s="11"/>
      <c r="HMU138" s="11"/>
      <c r="HMV138" s="11"/>
      <c r="HMW138" s="11"/>
      <c r="HMX138" s="11"/>
      <c r="HMY138" s="11"/>
      <c r="HMZ138" s="11"/>
      <c r="HNA138" s="11"/>
      <c r="HNB138" s="11"/>
      <c r="HNC138" s="11"/>
      <c r="HND138" s="11"/>
      <c r="HNE138" s="11"/>
      <c r="HNF138" s="11"/>
      <c r="HNG138" s="11"/>
      <c r="HNH138" s="11"/>
      <c r="HNI138" s="11"/>
      <c r="HNJ138" s="11"/>
      <c r="HNK138" s="11"/>
      <c r="HNL138" s="11"/>
      <c r="HNM138" s="11"/>
      <c r="HNN138" s="11"/>
      <c r="HNO138" s="11"/>
      <c r="HNP138" s="11"/>
      <c r="HNQ138" s="11"/>
      <c r="HNR138" s="11"/>
      <c r="HNS138" s="11"/>
      <c r="HNT138" s="11"/>
      <c r="HNU138" s="11"/>
      <c r="HNV138" s="11"/>
      <c r="HNW138" s="11"/>
      <c r="HNX138" s="11"/>
      <c r="HNY138" s="11"/>
      <c r="HNZ138" s="11"/>
      <c r="HOA138" s="11"/>
      <c r="HOB138" s="11"/>
      <c r="HOC138" s="11"/>
      <c r="HOD138" s="11"/>
      <c r="HOE138" s="11"/>
      <c r="HOF138" s="11"/>
      <c r="HOG138" s="11"/>
      <c r="HOH138" s="11"/>
      <c r="HOI138" s="11"/>
      <c r="HOJ138" s="11"/>
      <c r="HOK138" s="11"/>
      <c r="HOL138" s="11"/>
      <c r="HOM138" s="11"/>
      <c r="HON138" s="11"/>
      <c r="HOO138" s="11"/>
      <c r="HOP138" s="11"/>
      <c r="HOQ138" s="11"/>
      <c r="HOR138" s="11"/>
      <c r="HOS138" s="11"/>
      <c r="HOT138" s="11"/>
      <c r="HOU138" s="11"/>
      <c r="HOV138" s="11"/>
      <c r="HOW138" s="11"/>
      <c r="HOX138" s="11"/>
      <c r="HOY138" s="11"/>
      <c r="HOZ138" s="11"/>
      <c r="HPA138" s="11"/>
      <c r="HPB138" s="11"/>
      <c r="HPC138" s="11"/>
      <c r="HPD138" s="11"/>
      <c r="HPE138" s="11"/>
      <c r="HPF138" s="11"/>
      <c r="HPG138" s="11"/>
      <c r="HPH138" s="11"/>
      <c r="HPI138" s="11"/>
      <c r="HPJ138" s="11"/>
      <c r="HPK138" s="11"/>
      <c r="HPL138" s="11"/>
      <c r="HPM138" s="11"/>
      <c r="HPN138" s="11"/>
      <c r="HPO138" s="11"/>
      <c r="HPP138" s="11"/>
      <c r="HPQ138" s="11"/>
      <c r="HPR138" s="11"/>
      <c r="HPS138" s="11"/>
      <c r="HPT138" s="11"/>
      <c r="HPU138" s="11"/>
      <c r="HPV138" s="11"/>
      <c r="HPW138" s="11"/>
      <c r="HPX138" s="11"/>
      <c r="HPY138" s="11"/>
      <c r="HPZ138" s="11"/>
      <c r="HQA138" s="11"/>
      <c r="HQB138" s="11"/>
      <c r="HQC138" s="11"/>
      <c r="HQD138" s="11"/>
      <c r="HQE138" s="11"/>
      <c r="HQF138" s="11"/>
      <c r="HQG138" s="11"/>
      <c r="HQH138" s="11"/>
      <c r="HQI138" s="11"/>
      <c r="HQJ138" s="11"/>
      <c r="HQK138" s="11"/>
      <c r="HQL138" s="11"/>
      <c r="HQM138" s="11"/>
      <c r="HQN138" s="11"/>
      <c r="HQO138" s="11"/>
      <c r="HQP138" s="11"/>
      <c r="HQQ138" s="11"/>
      <c r="HQR138" s="11"/>
      <c r="HQS138" s="11"/>
      <c r="HQT138" s="11"/>
      <c r="HQU138" s="11"/>
      <c r="HQV138" s="11"/>
      <c r="HQW138" s="11"/>
      <c r="HQX138" s="11"/>
      <c r="HQY138" s="11"/>
      <c r="HQZ138" s="11"/>
      <c r="HRA138" s="11"/>
      <c r="HRB138" s="11"/>
      <c r="HRC138" s="11"/>
      <c r="HRD138" s="11"/>
      <c r="HRE138" s="11"/>
      <c r="HRF138" s="11"/>
      <c r="HRG138" s="11"/>
      <c r="HRH138" s="11"/>
      <c r="HRI138" s="11"/>
      <c r="HRJ138" s="11"/>
      <c r="HRK138" s="11"/>
      <c r="HRL138" s="11"/>
      <c r="HRM138" s="11"/>
      <c r="HRN138" s="11"/>
      <c r="HRO138" s="11"/>
      <c r="HRP138" s="11"/>
      <c r="HRQ138" s="11"/>
      <c r="HRR138" s="11"/>
      <c r="HRS138" s="11"/>
      <c r="HRT138" s="11"/>
      <c r="HRU138" s="11"/>
      <c r="HRV138" s="11"/>
      <c r="HRW138" s="11"/>
      <c r="HRX138" s="11"/>
      <c r="HRY138" s="11"/>
      <c r="HRZ138" s="11"/>
      <c r="HSA138" s="11"/>
      <c r="HSB138" s="11"/>
      <c r="HSC138" s="11"/>
      <c r="HSD138" s="11"/>
      <c r="HSE138" s="11"/>
      <c r="HSF138" s="11"/>
      <c r="HSG138" s="11"/>
      <c r="HSH138" s="11"/>
      <c r="HSI138" s="11"/>
      <c r="HSJ138" s="11"/>
      <c r="HSK138" s="11"/>
      <c r="HSL138" s="11"/>
      <c r="HSM138" s="11"/>
      <c r="HSN138" s="11"/>
      <c r="HSO138" s="11"/>
      <c r="HSP138" s="11"/>
      <c r="HSQ138" s="11"/>
      <c r="HSR138" s="11"/>
      <c r="HSS138" s="11"/>
      <c r="HST138" s="11"/>
      <c r="HSU138" s="11"/>
      <c r="HSV138" s="11"/>
      <c r="HSW138" s="11"/>
      <c r="HSX138" s="11"/>
      <c r="HSY138" s="11"/>
      <c r="HSZ138" s="11"/>
      <c r="HTA138" s="11"/>
      <c r="HTB138" s="11"/>
      <c r="HTC138" s="11"/>
      <c r="HTD138" s="11"/>
      <c r="HTE138" s="11"/>
      <c r="HTF138" s="11"/>
      <c r="HTG138" s="11"/>
      <c r="HTH138" s="11"/>
      <c r="HTI138" s="11"/>
      <c r="HTJ138" s="11"/>
      <c r="HTK138" s="11"/>
      <c r="HTL138" s="11"/>
      <c r="HTM138" s="11"/>
      <c r="HTN138" s="11"/>
      <c r="HTO138" s="11"/>
      <c r="HTP138" s="11"/>
      <c r="HTQ138" s="11"/>
      <c r="HTR138" s="11"/>
      <c r="HTS138" s="11"/>
      <c r="HTT138" s="11"/>
      <c r="HTU138" s="11"/>
      <c r="HTV138" s="11"/>
      <c r="HTW138" s="11"/>
      <c r="HTX138" s="11"/>
      <c r="HTY138" s="11"/>
      <c r="HTZ138" s="11"/>
      <c r="HUA138" s="11"/>
      <c r="HUB138" s="11"/>
      <c r="HUC138" s="11"/>
      <c r="HUD138" s="11"/>
      <c r="HUE138" s="11"/>
      <c r="HUF138" s="11"/>
      <c r="HUG138" s="11"/>
      <c r="HUH138" s="11"/>
      <c r="HUI138" s="11"/>
      <c r="HUJ138" s="11"/>
      <c r="HUK138" s="11"/>
      <c r="HUL138" s="11"/>
      <c r="HUM138" s="11"/>
      <c r="HUN138" s="11"/>
      <c r="HUO138" s="11"/>
      <c r="HUP138" s="11"/>
      <c r="HUQ138" s="11"/>
      <c r="HUR138" s="11"/>
      <c r="HUS138" s="11"/>
      <c r="HUT138" s="11"/>
      <c r="HUU138" s="11"/>
      <c r="HUV138" s="11"/>
      <c r="HUW138" s="11"/>
      <c r="HUX138" s="11"/>
      <c r="HUY138" s="11"/>
      <c r="HUZ138" s="11"/>
      <c r="HVA138" s="11"/>
      <c r="HVB138" s="11"/>
      <c r="HVC138" s="11"/>
      <c r="HVD138" s="11"/>
      <c r="HVE138" s="11"/>
      <c r="HVF138" s="11"/>
      <c r="HVG138" s="11"/>
      <c r="HVH138" s="11"/>
      <c r="HVI138" s="11"/>
      <c r="HVJ138" s="11"/>
      <c r="HVK138" s="11"/>
      <c r="HVL138" s="11"/>
      <c r="HVM138" s="11"/>
      <c r="HVN138" s="11"/>
      <c r="HVO138" s="11"/>
      <c r="HVP138" s="11"/>
      <c r="HVQ138" s="11"/>
      <c r="HVR138" s="11"/>
      <c r="HVS138" s="11"/>
      <c r="HVT138" s="11"/>
      <c r="HVU138" s="11"/>
      <c r="HVV138" s="11"/>
      <c r="HVW138" s="11"/>
      <c r="HVX138" s="11"/>
      <c r="HVY138" s="11"/>
      <c r="HVZ138" s="11"/>
      <c r="HWA138" s="11"/>
      <c r="HWB138" s="11"/>
      <c r="HWC138" s="11"/>
      <c r="HWD138" s="11"/>
      <c r="HWE138" s="11"/>
      <c r="HWF138" s="11"/>
      <c r="HWG138" s="11"/>
      <c r="HWH138" s="11"/>
      <c r="HWI138" s="11"/>
      <c r="HWJ138" s="11"/>
      <c r="HWK138" s="11"/>
      <c r="HWL138" s="11"/>
      <c r="HWM138" s="11"/>
      <c r="HWN138" s="11"/>
      <c r="HWO138" s="11"/>
      <c r="HWP138" s="11"/>
      <c r="HWQ138" s="11"/>
      <c r="HWR138" s="11"/>
      <c r="HWS138" s="11"/>
      <c r="HWT138" s="11"/>
      <c r="HWU138" s="11"/>
      <c r="HWV138" s="11"/>
      <c r="HWW138" s="11"/>
      <c r="HWX138" s="11"/>
      <c r="HWY138" s="11"/>
      <c r="HWZ138" s="11"/>
      <c r="HXA138" s="11"/>
      <c r="HXB138" s="11"/>
      <c r="HXC138" s="11"/>
      <c r="HXD138" s="11"/>
      <c r="HXE138" s="11"/>
      <c r="HXF138" s="11"/>
      <c r="HXG138" s="11"/>
      <c r="HXH138" s="11"/>
      <c r="HXI138" s="11"/>
      <c r="HXJ138" s="11"/>
      <c r="HXK138" s="11"/>
      <c r="HXL138" s="11"/>
      <c r="HXM138" s="11"/>
      <c r="HXN138" s="11"/>
      <c r="HXO138" s="11"/>
      <c r="HXP138" s="11"/>
      <c r="HXQ138" s="11"/>
      <c r="HXR138" s="11"/>
      <c r="HXS138" s="11"/>
      <c r="HXT138" s="11"/>
      <c r="HXU138" s="11"/>
      <c r="HXV138" s="11"/>
      <c r="HXW138" s="11"/>
      <c r="HXX138" s="11"/>
      <c r="HXY138" s="11"/>
      <c r="HXZ138" s="11"/>
      <c r="HYA138" s="11"/>
      <c r="HYB138" s="11"/>
      <c r="HYC138" s="11"/>
      <c r="HYD138" s="11"/>
      <c r="HYE138" s="11"/>
      <c r="HYF138" s="11"/>
      <c r="HYG138" s="11"/>
      <c r="HYH138" s="11"/>
      <c r="HYI138" s="11"/>
      <c r="HYJ138" s="11"/>
      <c r="HYK138" s="11"/>
      <c r="HYL138" s="11"/>
      <c r="HYM138" s="11"/>
      <c r="HYN138" s="11"/>
      <c r="HYO138" s="11"/>
      <c r="HYP138" s="11"/>
      <c r="HYQ138" s="11"/>
      <c r="HYR138" s="11"/>
      <c r="HYS138" s="11"/>
      <c r="HYT138" s="11"/>
      <c r="HYU138" s="11"/>
      <c r="HYV138" s="11"/>
      <c r="HYW138" s="11"/>
      <c r="HYX138" s="11"/>
      <c r="HYY138" s="11"/>
      <c r="HYZ138" s="11"/>
      <c r="HZA138" s="11"/>
      <c r="HZB138" s="11"/>
      <c r="HZC138" s="11"/>
      <c r="HZD138" s="11"/>
      <c r="HZE138" s="11"/>
      <c r="HZF138" s="11"/>
      <c r="HZG138" s="11"/>
      <c r="HZH138" s="11"/>
      <c r="HZI138" s="11"/>
      <c r="HZJ138" s="11"/>
      <c r="HZK138" s="11"/>
      <c r="HZL138" s="11"/>
      <c r="HZM138" s="11"/>
      <c r="HZN138" s="11"/>
      <c r="HZO138" s="11"/>
      <c r="HZP138" s="11"/>
      <c r="HZQ138" s="11"/>
      <c r="HZR138" s="11"/>
      <c r="HZS138" s="11"/>
      <c r="HZT138" s="11"/>
      <c r="HZU138" s="11"/>
      <c r="HZV138" s="11"/>
      <c r="HZW138" s="11"/>
      <c r="HZX138" s="11"/>
      <c r="HZY138" s="11"/>
      <c r="HZZ138" s="11"/>
      <c r="IAA138" s="11"/>
      <c r="IAB138" s="11"/>
      <c r="IAC138" s="11"/>
      <c r="IAD138" s="11"/>
      <c r="IAE138" s="11"/>
      <c r="IAF138" s="11"/>
      <c r="IAG138" s="11"/>
      <c r="IAH138" s="11"/>
      <c r="IAI138" s="11"/>
      <c r="IAJ138" s="11"/>
      <c r="IAK138" s="11"/>
      <c r="IAL138" s="11"/>
      <c r="IAM138" s="11"/>
      <c r="IAN138" s="11"/>
      <c r="IAO138" s="11"/>
      <c r="IAP138" s="11"/>
      <c r="IAQ138" s="11"/>
      <c r="IAR138" s="11"/>
      <c r="IAS138" s="11"/>
      <c r="IAT138" s="11"/>
      <c r="IAU138" s="11"/>
      <c r="IAV138" s="11"/>
      <c r="IAW138" s="11"/>
      <c r="IAX138" s="11"/>
      <c r="IAY138" s="11"/>
      <c r="IAZ138" s="11"/>
      <c r="IBA138" s="11"/>
      <c r="IBB138" s="11"/>
      <c r="IBC138" s="11"/>
      <c r="IBD138" s="11"/>
      <c r="IBE138" s="11"/>
      <c r="IBF138" s="11"/>
      <c r="IBG138" s="11"/>
      <c r="IBH138" s="11"/>
      <c r="IBI138" s="11"/>
      <c r="IBJ138" s="11"/>
      <c r="IBK138" s="11"/>
      <c r="IBL138" s="11"/>
      <c r="IBM138" s="11"/>
      <c r="IBN138" s="11"/>
      <c r="IBO138" s="11"/>
      <c r="IBP138" s="11"/>
      <c r="IBQ138" s="11"/>
      <c r="IBR138" s="11"/>
      <c r="IBS138" s="11"/>
      <c r="IBT138" s="11"/>
      <c r="IBU138" s="11"/>
      <c r="IBV138" s="11"/>
      <c r="IBW138" s="11"/>
      <c r="IBX138" s="11"/>
      <c r="IBY138" s="11"/>
      <c r="IBZ138" s="11"/>
      <c r="ICA138" s="11"/>
      <c r="ICB138" s="11"/>
      <c r="ICC138" s="11"/>
      <c r="ICD138" s="11"/>
      <c r="ICE138" s="11"/>
      <c r="ICF138" s="11"/>
      <c r="ICG138" s="11"/>
      <c r="ICH138" s="11"/>
      <c r="ICI138" s="11"/>
      <c r="ICJ138" s="11"/>
      <c r="ICK138" s="11"/>
      <c r="ICL138" s="11"/>
      <c r="ICM138" s="11"/>
      <c r="ICN138" s="11"/>
      <c r="ICO138" s="11"/>
      <c r="ICP138" s="11"/>
      <c r="ICQ138" s="11"/>
      <c r="ICR138" s="11"/>
      <c r="ICS138" s="11"/>
      <c r="ICT138" s="11"/>
      <c r="ICU138" s="11"/>
      <c r="ICV138" s="11"/>
      <c r="ICW138" s="11"/>
      <c r="ICX138" s="11"/>
      <c r="ICY138" s="11"/>
      <c r="ICZ138" s="11"/>
      <c r="IDA138" s="11"/>
      <c r="IDB138" s="11"/>
      <c r="IDC138" s="11"/>
      <c r="IDD138" s="11"/>
      <c r="IDE138" s="11"/>
      <c r="IDF138" s="11"/>
      <c r="IDG138" s="11"/>
      <c r="IDH138" s="11"/>
      <c r="IDI138" s="11"/>
      <c r="IDJ138" s="11"/>
      <c r="IDK138" s="11"/>
      <c r="IDL138" s="11"/>
      <c r="IDM138" s="11"/>
      <c r="IDN138" s="11"/>
      <c r="IDO138" s="11"/>
      <c r="IDP138" s="11"/>
      <c r="IDQ138" s="11"/>
      <c r="IDR138" s="11"/>
      <c r="IDS138" s="11"/>
      <c r="IDT138" s="11"/>
      <c r="IDU138" s="11"/>
      <c r="IDV138" s="11"/>
      <c r="IDW138" s="11"/>
      <c r="IDX138" s="11"/>
      <c r="IDY138" s="11"/>
      <c r="IDZ138" s="11"/>
      <c r="IEA138" s="11"/>
      <c r="IEB138" s="11"/>
      <c r="IEC138" s="11"/>
      <c r="IED138" s="11"/>
      <c r="IEE138" s="11"/>
      <c r="IEF138" s="11"/>
      <c r="IEG138" s="11"/>
      <c r="IEH138" s="11"/>
      <c r="IEI138" s="11"/>
      <c r="IEJ138" s="11"/>
      <c r="IEK138" s="11"/>
      <c r="IEL138" s="11"/>
      <c r="IEM138" s="11"/>
      <c r="IEN138" s="11"/>
      <c r="IEO138" s="11"/>
      <c r="IEP138" s="11"/>
      <c r="IEQ138" s="11"/>
      <c r="IER138" s="11"/>
      <c r="IES138" s="11"/>
      <c r="IET138" s="11"/>
      <c r="IEU138" s="11"/>
      <c r="IEV138" s="11"/>
      <c r="IEW138" s="11"/>
      <c r="IEX138" s="11"/>
      <c r="IEY138" s="11"/>
      <c r="IEZ138" s="11"/>
      <c r="IFA138" s="11"/>
      <c r="IFB138" s="11"/>
      <c r="IFC138" s="11"/>
      <c r="IFD138" s="11"/>
      <c r="IFE138" s="11"/>
      <c r="IFF138" s="11"/>
      <c r="IFG138" s="11"/>
      <c r="IFH138" s="11"/>
      <c r="IFI138" s="11"/>
      <c r="IFJ138" s="11"/>
      <c r="IFK138" s="11"/>
      <c r="IFL138" s="11"/>
      <c r="IFM138" s="11"/>
      <c r="IFN138" s="11"/>
      <c r="IFO138" s="11"/>
      <c r="IFP138" s="11"/>
      <c r="IFQ138" s="11"/>
      <c r="IFR138" s="11"/>
      <c r="IFS138" s="11"/>
      <c r="IFT138" s="11"/>
      <c r="IFU138" s="11"/>
      <c r="IFV138" s="11"/>
      <c r="IFW138" s="11"/>
      <c r="IFX138" s="11"/>
      <c r="IFY138" s="11"/>
      <c r="IFZ138" s="11"/>
      <c r="IGA138" s="11"/>
      <c r="IGB138" s="11"/>
      <c r="IGC138" s="11"/>
      <c r="IGD138" s="11"/>
      <c r="IGE138" s="11"/>
      <c r="IGF138" s="11"/>
      <c r="IGG138" s="11"/>
      <c r="IGH138" s="11"/>
      <c r="IGI138" s="11"/>
      <c r="IGJ138" s="11"/>
      <c r="IGK138" s="11"/>
      <c r="IGL138" s="11"/>
      <c r="IGM138" s="11"/>
      <c r="IGN138" s="11"/>
      <c r="IGO138" s="11"/>
      <c r="IGP138" s="11"/>
      <c r="IGQ138" s="11"/>
      <c r="IGR138" s="11"/>
      <c r="IGS138" s="11"/>
      <c r="IGT138" s="11"/>
      <c r="IGU138" s="11"/>
      <c r="IGV138" s="11"/>
      <c r="IGW138" s="11"/>
      <c r="IGX138" s="11"/>
      <c r="IGY138" s="11"/>
      <c r="IGZ138" s="11"/>
      <c r="IHA138" s="11"/>
      <c r="IHB138" s="11"/>
      <c r="IHC138" s="11"/>
      <c r="IHD138" s="11"/>
      <c r="IHE138" s="11"/>
      <c r="IHF138" s="11"/>
      <c r="IHG138" s="11"/>
      <c r="IHH138" s="11"/>
      <c r="IHI138" s="11"/>
      <c r="IHJ138" s="11"/>
      <c r="IHK138" s="11"/>
      <c r="IHL138" s="11"/>
      <c r="IHM138" s="11"/>
      <c r="IHN138" s="11"/>
      <c r="IHO138" s="11"/>
      <c r="IHP138" s="11"/>
      <c r="IHQ138" s="11"/>
      <c r="IHR138" s="11"/>
      <c r="IHS138" s="11"/>
      <c r="IHT138" s="11"/>
      <c r="IHU138" s="11"/>
      <c r="IHV138" s="11"/>
      <c r="IHW138" s="11"/>
      <c r="IHX138" s="11"/>
      <c r="IHY138" s="11"/>
      <c r="IHZ138" s="11"/>
      <c r="IIA138" s="11"/>
      <c r="IIB138" s="11"/>
      <c r="IIC138" s="11"/>
      <c r="IID138" s="11"/>
      <c r="IIE138" s="11"/>
      <c r="IIF138" s="11"/>
      <c r="IIG138" s="11"/>
      <c r="IIH138" s="11"/>
      <c r="III138" s="11"/>
      <c r="IIJ138" s="11"/>
      <c r="IIK138" s="11"/>
      <c r="IIL138" s="11"/>
      <c r="IIM138" s="11"/>
      <c r="IIN138" s="11"/>
      <c r="IIO138" s="11"/>
      <c r="IIP138" s="11"/>
      <c r="IIQ138" s="11"/>
      <c r="IIR138" s="11"/>
      <c r="IIS138" s="11"/>
      <c r="IIT138" s="11"/>
      <c r="IIU138" s="11"/>
      <c r="IIV138" s="11"/>
      <c r="IIW138" s="11"/>
      <c r="IIX138" s="11"/>
      <c r="IIY138" s="11"/>
      <c r="IIZ138" s="11"/>
      <c r="IJA138" s="11"/>
      <c r="IJB138" s="11"/>
      <c r="IJC138" s="11"/>
      <c r="IJD138" s="11"/>
      <c r="IJE138" s="11"/>
      <c r="IJF138" s="11"/>
      <c r="IJG138" s="11"/>
      <c r="IJH138" s="11"/>
      <c r="IJI138" s="11"/>
      <c r="IJJ138" s="11"/>
      <c r="IJK138" s="11"/>
      <c r="IJL138" s="11"/>
      <c r="IJM138" s="11"/>
      <c r="IJN138" s="11"/>
      <c r="IJO138" s="11"/>
      <c r="IJP138" s="11"/>
      <c r="IJQ138" s="11"/>
      <c r="IJR138" s="11"/>
      <c r="IJS138" s="11"/>
      <c r="IJT138" s="11"/>
      <c r="IJU138" s="11"/>
      <c r="IJV138" s="11"/>
      <c r="IJW138" s="11"/>
      <c r="IJX138" s="11"/>
      <c r="IJY138" s="11"/>
      <c r="IJZ138" s="11"/>
      <c r="IKA138" s="11"/>
      <c r="IKB138" s="11"/>
      <c r="IKC138" s="11"/>
      <c r="IKD138" s="11"/>
      <c r="IKE138" s="11"/>
      <c r="IKF138" s="11"/>
      <c r="IKG138" s="11"/>
      <c r="IKH138" s="11"/>
      <c r="IKI138" s="11"/>
      <c r="IKJ138" s="11"/>
      <c r="IKK138" s="11"/>
      <c r="IKL138" s="11"/>
      <c r="IKM138" s="11"/>
      <c r="IKN138" s="11"/>
      <c r="IKO138" s="11"/>
      <c r="IKP138" s="11"/>
      <c r="IKQ138" s="11"/>
      <c r="IKR138" s="11"/>
      <c r="IKS138" s="11"/>
      <c r="IKT138" s="11"/>
      <c r="IKU138" s="11"/>
      <c r="IKV138" s="11"/>
      <c r="IKW138" s="11"/>
      <c r="IKX138" s="11"/>
      <c r="IKY138" s="11"/>
      <c r="IKZ138" s="11"/>
      <c r="ILA138" s="11"/>
      <c r="ILB138" s="11"/>
      <c r="ILC138" s="11"/>
      <c r="ILD138" s="11"/>
      <c r="ILE138" s="11"/>
      <c r="ILF138" s="11"/>
      <c r="ILG138" s="11"/>
      <c r="ILH138" s="11"/>
      <c r="ILI138" s="11"/>
      <c r="ILJ138" s="11"/>
      <c r="ILK138" s="11"/>
      <c r="ILL138" s="11"/>
      <c r="ILM138" s="11"/>
      <c r="ILN138" s="11"/>
      <c r="ILO138" s="11"/>
      <c r="ILP138" s="11"/>
      <c r="ILQ138" s="11"/>
      <c r="ILR138" s="11"/>
      <c r="ILS138" s="11"/>
      <c r="ILT138" s="11"/>
      <c r="ILU138" s="11"/>
      <c r="ILV138" s="11"/>
      <c r="ILW138" s="11"/>
      <c r="ILX138" s="11"/>
      <c r="ILY138" s="11"/>
      <c r="ILZ138" s="11"/>
      <c r="IMA138" s="11"/>
      <c r="IMB138" s="11"/>
      <c r="IMC138" s="11"/>
      <c r="IMD138" s="11"/>
      <c r="IME138" s="11"/>
      <c r="IMF138" s="11"/>
      <c r="IMG138" s="11"/>
      <c r="IMH138" s="11"/>
      <c r="IMI138" s="11"/>
      <c r="IMJ138" s="11"/>
      <c r="IMK138" s="11"/>
      <c r="IML138" s="11"/>
      <c r="IMM138" s="11"/>
      <c r="IMN138" s="11"/>
      <c r="IMO138" s="11"/>
      <c r="IMP138" s="11"/>
      <c r="IMQ138" s="11"/>
      <c r="IMR138" s="11"/>
      <c r="IMS138" s="11"/>
      <c r="IMT138" s="11"/>
      <c r="IMU138" s="11"/>
      <c r="IMV138" s="11"/>
      <c r="IMW138" s="11"/>
      <c r="IMX138" s="11"/>
      <c r="IMY138" s="11"/>
      <c r="IMZ138" s="11"/>
      <c r="INA138" s="11"/>
      <c r="INB138" s="11"/>
      <c r="INC138" s="11"/>
      <c r="IND138" s="11"/>
      <c r="INE138" s="11"/>
      <c r="INF138" s="11"/>
      <c r="ING138" s="11"/>
      <c r="INH138" s="11"/>
      <c r="INI138" s="11"/>
      <c r="INJ138" s="11"/>
      <c r="INK138" s="11"/>
      <c r="INL138" s="11"/>
      <c r="INM138" s="11"/>
      <c r="INN138" s="11"/>
      <c r="INO138" s="11"/>
      <c r="INP138" s="11"/>
      <c r="INQ138" s="11"/>
      <c r="INR138" s="11"/>
      <c r="INS138" s="11"/>
      <c r="INT138" s="11"/>
      <c r="INU138" s="11"/>
      <c r="INV138" s="11"/>
      <c r="INW138" s="11"/>
      <c r="INX138" s="11"/>
      <c r="INY138" s="11"/>
      <c r="INZ138" s="11"/>
      <c r="IOA138" s="11"/>
      <c r="IOB138" s="11"/>
      <c r="IOC138" s="11"/>
      <c r="IOD138" s="11"/>
      <c r="IOE138" s="11"/>
      <c r="IOF138" s="11"/>
      <c r="IOG138" s="11"/>
      <c r="IOH138" s="11"/>
      <c r="IOI138" s="11"/>
      <c r="IOJ138" s="11"/>
      <c r="IOK138" s="11"/>
      <c r="IOL138" s="11"/>
      <c r="IOM138" s="11"/>
      <c r="ION138" s="11"/>
      <c r="IOO138" s="11"/>
      <c r="IOP138" s="11"/>
      <c r="IOQ138" s="11"/>
      <c r="IOR138" s="11"/>
      <c r="IOS138" s="11"/>
      <c r="IOT138" s="11"/>
      <c r="IOU138" s="11"/>
      <c r="IOV138" s="11"/>
      <c r="IOW138" s="11"/>
      <c r="IOX138" s="11"/>
      <c r="IOY138" s="11"/>
      <c r="IOZ138" s="11"/>
      <c r="IPA138" s="11"/>
      <c r="IPB138" s="11"/>
      <c r="IPC138" s="11"/>
      <c r="IPD138" s="11"/>
      <c r="IPE138" s="11"/>
      <c r="IPF138" s="11"/>
      <c r="IPG138" s="11"/>
      <c r="IPH138" s="11"/>
      <c r="IPI138" s="11"/>
      <c r="IPJ138" s="11"/>
      <c r="IPK138" s="11"/>
      <c r="IPL138" s="11"/>
      <c r="IPM138" s="11"/>
      <c r="IPN138" s="11"/>
      <c r="IPO138" s="11"/>
      <c r="IPP138" s="11"/>
      <c r="IPQ138" s="11"/>
      <c r="IPR138" s="11"/>
      <c r="IPS138" s="11"/>
      <c r="IPT138" s="11"/>
      <c r="IPU138" s="11"/>
      <c r="IPV138" s="11"/>
      <c r="IPW138" s="11"/>
      <c r="IPX138" s="11"/>
      <c r="IPY138" s="11"/>
      <c r="IPZ138" s="11"/>
      <c r="IQA138" s="11"/>
      <c r="IQB138" s="11"/>
      <c r="IQC138" s="11"/>
      <c r="IQD138" s="11"/>
      <c r="IQE138" s="11"/>
      <c r="IQF138" s="11"/>
      <c r="IQG138" s="11"/>
      <c r="IQH138" s="11"/>
      <c r="IQI138" s="11"/>
      <c r="IQJ138" s="11"/>
      <c r="IQK138" s="11"/>
      <c r="IQL138" s="11"/>
      <c r="IQM138" s="11"/>
      <c r="IQN138" s="11"/>
      <c r="IQO138" s="11"/>
      <c r="IQP138" s="11"/>
      <c r="IQQ138" s="11"/>
      <c r="IQR138" s="11"/>
      <c r="IQS138" s="11"/>
      <c r="IQT138" s="11"/>
      <c r="IQU138" s="11"/>
      <c r="IQV138" s="11"/>
      <c r="IQW138" s="11"/>
      <c r="IQX138" s="11"/>
      <c r="IQY138" s="11"/>
      <c r="IQZ138" s="11"/>
      <c r="IRA138" s="11"/>
      <c r="IRB138" s="11"/>
      <c r="IRC138" s="11"/>
      <c r="IRD138" s="11"/>
      <c r="IRE138" s="11"/>
      <c r="IRF138" s="11"/>
      <c r="IRG138" s="11"/>
      <c r="IRH138" s="11"/>
      <c r="IRI138" s="11"/>
      <c r="IRJ138" s="11"/>
      <c r="IRK138" s="11"/>
      <c r="IRL138" s="11"/>
      <c r="IRM138" s="11"/>
      <c r="IRN138" s="11"/>
      <c r="IRO138" s="11"/>
      <c r="IRP138" s="11"/>
      <c r="IRQ138" s="11"/>
      <c r="IRR138" s="11"/>
      <c r="IRS138" s="11"/>
      <c r="IRT138" s="11"/>
      <c r="IRU138" s="11"/>
      <c r="IRV138" s="11"/>
      <c r="IRW138" s="11"/>
      <c r="IRX138" s="11"/>
      <c r="IRY138" s="11"/>
      <c r="IRZ138" s="11"/>
      <c r="ISA138" s="11"/>
      <c r="ISB138" s="11"/>
      <c r="ISC138" s="11"/>
      <c r="ISD138" s="11"/>
      <c r="ISE138" s="11"/>
      <c r="ISF138" s="11"/>
      <c r="ISG138" s="11"/>
      <c r="ISH138" s="11"/>
      <c r="ISI138" s="11"/>
      <c r="ISJ138" s="11"/>
      <c r="ISK138" s="11"/>
      <c r="ISL138" s="11"/>
      <c r="ISM138" s="11"/>
      <c r="ISN138" s="11"/>
      <c r="ISO138" s="11"/>
      <c r="ISP138" s="11"/>
      <c r="ISQ138" s="11"/>
      <c r="ISR138" s="11"/>
      <c r="ISS138" s="11"/>
      <c r="IST138" s="11"/>
      <c r="ISU138" s="11"/>
      <c r="ISV138" s="11"/>
      <c r="ISW138" s="11"/>
      <c r="ISX138" s="11"/>
      <c r="ISY138" s="11"/>
      <c r="ISZ138" s="11"/>
      <c r="ITA138" s="11"/>
      <c r="ITB138" s="11"/>
      <c r="ITC138" s="11"/>
      <c r="ITD138" s="11"/>
      <c r="ITE138" s="11"/>
      <c r="ITF138" s="11"/>
      <c r="ITG138" s="11"/>
      <c r="ITH138" s="11"/>
      <c r="ITI138" s="11"/>
      <c r="ITJ138" s="11"/>
      <c r="ITK138" s="11"/>
      <c r="ITL138" s="11"/>
      <c r="ITM138" s="11"/>
      <c r="ITN138" s="11"/>
      <c r="ITO138" s="11"/>
      <c r="ITP138" s="11"/>
      <c r="ITQ138" s="11"/>
      <c r="ITR138" s="11"/>
      <c r="ITS138" s="11"/>
      <c r="ITT138" s="11"/>
      <c r="ITU138" s="11"/>
      <c r="ITV138" s="11"/>
      <c r="ITW138" s="11"/>
      <c r="ITX138" s="11"/>
      <c r="ITY138" s="11"/>
      <c r="ITZ138" s="11"/>
      <c r="IUA138" s="11"/>
      <c r="IUB138" s="11"/>
      <c r="IUC138" s="11"/>
      <c r="IUD138" s="11"/>
      <c r="IUE138" s="11"/>
      <c r="IUF138" s="11"/>
      <c r="IUG138" s="11"/>
      <c r="IUH138" s="11"/>
      <c r="IUI138" s="11"/>
      <c r="IUJ138" s="11"/>
      <c r="IUK138" s="11"/>
      <c r="IUL138" s="11"/>
      <c r="IUM138" s="11"/>
      <c r="IUN138" s="11"/>
      <c r="IUO138" s="11"/>
      <c r="IUP138" s="11"/>
      <c r="IUQ138" s="11"/>
      <c r="IUR138" s="11"/>
      <c r="IUS138" s="11"/>
      <c r="IUT138" s="11"/>
      <c r="IUU138" s="11"/>
      <c r="IUV138" s="11"/>
      <c r="IUW138" s="11"/>
      <c r="IUX138" s="11"/>
      <c r="IUY138" s="11"/>
      <c r="IUZ138" s="11"/>
      <c r="IVA138" s="11"/>
      <c r="IVB138" s="11"/>
      <c r="IVC138" s="11"/>
      <c r="IVD138" s="11"/>
      <c r="IVE138" s="11"/>
      <c r="IVF138" s="11"/>
      <c r="IVG138" s="11"/>
      <c r="IVH138" s="11"/>
      <c r="IVI138" s="11"/>
      <c r="IVJ138" s="11"/>
      <c r="IVK138" s="11"/>
      <c r="IVL138" s="11"/>
      <c r="IVM138" s="11"/>
      <c r="IVN138" s="11"/>
      <c r="IVO138" s="11"/>
      <c r="IVP138" s="11"/>
      <c r="IVQ138" s="11"/>
      <c r="IVR138" s="11"/>
      <c r="IVS138" s="11"/>
      <c r="IVT138" s="11"/>
      <c r="IVU138" s="11"/>
      <c r="IVV138" s="11"/>
      <c r="IVW138" s="11"/>
      <c r="IVX138" s="11"/>
      <c r="IVY138" s="11"/>
      <c r="IVZ138" s="11"/>
      <c r="IWA138" s="11"/>
      <c r="IWB138" s="11"/>
      <c r="IWC138" s="11"/>
      <c r="IWD138" s="11"/>
      <c r="IWE138" s="11"/>
      <c r="IWF138" s="11"/>
      <c r="IWG138" s="11"/>
      <c r="IWH138" s="11"/>
      <c r="IWI138" s="11"/>
      <c r="IWJ138" s="11"/>
      <c r="IWK138" s="11"/>
      <c r="IWL138" s="11"/>
      <c r="IWM138" s="11"/>
      <c r="IWN138" s="11"/>
      <c r="IWO138" s="11"/>
      <c r="IWP138" s="11"/>
      <c r="IWQ138" s="11"/>
      <c r="IWR138" s="11"/>
      <c r="IWS138" s="11"/>
      <c r="IWT138" s="11"/>
      <c r="IWU138" s="11"/>
      <c r="IWV138" s="11"/>
      <c r="IWW138" s="11"/>
      <c r="IWX138" s="11"/>
      <c r="IWY138" s="11"/>
      <c r="IWZ138" s="11"/>
      <c r="IXA138" s="11"/>
      <c r="IXB138" s="11"/>
      <c r="IXC138" s="11"/>
      <c r="IXD138" s="11"/>
      <c r="IXE138" s="11"/>
      <c r="IXF138" s="11"/>
      <c r="IXG138" s="11"/>
      <c r="IXH138" s="11"/>
      <c r="IXI138" s="11"/>
      <c r="IXJ138" s="11"/>
      <c r="IXK138" s="11"/>
      <c r="IXL138" s="11"/>
      <c r="IXM138" s="11"/>
      <c r="IXN138" s="11"/>
      <c r="IXO138" s="11"/>
      <c r="IXP138" s="11"/>
      <c r="IXQ138" s="11"/>
      <c r="IXR138" s="11"/>
      <c r="IXS138" s="11"/>
      <c r="IXT138" s="11"/>
      <c r="IXU138" s="11"/>
      <c r="IXV138" s="11"/>
      <c r="IXW138" s="11"/>
      <c r="IXX138" s="11"/>
      <c r="IXY138" s="11"/>
      <c r="IXZ138" s="11"/>
      <c r="IYA138" s="11"/>
      <c r="IYB138" s="11"/>
      <c r="IYC138" s="11"/>
      <c r="IYD138" s="11"/>
      <c r="IYE138" s="11"/>
      <c r="IYF138" s="11"/>
      <c r="IYG138" s="11"/>
      <c r="IYH138" s="11"/>
      <c r="IYI138" s="11"/>
      <c r="IYJ138" s="11"/>
      <c r="IYK138" s="11"/>
      <c r="IYL138" s="11"/>
      <c r="IYM138" s="11"/>
      <c r="IYN138" s="11"/>
      <c r="IYO138" s="11"/>
      <c r="IYP138" s="11"/>
      <c r="IYQ138" s="11"/>
      <c r="IYR138" s="11"/>
      <c r="IYS138" s="11"/>
      <c r="IYT138" s="11"/>
      <c r="IYU138" s="11"/>
      <c r="IYV138" s="11"/>
      <c r="IYW138" s="11"/>
      <c r="IYX138" s="11"/>
      <c r="IYY138" s="11"/>
      <c r="IYZ138" s="11"/>
      <c r="IZA138" s="11"/>
      <c r="IZB138" s="11"/>
      <c r="IZC138" s="11"/>
      <c r="IZD138" s="11"/>
      <c r="IZE138" s="11"/>
      <c r="IZF138" s="11"/>
      <c r="IZG138" s="11"/>
      <c r="IZH138" s="11"/>
      <c r="IZI138" s="11"/>
      <c r="IZJ138" s="11"/>
      <c r="IZK138" s="11"/>
      <c r="IZL138" s="11"/>
      <c r="IZM138" s="11"/>
      <c r="IZN138" s="11"/>
      <c r="IZO138" s="11"/>
      <c r="IZP138" s="11"/>
      <c r="IZQ138" s="11"/>
      <c r="IZR138" s="11"/>
      <c r="IZS138" s="11"/>
      <c r="IZT138" s="11"/>
      <c r="IZU138" s="11"/>
      <c r="IZV138" s="11"/>
      <c r="IZW138" s="11"/>
      <c r="IZX138" s="11"/>
      <c r="IZY138" s="11"/>
      <c r="IZZ138" s="11"/>
      <c r="JAA138" s="11"/>
      <c r="JAB138" s="11"/>
      <c r="JAC138" s="11"/>
      <c r="JAD138" s="11"/>
      <c r="JAE138" s="11"/>
      <c r="JAF138" s="11"/>
      <c r="JAG138" s="11"/>
      <c r="JAH138" s="11"/>
      <c r="JAI138" s="11"/>
      <c r="JAJ138" s="11"/>
      <c r="JAK138" s="11"/>
      <c r="JAL138" s="11"/>
      <c r="JAM138" s="11"/>
      <c r="JAN138" s="11"/>
      <c r="JAO138" s="11"/>
      <c r="JAP138" s="11"/>
      <c r="JAQ138" s="11"/>
      <c r="JAR138" s="11"/>
      <c r="JAS138" s="11"/>
      <c r="JAT138" s="11"/>
      <c r="JAU138" s="11"/>
      <c r="JAV138" s="11"/>
      <c r="JAW138" s="11"/>
      <c r="JAX138" s="11"/>
      <c r="JAY138" s="11"/>
      <c r="JAZ138" s="11"/>
      <c r="JBA138" s="11"/>
      <c r="JBB138" s="11"/>
      <c r="JBC138" s="11"/>
      <c r="JBD138" s="11"/>
      <c r="JBE138" s="11"/>
      <c r="JBF138" s="11"/>
      <c r="JBG138" s="11"/>
      <c r="JBH138" s="11"/>
      <c r="JBI138" s="11"/>
      <c r="JBJ138" s="11"/>
      <c r="JBK138" s="11"/>
      <c r="JBL138" s="11"/>
      <c r="JBM138" s="11"/>
      <c r="JBN138" s="11"/>
      <c r="JBO138" s="11"/>
      <c r="JBP138" s="11"/>
      <c r="JBQ138" s="11"/>
      <c r="JBR138" s="11"/>
      <c r="JBS138" s="11"/>
      <c r="JBT138" s="11"/>
      <c r="JBU138" s="11"/>
      <c r="JBV138" s="11"/>
      <c r="JBW138" s="11"/>
      <c r="JBX138" s="11"/>
      <c r="JBY138" s="11"/>
      <c r="JBZ138" s="11"/>
      <c r="JCA138" s="11"/>
      <c r="JCB138" s="11"/>
      <c r="JCC138" s="11"/>
      <c r="JCD138" s="11"/>
      <c r="JCE138" s="11"/>
      <c r="JCF138" s="11"/>
      <c r="JCG138" s="11"/>
      <c r="JCH138" s="11"/>
      <c r="JCI138" s="11"/>
      <c r="JCJ138" s="11"/>
      <c r="JCK138" s="11"/>
      <c r="JCL138" s="11"/>
      <c r="JCM138" s="11"/>
      <c r="JCN138" s="11"/>
      <c r="JCO138" s="11"/>
      <c r="JCP138" s="11"/>
      <c r="JCQ138" s="11"/>
      <c r="JCR138" s="11"/>
      <c r="JCS138" s="11"/>
      <c r="JCT138" s="11"/>
      <c r="JCU138" s="11"/>
      <c r="JCV138" s="11"/>
      <c r="JCW138" s="11"/>
      <c r="JCX138" s="11"/>
      <c r="JCY138" s="11"/>
      <c r="JCZ138" s="11"/>
      <c r="JDA138" s="11"/>
      <c r="JDB138" s="11"/>
      <c r="JDC138" s="11"/>
      <c r="JDD138" s="11"/>
      <c r="JDE138" s="11"/>
      <c r="JDF138" s="11"/>
      <c r="JDG138" s="11"/>
      <c r="JDH138" s="11"/>
      <c r="JDI138" s="11"/>
      <c r="JDJ138" s="11"/>
      <c r="JDK138" s="11"/>
      <c r="JDL138" s="11"/>
      <c r="JDM138" s="11"/>
      <c r="JDN138" s="11"/>
      <c r="JDO138" s="11"/>
      <c r="JDP138" s="11"/>
      <c r="JDQ138" s="11"/>
      <c r="JDR138" s="11"/>
      <c r="JDS138" s="11"/>
      <c r="JDT138" s="11"/>
      <c r="JDU138" s="11"/>
      <c r="JDV138" s="11"/>
      <c r="JDW138" s="11"/>
      <c r="JDX138" s="11"/>
      <c r="JDY138" s="11"/>
      <c r="JDZ138" s="11"/>
      <c r="JEA138" s="11"/>
      <c r="JEB138" s="11"/>
      <c r="JEC138" s="11"/>
      <c r="JED138" s="11"/>
      <c r="JEE138" s="11"/>
      <c r="JEF138" s="11"/>
      <c r="JEG138" s="11"/>
      <c r="JEH138" s="11"/>
      <c r="JEI138" s="11"/>
      <c r="JEJ138" s="11"/>
      <c r="JEK138" s="11"/>
      <c r="JEL138" s="11"/>
      <c r="JEM138" s="11"/>
      <c r="JEN138" s="11"/>
      <c r="JEO138" s="11"/>
      <c r="JEP138" s="11"/>
      <c r="JEQ138" s="11"/>
      <c r="JER138" s="11"/>
      <c r="JES138" s="11"/>
      <c r="JET138" s="11"/>
      <c r="JEU138" s="11"/>
      <c r="JEV138" s="11"/>
      <c r="JEW138" s="11"/>
      <c r="JEX138" s="11"/>
      <c r="JEY138" s="11"/>
      <c r="JEZ138" s="11"/>
      <c r="JFA138" s="11"/>
      <c r="JFB138" s="11"/>
      <c r="JFC138" s="11"/>
      <c r="JFD138" s="11"/>
      <c r="JFE138" s="11"/>
      <c r="JFF138" s="11"/>
      <c r="JFG138" s="11"/>
      <c r="JFH138" s="11"/>
      <c r="JFI138" s="11"/>
      <c r="JFJ138" s="11"/>
      <c r="JFK138" s="11"/>
      <c r="JFL138" s="11"/>
      <c r="JFM138" s="11"/>
      <c r="JFN138" s="11"/>
      <c r="JFO138" s="11"/>
      <c r="JFP138" s="11"/>
      <c r="JFQ138" s="11"/>
      <c r="JFR138" s="11"/>
      <c r="JFS138" s="11"/>
      <c r="JFT138" s="11"/>
      <c r="JFU138" s="11"/>
      <c r="JFV138" s="11"/>
      <c r="JFW138" s="11"/>
      <c r="JFX138" s="11"/>
      <c r="JFY138" s="11"/>
      <c r="JFZ138" s="11"/>
      <c r="JGA138" s="11"/>
      <c r="JGB138" s="11"/>
      <c r="JGC138" s="11"/>
      <c r="JGD138" s="11"/>
      <c r="JGE138" s="11"/>
      <c r="JGF138" s="11"/>
      <c r="JGG138" s="11"/>
      <c r="JGH138" s="11"/>
      <c r="JGI138" s="11"/>
      <c r="JGJ138" s="11"/>
      <c r="JGK138" s="11"/>
      <c r="JGL138" s="11"/>
      <c r="JGM138" s="11"/>
      <c r="JGN138" s="11"/>
      <c r="JGO138" s="11"/>
      <c r="JGP138" s="11"/>
      <c r="JGQ138" s="11"/>
      <c r="JGR138" s="11"/>
      <c r="JGS138" s="11"/>
      <c r="JGT138" s="11"/>
      <c r="JGU138" s="11"/>
      <c r="JGV138" s="11"/>
      <c r="JGW138" s="11"/>
      <c r="JGX138" s="11"/>
      <c r="JGY138" s="11"/>
      <c r="JGZ138" s="11"/>
      <c r="JHA138" s="11"/>
      <c r="JHB138" s="11"/>
      <c r="JHC138" s="11"/>
      <c r="JHD138" s="11"/>
      <c r="JHE138" s="11"/>
      <c r="JHF138" s="11"/>
      <c r="JHG138" s="11"/>
      <c r="JHH138" s="11"/>
      <c r="JHI138" s="11"/>
      <c r="JHJ138" s="11"/>
      <c r="JHK138" s="11"/>
      <c r="JHL138" s="11"/>
      <c r="JHM138" s="11"/>
      <c r="JHN138" s="11"/>
      <c r="JHO138" s="11"/>
      <c r="JHP138" s="11"/>
      <c r="JHQ138" s="11"/>
      <c r="JHR138" s="11"/>
      <c r="JHS138" s="11"/>
      <c r="JHT138" s="11"/>
      <c r="JHU138" s="11"/>
      <c r="JHV138" s="11"/>
      <c r="JHW138" s="11"/>
      <c r="JHX138" s="11"/>
      <c r="JHY138" s="11"/>
      <c r="JHZ138" s="11"/>
      <c r="JIA138" s="11"/>
      <c r="JIB138" s="11"/>
      <c r="JIC138" s="11"/>
      <c r="JID138" s="11"/>
      <c r="JIE138" s="11"/>
      <c r="JIF138" s="11"/>
      <c r="JIG138" s="11"/>
      <c r="JIH138" s="11"/>
      <c r="JII138" s="11"/>
      <c r="JIJ138" s="11"/>
      <c r="JIK138" s="11"/>
      <c r="JIL138" s="11"/>
      <c r="JIM138" s="11"/>
      <c r="JIN138" s="11"/>
      <c r="JIO138" s="11"/>
      <c r="JIP138" s="11"/>
      <c r="JIQ138" s="11"/>
      <c r="JIR138" s="11"/>
      <c r="JIS138" s="11"/>
      <c r="JIT138" s="11"/>
      <c r="JIU138" s="11"/>
      <c r="JIV138" s="11"/>
      <c r="JIW138" s="11"/>
      <c r="JIX138" s="11"/>
      <c r="JIY138" s="11"/>
      <c r="JIZ138" s="11"/>
      <c r="JJA138" s="11"/>
      <c r="JJB138" s="11"/>
      <c r="JJC138" s="11"/>
      <c r="JJD138" s="11"/>
      <c r="JJE138" s="11"/>
      <c r="JJF138" s="11"/>
      <c r="JJG138" s="11"/>
      <c r="JJH138" s="11"/>
      <c r="JJI138" s="11"/>
      <c r="JJJ138" s="11"/>
      <c r="JJK138" s="11"/>
      <c r="JJL138" s="11"/>
      <c r="JJM138" s="11"/>
      <c r="JJN138" s="11"/>
      <c r="JJO138" s="11"/>
      <c r="JJP138" s="11"/>
      <c r="JJQ138" s="11"/>
      <c r="JJR138" s="11"/>
      <c r="JJS138" s="11"/>
      <c r="JJT138" s="11"/>
      <c r="JJU138" s="11"/>
      <c r="JJV138" s="11"/>
      <c r="JJW138" s="11"/>
      <c r="JJX138" s="11"/>
      <c r="JJY138" s="11"/>
      <c r="JJZ138" s="11"/>
      <c r="JKA138" s="11"/>
      <c r="JKB138" s="11"/>
      <c r="JKC138" s="11"/>
      <c r="JKD138" s="11"/>
      <c r="JKE138" s="11"/>
      <c r="JKF138" s="11"/>
      <c r="JKG138" s="11"/>
      <c r="JKH138" s="11"/>
      <c r="JKI138" s="11"/>
      <c r="JKJ138" s="11"/>
      <c r="JKK138" s="11"/>
      <c r="JKL138" s="11"/>
      <c r="JKM138" s="11"/>
      <c r="JKN138" s="11"/>
      <c r="JKO138" s="11"/>
      <c r="JKP138" s="11"/>
      <c r="JKQ138" s="11"/>
      <c r="JKR138" s="11"/>
      <c r="JKS138" s="11"/>
      <c r="JKT138" s="11"/>
      <c r="JKU138" s="11"/>
      <c r="JKV138" s="11"/>
      <c r="JKW138" s="11"/>
      <c r="JKX138" s="11"/>
      <c r="JKY138" s="11"/>
      <c r="JKZ138" s="11"/>
      <c r="JLA138" s="11"/>
      <c r="JLB138" s="11"/>
      <c r="JLC138" s="11"/>
      <c r="JLD138" s="11"/>
      <c r="JLE138" s="11"/>
      <c r="JLF138" s="11"/>
      <c r="JLG138" s="11"/>
      <c r="JLH138" s="11"/>
      <c r="JLI138" s="11"/>
      <c r="JLJ138" s="11"/>
      <c r="JLK138" s="11"/>
      <c r="JLL138" s="11"/>
      <c r="JLM138" s="11"/>
      <c r="JLN138" s="11"/>
      <c r="JLO138" s="11"/>
      <c r="JLP138" s="11"/>
      <c r="JLQ138" s="11"/>
      <c r="JLR138" s="11"/>
      <c r="JLS138" s="11"/>
      <c r="JLT138" s="11"/>
      <c r="JLU138" s="11"/>
      <c r="JLV138" s="11"/>
      <c r="JLW138" s="11"/>
      <c r="JLX138" s="11"/>
      <c r="JLY138" s="11"/>
      <c r="JLZ138" s="11"/>
      <c r="JMA138" s="11"/>
      <c r="JMB138" s="11"/>
      <c r="JMC138" s="11"/>
      <c r="JMD138" s="11"/>
      <c r="JME138" s="11"/>
      <c r="JMF138" s="11"/>
      <c r="JMG138" s="11"/>
      <c r="JMH138" s="11"/>
      <c r="JMI138" s="11"/>
      <c r="JMJ138" s="11"/>
      <c r="JMK138" s="11"/>
      <c r="JML138" s="11"/>
      <c r="JMM138" s="11"/>
      <c r="JMN138" s="11"/>
      <c r="JMO138" s="11"/>
      <c r="JMP138" s="11"/>
      <c r="JMQ138" s="11"/>
      <c r="JMR138" s="11"/>
      <c r="JMS138" s="11"/>
      <c r="JMT138" s="11"/>
      <c r="JMU138" s="11"/>
      <c r="JMV138" s="11"/>
      <c r="JMW138" s="11"/>
      <c r="JMX138" s="11"/>
      <c r="JMY138" s="11"/>
      <c r="JMZ138" s="11"/>
      <c r="JNA138" s="11"/>
      <c r="JNB138" s="11"/>
      <c r="JNC138" s="11"/>
      <c r="JND138" s="11"/>
      <c r="JNE138" s="11"/>
      <c r="JNF138" s="11"/>
      <c r="JNG138" s="11"/>
      <c r="JNH138" s="11"/>
      <c r="JNI138" s="11"/>
      <c r="JNJ138" s="11"/>
      <c r="JNK138" s="11"/>
      <c r="JNL138" s="11"/>
      <c r="JNM138" s="11"/>
      <c r="JNN138" s="11"/>
      <c r="JNO138" s="11"/>
      <c r="JNP138" s="11"/>
      <c r="JNQ138" s="11"/>
      <c r="JNR138" s="11"/>
      <c r="JNS138" s="11"/>
      <c r="JNT138" s="11"/>
      <c r="JNU138" s="11"/>
      <c r="JNV138" s="11"/>
      <c r="JNW138" s="11"/>
      <c r="JNX138" s="11"/>
      <c r="JNY138" s="11"/>
      <c r="JNZ138" s="11"/>
      <c r="JOA138" s="11"/>
      <c r="JOB138" s="11"/>
      <c r="JOC138" s="11"/>
      <c r="JOD138" s="11"/>
      <c r="JOE138" s="11"/>
      <c r="JOF138" s="11"/>
      <c r="JOG138" s="11"/>
      <c r="JOH138" s="11"/>
      <c r="JOI138" s="11"/>
      <c r="JOJ138" s="11"/>
      <c r="JOK138" s="11"/>
      <c r="JOL138" s="11"/>
      <c r="JOM138" s="11"/>
      <c r="JON138" s="11"/>
      <c r="JOO138" s="11"/>
      <c r="JOP138" s="11"/>
      <c r="JOQ138" s="11"/>
      <c r="JOR138" s="11"/>
      <c r="JOS138" s="11"/>
      <c r="JOT138" s="11"/>
      <c r="JOU138" s="11"/>
      <c r="JOV138" s="11"/>
      <c r="JOW138" s="11"/>
      <c r="JOX138" s="11"/>
      <c r="JOY138" s="11"/>
      <c r="JOZ138" s="11"/>
      <c r="JPA138" s="11"/>
      <c r="JPB138" s="11"/>
      <c r="JPC138" s="11"/>
      <c r="JPD138" s="11"/>
      <c r="JPE138" s="11"/>
      <c r="JPF138" s="11"/>
      <c r="JPG138" s="11"/>
      <c r="JPH138" s="11"/>
      <c r="JPI138" s="11"/>
      <c r="JPJ138" s="11"/>
      <c r="JPK138" s="11"/>
      <c r="JPL138" s="11"/>
      <c r="JPM138" s="11"/>
      <c r="JPN138" s="11"/>
      <c r="JPO138" s="11"/>
      <c r="JPP138" s="11"/>
      <c r="JPQ138" s="11"/>
      <c r="JPR138" s="11"/>
      <c r="JPS138" s="11"/>
      <c r="JPT138" s="11"/>
      <c r="JPU138" s="11"/>
      <c r="JPV138" s="11"/>
      <c r="JPW138" s="11"/>
      <c r="JPX138" s="11"/>
      <c r="JPY138" s="11"/>
      <c r="JPZ138" s="11"/>
      <c r="JQA138" s="11"/>
      <c r="JQB138" s="11"/>
      <c r="JQC138" s="11"/>
      <c r="JQD138" s="11"/>
      <c r="JQE138" s="11"/>
      <c r="JQF138" s="11"/>
      <c r="JQG138" s="11"/>
      <c r="JQH138" s="11"/>
      <c r="JQI138" s="11"/>
      <c r="JQJ138" s="11"/>
      <c r="JQK138" s="11"/>
      <c r="JQL138" s="11"/>
      <c r="JQM138" s="11"/>
      <c r="JQN138" s="11"/>
      <c r="JQO138" s="11"/>
      <c r="JQP138" s="11"/>
      <c r="JQQ138" s="11"/>
      <c r="JQR138" s="11"/>
      <c r="JQS138" s="11"/>
      <c r="JQT138" s="11"/>
      <c r="JQU138" s="11"/>
      <c r="JQV138" s="11"/>
      <c r="JQW138" s="11"/>
      <c r="JQX138" s="11"/>
      <c r="JQY138" s="11"/>
      <c r="JQZ138" s="11"/>
      <c r="JRA138" s="11"/>
      <c r="JRB138" s="11"/>
      <c r="JRC138" s="11"/>
      <c r="JRD138" s="11"/>
      <c r="JRE138" s="11"/>
      <c r="JRF138" s="11"/>
      <c r="JRG138" s="11"/>
      <c r="JRH138" s="11"/>
      <c r="JRI138" s="11"/>
      <c r="JRJ138" s="11"/>
      <c r="JRK138" s="11"/>
      <c r="JRL138" s="11"/>
      <c r="JRM138" s="11"/>
      <c r="JRN138" s="11"/>
      <c r="JRO138" s="11"/>
      <c r="JRP138" s="11"/>
      <c r="JRQ138" s="11"/>
      <c r="JRR138" s="11"/>
      <c r="JRS138" s="11"/>
      <c r="JRT138" s="11"/>
      <c r="JRU138" s="11"/>
      <c r="JRV138" s="11"/>
      <c r="JRW138" s="11"/>
      <c r="JRX138" s="11"/>
      <c r="JRY138" s="11"/>
      <c r="JRZ138" s="11"/>
      <c r="JSA138" s="11"/>
      <c r="JSB138" s="11"/>
      <c r="JSC138" s="11"/>
      <c r="JSD138" s="11"/>
      <c r="JSE138" s="11"/>
      <c r="JSF138" s="11"/>
      <c r="JSG138" s="11"/>
      <c r="JSH138" s="11"/>
      <c r="JSI138" s="11"/>
      <c r="JSJ138" s="11"/>
      <c r="JSK138" s="11"/>
      <c r="JSL138" s="11"/>
      <c r="JSM138" s="11"/>
      <c r="JSN138" s="11"/>
      <c r="JSO138" s="11"/>
      <c r="JSP138" s="11"/>
      <c r="JSQ138" s="11"/>
      <c r="JSR138" s="11"/>
      <c r="JSS138" s="11"/>
      <c r="JST138" s="11"/>
      <c r="JSU138" s="11"/>
      <c r="JSV138" s="11"/>
      <c r="JSW138" s="11"/>
      <c r="JSX138" s="11"/>
      <c r="JSY138" s="11"/>
      <c r="JSZ138" s="11"/>
      <c r="JTA138" s="11"/>
      <c r="JTB138" s="11"/>
      <c r="JTC138" s="11"/>
      <c r="JTD138" s="11"/>
      <c r="JTE138" s="11"/>
      <c r="JTF138" s="11"/>
      <c r="JTG138" s="11"/>
      <c r="JTH138" s="11"/>
      <c r="JTI138" s="11"/>
      <c r="JTJ138" s="11"/>
      <c r="JTK138" s="11"/>
      <c r="JTL138" s="11"/>
      <c r="JTM138" s="11"/>
      <c r="JTN138" s="11"/>
      <c r="JTO138" s="11"/>
      <c r="JTP138" s="11"/>
      <c r="JTQ138" s="11"/>
      <c r="JTR138" s="11"/>
      <c r="JTS138" s="11"/>
      <c r="JTT138" s="11"/>
      <c r="JTU138" s="11"/>
      <c r="JTV138" s="11"/>
      <c r="JTW138" s="11"/>
      <c r="JTX138" s="11"/>
      <c r="JTY138" s="11"/>
      <c r="JTZ138" s="11"/>
      <c r="JUA138" s="11"/>
      <c r="JUB138" s="11"/>
      <c r="JUC138" s="11"/>
      <c r="JUD138" s="11"/>
      <c r="JUE138" s="11"/>
      <c r="JUF138" s="11"/>
      <c r="JUG138" s="11"/>
      <c r="JUH138" s="11"/>
      <c r="JUI138" s="11"/>
      <c r="JUJ138" s="11"/>
      <c r="JUK138" s="11"/>
      <c r="JUL138" s="11"/>
      <c r="JUM138" s="11"/>
      <c r="JUN138" s="11"/>
      <c r="JUO138" s="11"/>
      <c r="JUP138" s="11"/>
      <c r="JUQ138" s="11"/>
      <c r="JUR138" s="11"/>
      <c r="JUS138" s="11"/>
      <c r="JUT138" s="11"/>
      <c r="JUU138" s="11"/>
      <c r="JUV138" s="11"/>
      <c r="JUW138" s="11"/>
      <c r="JUX138" s="11"/>
      <c r="JUY138" s="11"/>
      <c r="JUZ138" s="11"/>
      <c r="JVA138" s="11"/>
      <c r="JVB138" s="11"/>
      <c r="JVC138" s="11"/>
      <c r="JVD138" s="11"/>
      <c r="JVE138" s="11"/>
      <c r="JVF138" s="11"/>
      <c r="JVG138" s="11"/>
      <c r="JVH138" s="11"/>
      <c r="JVI138" s="11"/>
      <c r="JVJ138" s="11"/>
      <c r="JVK138" s="11"/>
      <c r="JVL138" s="11"/>
      <c r="JVM138" s="11"/>
      <c r="JVN138" s="11"/>
      <c r="JVO138" s="11"/>
      <c r="JVP138" s="11"/>
      <c r="JVQ138" s="11"/>
      <c r="JVR138" s="11"/>
      <c r="JVS138" s="11"/>
      <c r="JVT138" s="11"/>
      <c r="JVU138" s="11"/>
      <c r="JVV138" s="11"/>
      <c r="JVW138" s="11"/>
      <c r="JVX138" s="11"/>
      <c r="JVY138" s="11"/>
      <c r="JVZ138" s="11"/>
      <c r="JWA138" s="11"/>
      <c r="JWB138" s="11"/>
      <c r="JWC138" s="11"/>
      <c r="JWD138" s="11"/>
      <c r="JWE138" s="11"/>
      <c r="JWF138" s="11"/>
      <c r="JWG138" s="11"/>
      <c r="JWH138" s="11"/>
      <c r="JWI138" s="11"/>
      <c r="JWJ138" s="11"/>
      <c r="JWK138" s="11"/>
      <c r="JWL138" s="11"/>
      <c r="JWM138" s="11"/>
      <c r="JWN138" s="11"/>
      <c r="JWO138" s="11"/>
      <c r="JWP138" s="11"/>
      <c r="JWQ138" s="11"/>
      <c r="JWR138" s="11"/>
      <c r="JWS138" s="11"/>
      <c r="JWT138" s="11"/>
      <c r="JWU138" s="11"/>
      <c r="JWV138" s="11"/>
      <c r="JWW138" s="11"/>
      <c r="JWX138" s="11"/>
      <c r="JWY138" s="11"/>
      <c r="JWZ138" s="11"/>
      <c r="JXA138" s="11"/>
      <c r="JXB138" s="11"/>
      <c r="JXC138" s="11"/>
      <c r="JXD138" s="11"/>
      <c r="JXE138" s="11"/>
      <c r="JXF138" s="11"/>
      <c r="JXG138" s="11"/>
      <c r="JXH138" s="11"/>
      <c r="JXI138" s="11"/>
      <c r="JXJ138" s="11"/>
      <c r="JXK138" s="11"/>
      <c r="JXL138" s="11"/>
      <c r="JXM138" s="11"/>
      <c r="JXN138" s="11"/>
      <c r="JXO138" s="11"/>
      <c r="JXP138" s="11"/>
      <c r="JXQ138" s="11"/>
      <c r="JXR138" s="11"/>
      <c r="JXS138" s="11"/>
      <c r="JXT138" s="11"/>
      <c r="JXU138" s="11"/>
      <c r="JXV138" s="11"/>
      <c r="JXW138" s="11"/>
      <c r="JXX138" s="11"/>
      <c r="JXY138" s="11"/>
      <c r="JXZ138" s="11"/>
      <c r="JYA138" s="11"/>
      <c r="JYB138" s="11"/>
      <c r="JYC138" s="11"/>
      <c r="JYD138" s="11"/>
      <c r="JYE138" s="11"/>
      <c r="JYF138" s="11"/>
      <c r="JYG138" s="11"/>
      <c r="JYH138" s="11"/>
      <c r="JYI138" s="11"/>
      <c r="JYJ138" s="11"/>
      <c r="JYK138" s="11"/>
      <c r="JYL138" s="11"/>
      <c r="JYM138" s="11"/>
      <c r="JYN138" s="11"/>
      <c r="JYO138" s="11"/>
      <c r="JYP138" s="11"/>
      <c r="JYQ138" s="11"/>
      <c r="JYR138" s="11"/>
      <c r="JYS138" s="11"/>
      <c r="JYT138" s="11"/>
      <c r="JYU138" s="11"/>
      <c r="JYV138" s="11"/>
      <c r="JYW138" s="11"/>
      <c r="JYX138" s="11"/>
      <c r="JYY138" s="11"/>
      <c r="JYZ138" s="11"/>
      <c r="JZA138" s="11"/>
      <c r="JZB138" s="11"/>
      <c r="JZC138" s="11"/>
      <c r="JZD138" s="11"/>
      <c r="JZE138" s="11"/>
      <c r="JZF138" s="11"/>
      <c r="JZG138" s="11"/>
      <c r="JZH138" s="11"/>
      <c r="JZI138" s="11"/>
      <c r="JZJ138" s="11"/>
      <c r="JZK138" s="11"/>
      <c r="JZL138" s="11"/>
      <c r="JZM138" s="11"/>
      <c r="JZN138" s="11"/>
      <c r="JZO138" s="11"/>
      <c r="JZP138" s="11"/>
      <c r="JZQ138" s="11"/>
      <c r="JZR138" s="11"/>
      <c r="JZS138" s="11"/>
      <c r="JZT138" s="11"/>
      <c r="JZU138" s="11"/>
      <c r="JZV138" s="11"/>
      <c r="JZW138" s="11"/>
      <c r="JZX138" s="11"/>
      <c r="JZY138" s="11"/>
      <c r="JZZ138" s="11"/>
      <c r="KAA138" s="11"/>
      <c r="KAB138" s="11"/>
      <c r="KAC138" s="11"/>
      <c r="KAD138" s="11"/>
      <c r="KAE138" s="11"/>
      <c r="KAF138" s="11"/>
      <c r="KAG138" s="11"/>
      <c r="KAH138" s="11"/>
      <c r="KAI138" s="11"/>
      <c r="KAJ138" s="11"/>
      <c r="KAK138" s="11"/>
      <c r="KAL138" s="11"/>
      <c r="KAM138" s="11"/>
      <c r="KAN138" s="11"/>
      <c r="KAO138" s="11"/>
      <c r="KAP138" s="11"/>
      <c r="KAQ138" s="11"/>
      <c r="KAR138" s="11"/>
      <c r="KAS138" s="11"/>
      <c r="KAT138" s="11"/>
      <c r="KAU138" s="11"/>
      <c r="KAV138" s="11"/>
      <c r="KAW138" s="11"/>
      <c r="KAX138" s="11"/>
      <c r="KAY138" s="11"/>
      <c r="KAZ138" s="11"/>
      <c r="KBA138" s="11"/>
      <c r="KBB138" s="11"/>
      <c r="KBC138" s="11"/>
      <c r="KBD138" s="11"/>
      <c r="KBE138" s="11"/>
      <c r="KBF138" s="11"/>
      <c r="KBG138" s="11"/>
      <c r="KBH138" s="11"/>
      <c r="KBI138" s="11"/>
      <c r="KBJ138" s="11"/>
      <c r="KBK138" s="11"/>
      <c r="KBL138" s="11"/>
      <c r="KBM138" s="11"/>
      <c r="KBN138" s="11"/>
      <c r="KBO138" s="11"/>
      <c r="KBP138" s="11"/>
      <c r="KBQ138" s="11"/>
      <c r="KBR138" s="11"/>
      <c r="KBS138" s="11"/>
      <c r="KBT138" s="11"/>
      <c r="KBU138" s="11"/>
      <c r="KBV138" s="11"/>
      <c r="KBW138" s="11"/>
      <c r="KBX138" s="11"/>
      <c r="KBY138" s="11"/>
      <c r="KBZ138" s="11"/>
      <c r="KCA138" s="11"/>
      <c r="KCB138" s="11"/>
      <c r="KCC138" s="11"/>
      <c r="KCD138" s="11"/>
      <c r="KCE138" s="11"/>
      <c r="KCF138" s="11"/>
      <c r="KCG138" s="11"/>
      <c r="KCH138" s="11"/>
      <c r="KCI138" s="11"/>
      <c r="KCJ138" s="11"/>
      <c r="KCK138" s="11"/>
      <c r="KCL138" s="11"/>
      <c r="KCM138" s="11"/>
      <c r="KCN138" s="11"/>
      <c r="KCO138" s="11"/>
      <c r="KCP138" s="11"/>
      <c r="KCQ138" s="11"/>
      <c r="KCR138" s="11"/>
      <c r="KCS138" s="11"/>
      <c r="KCT138" s="11"/>
      <c r="KCU138" s="11"/>
      <c r="KCV138" s="11"/>
      <c r="KCW138" s="11"/>
      <c r="KCX138" s="11"/>
      <c r="KCY138" s="11"/>
      <c r="KCZ138" s="11"/>
      <c r="KDA138" s="11"/>
      <c r="KDB138" s="11"/>
      <c r="KDC138" s="11"/>
      <c r="KDD138" s="11"/>
      <c r="KDE138" s="11"/>
      <c r="KDF138" s="11"/>
      <c r="KDG138" s="11"/>
      <c r="KDH138" s="11"/>
      <c r="KDI138" s="11"/>
      <c r="KDJ138" s="11"/>
      <c r="KDK138" s="11"/>
      <c r="KDL138" s="11"/>
      <c r="KDM138" s="11"/>
      <c r="KDN138" s="11"/>
      <c r="KDO138" s="11"/>
      <c r="KDP138" s="11"/>
      <c r="KDQ138" s="11"/>
      <c r="KDR138" s="11"/>
      <c r="KDS138" s="11"/>
      <c r="KDT138" s="11"/>
      <c r="KDU138" s="11"/>
      <c r="KDV138" s="11"/>
      <c r="KDW138" s="11"/>
      <c r="KDX138" s="11"/>
      <c r="KDY138" s="11"/>
      <c r="KDZ138" s="11"/>
      <c r="KEA138" s="11"/>
      <c r="KEB138" s="11"/>
      <c r="KEC138" s="11"/>
      <c r="KED138" s="11"/>
      <c r="KEE138" s="11"/>
      <c r="KEF138" s="11"/>
      <c r="KEG138" s="11"/>
      <c r="KEH138" s="11"/>
      <c r="KEI138" s="11"/>
      <c r="KEJ138" s="11"/>
      <c r="KEK138" s="11"/>
      <c r="KEL138" s="11"/>
      <c r="KEM138" s="11"/>
      <c r="KEN138" s="11"/>
      <c r="KEO138" s="11"/>
      <c r="KEP138" s="11"/>
      <c r="KEQ138" s="11"/>
      <c r="KER138" s="11"/>
      <c r="KES138" s="11"/>
      <c r="KET138" s="11"/>
      <c r="KEU138" s="11"/>
      <c r="KEV138" s="11"/>
      <c r="KEW138" s="11"/>
      <c r="KEX138" s="11"/>
      <c r="KEY138" s="11"/>
      <c r="KEZ138" s="11"/>
      <c r="KFA138" s="11"/>
      <c r="KFB138" s="11"/>
      <c r="KFC138" s="11"/>
      <c r="KFD138" s="11"/>
      <c r="KFE138" s="11"/>
      <c r="KFF138" s="11"/>
      <c r="KFG138" s="11"/>
      <c r="KFH138" s="11"/>
      <c r="KFI138" s="11"/>
      <c r="KFJ138" s="11"/>
      <c r="KFK138" s="11"/>
      <c r="KFL138" s="11"/>
      <c r="KFM138" s="11"/>
      <c r="KFN138" s="11"/>
      <c r="KFO138" s="11"/>
      <c r="KFP138" s="11"/>
      <c r="KFQ138" s="11"/>
      <c r="KFR138" s="11"/>
      <c r="KFS138" s="11"/>
      <c r="KFT138" s="11"/>
      <c r="KFU138" s="11"/>
      <c r="KFV138" s="11"/>
      <c r="KFW138" s="11"/>
      <c r="KFX138" s="11"/>
      <c r="KFY138" s="11"/>
      <c r="KFZ138" s="11"/>
      <c r="KGA138" s="11"/>
      <c r="KGB138" s="11"/>
      <c r="KGC138" s="11"/>
      <c r="KGD138" s="11"/>
      <c r="KGE138" s="11"/>
      <c r="KGF138" s="11"/>
      <c r="KGG138" s="11"/>
      <c r="KGH138" s="11"/>
      <c r="KGI138" s="11"/>
      <c r="KGJ138" s="11"/>
      <c r="KGK138" s="11"/>
      <c r="KGL138" s="11"/>
      <c r="KGM138" s="11"/>
      <c r="KGN138" s="11"/>
      <c r="KGO138" s="11"/>
      <c r="KGP138" s="11"/>
      <c r="KGQ138" s="11"/>
      <c r="KGR138" s="11"/>
      <c r="KGS138" s="11"/>
      <c r="KGT138" s="11"/>
      <c r="KGU138" s="11"/>
      <c r="KGV138" s="11"/>
      <c r="KGW138" s="11"/>
      <c r="KGX138" s="11"/>
      <c r="KGY138" s="11"/>
      <c r="KGZ138" s="11"/>
      <c r="KHA138" s="11"/>
      <c r="KHB138" s="11"/>
      <c r="KHC138" s="11"/>
      <c r="KHD138" s="11"/>
      <c r="KHE138" s="11"/>
      <c r="KHF138" s="11"/>
      <c r="KHG138" s="11"/>
      <c r="KHH138" s="11"/>
      <c r="KHI138" s="11"/>
      <c r="KHJ138" s="11"/>
      <c r="KHK138" s="11"/>
      <c r="KHL138" s="11"/>
      <c r="KHM138" s="11"/>
      <c r="KHN138" s="11"/>
      <c r="KHO138" s="11"/>
      <c r="KHP138" s="11"/>
      <c r="KHQ138" s="11"/>
      <c r="KHR138" s="11"/>
      <c r="KHS138" s="11"/>
      <c r="KHT138" s="11"/>
      <c r="KHU138" s="11"/>
      <c r="KHV138" s="11"/>
      <c r="KHW138" s="11"/>
      <c r="KHX138" s="11"/>
      <c r="KHY138" s="11"/>
      <c r="KHZ138" s="11"/>
      <c r="KIA138" s="11"/>
      <c r="KIB138" s="11"/>
      <c r="KIC138" s="11"/>
      <c r="KID138" s="11"/>
      <c r="KIE138" s="11"/>
      <c r="KIF138" s="11"/>
      <c r="KIG138" s="11"/>
      <c r="KIH138" s="11"/>
      <c r="KII138" s="11"/>
      <c r="KIJ138" s="11"/>
      <c r="KIK138" s="11"/>
      <c r="KIL138" s="11"/>
      <c r="KIM138" s="11"/>
      <c r="KIN138" s="11"/>
      <c r="KIO138" s="11"/>
      <c r="KIP138" s="11"/>
      <c r="KIQ138" s="11"/>
      <c r="KIR138" s="11"/>
      <c r="KIS138" s="11"/>
      <c r="KIT138" s="11"/>
      <c r="KIU138" s="11"/>
      <c r="KIV138" s="11"/>
      <c r="KIW138" s="11"/>
      <c r="KIX138" s="11"/>
      <c r="KIY138" s="11"/>
      <c r="KIZ138" s="11"/>
      <c r="KJA138" s="11"/>
      <c r="KJB138" s="11"/>
      <c r="KJC138" s="11"/>
      <c r="KJD138" s="11"/>
      <c r="KJE138" s="11"/>
      <c r="KJF138" s="11"/>
      <c r="KJG138" s="11"/>
      <c r="KJH138" s="11"/>
      <c r="KJI138" s="11"/>
      <c r="KJJ138" s="11"/>
      <c r="KJK138" s="11"/>
      <c r="KJL138" s="11"/>
      <c r="KJM138" s="11"/>
      <c r="KJN138" s="11"/>
      <c r="KJO138" s="11"/>
      <c r="KJP138" s="11"/>
      <c r="KJQ138" s="11"/>
      <c r="KJR138" s="11"/>
      <c r="KJS138" s="11"/>
      <c r="KJT138" s="11"/>
      <c r="KJU138" s="11"/>
      <c r="KJV138" s="11"/>
      <c r="KJW138" s="11"/>
      <c r="KJX138" s="11"/>
      <c r="KJY138" s="11"/>
      <c r="KJZ138" s="11"/>
      <c r="KKA138" s="11"/>
      <c r="KKB138" s="11"/>
      <c r="KKC138" s="11"/>
      <c r="KKD138" s="11"/>
      <c r="KKE138" s="11"/>
      <c r="KKF138" s="11"/>
      <c r="KKG138" s="11"/>
      <c r="KKH138" s="11"/>
      <c r="KKI138" s="11"/>
      <c r="KKJ138" s="11"/>
      <c r="KKK138" s="11"/>
      <c r="KKL138" s="11"/>
      <c r="KKM138" s="11"/>
      <c r="KKN138" s="11"/>
      <c r="KKO138" s="11"/>
      <c r="KKP138" s="11"/>
      <c r="KKQ138" s="11"/>
      <c r="KKR138" s="11"/>
      <c r="KKS138" s="11"/>
      <c r="KKT138" s="11"/>
      <c r="KKU138" s="11"/>
      <c r="KKV138" s="11"/>
      <c r="KKW138" s="11"/>
      <c r="KKX138" s="11"/>
      <c r="KKY138" s="11"/>
      <c r="KKZ138" s="11"/>
      <c r="KLA138" s="11"/>
      <c r="KLB138" s="11"/>
      <c r="KLC138" s="11"/>
      <c r="KLD138" s="11"/>
      <c r="KLE138" s="11"/>
      <c r="KLF138" s="11"/>
      <c r="KLG138" s="11"/>
      <c r="KLH138" s="11"/>
      <c r="KLI138" s="11"/>
      <c r="KLJ138" s="11"/>
      <c r="KLK138" s="11"/>
      <c r="KLL138" s="11"/>
      <c r="KLM138" s="11"/>
      <c r="KLN138" s="11"/>
      <c r="KLO138" s="11"/>
      <c r="KLP138" s="11"/>
      <c r="KLQ138" s="11"/>
      <c r="KLR138" s="11"/>
      <c r="KLS138" s="11"/>
      <c r="KLT138" s="11"/>
      <c r="KLU138" s="11"/>
      <c r="KLV138" s="11"/>
      <c r="KLW138" s="11"/>
      <c r="KLX138" s="11"/>
      <c r="KLY138" s="11"/>
      <c r="KLZ138" s="11"/>
      <c r="KMA138" s="11"/>
      <c r="KMB138" s="11"/>
      <c r="KMC138" s="11"/>
      <c r="KMD138" s="11"/>
      <c r="KME138" s="11"/>
      <c r="KMF138" s="11"/>
      <c r="KMG138" s="11"/>
      <c r="KMH138" s="11"/>
      <c r="KMI138" s="11"/>
      <c r="KMJ138" s="11"/>
      <c r="KMK138" s="11"/>
      <c r="KML138" s="11"/>
      <c r="KMM138" s="11"/>
      <c r="KMN138" s="11"/>
      <c r="KMO138" s="11"/>
      <c r="KMP138" s="11"/>
      <c r="KMQ138" s="11"/>
      <c r="KMR138" s="11"/>
      <c r="KMS138" s="11"/>
      <c r="KMT138" s="11"/>
      <c r="KMU138" s="11"/>
      <c r="KMV138" s="11"/>
      <c r="KMW138" s="11"/>
      <c r="KMX138" s="11"/>
      <c r="KMY138" s="11"/>
      <c r="KMZ138" s="11"/>
      <c r="KNA138" s="11"/>
      <c r="KNB138" s="11"/>
      <c r="KNC138" s="11"/>
      <c r="KND138" s="11"/>
      <c r="KNE138" s="11"/>
      <c r="KNF138" s="11"/>
      <c r="KNG138" s="11"/>
      <c r="KNH138" s="11"/>
      <c r="KNI138" s="11"/>
      <c r="KNJ138" s="11"/>
      <c r="KNK138" s="11"/>
      <c r="KNL138" s="11"/>
      <c r="KNM138" s="11"/>
      <c r="KNN138" s="11"/>
      <c r="KNO138" s="11"/>
      <c r="KNP138" s="11"/>
      <c r="KNQ138" s="11"/>
      <c r="KNR138" s="11"/>
      <c r="KNS138" s="11"/>
      <c r="KNT138" s="11"/>
      <c r="KNU138" s="11"/>
      <c r="KNV138" s="11"/>
      <c r="KNW138" s="11"/>
      <c r="KNX138" s="11"/>
      <c r="KNY138" s="11"/>
      <c r="KNZ138" s="11"/>
      <c r="KOA138" s="11"/>
      <c r="KOB138" s="11"/>
      <c r="KOC138" s="11"/>
      <c r="KOD138" s="11"/>
      <c r="KOE138" s="11"/>
      <c r="KOF138" s="11"/>
      <c r="KOG138" s="11"/>
      <c r="KOH138" s="11"/>
      <c r="KOI138" s="11"/>
      <c r="KOJ138" s="11"/>
      <c r="KOK138" s="11"/>
      <c r="KOL138" s="11"/>
      <c r="KOM138" s="11"/>
      <c r="KON138" s="11"/>
      <c r="KOO138" s="11"/>
      <c r="KOP138" s="11"/>
      <c r="KOQ138" s="11"/>
      <c r="KOR138" s="11"/>
      <c r="KOS138" s="11"/>
      <c r="KOT138" s="11"/>
      <c r="KOU138" s="11"/>
      <c r="KOV138" s="11"/>
      <c r="KOW138" s="11"/>
      <c r="KOX138" s="11"/>
      <c r="KOY138" s="11"/>
      <c r="KOZ138" s="11"/>
      <c r="KPA138" s="11"/>
      <c r="KPB138" s="11"/>
      <c r="KPC138" s="11"/>
      <c r="KPD138" s="11"/>
      <c r="KPE138" s="11"/>
      <c r="KPF138" s="11"/>
      <c r="KPG138" s="11"/>
      <c r="KPH138" s="11"/>
      <c r="KPI138" s="11"/>
      <c r="KPJ138" s="11"/>
      <c r="KPK138" s="11"/>
      <c r="KPL138" s="11"/>
      <c r="KPM138" s="11"/>
      <c r="KPN138" s="11"/>
      <c r="KPO138" s="11"/>
      <c r="KPP138" s="11"/>
      <c r="KPQ138" s="11"/>
      <c r="KPR138" s="11"/>
      <c r="KPS138" s="11"/>
      <c r="KPT138" s="11"/>
      <c r="KPU138" s="11"/>
      <c r="KPV138" s="11"/>
      <c r="KPW138" s="11"/>
      <c r="KPX138" s="11"/>
      <c r="KPY138" s="11"/>
      <c r="KPZ138" s="11"/>
      <c r="KQA138" s="11"/>
      <c r="KQB138" s="11"/>
      <c r="KQC138" s="11"/>
      <c r="KQD138" s="11"/>
      <c r="KQE138" s="11"/>
      <c r="KQF138" s="11"/>
      <c r="KQG138" s="11"/>
      <c r="KQH138" s="11"/>
      <c r="KQI138" s="11"/>
      <c r="KQJ138" s="11"/>
      <c r="KQK138" s="11"/>
      <c r="KQL138" s="11"/>
      <c r="KQM138" s="11"/>
      <c r="KQN138" s="11"/>
      <c r="KQO138" s="11"/>
      <c r="KQP138" s="11"/>
      <c r="KQQ138" s="11"/>
      <c r="KQR138" s="11"/>
      <c r="KQS138" s="11"/>
      <c r="KQT138" s="11"/>
      <c r="KQU138" s="11"/>
      <c r="KQV138" s="11"/>
      <c r="KQW138" s="11"/>
      <c r="KQX138" s="11"/>
      <c r="KQY138" s="11"/>
      <c r="KQZ138" s="11"/>
      <c r="KRA138" s="11"/>
      <c r="KRB138" s="11"/>
      <c r="KRC138" s="11"/>
      <c r="KRD138" s="11"/>
      <c r="KRE138" s="11"/>
      <c r="KRF138" s="11"/>
      <c r="KRG138" s="11"/>
      <c r="KRH138" s="11"/>
      <c r="KRI138" s="11"/>
      <c r="KRJ138" s="11"/>
      <c r="KRK138" s="11"/>
      <c r="KRL138" s="11"/>
      <c r="KRM138" s="11"/>
      <c r="KRN138" s="11"/>
      <c r="KRO138" s="11"/>
      <c r="KRP138" s="11"/>
      <c r="KRQ138" s="11"/>
      <c r="KRR138" s="11"/>
      <c r="KRS138" s="11"/>
      <c r="KRT138" s="11"/>
      <c r="KRU138" s="11"/>
      <c r="KRV138" s="11"/>
      <c r="KRW138" s="11"/>
      <c r="KRX138" s="11"/>
      <c r="KRY138" s="11"/>
      <c r="KRZ138" s="11"/>
      <c r="KSA138" s="11"/>
      <c r="KSB138" s="11"/>
      <c r="KSC138" s="11"/>
      <c r="KSD138" s="11"/>
      <c r="KSE138" s="11"/>
      <c r="KSF138" s="11"/>
      <c r="KSG138" s="11"/>
      <c r="KSH138" s="11"/>
      <c r="KSI138" s="11"/>
      <c r="KSJ138" s="11"/>
      <c r="KSK138" s="11"/>
      <c r="KSL138" s="11"/>
      <c r="KSM138" s="11"/>
      <c r="KSN138" s="11"/>
      <c r="KSO138" s="11"/>
      <c r="KSP138" s="11"/>
      <c r="KSQ138" s="11"/>
      <c r="KSR138" s="11"/>
      <c r="KSS138" s="11"/>
      <c r="KST138" s="11"/>
      <c r="KSU138" s="11"/>
      <c r="KSV138" s="11"/>
      <c r="KSW138" s="11"/>
      <c r="KSX138" s="11"/>
      <c r="KSY138" s="11"/>
      <c r="KSZ138" s="11"/>
      <c r="KTA138" s="11"/>
      <c r="KTB138" s="11"/>
      <c r="KTC138" s="11"/>
      <c r="KTD138" s="11"/>
      <c r="KTE138" s="11"/>
      <c r="KTF138" s="11"/>
      <c r="KTG138" s="11"/>
      <c r="KTH138" s="11"/>
      <c r="KTI138" s="11"/>
      <c r="KTJ138" s="11"/>
      <c r="KTK138" s="11"/>
      <c r="KTL138" s="11"/>
      <c r="KTM138" s="11"/>
      <c r="KTN138" s="11"/>
      <c r="KTO138" s="11"/>
      <c r="KTP138" s="11"/>
      <c r="KTQ138" s="11"/>
      <c r="KTR138" s="11"/>
      <c r="KTS138" s="11"/>
      <c r="KTT138" s="11"/>
      <c r="KTU138" s="11"/>
      <c r="KTV138" s="11"/>
      <c r="KTW138" s="11"/>
      <c r="KTX138" s="11"/>
      <c r="KTY138" s="11"/>
      <c r="KTZ138" s="11"/>
      <c r="KUA138" s="11"/>
      <c r="KUB138" s="11"/>
      <c r="KUC138" s="11"/>
      <c r="KUD138" s="11"/>
      <c r="KUE138" s="11"/>
      <c r="KUF138" s="11"/>
      <c r="KUG138" s="11"/>
      <c r="KUH138" s="11"/>
      <c r="KUI138" s="11"/>
      <c r="KUJ138" s="11"/>
      <c r="KUK138" s="11"/>
      <c r="KUL138" s="11"/>
      <c r="KUM138" s="11"/>
      <c r="KUN138" s="11"/>
      <c r="KUO138" s="11"/>
      <c r="KUP138" s="11"/>
      <c r="KUQ138" s="11"/>
      <c r="KUR138" s="11"/>
      <c r="KUS138" s="11"/>
      <c r="KUT138" s="11"/>
      <c r="KUU138" s="11"/>
      <c r="KUV138" s="11"/>
      <c r="KUW138" s="11"/>
      <c r="KUX138" s="11"/>
      <c r="KUY138" s="11"/>
      <c r="KUZ138" s="11"/>
      <c r="KVA138" s="11"/>
      <c r="KVB138" s="11"/>
      <c r="KVC138" s="11"/>
      <c r="KVD138" s="11"/>
      <c r="KVE138" s="11"/>
      <c r="KVF138" s="11"/>
      <c r="KVG138" s="11"/>
      <c r="KVH138" s="11"/>
      <c r="KVI138" s="11"/>
      <c r="KVJ138" s="11"/>
      <c r="KVK138" s="11"/>
      <c r="KVL138" s="11"/>
      <c r="KVM138" s="11"/>
      <c r="KVN138" s="11"/>
      <c r="KVO138" s="11"/>
      <c r="KVP138" s="11"/>
      <c r="KVQ138" s="11"/>
      <c r="KVR138" s="11"/>
      <c r="KVS138" s="11"/>
      <c r="KVT138" s="11"/>
      <c r="KVU138" s="11"/>
      <c r="KVV138" s="11"/>
      <c r="KVW138" s="11"/>
      <c r="KVX138" s="11"/>
      <c r="KVY138" s="11"/>
      <c r="KVZ138" s="11"/>
      <c r="KWA138" s="11"/>
      <c r="KWB138" s="11"/>
      <c r="KWC138" s="11"/>
      <c r="KWD138" s="11"/>
      <c r="KWE138" s="11"/>
      <c r="KWF138" s="11"/>
      <c r="KWG138" s="11"/>
      <c r="KWH138" s="11"/>
      <c r="KWI138" s="11"/>
      <c r="KWJ138" s="11"/>
      <c r="KWK138" s="11"/>
      <c r="KWL138" s="11"/>
      <c r="KWM138" s="11"/>
      <c r="KWN138" s="11"/>
      <c r="KWO138" s="11"/>
      <c r="KWP138" s="11"/>
      <c r="KWQ138" s="11"/>
      <c r="KWR138" s="11"/>
      <c r="KWS138" s="11"/>
      <c r="KWT138" s="11"/>
      <c r="KWU138" s="11"/>
      <c r="KWV138" s="11"/>
      <c r="KWW138" s="11"/>
      <c r="KWX138" s="11"/>
      <c r="KWY138" s="11"/>
      <c r="KWZ138" s="11"/>
      <c r="KXA138" s="11"/>
      <c r="KXB138" s="11"/>
      <c r="KXC138" s="11"/>
      <c r="KXD138" s="11"/>
      <c r="KXE138" s="11"/>
      <c r="KXF138" s="11"/>
      <c r="KXG138" s="11"/>
      <c r="KXH138" s="11"/>
      <c r="KXI138" s="11"/>
      <c r="KXJ138" s="11"/>
      <c r="KXK138" s="11"/>
      <c r="KXL138" s="11"/>
      <c r="KXM138" s="11"/>
      <c r="KXN138" s="11"/>
      <c r="KXO138" s="11"/>
      <c r="KXP138" s="11"/>
      <c r="KXQ138" s="11"/>
      <c r="KXR138" s="11"/>
      <c r="KXS138" s="11"/>
      <c r="KXT138" s="11"/>
      <c r="KXU138" s="11"/>
      <c r="KXV138" s="11"/>
      <c r="KXW138" s="11"/>
      <c r="KXX138" s="11"/>
      <c r="KXY138" s="11"/>
      <c r="KXZ138" s="11"/>
      <c r="KYA138" s="11"/>
      <c r="KYB138" s="11"/>
      <c r="KYC138" s="11"/>
      <c r="KYD138" s="11"/>
      <c r="KYE138" s="11"/>
      <c r="KYF138" s="11"/>
      <c r="KYG138" s="11"/>
      <c r="KYH138" s="11"/>
      <c r="KYI138" s="11"/>
      <c r="KYJ138" s="11"/>
      <c r="KYK138" s="11"/>
      <c r="KYL138" s="11"/>
      <c r="KYM138" s="11"/>
      <c r="KYN138" s="11"/>
      <c r="KYO138" s="11"/>
      <c r="KYP138" s="11"/>
      <c r="KYQ138" s="11"/>
      <c r="KYR138" s="11"/>
      <c r="KYS138" s="11"/>
      <c r="KYT138" s="11"/>
      <c r="KYU138" s="11"/>
      <c r="KYV138" s="11"/>
      <c r="KYW138" s="11"/>
      <c r="KYX138" s="11"/>
      <c r="KYY138" s="11"/>
      <c r="KYZ138" s="11"/>
      <c r="KZA138" s="11"/>
      <c r="KZB138" s="11"/>
      <c r="KZC138" s="11"/>
      <c r="KZD138" s="11"/>
      <c r="KZE138" s="11"/>
      <c r="KZF138" s="11"/>
      <c r="KZG138" s="11"/>
      <c r="KZH138" s="11"/>
      <c r="KZI138" s="11"/>
      <c r="KZJ138" s="11"/>
      <c r="KZK138" s="11"/>
      <c r="KZL138" s="11"/>
      <c r="KZM138" s="11"/>
      <c r="KZN138" s="11"/>
      <c r="KZO138" s="11"/>
      <c r="KZP138" s="11"/>
      <c r="KZQ138" s="11"/>
      <c r="KZR138" s="11"/>
      <c r="KZS138" s="11"/>
      <c r="KZT138" s="11"/>
      <c r="KZU138" s="11"/>
      <c r="KZV138" s="11"/>
      <c r="KZW138" s="11"/>
      <c r="KZX138" s="11"/>
      <c r="KZY138" s="11"/>
      <c r="KZZ138" s="11"/>
      <c r="LAA138" s="11"/>
      <c r="LAB138" s="11"/>
      <c r="LAC138" s="11"/>
      <c r="LAD138" s="11"/>
      <c r="LAE138" s="11"/>
      <c r="LAF138" s="11"/>
      <c r="LAG138" s="11"/>
      <c r="LAH138" s="11"/>
      <c r="LAI138" s="11"/>
      <c r="LAJ138" s="11"/>
      <c r="LAK138" s="11"/>
      <c r="LAL138" s="11"/>
      <c r="LAM138" s="11"/>
      <c r="LAN138" s="11"/>
      <c r="LAO138" s="11"/>
      <c r="LAP138" s="11"/>
      <c r="LAQ138" s="11"/>
      <c r="LAR138" s="11"/>
      <c r="LAS138" s="11"/>
      <c r="LAT138" s="11"/>
      <c r="LAU138" s="11"/>
      <c r="LAV138" s="11"/>
      <c r="LAW138" s="11"/>
      <c r="LAX138" s="11"/>
      <c r="LAY138" s="11"/>
      <c r="LAZ138" s="11"/>
      <c r="LBA138" s="11"/>
      <c r="LBB138" s="11"/>
      <c r="LBC138" s="11"/>
      <c r="LBD138" s="11"/>
      <c r="LBE138" s="11"/>
      <c r="LBF138" s="11"/>
      <c r="LBG138" s="11"/>
      <c r="LBH138" s="11"/>
      <c r="LBI138" s="11"/>
      <c r="LBJ138" s="11"/>
      <c r="LBK138" s="11"/>
      <c r="LBL138" s="11"/>
      <c r="LBM138" s="11"/>
      <c r="LBN138" s="11"/>
      <c r="LBO138" s="11"/>
      <c r="LBP138" s="11"/>
      <c r="LBQ138" s="11"/>
      <c r="LBR138" s="11"/>
      <c r="LBS138" s="11"/>
      <c r="LBT138" s="11"/>
      <c r="LBU138" s="11"/>
      <c r="LBV138" s="11"/>
      <c r="LBW138" s="11"/>
      <c r="LBX138" s="11"/>
      <c r="LBY138" s="11"/>
      <c r="LBZ138" s="11"/>
      <c r="LCA138" s="11"/>
      <c r="LCB138" s="11"/>
      <c r="LCC138" s="11"/>
      <c r="LCD138" s="11"/>
      <c r="LCE138" s="11"/>
      <c r="LCF138" s="11"/>
      <c r="LCG138" s="11"/>
      <c r="LCH138" s="11"/>
      <c r="LCI138" s="11"/>
      <c r="LCJ138" s="11"/>
      <c r="LCK138" s="11"/>
      <c r="LCL138" s="11"/>
      <c r="LCM138" s="11"/>
      <c r="LCN138" s="11"/>
      <c r="LCO138" s="11"/>
      <c r="LCP138" s="11"/>
      <c r="LCQ138" s="11"/>
      <c r="LCR138" s="11"/>
      <c r="LCS138" s="11"/>
      <c r="LCT138" s="11"/>
      <c r="LCU138" s="11"/>
      <c r="LCV138" s="11"/>
      <c r="LCW138" s="11"/>
      <c r="LCX138" s="11"/>
      <c r="LCY138" s="11"/>
      <c r="LCZ138" s="11"/>
      <c r="LDA138" s="11"/>
      <c r="LDB138" s="11"/>
      <c r="LDC138" s="11"/>
      <c r="LDD138" s="11"/>
      <c r="LDE138" s="11"/>
      <c r="LDF138" s="11"/>
      <c r="LDG138" s="11"/>
      <c r="LDH138" s="11"/>
      <c r="LDI138" s="11"/>
      <c r="LDJ138" s="11"/>
      <c r="LDK138" s="11"/>
      <c r="LDL138" s="11"/>
      <c r="LDM138" s="11"/>
      <c r="LDN138" s="11"/>
      <c r="LDO138" s="11"/>
      <c r="LDP138" s="11"/>
      <c r="LDQ138" s="11"/>
      <c r="LDR138" s="11"/>
      <c r="LDS138" s="11"/>
      <c r="LDT138" s="11"/>
      <c r="LDU138" s="11"/>
      <c r="LDV138" s="11"/>
      <c r="LDW138" s="11"/>
      <c r="LDX138" s="11"/>
      <c r="LDY138" s="11"/>
      <c r="LDZ138" s="11"/>
      <c r="LEA138" s="11"/>
      <c r="LEB138" s="11"/>
      <c r="LEC138" s="11"/>
      <c r="LED138" s="11"/>
      <c r="LEE138" s="11"/>
      <c r="LEF138" s="11"/>
      <c r="LEG138" s="11"/>
      <c r="LEH138" s="11"/>
      <c r="LEI138" s="11"/>
      <c r="LEJ138" s="11"/>
      <c r="LEK138" s="11"/>
      <c r="LEL138" s="11"/>
      <c r="LEM138" s="11"/>
      <c r="LEN138" s="11"/>
      <c r="LEO138" s="11"/>
      <c r="LEP138" s="11"/>
      <c r="LEQ138" s="11"/>
      <c r="LER138" s="11"/>
      <c r="LES138" s="11"/>
      <c r="LET138" s="11"/>
      <c r="LEU138" s="11"/>
      <c r="LEV138" s="11"/>
      <c r="LEW138" s="11"/>
      <c r="LEX138" s="11"/>
      <c r="LEY138" s="11"/>
      <c r="LEZ138" s="11"/>
      <c r="LFA138" s="11"/>
      <c r="LFB138" s="11"/>
      <c r="LFC138" s="11"/>
      <c r="LFD138" s="11"/>
      <c r="LFE138" s="11"/>
      <c r="LFF138" s="11"/>
      <c r="LFG138" s="11"/>
      <c r="LFH138" s="11"/>
      <c r="LFI138" s="11"/>
      <c r="LFJ138" s="11"/>
      <c r="LFK138" s="11"/>
      <c r="LFL138" s="11"/>
      <c r="LFM138" s="11"/>
      <c r="LFN138" s="11"/>
      <c r="LFO138" s="11"/>
      <c r="LFP138" s="11"/>
      <c r="LFQ138" s="11"/>
      <c r="LFR138" s="11"/>
      <c r="LFS138" s="11"/>
      <c r="LFT138" s="11"/>
      <c r="LFU138" s="11"/>
      <c r="LFV138" s="11"/>
      <c r="LFW138" s="11"/>
      <c r="LFX138" s="11"/>
      <c r="LFY138" s="11"/>
      <c r="LFZ138" s="11"/>
      <c r="LGA138" s="11"/>
      <c r="LGB138" s="11"/>
      <c r="LGC138" s="11"/>
      <c r="LGD138" s="11"/>
      <c r="LGE138" s="11"/>
      <c r="LGF138" s="11"/>
      <c r="LGG138" s="11"/>
      <c r="LGH138" s="11"/>
      <c r="LGI138" s="11"/>
      <c r="LGJ138" s="11"/>
      <c r="LGK138" s="11"/>
      <c r="LGL138" s="11"/>
      <c r="LGM138" s="11"/>
      <c r="LGN138" s="11"/>
      <c r="LGO138" s="11"/>
      <c r="LGP138" s="11"/>
      <c r="LGQ138" s="11"/>
      <c r="LGR138" s="11"/>
      <c r="LGS138" s="11"/>
      <c r="LGT138" s="11"/>
      <c r="LGU138" s="11"/>
      <c r="LGV138" s="11"/>
      <c r="LGW138" s="11"/>
      <c r="LGX138" s="11"/>
      <c r="LGY138" s="11"/>
      <c r="LGZ138" s="11"/>
      <c r="LHA138" s="11"/>
      <c r="LHB138" s="11"/>
      <c r="LHC138" s="11"/>
      <c r="LHD138" s="11"/>
      <c r="LHE138" s="11"/>
      <c r="LHF138" s="11"/>
      <c r="LHG138" s="11"/>
      <c r="LHH138" s="11"/>
      <c r="LHI138" s="11"/>
      <c r="LHJ138" s="11"/>
      <c r="LHK138" s="11"/>
      <c r="LHL138" s="11"/>
      <c r="LHM138" s="11"/>
      <c r="LHN138" s="11"/>
      <c r="LHO138" s="11"/>
      <c r="LHP138" s="11"/>
      <c r="LHQ138" s="11"/>
      <c r="LHR138" s="11"/>
      <c r="LHS138" s="11"/>
      <c r="LHT138" s="11"/>
      <c r="LHU138" s="11"/>
      <c r="LHV138" s="11"/>
      <c r="LHW138" s="11"/>
      <c r="LHX138" s="11"/>
      <c r="LHY138" s="11"/>
      <c r="LHZ138" s="11"/>
      <c r="LIA138" s="11"/>
      <c r="LIB138" s="11"/>
      <c r="LIC138" s="11"/>
      <c r="LID138" s="11"/>
      <c r="LIE138" s="11"/>
      <c r="LIF138" s="11"/>
      <c r="LIG138" s="11"/>
      <c r="LIH138" s="11"/>
      <c r="LII138" s="11"/>
      <c r="LIJ138" s="11"/>
      <c r="LIK138" s="11"/>
      <c r="LIL138" s="11"/>
      <c r="LIM138" s="11"/>
      <c r="LIN138" s="11"/>
      <c r="LIO138" s="11"/>
      <c r="LIP138" s="11"/>
      <c r="LIQ138" s="11"/>
      <c r="LIR138" s="11"/>
      <c r="LIS138" s="11"/>
      <c r="LIT138" s="11"/>
      <c r="LIU138" s="11"/>
      <c r="LIV138" s="11"/>
      <c r="LIW138" s="11"/>
      <c r="LIX138" s="11"/>
      <c r="LIY138" s="11"/>
      <c r="LIZ138" s="11"/>
      <c r="LJA138" s="11"/>
      <c r="LJB138" s="11"/>
      <c r="LJC138" s="11"/>
      <c r="LJD138" s="11"/>
      <c r="LJE138" s="11"/>
      <c r="LJF138" s="11"/>
      <c r="LJG138" s="11"/>
      <c r="LJH138" s="11"/>
      <c r="LJI138" s="11"/>
      <c r="LJJ138" s="11"/>
      <c r="LJK138" s="11"/>
      <c r="LJL138" s="11"/>
      <c r="LJM138" s="11"/>
      <c r="LJN138" s="11"/>
      <c r="LJO138" s="11"/>
      <c r="LJP138" s="11"/>
      <c r="LJQ138" s="11"/>
      <c r="LJR138" s="11"/>
      <c r="LJS138" s="11"/>
      <c r="LJT138" s="11"/>
      <c r="LJU138" s="11"/>
      <c r="LJV138" s="11"/>
      <c r="LJW138" s="11"/>
      <c r="LJX138" s="11"/>
      <c r="LJY138" s="11"/>
      <c r="LJZ138" s="11"/>
      <c r="LKA138" s="11"/>
      <c r="LKB138" s="11"/>
      <c r="LKC138" s="11"/>
      <c r="LKD138" s="11"/>
      <c r="LKE138" s="11"/>
      <c r="LKF138" s="11"/>
      <c r="LKG138" s="11"/>
      <c r="LKH138" s="11"/>
      <c r="LKI138" s="11"/>
      <c r="LKJ138" s="11"/>
      <c r="LKK138" s="11"/>
      <c r="LKL138" s="11"/>
      <c r="LKM138" s="11"/>
      <c r="LKN138" s="11"/>
      <c r="LKO138" s="11"/>
      <c r="LKP138" s="11"/>
      <c r="LKQ138" s="11"/>
      <c r="LKR138" s="11"/>
      <c r="LKS138" s="11"/>
      <c r="LKT138" s="11"/>
      <c r="LKU138" s="11"/>
      <c r="LKV138" s="11"/>
      <c r="LKW138" s="11"/>
      <c r="LKX138" s="11"/>
      <c r="LKY138" s="11"/>
      <c r="LKZ138" s="11"/>
      <c r="LLA138" s="11"/>
      <c r="LLB138" s="11"/>
      <c r="LLC138" s="11"/>
      <c r="LLD138" s="11"/>
      <c r="LLE138" s="11"/>
      <c r="LLF138" s="11"/>
      <c r="LLG138" s="11"/>
      <c r="LLH138" s="11"/>
      <c r="LLI138" s="11"/>
      <c r="LLJ138" s="11"/>
      <c r="LLK138" s="11"/>
      <c r="LLL138" s="11"/>
      <c r="LLM138" s="11"/>
      <c r="LLN138" s="11"/>
      <c r="LLO138" s="11"/>
      <c r="LLP138" s="11"/>
      <c r="LLQ138" s="11"/>
      <c r="LLR138" s="11"/>
      <c r="LLS138" s="11"/>
      <c r="LLT138" s="11"/>
      <c r="LLU138" s="11"/>
      <c r="LLV138" s="11"/>
      <c r="LLW138" s="11"/>
      <c r="LLX138" s="11"/>
      <c r="LLY138" s="11"/>
      <c r="LLZ138" s="11"/>
      <c r="LMA138" s="11"/>
      <c r="LMB138" s="11"/>
      <c r="LMC138" s="11"/>
      <c r="LMD138" s="11"/>
      <c r="LME138" s="11"/>
      <c r="LMF138" s="11"/>
      <c r="LMG138" s="11"/>
      <c r="LMH138" s="11"/>
      <c r="LMI138" s="11"/>
      <c r="LMJ138" s="11"/>
      <c r="LMK138" s="11"/>
      <c r="LML138" s="11"/>
      <c r="LMM138" s="11"/>
      <c r="LMN138" s="11"/>
      <c r="LMO138" s="11"/>
      <c r="LMP138" s="11"/>
      <c r="LMQ138" s="11"/>
      <c r="LMR138" s="11"/>
      <c r="LMS138" s="11"/>
      <c r="LMT138" s="11"/>
      <c r="LMU138" s="11"/>
      <c r="LMV138" s="11"/>
      <c r="LMW138" s="11"/>
      <c r="LMX138" s="11"/>
      <c r="LMY138" s="11"/>
      <c r="LMZ138" s="11"/>
      <c r="LNA138" s="11"/>
      <c r="LNB138" s="11"/>
      <c r="LNC138" s="11"/>
      <c r="LND138" s="11"/>
      <c r="LNE138" s="11"/>
      <c r="LNF138" s="11"/>
      <c r="LNG138" s="11"/>
      <c r="LNH138" s="11"/>
      <c r="LNI138" s="11"/>
      <c r="LNJ138" s="11"/>
      <c r="LNK138" s="11"/>
      <c r="LNL138" s="11"/>
      <c r="LNM138" s="11"/>
      <c r="LNN138" s="11"/>
      <c r="LNO138" s="11"/>
      <c r="LNP138" s="11"/>
      <c r="LNQ138" s="11"/>
      <c r="LNR138" s="11"/>
      <c r="LNS138" s="11"/>
      <c r="LNT138" s="11"/>
      <c r="LNU138" s="11"/>
      <c r="LNV138" s="11"/>
      <c r="LNW138" s="11"/>
      <c r="LNX138" s="11"/>
      <c r="LNY138" s="11"/>
      <c r="LNZ138" s="11"/>
      <c r="LOA138" s="11"/>
      <c r="LOB138" s="11"/>
      <c r="LOC138" s="11"/>
      <c r="LOD138" s="11"/>
      <c r="LOE138" s="11"/>
      <c r="LOF138" s="11"/>
      <c r="LOG138" s="11"/>
      <c r="LOH138" s="11"/>
      <c r="LOI138" s="11"/>
      <c r="LOJ138" s="11"/>
      <c r="LOK138" s="11"/>
      <c r="LOL138" s="11"/>
      <c r="LOM138" s="11"/>
      <c r="LON138" s="11"/>
      <c r="LOO138" s="11"/>
      <c r="LOP138" s="11"/>
      <c r="LOQ138" s="11"/>
      <c r="LOR138" s="11"/>
      <c r="LOS138" s="11"/>
      <c r="LOT138" s="11"/>
      <c r="LOU138" s="11"/>
      <c r="LOV138" s="11"/>
      <c r="LOW138" s="11"/>
      <c r="LOX138" s="11"/>
      <c r="LOY138" s="11"/>
      <c r="LOZ138" s="11"/>
      <c r="LPA138" s="11"/>
      <c r="LPB138" s="11"/>
      <c r="LPC138" s="11"/>
      <c r="LPD138" s="11"/>
      <c r="LPE138" s="11"/>
      <c r="LPF138" s="11"/>
      <c r="LPG138" s="11"/>
      <c r="LPH138" s="11"/>
      <c r="LPI138" s="11"/>
      <c r="LPJ138" s="11"/>
      <c r="LPK138" s="11"/>
      <c r="LPL138" s="11"/>
      <c r="LPM138" s="11"/>
      <c r="LPN138" s="11"/>
      <c r="LPO138" s="11"/>
      <c r="LPP138" s="11"/>
      <c r="LPQ138" s="11"/>
      <c r="LPR138" s="11"/>
      <c r="LPS138" s="11"/>
      <c r="LPT138" s="11"/>
      <c r="LPU138" s="11"/>
      <c r="LPV138" s="11"/>
      <c r="LPW138" s="11"/>
      <c r="LPX138" s="11"/>
      <c r="LPY138" s="11"/>
      <c r="LPZ138" s="11"/>
      <c r="LQA138" s="11"/>
      <c r="LQB138" s="11"/>
      <c r="LQC138" s="11"/>
      <c r="LQD138" s="11"/>
      <c r="LQE138" s="11"/>
      <c r="LQF138" s="11"/>
      <c r="LQG138" s="11"/>
      <c r="LQH138" s="11"/>
      <c r="LQI138" s="11"/>
      <c r="LQJ138" s="11"/>
      <c r="LQK138" s="11"/>
      <c r="LQL138" s="11"/>
      <c r="LQM138" s="11"/>
      <c r="LQN138" s="11"/>
      <c r="LQO138" s="11"/>
      <c r="LQP138" s="11"/>
      <c r="LQQ138" s="11"/>
      <c r="LQR138" s="11"/>
      <c r="LQS138" s="11"/>
      <c r="LQT138" s="11"/>
      <c r="LQU138" s="11"/>
      <c r="LQV138" s="11"/>
      <c r="LQW138" s="11"/>
      <c r="LQX138" s="11"/>
      <c r="LQY138" s="11"/>
      <c r="LQZ138" s="11"/>
      <c r="LRA138" s="11"/>
      <c r="LRB138" s="11"/>
      <c r="LRC138" s="11"/>
      <c r="LRD138" s="11"/>
      <c r="LRE138" s="11"/>
      <c r="LRF138" s="11"/>
      <c r="LRG138" s="11"/>
      <c r="LRH138" s="11"/>
      <c r="LRI138" s="11"/>
      <c r="LRJ138" s="11"/>
      <c r="LRK138" s="11"/>
      <c r="LRL138" s="11"/>
      <c r="LRM138" s="11"/>
      <c r="LRN138" s="11"/>
      <c r="LRO138" s="11"/>
      <c r="LRP138" s="11"/>
      <c r="LRQ138" s="11"/>
      <c r="LRR138" s="11"/>
      <c r="LRS138" s="11"/>
      <c r="LRT138" s="11"/>
      <c r="LRU138" s="11"/>
      <c r="LRV138" s="11"/>
      <c r="LRW138" s="11"/>
      <c r="LRX138" s="11"/>
      <c r="LRY138" s="11"/>
      <c r="LRZ138" s="11"/>
      <c r="LSA138" s="11"/>
      <c r="LSB138" s="11"/>
      <c r="LSC138" s="11"/>
      <c r="LSD138" s="11"/>
      <c r="LSE138" s="11"/>
      <c r="LSF138" s="11"/>
      <c r="LSG138" s="11"/>
      <c r="LSH138" s="11"/>
      <c r="LSI138" s="11"/>
      <c r="LSJ138" s="11"/>
      <c r="LSK138" s="11"/>
      <c r="LSL138" s="11"/>
      <c r="LSM138" s="11"/>
      <c r="LSN138" s="11"/>
      <c r="LSO138" s="11"/>
      <c r="LSP138" s="11"/>
      <c r="LSQ138" s="11"/>
      <c r="LSR138" s="11"/>
      <c r="LSS138" s="11"/>
      <c r="LST138" s="11"/>
      <c r="LSU138" s="11"/>
      <c r="LSV138" s="11"/>
      <c r="LSW138" s="11"/>
      <c r="LSX138" s="11"/>
      <c r="LSY138" s="11"/>
      <c r="LSZ138" s="11"/>
      <c r="LTA138" s="11"/>
      <c r="LTB138" s="11"/>
      <c r="LTC138" s="11"/>
      <c r="LTD138" s="11"/>
      <c r="LTE138" s="11"/>
      <c r="LTF138" s="11"/>
      <c r="LTG138" s="11"/>
      <c r="LTH138" s="11"/>
      <c r="LTI138" s="11"/>
      <c r="LTJ138" s="11"/>
      <c r="LTK138" s="11"/>
      <c r="LTL138" s="11"/>
      <c r="LTM138" s="11"/>
      <c r="LTN138" s="11"/>
      <c r="LTO138" s="11"/>
      <c r="LTP138" s="11"/>
      <c r="LTQ138" s="11"/>
      <c r="LTR138" s="11"/>
      <c r="LTS138" s="11"/>
      <c r="LTT138" s="11"/>
      <c r="LTU138" s="11"/>
      <c r="LTV138" s="11"/>
      <c r="LTW138" s="11"/>
      <c r="LTX138" s="11"/>
      <c r="LTY138" s="11"/>
      <c r="LTZ138" s="11"/>
      <c r="LUA138" s="11"/>
      <c r="LUB138" s="11"/>
      <c r="LUC138" s="11"/>
      <c r="LUD138" s="11"/>
      <c r="LUE138" s="11"/>
      <c r="LUF138" s="11"/>
      <c r="LUG138" s="11"/>
      <c r="LUH138" s="11"/>
      <c r="LUI138" s="11"/>
      <c r="LUJ138" s="11"/>
      <c r="LUK138" s="11"/>
      <c r="LUL138" s="11"/>
      <c r="LUM138" s="11"/>
      <c r="LUN138" s="11"/>
      <c r="LUO138" s="11"/>
      <c r="LUP138" s="11"/>
      <c r="LUQ138" s="11"/>
      <c r="LUR138" s="11"/>
      <c r="LUS138" s="11"/>
      <c r="LUT138" s="11"/>
      <c r="LUU138" s="11"/>
      <c r="LUV138" s="11"/>
      <c r="LUW138" s="11"/>
      <c r="LUX138" s="11"/>
      <c r="LUY138" s="11"/>
      <c r="LUZ138" s="11"/>
      <c r="LVA138" s="11"/>
      <c r="LVB138" s="11"/>
      <c r="LVC138" s="11"/>
      <c r="LVD138" s="11"/>
      <c r="LVE138" s="11"/>
      <c r="LVF138" s="11"/>
      <c r="LVG138" s="11"/>
      <c r="LVH138" s="11"/>
      <c r="LVI138" s="11"/>
      <c r="LVJ138" s="11"/>
      <c r="LVK138" s="11"/>
      <c r="LVL138" s="11"/>
      <c r="LVM138" s="11"/>
      <c r="LVN138" s="11"/>
      <c r="LVO138" s="11"/>
      <c r="LVP138" s="11"/>
      <c r="LVQ138" s="11"/>
      <c r="LVR138" s="11"/>
      <c r="LVS138" s="11"/>
      <c r="LVT138" s="11"/>
      <c r="LVU138" s="11"/>
      <c r="LVV138" s="11"/>
      <c r="LVW138" s="11"/>
      <c r="LVX138" s="11"/>
      <c r="LVY138" s="11"/>
      <c r="LVZ138" s="11"/>
      <c r="LWA138" s="11"/>
      <c r="LWB138" s="11"/>
      <c r="LWC138" s="11"/>
      <c r="LWD138" s="11"/>
      <c r="LWE138" s="11"/>
      <c r="LWF138" s="11"/>
      <c r="LWG138" s="11"/>
      <c r="LWH138" s="11"/>
      <c r="LWI138" s="11"/>
      <c r="LWJ138" s="11"/>
      <c r="LWK138" s="11"/>
      <c r="LWL138" s="11"/>
      <c r="LWM138" s="11"/>
      <c r="LWN138" s="11"/>
      <c r="LWO138" s="11"/>
      <c r="LWP138" s="11"/>
      <c r="LWQ138" s="11"/>
      <c r="LWR138" s="11"/>
      <c r="LWS138" s="11"/>
      <c r="LWT138" s="11"/>
      <c r="LWU138" s="11"/>
      <c r="LWV138" s="11"/>
      <c r="LWW138" s="11"/>
      <c r="LWX138" s="11"/>
      <c r="LWY138" s="11"/>
      <c r="LWZ138" s="11"/>
      <c r="LXA138" s="11"/>
      <c r="LXB138" s="11"/>
      <c r="LXC138" s="11"/>
      <c r="LXD138" s="11"/>
      <c r="LXE138" s="11"/>
      <c r="LXF138" s="11"/>
      <c r="LXG138" s="11"/>
      <c r="LXH138" s="11"/>
      <c r="LXI138" s="11"/>
      <c r="LXJ138" s="11"/>
      <c r="LXK138" s="11"/>
      <c r="LXL138" s="11"/>
      <c r="LXM138" s="11"/>
      <c r="LXN138" s="11"/>
      <c r="LXO138" s="11"/>
      <c r="LXP138" s="11"/>
      <c r="LXQ138" s="11"/>
      <c r="LXR138" s="11"/>
      <c r="LXS138" s="11"/>
      <c r="LXT138" s="11"/>
      <c r="LXU138" s="11"/>
      <c r="LXV138" s="11"/>
      <c r="LXW138" s="11"/>
      <c r="LXX138" s="11"/>
      <c r="LXY138" s="11"/>
      <c r="LXZ138" s="11"/>
      <c r="LYA138" s="11"/>
      <c r="LYB138" s="11"/>
      <c r="LYC138" s="11"/>
      <c r="LYD138" s="11"/>
      <c r="LYE138" s="11"/>
      <c r="LYF138" s="11"/>
      <c r="LYG138" s="11"/>
      <c r="LYH138" s="11"/>
      <c r="LYI138" s="11"/>
      <c r="LYJ138" s="11"/>
      <c r="LYK138" s="11"/>
      <c r="LYL138" s="11"/>
      <c r="LYM138" s="11"/>
      <c r="LYN138" s="11"/>
      <c r="LYO138" s="11"/>
      <c r="LYP138" s="11"/>
      <c r="LYQ138" s="11"/>
      <c r="LYR138" s="11"/>
      <c r="LYS138" s="11"/>
      <c r="LYT138" s="11"/>
      <c r="LYU138" s="11"/>
      <c r="LYV138" s="11"/>
      <c r="LYW138" s="11"/>
      <c r="LYX138" s="11"/>
      <c r="LYY138" s="11"/>
      <c r="LYZ138" s="11"/>
      <c r="LZA138" s="11"/>
      <c r="LZB138" s="11"/>
      <c r="LZC138" s="11"/>
      <c r="LZD138" s="11"/>
      <c r="LZE138" s="11"/>
      <c r="LZF138" s="11"/>
      <c r="LZG138" s="11"/>
      <c r="LZH138" s="11"/>
      <c r="LZI138" s="11"/>
      <c r="LZJ138" s="11"/>
      <c r="LZK138" s="11"/>
      <c r="LZL138" s="11"/>
      <c r="LZM138" s="11"/>
      <c r="LZN138" s="11"/>
      <c r="LZO138" s="11"/>
      <c r="LZP138" s="11"/>
      <c r="LZQ138" s="11"/>
      <c r="LZR138" s="11"/>
      <c r="LZS138" s="11"/>
      <c r="LZT138" s="11"/>
      <c r="LZU138" s="11"/>
      <c r="LZV138" s="11"/>
      <c r="LZW138" s="11"/>
      <c r="LZX138" s="11"/>
      <c r="LZY138" s="11"/>
      <c r="LZZ138" s="11"/>
      <c r="MAA138" s="11"/>
      <c r="MAB138" s="11"/>
      <c r="MAC138" s="11"/>
      <c r="MAD138" s="11"/>
      <c r="MAE138" s="11"/>
      <c r="MAF138" s="11"/>
      <c r="MAG138" s="11"/>
      <c r="MAH138" s="11"/>
      <c r="MAI138" s="11"/>
      <c r="MAJ138" s="11"/>
      <c r="MAK138" s="11"/>
      <c r="MAL138" s="11"/>
      <c r="MAM138" s="11"/>
      <c r="MAN138" s="11"/>
      <c r="MAO138" s="11"/>
      <c r="MAP138" s="11"/>
      <c r="MAQ138" s="11"/>
      <c r="MAR138" s="11"/>
      <c r="MAS138" s="11"/>
      <c r="MAT138" s="11"/>
      <c r="MAU138" s="11"/>
      <c r="MAV138" s="11"/>
      <c r="MAW138" s="11"/>
      <c r="MAX138" s="11"/>
      <c r="MAY138" s="11"/>
      <c r="MAZ138" s="11"/>
      <c r="MBA138" s="11"/>
      <c r="MBB138" s="11"/>
      <c r="MBC138" s="11"/>
      <c r="MBD138" s="11"/>
      <c r="MBE138" s="11"/>
      <c r="MBF138" s="11"/>
      <c r="MBG138" s="11"/>
      <c r="MBH138" s="11"/>
      <c r="MBI138" s="11"/>
      <c r="MBJ138" s="11"/>
      <c r="MBK138" s="11"/>
      <c r="MBL138" s="11"/>
      <c r="MBM138" s="11"/>
      <c r="MBN138" s="11"/>
      <c r="MBO138" s="11"/>
      <c r="MBP138" s="11"/>
      <c r="MBQ138" s="11"/>
      <c r="MBR138" s="11"/>
      <c r="MBS138" s="11"/>
      <c r="MBT138" s="11"/>
      <c r="MBU138" s="11"/>
      <c r="MBV138" s="11"/>
      <c r="MBW138" s="11"/>
      <c r="MBX138" s="11"/>
      <c r="MBY138" s="11"/>
      <c r="MBZ138" s="11"/>
      <c r="MCA138" s="11"/>
      <c r="MCB138" s="11"/>
      <c r="MCC138" s="11"/>
      <c r="MCD138" s="11"/>
      <c r="MCE138" s="11"/>
      <c r="MCF138" s="11"/>
      <c r="MCG138" s="11"/>
      <c r="MCH138" s="11"/>
      <c r="MCI138" s="11"/>
      <c r="MCJ138" s="11"/>
      <c r="MCK138" s="11"/>
      <c r="MCL138" s="11"/>
      <c r="MCM138" s="11"/>
      <c r="MCN138" s="11"/>
      <c r="MCO138" s="11"/>
      <c r="MCP138" s="11"/>
      <c r="MCQ138" s="11"/>
      <c r="MCR138" s="11"/>
      <c r="MCS138" s="11"/>
      <c r="MCT138" s="11"/>
      <c r="MCU138" s="11"/>
      <c r="MCV138" s="11"/>
      <c r="MCW138" s="11"/>
      <c r="MCX138" s="11"/>
      <c r="MCY138" s="11"/>
      <c r="MCZ138" s="11"/>
      <c r="MDA138" s="11"/>
      <c r="MDB138" s="11"/>
      <c r="MDC138" s="11"/>
      <c r="MDD138" s="11"/>
      <c r="MDE138" s="11"/>
      <c r="MDF138" s="11"/>
      <c r="MDG138" s="11"/>
      <c r="MDH138" s="11"/>
      <c r="MDI138" s="11"/>
      <c r="MDJ138" s="11"/>
      <c r="MDK138" s="11"/>
      <c r="MDL138" s="11"/>
      <c r="MDM138" s="11"/>
      <c r="MDN138" s="11"/>
      <c r="MDO138" s="11"/>
      <c r="MDP138" s="11"/>
      <c r="MDQ138" s="11"/>
      <c r="MDR138" s="11"/>
      <c r="MDS138" s="11"/>
      <c r="MDT138" s="11"/>
      <c r="MDU138" s="11"/>
      <c r="MDV138" s="11"/>
      <c r="MDW138" s="11"/>
      <c r="MDX138" s="11"/>
      <c r="MDY138" s="11"/>
      <c r="MDZ138" s="11"/>
      <c r="MEA138" s="11"/>
      <c r="MEB138" s="11"/>
      <c r="MEC138" s="11"/>
      <c r="MED138" s="11"/>
      <c r="MEE138" s="11"/>
      <c r="MEF138" s="11"/>
      <c r="MEG138" s="11"/>
      <c r="MEH138" s="11"/>
      <c r="MEI138" s="11"/>
      <c r="MEJ138" s="11"/>
      <c r="MEK138" s="11"/>
      <c r="MEL138" s="11"/>
      <c r="MEM138" s="11"/>
      <c r="MEN138" s="11"/>
      <c r="MEO138" s="11"/>
      <c r="MEP138" s="11"/>
      <c r="MEQ138" s="11"/>
      <c r="MER138" s="11"/>
      <c r="MES138" s="11"/>
      <c r="MET138" s="11"/>
      <c r="MEU138" s="11"/>
      <c r="MEV138" s="11"/>
      <c r="MEW138" s="11"/>
      <c r="MEX138" s="11"/>
      <c r="MEY138" s="11"/>
      <c r="MEZ138" s="11"/>
      <c r="MFA138" s="11"/>
      <c r="MFB138" s="11"/>
      <c r="MFC138" s="11"/>
      <c r="MFD138" s="11"/>
      <c r="MFE138" s="11"/>
      <c r="MFF138" s="11"/>
      <c r="MFG138" s="11"/>
      <c r="MFH138" s="11"/>
      <c r="MFI138" s="11"/>
      <c r="MFJ138" s="11"/>
      <c r="MFK138" s="11"/>
      <c r="MFL138" s="11"/>
      <c r="MFM138" s="11"/>
      <c r="MFN138" s="11"/>
      <c r="MFO138" s="11"/>
      <c r="MFP138" s="11"/>
      <c r="MFQ138" s="11"/>
      <c r="MFR138" s="11"/>
      <c r="MFS138" s="11"/>
      <c r="MFT138" s="11"/>
      <c r="MFU138" s="11"/>
      <c r="MFV138" s="11"/>
      <c r="MFW138" s="11"/>
      <c r="MFX138" s="11"/>
      <c r="MFY138" s="11"/>
      <c r="MFZ138" s="11"/>
      <c r="MGA138" s="11"/>
      <c r="MGB138" s="11"/>
      <c r="MGC138" s="11"/>
      <c r="MGD138" s="11"/>
      <c r="MGE138" s="11"/>
      <c r="MGF138" s="11"/>
      <c r="MGG138" s="11"/>
      <c r="MGH138" s="11"/>
      <c r="MGI138" s="11"/>
      <c r="MGJ138" s="11"/>
      <c r="MGK138" s="11"/>
      <c r="MGL138" s="11"/>
      <c r="MGM138" s="11"/>
      <c r="MGN138" s="11"/>
      <c r="MGO138" s="11"/>
      <c r="MGP138" s="11"/>
      <c r="MGQ138" s="11"/>
      <c r="MGR138" s="11"/>
      <c r="MGS138" s="11"/>
      <c r="MGT138" s="11"/>
      <c r="MGU138" s="11"/>
      <c r="MGV138" s="11"/>
      <c r="MGW138" s="11"/>
      <c r="MGX138" s="11"/>
      <c r="MGY138" s="11"/>
      <c r="MGZ138" s="11"/>
      <c r="MHA138" s="11"/>
      <c r="MHB138" s="11"/>
      <c r="MHC138" s="11"/>
      <c r="MHD138" s="11"/>
      <c r="MHE138" s="11"/>
      <c r="MHF138" s="11"/>
      <c r="MHG138" s="11"/>
      <c r="MHH138" s="11"/>
      <c r="MHI138" s="11"/>
      <c r="MHJ138" s="11"/>
      <c r="MHK138" s="11"/>
      <c r="MHL138" s="11"/>
      <c r="MHM138" s="11"/>
      <c r="MHN138" s="11"/>
      <c r="MHO138" s="11"/>
      <c r="MHP138" s="11"/>
      <c r="MHQ138" s="11"/>
      <c r="MHR138" s="11"/>
      <c r="MHS138" s="11"/>
      <c r="MHT138" s="11"/>
      <c r="MHU138" s="11"/>
      <c r="MHV138" s="11"/>
      <c r="MHW138" s="11"/>
      <c r="MHX138" s="11"/>
      <c r="MHY138" s="11"/>
      <c r="MHZ138" s="11"/>
      <c r="MIA138" s="11"/>
      <c r="MIB138" s="11"/>
      <c r="MIC138" s="11"/>
      <c r="MID138" s="11"/>
      <c r="MIE138" s="11"/>
      <c r="MIF138" s="11"/>
      <c r="MIG138" s="11"/>
      <c r="MIH138" s="11"/>
      <c r="MII138" s="11"/>
      <c r="MIJ138" s="11"/>
      <c r="MIK138" s="11"/>
      <c r="MIL138" s="11"/>
      <c r="MIM138" s="11"/>
      <c r="MIN138" s="11"/>
      <c r="MIO138" s="11"/>
      <c r="MIP138" s="11"/>
      <c r="MIQ138" s="11"/>
      <c r="MIR138" s="11"/>
      <c r="MIS138" s="11"/>
      <c r="MIT138" s="11"/>
      <c r="MIU138" s="11"/>
      <c r="MIV138" s="11"/>
      <c r="MIW138" s="11"/>
      <c r="MIX138" s="11"/>
      <c r="MIY138" s="11"/>
      <c r="MIZ138" s="11"/>
      <c r="MJA138" s="11"/>
      <c r="MJB138" s="11"/>
      <c r="MJC138" s="11"/>
      <c r="MJD138" s="11"/>
      <c r="MJE138" s="11"/>
      <c r="MJF138" s="11"/>
      <c r="MJG138" s="11"/>
      <c r="MJH138" s="11"/>
      <c r="MJI138" s="11"/>
      <c r="MJJ138" s="11"/>
      <c r="MJK138" s="11"/>
      <c r="MJL138" s="11"/>
      <c r="MJM138" s="11"/>
      <c r="MJN138" s="11"/>
      <c r="MJO138" s="11"/>
      <c r="MJP138" s="11"/>
      <c r="MJQ138" s="11"/>
      <c r="MJR138" s="11"/>
      <c r="MJS138" s="11"/>
      <c r="MJT138" s="11"/>
      <c r="MJU138" s="11"/>
      <c r="MJV138" s="11"/>
      <c r="MJW138" s="11"/>
      <c r="MJX138" s="11"/>
      <c r="MJY138" s="11"/>
      <c r="MJZ138" s="11"/>
      <c r="MKA138" s="11"/>
      <c r="MKB138" s="11"/>
      <c r="MKC138" s="11"/>
      <c r="MKD138" s="11"/>
      <c r="MKE138" s="11"/>
      <c r="MKF138" s="11"/>
      <c r="MKG138" s="11"/>
      <c r="MKH138" s="11"/>
      <c r="MKI138" s="11"/>
      <c r="MKJ138" s="11"/>
      <c r="MKK138" s="11"/>
      <c r="MKL138" s="11"/>
      <c r="MKM138" s="11"/>
      <c r="MKN138" s="11"/>
      <c r="MKO138" s="11"/>
      <c r="MKP138" s="11"/>
      <c r="MKQ138" s="11"/>
      <c r="MKR138" s="11"/>
      <c r="MKS138" s="11"/>
      <c r="MKT138" s="11"/>
      <c r="MKU138" s="11"/>
      <c r="MKV138" s="11"/>
      <c r="MKW138" s="11"/>
      <c r="MKX138" s="11"/>
      <c r="MKY138" s="11"/>
      <c r="MKZ138" s="11"/>
      <c r="MLA138" s="11"/>
      <c r="MLB138" s="11"/>
      <c r="MLC138" s="11"/>
      <c r="MLD138" s="11"/>
      <c r="MLE138" s="11"/>
      <c r="MLF138" s="11"/>
      <c r="MLG138" s="11"/>
      <c r="MLH138" s="11"/>
      <c r="MLI138" s="11"/>
      <c r="MLJ138" s="11"/>
      <c r="MLK138" s="11"/>
      <c r="MLL138" s="11"/>
      <c r="MLM138" s="11"/>
      <c r="MLN138" s="11"/>
      <c r="MLO138" s="11"/>
      <c r="MLP138" s="11"/>
      <c r="MLQ138" s="11"/>
      <c r="MLR138" s="11"/>
      <c r="MLS138" s="11"/>
      <c r="MLT138" s="11"/>
      <c r="MLU138" s="11"/>
      <c r="MLV138" s="11"/>
      <c r="MLW138" s="11"/>
      <c r="MLX138" s="11"/>
      <c r="MLY138" s="11"/>
      <c r="MLZ138" s="11"/>
      <c r="MMA138" s="11"/>
      <c r="MMB138" s="11"/>
      <c r="MMC138" s="11"/>
      <c r="MMD138" s="11"/>
      <c r="MME138" s="11"/>
      <c r="MMF138" s="11"/>
      <c r="MMG138" s="11"/>
      <c r="MMH138" s="11"/>
      <c r="MMI138" s="11"/>
      <c r="MMJ138" s="11"/>
      <c r="MMK138" s="11"/>
      <c r="MML138" s="11"/>
      <c r="MMM138" s="11"/>
      <c r="MMN138" s="11"/>
      <c r="MMO138" s="11"/>
      <c r="MMP138" s="11"/>
      <c r="MMQ138" s="11"/>
      <c r="MMR138" s="11"/>
      <c r="MMS138" s="11"/>
      <c r="MMT138" s="11"/>
      <c r="MMU138" s="11"/>
      <c r="MMV138" s="11"/>
      <c r="MMW138" s="11"/>
      <c r="MMX138" s="11"/>
      <c r="MMY138" s="11"/>
      <c r="MMZ138" s="11"/>
      <c r="MNA138" s="11"/>
      <c r="MNB138" s="11"/>
      <c r="MNC138" s="11"/>
      <c r="MND138" s="11"/>
      <c r="MNE138" s="11"/>
      <c r="MNF138" s="11"/>
      <c r="MNG138" s="11"/>
      <c r="MNH138" s="11"/>
      <c r="MNI138" s="11"/>
      <c r="MNJ138" s="11"/>
      <c r="MNK138" s="11"/>
      <c r="MNL138" s="11"/>
      <c r="MNM138" s="11"/>
      <c r="MNN138" s="11"/>
      <c r="MNO138" s="11"/>
      <c r="MNP138" s="11"/>
      <c r="MNQ138" s="11"/>
      <c r="MNR138" s="11"/>
      <c r="MNS138" s="11"/>
      <c r="MNT138" s="11"/>
      <c r="MNU138" s="11"/>
      <c r="MNV138" s="11"/>
      <c r="MNW138" s="11"/>
      <c r="MNX138" s="11"/>
      <c r="MNY138" s="11"/>
      <c r="MNZ138" s="11"/>
      <c r="MOA138" s="11"/>
      <c r="MOB138" s="11"/>
      <c r="MOC138" s="11"/>
      <c r="MOD138" s="11"/>
      <c r="MOE138" s="11"/>
      <c r="MOF138" s="11"/>
      <c r="MOG138" s="11"/>
      <c r="MOH138" s="11"/>
      <c r="MOI138" s="11"/>
      <c r="MOJ138" s="11"/>
      <c r="MOK138" s="11"/>
      <c r="MOL138" s="11"/>
      <c r="MOM138" s="11"/>
      <c r="MON138" s="11"/>
      <c r="MOO138" s="11"/>
      <c r="MOP138" s="11"/>
      <c r="MOQ138" s="11"/>
      <c r="MOR138" s="11"/>
      <c r="MOS138" s="11"/>
      <c r="MOT138" s="11"/>
      <c r="MOU138" s="11"/>
      <c r="MOV138" s="11"/>
      <c r="MOW138" s="11"/>
      <c r="MOX138" s="11"/>
      <c r="MOY138" s="11"/>
      <c r="MOZ138" s="11"/>
      <c r="MPA138" s="11"/>
      <c r="MPB138" s="11"/>
      <c r="MPC138" s="11"/>
      <c r="MPD138" s="11"/>
      <c r="MPE138" s="11"/>
      <c r="MPF138" s="11"/>
      <c r="MPG138" s="11"/>
      <c r="MPH138" s="11"/>
      <c r="MPI138" s="11"/>
      <c r="MPJ138" s="11"/>
      <c r="MPK138" s="11"/>
      <c r="MPL138" s="11"/>
      <c r="MPM138" s="11"/>
      <c r="MPN138" s="11"/>
      <c r="MPO138" s="11"/>
      <c r="MPP138" s="11"/>
      <c r="MPQ138" s="11"/>
      <c r="MPR138" s="11"/>
      <c r="MPS138" s="11"/>
      <c r="MPT138" s="11"/>
      <c r="MPU138" s="11"/>
      <c r="MPV138" s="11"/>
      <c r="MPW138" s="11"/>
      <c r="MPX138" s="11"/>
      <c r="MPY138" s="11"/>
      <c r="MPZ138" s="11"/>
      <c r="MQA138" s="11"/>
      <c r="MQB138" s="11"/>
      <c r="MQC138" s="11"/>
      <c r="MQD138" s="11"/>
      <c r="MQE138" s="11"/>
      <c r="MQF138" s="11"/>
      <c r="MQG138" s="11"/>
      <c r="MQH138" s="11"/>
      <c r="MQI138" s="11"/>
      <c r="MQJ138" s="11"/>
      <c r="MQK138" s="11"/>
      <c r="MQL138" s="11"/>
      <c r="MQM138" s="11"/>
      <c r="MQN138" s="11"/>
      <c r="MQO138" s="11"/>
      <c r="MQP138" s="11"/>
      <c r="MQQ138" s="11"/>
      <c r="MQR138" s="11"/>
      <c r="MQS138" s="11"/>
      <c r="MQT138" s="11"/>
      <c r="MQU138" s="11"/>
      <c r="MQV138" s="11"/>
      <c r="MQW138" s="11"/>
      <c r="MQX138" s="11"/>
      <c r="MQY138" s="11"/>
      <c r="MQZ138" s="11"/>
      <c r="MRA138" s="11"/>
      <c r="MRB138" s="11"/>
      <c r="MRC138" s="11"/>
      <c r="MRD138" s="11"/>
      <c r="MRE138" s="11"/>
      <c r="MRF138" s="11"/>
      <c r="MRG138" s="11"/>
      <c r="MRH138" s="11"/>
      <c r="MRI138" s="11"/>
      <c r="MRJ138" s="11"/>
      <c r="MRK138" s="11"/>
      <c r="MRL138" s="11"/>
      <c r="MRM138" s="11"/>
      <c r="MRN138" s="11"/>
      <c r="MRO138" s="11"/>
      <c r="MRP138" s="11"/>
      <c r="MRQ138" s="11"/>
      <c r="MRR138" s="11"/>
      <c r="MRS138" s="11"/>
      <c r="MRT138" s="11"/>
      <c r="MRU138" s="11"/>
      <c r="MRV138" s="11"/>
      <c r="MRW138" s="11"/>
      <c r="MRX138" s="11"/>
      <c r="MRY138" s="11"/>
      <c r="MRZ138" s="11"/>
      <c r="MSA138" s="11"/>
      <c r="MSB138" s="11"/>
      <c r="MSC138" s="11"/>
      <c r="MSD138" s="11"/>
      <c r="MSE138" s="11"/>
      <c r="MSF138" s="11"/>
      <c r="MSG138" s="11"/>
      <c r="MSH138" s="11"/>
      <c r="MSI138" s="11"/>
      <c r="MSJ138" s="11"/>
      <c r="MSK138" s="11"/>
      <c r="MSL138" s="11"/>
      <c r="MSM138" s="11"/>
      <c r="MSN138" s="11"/>
      <c r="MSO138" s="11"/>
      <c r="MSP138" s="11"/>
      <c r="MSQ138" s="11"/>
      <c r="MSR138" s="11"/>
      <c r="MSS138" s="11"/>
      <c r="MST138" s="11"/>
      <c r="MSU138" s="11"/>
      <c r="MSV138" s="11"/>
      <c r="MSW138" s="11"/>
      <c r="MSX138" s="11"/>
      <c r="MSY138" s="11"/>
      <c r="MSZ138" s="11"/>
      <c r="MTA138" s="11"/>
      <c r="MTB138" s="11"/>
      <c r="MTC138" s="11"/>
      <c r="MTD138" s="11"/>
      <c r="MTE138" s="11"/>
      <c r="MTF138" s="11"/>
      <c r="MTG138" s="11"/>
      <c r="MTH138" s="11"/>
      <c r="MTI138" s="11"/>
      <c r="MTJ138" s="11"/>
      <c r="MTK138" s="11"/>
      <c r="MTL138" s="11"/>
      <c r="MTM138" s="11"/>
      <c r="MTN138" s="11"/>
      <c r="MTO138" s="11"/>
      <c r="MTP138" s="11"/>
      <c r="MTQ138" s="11"/>
      <c r="MTR138" s="11"/>
      <c r="MTS138" s="11"/>
      <c r="MTT138" s="11"/>
      <c r="MTU138" s="11"/>
      <c r="MTV138" s="11"/>
      <c r="MTW138" s="11"/>
      <c r="MTX138" s="11"/>
      <c r="MTY138" s="11"/>
      <c r="MTZ138" s="11"/>
      <c r="MUA138" s="11"/>
      <c r="MUB138" s="11"/>
      <c r="MUC138" s="11"/>
      <c r="MUD138" s="11"/>
      <c r="MUE138" s="11"/>
      <c r="MUF138" s="11"/>
      <c r="MUG138" s="11"/>
      <c r="MUH138" s="11"/>
      <c r="MUI138" s="11"/>
      <c r="MUJ138" s="11"/>
      <c r="MUK138" s="11"/>
      <c r="MUL138" s="11"/>
      <c r="MUM138" s="11"/>
      <c r="MUN138" s="11"/>
      <c r="MUO138" s="11"/>
      <c r="MUP138" s="11"/>
      <c r="MUQ138" s="11"/>
      <c r="MUR138" s="11"/>
      <c r="MUS138" s="11"/>
      <c r="MUT138" s="11"/>
      <c r="MUU138" s="11"/>
      <c r="MUV138" s="11"/>
      <c r="MUW138" s="11"/>
      <c r="MUX138" s="11"/>
      <c r="MUY138" s="11"/>
      <c r="MUZ138" s="11"/>
      <c r="MVA138" s="11"/>
      <c r="MVB138" s="11"/>
      <c r="MVC138" s="11"/>
      <c r="MVD138" s="11"/>
      <c r="MVE138" s="11"/>
      <c r="MVF138" s="11"/>
      <c r="MVG138" s="11"/>
      <c r="MVH138" s="11"/>
      <c r="MVI138" s="11"/>
      <c r="MVJ138" s="11"/>
      <c r="MVK138" s="11"/>
      <c r="MVL138" s="11"/>
      <c r="MVM138" s="11"/>
      <c r="MVN138" s="11"/>
      <c r="MVO138" s="11"/>
      <c r="MVP138" s="11"/>
      <c r="MVQ138" s="11"/>
      <c r="MVR138" s="11"/>
      <c r="MVS138" s="11"/>
      <c r="MVT138" s="11"/>
      <c r="MVU138" s="11"/>
      <c r="MVV138" s="11"/>
      <c r="MVW138" s="11"/>
      <c r="MVX138" s="11"/>
      <c r="MVY138" s="11"/>
      <c r="MVZ138" s="11"/>
      <c r="MWA138" s="11"/>
      <c r="MWB138" s="11"/>
      <c r="MWC138" s="11"/>
      <c r="MWD138" s="11"/>
      <c r="MWE138" s="11"/>
      <c r="MWF138" s="11"/>
      <c r="MWG138" s="11"/>
      <c r="MWH138" s="11"/>
      <c r="MWI138" s="11"/>
      <c r="MWJ138" s="11"/>
      <c r="MWK138" s="11"/>
      <c r="MWL138" s="11"/>
      <c r="MWM138" s="11"/>
      <c r="MWN138" s="11"/>
      <c r="MWO138" s="11"/>
      <c r="MWP138" s="11"/>
      <c r="MWQ138" s="11"/>
      <c r="MWR138" s="11"/>
      <c r="MWS138" s="11"/>
      <c r="MWT138" s="11"/>
      <c r="MWU138" s="11"/>
      <c r="MWV138" s="11"/>
      <c r="MWW138" s="11"/>
      <c r="MWX138" s="11"/>
      <c r="MWY138" s="11"/>
      <c r="MWZ138" s="11"/>
      <c r="MXA138" s="11"/>
      <c r="MXB138" s="11"/>
      <c r="MXC138" s="11"/>
      <c r="MXD138" s="11"/>
      <c r="MXE138" s="11"/>
      <c r="MXF138" s="11"/>
      <c r="MXG138" s="11"/>
      <c r="MXH138" s="11"/>
      <c r="MXI138" s="11"/>
      <c r="MXJ138" s="11"/>
      <c r="MXK138" s="11"/>
      <c r="MXL138" s="11"/>
      <c r="MXM138" s="11"/>
      <c r="MXN138" s="11"/>
      <c r="MXO138" s="11"/>
      <c r="MXP138" s="11"/>
      <c r="MXQ138" s="11"/>
      <c r="MXR138" s="11"/>
      <c r="MXS138" s="11"/>
      <c r="MXT138" s="11"/>
      <c r="MXU138" s="11"/>
      <c r="MXV138" s="11"/>
      <c r="MXW138" s="11"/>
      <c r="MXX138" s="11"/>
      <c r="MXY138" s="11"/>
      <c r="MXZ138" s="11"/>
      <c r="MYA138" s="11"/>
      <c r="MYB138" s="11"/>
      <c r="MYC138" s="11"/>
      <c r="MYD138" s="11"/>
      <c r="MYE138" s="11"/>
      <c r="MYF138" s="11"/>
      <c r="MYG138" s="11"/>
      <c r="MYH138" s="11"/>
      <c r="MYI138" s="11"/>
      <c r="MYJ138" s="11"/>
      <c r="MYK138" s="11"/>
      <c r="MYL138" s="11"/>
      <c r="MYM138" s="11"/>
      <c r="MYN138" s="11"/>
      <c r="MYO138" s="11"/>
      <c r="MYP138" s="11"/>
      <c r="MYQ138" s="11"/>
      <c r="MYR138" s="11"/>
      <c r="MYS138" s="11"/>
      <c r="MYT138" s="11"/>
      <c r="MYU138" s="11"/>
      <c r="MYV138" s="11"/>
      <c r="MYW138" s="11"/>
      <c r="MYX138" s="11"/>
      <c r="MYY138" s="11"/>
      <c r="MYZ138" s="11"/>
      <c r="MZA138" s="11"/>
      <c r="MZB138" s="11"/>
      <c r="MZC138" s="11"/>
      <c r="MZD138" s="11"/>
      <c r="MZE138" s="11"/>
      <c r="MZF138" s="11"/>
      <c r="MZG138" s="11"/>
      <c r="MZH138" s="11"/>
      <c r="MZI138" s="11"/>
      <c r="MZJ138" s="11"/>
      <c r="MZK138" s="11"/>
      <c r="MZL138" s="11"/>
      <c r="MZM138" s="11"/>
      <c r="MZN138" s="11"/>
      <c r="MZO138" s="11"/>
      <c r="MZP138" s="11"/>
      <c r="MZQ138" s="11"/>
      <c r="MZR138" s="11"/>
      <c r="MZS138" s="11"/>
      <c r="MZT138" s="11"/>
      <c r="MZU138" s="11"/>
      <c r="MZV138" s="11"/>
      <c r="MZW138" s="11"/>
      <c r="MZX138" s="11"/>
      <c r="MZY138" s="11"/>
      <c r="MZZ138" s="11"/>
      <c r="NAA138" s="11"/>
      <c r="NAB138" s="11"/>
      <c r="NAC138" s="11"/>
      <c r="NAD138" s="11"/>
      <c r="NAE138" s="11"/>
      <c r="NAF138" s="11"/>
      <c r="NAG138" s="11"/>
      <c r="NAH138" s="11"/>
      <c r="NAI138" s="11"/>
      <c r="NAJ138" s="11"/>
      <c r="NAK138" s="11"/>
      <c r="NAL138" s="11"/>
      <c r="NAM138" s="11"/>
      <c r="NAN138" s="11"/>
      <c r="NAO138" s="11"/>
      <c r="NAP138" s="11"/>
      <c r="NAQ138" s="11"/>
      <c r="NAR138" s="11"/>
      <c r="NAS138" s="11"/>
      <c r="NAT138" s="11"/>
      <c r="NAU138" s="11"/>
      <c r="NAV138" s="11"/>
      <c r="NAW138" s="11"/>
      <c r="NAX138" s="11"/>
      <c r="NAY138" s="11"/>
      <c r="NAZ138" s="11"/>
      <c r="NBA138" s="11"/>
      <c r="NBB138" s="11"/>
      <c r="NBC138" s="11"/>
      <c r="NBD138" s="11"/>
      <c r="NBE138" s="11"/>
      <c r="NBF138" s="11"/>
      <c r="NBG138" s="11"/>
      <c r="NBH138" s="11"/>
      <c r="NBI138" s="11"/>
      <c r="NBJ138" s="11"/>
      <c r="NBK138" s="11"/>
      <c r="NBL138" s="11"/>
      <c r="NBM138" s="11"/>
      <c r="NBN138" s="11"/>
      <c r="NBO138" s="11"/>
      <c r="NBP138" s="11"/>
      <c r="NBQ138" s="11"/>
      <c r="NBR138" s="11"/>
      <c r="NBS138" s="11"/>
      <c r="NBT138" s="11"/>
      <c r="NBU138" s="11"/>
      <c r="NBV138" s="11"/>
      <c r="NBW138" s="11"/>
      <c r="NBX138" s="11"/>
      <c r="NBY138" s="11"/>
      <c r="NBZ138" s="11"/>
      <c r="NCA138" s="11"/>
      <c r="NCB138" s="11"/>
      <c r="NCC138" s="11"/>
      <c r="NCD138" s="11"/>
      <c r="NCE138" s="11"/>
      <c r="NCF138" s="11"/>
      <c r="NCG138" s="11"/>
      <c r="NCH138" s="11"/>
      <c r="NCI138" s="11"/>
      <c r="NCJ138" s="11"/>
      <c r="NCK138" s="11"/>
      <c r="NCL138" s="11"/>
      <c r="NCM138" s="11"/>
      <c r="NCN138" s="11"/>
      <c r="NCO138" s="11"/>
      <c r="NCP138" s="11"/>
      <c r="NCQ138" s="11"/>
      <c r="NCR138" s="11"/>
      <c r="NCS138" s="11"/>
      <c r="NCT138" s="11"/>
      <c r="NCU138" s="11"/>
      <c r="NCV138" s="11"/>
      <c r="NCW138" s="11"/>
      <c r="NCX138" s="11"/>
      <c r="NCY138" s="11"/>
      <c r="NCZ138" s="11"/>
      <c r="NDA138" s="11"/>
      <c r="NDB138" s="11"/>
      <c r="NDC138" s="11"/>
      <c r="NDD138" s="11"/>
      <c r="NDE138" s="11"/>
      <c r="NDF138" s="11"/>
      <c r="NDG138" s="11"/>
      <c r="NDH138" s="11"/>
      <c r="NDI138" s="11"/>
      <c r="NDJ138" s="11"/>
      <c r="NDK138" s="11"/>
      <c r="NDL138" s="11"/>
      <c r="NDM138" s="11"/>
      <c r="NDN138" s="11"/>
      <c r="NDO138" s="11"/>
      <c r="NDP138" s="11"/>
      <c r="NDQ138" s="11"/>
      <c r="NDR138" s="11"/>
      <c r="NDS138" s="11"/>
      <c r="NDT138" s="11"/>
      <c r="NDU138" s="11"/>
      <c r="NDV138" s="11"/>
      <c r="NDW138" s="11"/>
      <c r="NDX138" s="11"/>
      <c r="NDY138" s="11"/>
      <c r="NDZ138" s="11"/>
      <c r="NEA138" s="11"/>
      <c r="NEB138" s="11"/>
      <c r="NEC138" s="11"/>
      <c r="NED138" s="11"/>
      <c r="NEE138" s="11"/>
      <c r="NEF138" s="11"/>
      <c r="NEG138" s="11"/>
      <c r="NEH138" s="11"/>
      <c r="NEI138" s="11"/>
      <c r="NEJ138" s="11"/>
      <c r="NEK138" s="11"/>
      <c r="NEL138" s="11"/>
      <c r="NEM138" s="11"/>
      <c r="NEN138" s="11"/>
      <c r="NEO138" s="11"/>
      <c r="NEP138" s="11"/>
      <c r="NEQ138" s="11"/>
      <c r="NER138" s="11"/>
      <c r="NES138" s="11"/>
      <c r="NET138" s="11"/>
      <c r="NEU138" s="11"/>
      <c r="NEV138" s="11"/>
      <c r="NEW138" s="11"/>
      <c r="NEX138" s="11"/>
      <c r="NEY138" s="11"/>
      <c r="NEZ138" s="11"/>
      <c r="NFA138" s="11"/>
      <c r="NFB138" s="11"/>
      <c r="NFC138" s="11"/>
      <c r="NFD138" s="11"/>
      <c r="NFE138" s="11"/>
      <c r="NFF138" s="11"/>
      <c r="NFG138" s="11"/>
      <c r="NFH138" s="11"/>
      <c r="NFI138" s="11"/>
      <c r="NFJ138" s="11"/>
      <c r="NFK138" s="11"/>
      <c r="NFL138" s="11"/>
      <c r="NFM138" s="11"/>
      <c r="NFN138" s="11"/>
      <c r="NFO138" s="11"/>
      <c r="NFP138" s="11"/>
      <c r="NFQ138" s="11"/>
      <c r="NFR138" s="11"/>
      <c r="NFS138" s="11"/>
      <c r="NFT138" s="11"/>
      <c r="NFU138" s="11"/>
      <c r="NFV138" s="11"/>
      <c r="NFW138" s="11"/>
      <c r="NFX138" s="11"/>
      <c r="NFY138" s="11"/>
      <c r="NFZ138" s="11"/>
      <c r="NGA138" s="11"/>
      <c r="NGB138" s="11"/>
      <c r="NGC138" s="11"/>
      <c r="NGD138" s="11"/>
      <c r="NGE138" s="11"/>
      <c r="NGF138" s="11"/>
      <c r="NGG138" s="11"/>
      <c r="NGH138" s="11"/>
      <c r="NGI138" s="11"/>
      <c r="NGJ138" s="11"/>
      <c r="NGK138" s="11"/>
      <c r="NGL138" s="11"/>
      <c r="NGM138" s="11"/>
      <c r="NGN138" s="11"/>
      <c r="NGO138" s="11"/>
      <c r="NGP138" s="11"/>
      <c r="NGQ138" s="11"/>
      <c r="NGR138" s="11"/>
      <c r="NGS138" s="11"/>
      <c r="NGT138" s="11"/>
      <c r="NGU138" s="11"/>
      <c r="NGV138" s="11"/>
      <c r="NGW138" s="11"/>
      <c r="NGX138" s="11"/>
      <c r="NGY138" s="11"/>
      <c r="NGZ138" s="11"/>
      <c r="NHA138" s="11"/>
      <c r="NHB138" s="11"/>
      <c r="NHC138" s="11"/>
      <c r="NHD138" s="11"/>
      <c r="NHE138" s="11"/>
      <c r="NHF138" s="11"/>
      <c r="NHG138" s="11"/>
      <c r="NHH138" s="11"/>
      <c r="NHI138" s="11"/>
      <c r="NHJ138" s="11"/>
      <c r="NHK138" s="11"/>
      <c r="NHL138" s="11"/>
      <c r="NHM138" s="11"/>
      <c r="NHN138" s="11"/>
      <c r="NHO138" s="11"/>
      <c r="NHP138" s="11"/>
      <c r="NHQ138" s="11"/>
      <c r="NHR138" s="11"/>
      <c r="NHS138" s="11"/>
      <c r="NHT138" s="11"/>
      <c r="NHU138" s="11"/>
      <c r="NHV138" s="11"/>
      <c r="NHW138" s="11"/>
      <c r="NHX138" s="11"/>
      <c r="NHY138" s="11"/>
      <c r="NHZ138" s="11"/>
      <c r="NIA138" s="11"/>
      <c r="NIB138" s="11"/>
      <c r="NIC138" s="11"/>
      <c r="NID138" s="11"/>
      <c r="NIE138" s="11"/>
      <c r="NIF138" s="11"/>
      <c r="NIG138" s="11"/>
      <c r="NIH138" s="11"/>
      <c r="NII138" s="11"/>
      <c r="NIJ138" s="11"/>
      <c r="NIK138" s="11"/>
      <c r="NIL138" s="11"/>
      <c r="NIM138" s="11"/>
      <c r="NIN138" s="11"/>
      <c r="NIO138" s="11"/>
      <c r="NIP138" s="11"/>
      <c r="NIQ138" s="11"/>
      <c r="NIR138" s="11"/>
      <c r="NIS138" s="11"/>
      <c r="NIT138" s="11"/>
      <c r="NIU138" s="11"/>
      <c r="NIV138" s="11"/>
      <c r="NIW138" s="11"/>
      <c r="NIX138" s="11"/>
      <c r="NIY138" s="11"/>
      <c r="NIZ138" s="11"/>
      <c r="NJA138" s="11"/>
      <c r="NJB138" s="11"/>
      <c r="NJC138" s="11"/>
      <c r="NJD138" s="11"/>
      <c r="NJE138" s="11"/>
      <c r="NJF138" s="11"/>
      <c r="NJG138" s="11"/>
      <c r="NJH138" s="11"/>
      <c r="NJI138" s="11"/>
      <c r="NJJ138" s="11"/>
      <c r="NJK138" s="11"/>
      <c r="NJL138" s="11"/>
      <c r="NJM138" s="11"/>
      <c r="NJN138" s="11"/>
      <c r="NJO138" s="11"/>
      <c r="NJP138" s="11"/>
      <c r="NJQ138" s="11"/>
      <c r="NJR138" s="11"/>
      <c r="NJS138" s="11"/>
      <c r="NJT138" s="11"/>
      <c r="NJU138" s="11"/>
      <c r="NJV138" s="11"/>
      <c r="NJW138" s="11"/>
      <c r="NJX138" s="11"/>
      <c r="NJY138" s="11"/>
      <c r="NJZ138" s="11"/>
      <c r="NKA138" s="11"/>
      <c r="NKB138" s="11"/>
      <c r="NKC138" s="11"/>
      <c r="NKD138" s="11"/>
      <c r="NKE138" s="11"/>
      <c r="NKF138" s="11"/>
      <c r="NKG138" s="11"/>
      <c r="NKH138" s="11"/>
      <c r="NKI138" s="11"/>
      <c r="NKJ138" s="11"/>
      <c r="NKK138" s="11"/>
      <c r="NKL138" s="11"/>
      <c r="NKM138" s="11"/>
      <c r="NKN138" s="11"/>
      <c r="NKO138" s="11"/>
      <c r="NKP138" s="11"/>
      <c r="NKQ138" s="11"/>
      <c r="NKR138" s="11"/>
      <c r="NKS138" s="11"/>
      <c r="NKT138" s="11"/>
      <c r="NKU138" s="11"/>
      <c r="NKV138" s="11"/>
      <c r="NKW138" s="11"/>
      <c r="NKX138" s="11"/>
      <c r="NKY138" s="11"/>
      <c r="NKZ138" s="11"/>
      <c r="NLA138" s="11"/>
      <c r="NLB138" s="11"/>
      <c r="NLC138" s="11"/>
      <c r="NLD138" s="11"/>
      <c r="NLE138" s="11"/>
      <c r="NLF138" s="11"/>
      <c r="NLG138" s="11"/>
      <c r="NLH138" s="11"/>
      <c r="NLI138" s="11"/>
      <c r="NLJ138" s="11"/>
      <c r="NLK138" s="11"/>
      <c r="NLL138" s="11"/>
      <c r="NLM138" s="11"/>
      <c r="NLN138" s="11"/>
      <c r="NLO138" s="11"/>
      <c r="NLP138" s="11"/>
      <c r="NLQ138" s="11"/>
      <c r="NLR138" s="11"/>
      <c r="NLS138" s="11"/>
      <c r="NLT138" s="11"/>
      <c r="NLU138" s="11"/>
      <c r="NLV138" s="11"/>
      <c r="NLW138" s="11"/>
      <c r="NLX138" s="11"/>
      <c r="NLY138" s="11"/>
      <c r="NLZ138" s="11"/>
      <c r="NMA138" s="11"/>
      <c r="NMB138" s="11"/>
      <c r="NMC138" s="11"/>
      <c r="NMD138" s="11"/>
      <c r="NME138" s="11"/>
      <c r="NMF138" s="11"/>
      <c r="NMG138" s="11"/>
      <c r="NMH138" s="11"/>
      <c r="NMI138" s="11"/>
      <c r="NMJ138" s="11"/>
      <c r="NMK138" s="11"/>
      <c r="NML138" s="11"/>
      <c r="NMM138" s="11"/>
      <c r="NMN138" s="11"/>
      <c r="NMO138" s="11"/>
      <c r="NMP138" s="11"/>
      <c r="NMQ138" s="11"/>
      <c r="NMR138" s="11"/>
      <c r="NMS138" s="11"/>
      <c r="NMT138" s="11"/>
      <c r="NMU138" s="11"/>
      <c r="NMV138" s="11"/>
      <c r="NMW138" s="11"/>
      <c r="NMX138" s="11"/>
      <c r="NMY138" s="11"/>
      <c r="NMZ138" s="11"/>
      <c r="NNA138" s="11"/>
      <c r="NNB138" s="11"/>
      <c r="NNC138" s="11"/>
      <c r="NND138" s="11"/>
      <c r="NNE138" s="11"/>
      <c r="NNF138" s="11"/>
      <c r="NNG138" s="11"/>
      <c r="NNH138" s="11"/>
      <c r="NNI138" s="11"/>
      <c r="NNJ138" s="11"/>
      <c r="NNK138" s="11"/>
      <c r="NNL138" s="11"/>
      <c r="NNM138" s="11"/>
      <c r="NNN138" s="11"/>
      <c r="NNO138" s="11"/>
      <c r="NNP138" s="11"/>
      <c r="NNQ138" s="11"/>
      <c r="NNR138" s="11"/>
      <c r="NNS138" s="11"/>
      <c r="NNT138" s="11"/>
      <c r="NNU138" s="11"/>
      <c r="NNV138" s="11"/>
      <c r="NNW138" s="11"/>
      <c r="NNX138" s="11"/>
      <c r="NNY138" s="11"/>
      <c r="NNZ138" s="11"/>
      <c r="NOA138" s="11"/>
      <c r="NOB138" s="11"/>
      <c r="NOC138" s="11"/>
      <c r="NOD138" s="11"/>
      <c r="NOE138" s="11"/>
      <c r="NOF138" s="11"/>
      <c r="NOG138" s="11"/>
      <c r="NOH138" s="11"/>
      <c r="NOI138" s="11"/>
      <c r="NOJ138" s="11"/>
      <c r="NOK138" s="11"/>
      <c r="NOL138" s="11"/>
      <c r="NOM138" s="11"/>
      <c r="NON138" s="11"/>
      <c r="NOO138" s="11"/>
      <c r="NOP138" s="11"/>
      <c r="NOQ138" s="11"/>
      <c r="NOR138" s="11"/>
      <c r="NOS138" s="11"/>
      <c r="NOT138" s="11"/>
      <c r="NOU138" s="11"/>
      <c r="NOV138" s="11"/>
      <c r="NOW138" s="11"/>
      <c r="NOX138" s="11"/>
      <c r="NOY138" s="11"/>
      <c r="NOZ138" s="11"/>
      <c r="NPA138" s="11"/>
      <c r="NPB138" s="11"/>
      <c r="NPC138" s="11"/>
      <c r="NPD138" s="11"/>
      <c r="NPE138" s="11"/>
      <c r="NPF138" s="11"/>
      <c r="NPG138" s="11"/>
      <c r="NPH138" s="11"/>
      <c r="NPI138" s="11"/>
      <c r="NPJ138" s="11"/>
      <c r="NPK138" s="11"/>
      <c r="NPL138" s="11"/>
      <c r="NPM138" s="11"/>
      <c r="NPN138" s="11"/>
      <c r="NPO138" s="11"/>
      <c r="NPP138" s="11"/>
      <c r="NPQ138" s="11"/>
      <c r="NPR138" s="11"/>
      <c r="NPS138" s="11"/>
      <c r="NPT138" s="11"/>
      <c r="NPU138" s="11"/>
      <c r="NPV138" s="11"/>
      <c r="NPW138" s="11"/>
      <c r="NPX138" s="11"/>
      <c r="NPY138" s="11"/>
      <c r="NPZ138" s="11"/>
      <c r="NQA138" s="11"/>
      <c r="NQB138" s="11"/>
      <c r="NQC138" s="11"/>
      <c r="NQD138" s="11"/>
      <c r="NQE138" s="11"/>
      <c r="NQF138" s="11"/>
      <c r="NQG138" s="11"/>
      <c r="NQH138" s="11"/>
      <c r="NQI138" s="11"/>
      <c r="NQJ138" s="11"/>
      <c r="NQK138" s="11"/>
      <c r="NQL138" s="11"/>
      <c r="NQM138" s="11"/>
      <c r="NQN138" s="11"/>
      <c r="NQO138" s="11"/>
      <c r="NQP138" s="11"/>
      <c r="NQQ138" s="11"/>
      <c r="NQR138" s="11"/>
      <c r="NQS138" s="11"/>
      <c r="NQT138" s="11"/>
      <c r="NQU138" s="11"/>
      <c r="NQV138" s="11"/>
      <c r="NQW138" s="11"/>
      <c r="NQX138" s="11"/>
      <c r="NQY138" s="11"/>
      <c r="NQZ138" s="11"/>
      <c r="NRA138" s="11"/>
      <c r="NRB138" s="11"/>
      <c r="NRC138" s="11"/>
      <c r="NRD138" s="11"/>
      <c r="NRE138" s="11"/>
      <c r="NRF138" s="11"/>
      <c r="NRG138" s="11"/>
      <c r="NRH138" s="11"/>
      <c r="NRI138" s="11"/>
      <c r="NRJ138" s="11"/>
      <c r="NRK138" s="11"/>
      <c r="NRL138" s="11"/>
      <c r="NRM138" s="11"/>
      <c r="NRN138" s="11"/>
      <c r="NRO138" s="11"/>
      <c r="NRP138" s="11"/>
      <c r="NRQ138" s="11"/>
      <c r="NRR138" s="11"/>
      <c r="NRS138" s="11"/>
      <c r="NRT138" s="11"/>
      <c r="NRU138" s="11"/>
      <c r="NRV138" s="11"/>
      <c r="NRW138" s="11"/>
      <c r="NRX138" s="11"/>
      <c r="NRY138" s="11"/>
      <c r="NRZ138" s="11"/>
      <c r="NSA138" s="11"/>
      <c r="NSB138" s="11"/>
      <c r="NSC138" s="11"/>
      <c r="NSD138" s="11"/>
      <c r="NSE138" s="11"/>
      <c r="NSF138" s="11"/>
      <c r="NSG138" s="11"/>
      <c r="NSH138" s="11"/>
      <c r="NSI138" s="11"/>
      <c r="NSJ138" s="11"/>
      <c r="NSK138" s="11"/>
      <c r="NSL138" s="11"/>
      <c r="NSM138" s="11"/>
      <c r="NSN138" s="11"/>
      <c r="NSO138" s="11"/>
      <c r="NSP138" s="11"/>
      <c r="NSQ138" s="11"/>
      <c r="NSR138" s="11"/>
      <c r="NSS138" s="11"/>
      <c r="NST138" s="11"/>
      <c r="NSU138" s="11"/>
      <c r="NSV138" s="11"/>
      <c r="NSW138" s="11"/>
      <c r="NSX138" s="11"/>
      <c r="NSY138" s="11"/>
      <c r="NSZ138" s="11"/>
      <c r="NTA138" s="11"/>
      <c r="NTB138" s="11"/>
      <c r="NTC138" s="11"/>
      <c r="NTD138" s="11"/>
      <c r="NTE138" s="11"/>
      <c r="NTF138" s="11"/>
      <c r="NTG138" s="11"/>
      <c r="NTH138" s="11"/>
      <c r="NTI138" s="11"/>
      <c r="NTJ138" s="11"/>
      <c r="NTK138" s="11"/>
      <c r="NTL138" s="11"/>
      <c r="NTM138" s="11"/>
      <c r="NTN138" s="11"/>
      <c r="NTO138" s="11"/>
      <c r="NTP138" s="11"/>
      <c r="NTQ138" s="11"/>
      <c r="NTR138" s="11"/>
      <c r="NTS138" s="11"/>
      <c r="NTT138" s="11"/>
      <c r="NTU138" s="11"/>
      <c r="NTV138" s="11"/>
      <c r="NTW138" s="11"/>
      <c r="NTX138" s="11"/>
      <c r="NTY138" s="11"/>
      <c r="NTZ138" s="11"/>
      <c r="NUA138" s="11"/>
      <c r="NUB138" s="11"/>
      <c r="NUC138" s="11"/>
      <c r="NUD138" s="11"/>
      <c r="NUE138" s="11"/>
      <c r="NUF138" s="11"/>
      <c r="NUG138" s="11"/>
      <c r="NUH138" s="11"/>
      <c r="NUI138" s="11"/>
      <c r="NUJ138" s="11"/>
      <c r="NUK138" s="11"/>
      <c r="NUL138" s="11"/>
      <c r="NUM138" s="11"/>
      <c r="NUN138" s="11"/>
      <c r="NUO138" s="11"/>
      <c r="NUP138" s="11"/>
      <c r="NUQ138" s="11"/>
      <c r="NUR138" s="11"/>
      <c r="NUS138" s="11"/>
      <c r="NUT138" s="11"/>
      <c r="NUU138" s="11"/>
      <c r="NUV138" s="11"/>
      <c r="NUW138" s="11"/>
      <c r="NUX138" s="11"/>
      <c r="NUY138" s="11"/>
      <c r="NUZ138" s="11"/>
      <c r="NVA138" s="11"/>
      <c r="NVB138" s="11"/>
      <c r="NVC138" s="11"/>
      <c r="NVD138" s="11"/>
      <c r="NVE138" s="11"/>
      <c r="NVF138" s="11"/>
      <c r="NVG138" s="11"/>
      <c r="NVH138" s="11"/>
      <c r="NVI138" s="11"/>
      <c r="NVJ138" s="11"/>
      <c r="NVK138" s="11"/>
      <c r="NVL138" s="11"/>
      <c r="NVM138" s="11"/>
      <c r="NVN138" s="11"/>
      <c r="NVO138" s="11"/>
      <c r="NVP138" s="11"/>
      <c r="NVQ138" s="11"/>
      <c r="NVR138" s="11"/>
      <c r="NVS138" s="11"/>
      <c r="NVT138" s="11"/>
      <c r="NVU138" s="11"/>
      <c r="NVV138" s="11"/>
      <c r="NVW138" s="11"/>
      <c r="NVX138" s="11"/>
      <c r="NVY138" s="11"/>
      <c r="NVZ138" s="11"/>
      <c r="NWA138" s="11"/>
      <c r="NWB138" s="11"/>
      <c r="NWC138" s="11"/>
      <c r="NWD138" s="11"/>
      <c r="NWE138" s="11"/>
      <c r="NWF138" s="11"/>
      <c r="NWG138" s="11"/>
      <c r="NWH138" s="11"/>
      <c r="NWI138" s="11"/>
      <c r="NWJ138" s="11"/>
      <c r="NWK138" s="11"/>
      <c r="NWL138" s="11"/>
      <c r="NWM138" s="11"/>
      <c r="NWN138" s="11"/>
      <c r="NWO138" s="11"/>
      <c r="NWP138" s="11"/>
      <c r="NWQ138" s="11"/>
      <c r="NWR138" s="11"/>
      <c r="NWS138" s="11"/>
      <c r="NWT138" s="11"/>
      <c r="NWU138" s="11"/>
      <c r="NWV138" s="11"/>
      <c r="NWW138" s="11"/>
      <c r="NWX138" s="11"/>
      <c r="NWY138" s="11"/>
      <c r="NWZ138" s="11"/>
      <c r="NXA138" s="11"/>
      <c r="NXB138" s="11"/>
      <c r="NXC138" s="11"/>
      <c r="NXD138" s="11"/>
      <c r="NXE138" s="11"/>
      <c r="NXF138" s="11"/>
      <c r="NXG138" s="11"/>
      <c r="NXH138" s="11"/>
      <c r="NXI138" s="11"/>
      <c r="NXJ138" s="11"/>
      <c r="NXK138" s="11"/>
      <c r="NXL138" s="11"/>
      <c r="NXM138" s="11"/>
      <c r="NXN138" s="11"/>
      <c r="NXO138" s="11"/>
      <c r="NXP138" s="11"/>
      <c r="NXQ138" s="11"/>
      <c r="NXR138" s="11"/>
      <c r="NXS138" s="11"/>
      <c r="NXT138" s="11"/>
      <c r="NXU138" s="11"/>
      <c r="NXV138" s="11"/>
      <c r="NXW138" s="11"/>
      <c r="NXX138" s="11"/>
      <c r="NXY138" s="11"/>
      <c r="NXZ138" s="11"/>
      <c r="NYA138" s="11"/>
      <c r="NYB138" s="11"/>
      <c r="NYC138" s="11"/>
      <c r="NYD138" s="11"/>
      <c r="NYE138" s="11"/>
      <c r="NYF138" s="11"/>
      <c r="NYG138" s="11"/>
      <c r="NYH138" s="11"/>
      <c r="NYI138" s="11"/>
      <c r="NYJ138" s="11"/>
      <c r="NYK138" s="11"/>
      <c r="NYL138" s="11"/>
      <c r="NYM138" s="11"/>
      <c r="NYN138" s="11"/>
      <c r="NYO138" s="11"/>
      <c r="NYP138" s="11"/>
      <c r="NYQ138" s="11"/>
      <c r="NYR138" s="11"/>
      <c r="NYS138" s="11"/>
      <c r="NYT138" s="11"/>
      <c r="NYU138" s="11"/>
      <c r="NYV138" s="11"/>
      <c r="NYW138" s="11"/>
      <c r="NYX138" s="11"/>
      <c r="NYY138" s="11"/>
      <c r="NYZ138" s="11"/>
      <c r="NZA138" s="11"/>
      <c r="NZB138" s="11"/>
      <c r="NZC138" s="11"/>
      <c r="NZD138" s="11"/>
      <c r="NZE138" s="11"/>
      <c r="NZF138" s="11"/>
      <c r="NZG138" s="11"/>
      <c r="NZH138" s="11"/>
      <c r="NZI138" s="11"/>
      <c r="NZJ138" s="11"/>
      <c r="NZK138" s="11"/>
      <c r="NZL138" s="11"/>
      <c r="NZM138" s="11"/>
      <c r="NZN138" s="11"/>
      <c r="NZO138" s="11"/>
      <c r="NZP138" s="11"/>
      <c r="NZQ138" s="11"/>
      <c r="NZR138" s="11"/>
      <c r="NZS138" s="11"/>
      <c r="NZT138" s="11"/>
      <c r="NZU138" s="11"/>
      <c r="NZV138" s="11"/>
      <c r="NZW138" s="11"/>
      <c r="NZX138" s="11"/>
      <c r="NZY138" s="11"/>
      <c r="NZZ138" s="11"/>
      <c r="OAA138" s="11"/>
      <c r="OAB138" s="11"/>
      <c r="OAC138" s="11"/>
      <c r="OAD138" s="11"/>
      <c r="OAE138" s="11"/>
      <c r="OAF138" s="11"/>
      <c r="OAG138" s="11"/>
      <c r="OAH138" s="11"/>
      <c r="OAI138" s="11"/>
      <c r="OAJ138" s="11"/>
      <c r="OAK138" s="11"/>
      <c r="OAL138" s="11"/>
      <c r="OAM138" s="11"/>
      <c r="OAN138" s="11"/>
      <c r="OAO138" s="11"/>
      <c r="OAP138" s="11"/>
      <c r="OAQ138" s="11"/>
      <c r="OAR138" s="11"/>
      <c r="OAS138" s="11"/>
      <c r="OAT138" s="11"/>
      <c r="OAU138" s="11"/>
      <c r="OAV138" s="11"/>
      <c r="OAW138" s="11"/>
      <c r="OAX138" s="11"/>
      <c r="OAY138" s="11"/>
      <c r="OAZ138" s="11"/>
      <c r="OBA138" s="11"/>
      <c r="OBB138" s="11"/>
      <c r="OBC138" s="11"/>
      <c r="OBD138" s="11"/>
      <c r="OBE138" s="11"/>
      <c r="OBF138" s="11"/>
      <c r="OBG138" s="11"/>
      <c r="OBH138" s="11"/>
      <c r="OBI138" s="11"/>
      <c r="OBJ138" s="11"/>
      <c r="OBK138" s="11"/>
      <c r="OBL138" s="11"/>
      <c r="OBM138" s="11"/>
      <c r="OBN138" s="11"/>
      <c r="OBO138" s="11"/>
      <c r="OBP138" s="11"/>
      <c r="OBQ138" s="11"/>
      <c r="OBR138" s="11"/>
      <c r="OBS138" s="11"/>
      <c r="OBT138" s="11"/>
      <c r="OBU138" s="11"/>
      <c r="OBV138" s="11"/>
      <c r="OBW138" s="11"/>
      <c r="OBX138" s="11"/>
      <c r="OBY138" s="11"/>
      <c r="OBZ138" s="11"/>
      <c r="OCA138" s="11"/>
      <c r="OCB138" s="11"/>
      <c r="OCC138" s="11"/>
      <c r="OCD138" s="11"/>
      <c r="OCE138" s="11"/>
      <c r="OCF138" s="11"/>
      <c r="OCG138" s="11"/>
      <c r="OCH138" s="11"/>
      <c r="OCI138" s="11"/>
      <c r="OCJ138" s="11"/>
      <c r="OCK138" s="11"/>
      <c r="OCL138" s="11"/>
      <c r="OCM138" s="11"/>
      <c r="OCN138" s="11"/>
      <c r="OCO138" s="11"/>
      <c r="OCP138" s="11"/>
      <c r="OCQ138" s="11"/>
      <c r="OCR138" s="11"/>
      <c r="OCS138" s="11"/>
      <c r="OCT138" s="11"/>
      <c r="OCU138" s="11"/>
      <c r="OCV138" s="11"/>
      <c r="OCW138" s="11"/>
      <c r="OCX138" s="11"/>
      <c r="OCY138" s="11"/>
      <c r="OCZ138" s="11"/>
      <c r="ODA138" s="11"/>
      <c r="ODB138" s="11"/>
      <c r="ODC138" s="11"/>
      <c r="ODD138" s="11"/>
      <c r="ODE138" s="11"/>
      <c r="ODF138" s="11"/>
      <c r="ODG138" s="11"/>
      <c r="ODH138" s="11"/>
      <c r="ODI138" s="11"/>
      <c r="ODJ138" s="11"/>
      <c r="ODK138" s="11"/>
      <c r="ODL138" s="11"/>
      <c r="ODM138" s="11"/>
      <c r="ODN138" s="11"/>
      <c r="ODO138" s="11"/>
      <c r="ODP138" s="11"/>
      <c r="ODQ138" s="11"/>
      <c r="ODR138" s="11"/>
      <c r="ODS138" s="11"/>
      <c r="ODT138" s="11"/>
      <c r="ODU138" s="11"/>
      <c r="ODV138" s="11"/>
      <c r="ODW138" s="11"/>
      <c r="ODX138" s="11"/>
      <c r="ODY138" s="11"/>
      <c r="ODZ138" s="11"/>
      <c r="OEA138" s="11"/>
      <c r="OEB138" s="11"/>
      <c r="OEC138" s="11"/>
      <c r="OED138" s="11"/>
      <c r="OEE138" s="11"/>
      <c r="OEF138" s="11"/>
      <c r="OEG138" s="11"/>
      <c r="OEH138" s="11"/>
      <c r="OEI138" s="11"/>
      <c r="OEJ138" s="11"/>
      <c r="OEK138" s="11"/>
      <c r="OEL138" s="11"/>
      <c r="OEM138" s="11"/>
      <c r="OEN138" s="11"/>
      <c r="OEO138" s="11"/>
      <c r="OEP138" s="11"/>
      <c r="OEQ138" s="11"/>
      <c r="OER138" s="11"/>
      <c r="OES138" s="11"/>
      <c r="OET138" s="11"/>
      <c r="OEU138" s="11"/>
      <c r="OEV138" s="11"/>
      <c r="OEW138" s="11"/>
      <c r="OEX138" s="11"/>
      <c r="OEY138" s="11"/>
      <c r="OEZ138" s="11"/>
      <c r="OFA138" s="11"/>
      <c r="OFB138" s="11"/>
      <c r="OFC138" s="11"/>
      <c r="OFD138" s="11"/>
      <c r="OFE138" s="11"/>
      <c r="OFF138" s="11"/>
      <c r="OFG138" s="11"/>
      <c r="OFH138" s="11"/>
      <c r="OFI138" s="11"/>
      <c r="OFJ138" s="11"/>
      <c r="OFK138" s="11"/>
      <c r="OFL138" s="11"/>
      <c r="OFM138" s="11"/>
      <c r="OFN138" s="11"/>
      <c r="OFO138" s="11"/>
      <c r="OFP138" s="11"/>
      <c r="OFQ138" s="11"/>
      <c r="OFR138" s="11"/>
      <c r="OFS138" s="11"/>
      <c r="OFT138" s="11"/>
      <c r="OFU138" s="11"/>
      <c r="OFV138" s="11"/>
      <c r="OFW138" s="11"/>
      <c r="OFX138" s="11"/>
      <c r="OFY138" s="11"/>
      <c r="OFZ138" s="11"/>
      <c r="OGA138" s="11"/>
      <c r="OGB138" s="11"/>
      <c r="OGC138" s="11"/>
      <c r="OGD138" s="11"/>
      <c r="OGE138" s="11"/>
      <c r="OGF138" s="11"/>
      <c r="OGG138" s="11"/>
      <c r="OGH138" s="11"/>
      <c r="OGI138" s="11"/>
      <c r="OGJ138" s="11"/>
      <c r="OGK138" s="11"/>
      <c r="OGL138" s="11"/>
      <c r="OGM138" s="11"/>
      <c r="OGN138" s="11"/>
      <c r="OGO138" s="11"/>
      <c r="OGP138" s="11"/>
      <c r="OGQ138" s="11"/>
      <c r="OGR138" s="11"/>
      <c r="OGS138" s="11"/>
      <c r="OGT138" s="11"/>
      <c r="OGU138" s="11"/>
      <c r="OGV138" s="11"/>
      <c r="OGW138" s="11"/>
      <c r="OGX138" s="11"/>
      <c r="OGY138" s="11"/>
      <c r="OGZ138" s="11"/>
      <c r="OHA138" s="11"/>
      <c r="OHB138" s="11"/>
      <c r="OHC138" s="11"/>
      <c r="OHD138" s="11"/>
      <c r="OHE138" s="11"/>
      <c r="OHF138" s="11"/>
      <c r="OHG138" s="11"/>
      <c r="OHH138" s="11"/>
      <c r="OHI138" s="11"/>
      <c r="OHJ138" s="11"/>
      <c r="OHK138" s="11"/>
      <c r="OHL138" s="11"/>
      <c r="OHM138" s="11"/>
      <c r="OHN138" s="11"/>
      <c r="OHO138" s="11"/>
      <c r="OHP138" s="11"/>
      <c r="OHQ138" s="11"/>
      <c r="OHR138" s="11"/>
      <c r="OHS138" s="11"/>
      <c r="OHT138" s="11"/>
      <c r="OHU138" s="11"/>
      <c r="OHV138" s="11"/>
      <c r="OHW138" s="11"/>
      <c r="OHX138" s="11"/>
      <c r="OHY138" s="11"/>
      <c r="OHZ138" s="11"/>
      <c r="OIA138" s="11"/>
      <c r="OIB138" s="11"/>
      <c r="OIC138" s="11"/>
      <c r="OID138" s="11"/>
      <c r="OIE138" s="11"/>
      <c r="OIF138" s="11"/>
      <c r="OIG138" s="11"/>
      <c r="OIH138" s="11"/>
      <c r="OII138" s="11"/>
      <c r="OIJ138" s="11"/>
      <c r="OIK138" s="11"/>
      <c r="OIL138" s="11"/>
      <c r="OIM138" s="11"/>
      <c r="OIN138" s="11"/>
      <c r="OIO138" s="11"/>
      <c r="OIP138" s="11"/>
      <c r="OIQ138" s="11"/>
      <c r="OIR138" s="11"/>
      <c r="OIS138" s="11"/>
      <c r="OIT138" s="11"/>
      <c r="OIU138" s="11"/>
      <c r="OIV138" s="11"/>
      <c r="OIW138" s="11"/>
      <c r="OIX138" s="11"/>
      <c r="OIY138" s="11"/>
      <c r="OIZ138" s="11"/>
      <c r="OJA138" s="11"/>
      <c r="OJB138" s="11"/>
      <c r="OJC138" s="11"/>
      <c r="OJD138" s="11"/>
      <c r="OJE138" s="11"/>
      <c r="OJF138" s="11"/>
      <c r="OJG138" s="11"/>
      <c r="OJH138" s="11"/>
      <c r="OJI138" s="11"/>
      <c r="OJJ138" s="11"/>
      <c r="OJK138" s="11"/>
      <c r="OJL138" s="11"/>
      <c r="OJM138" s="11"/>
      <c r="OJN138" s="11"/>
      <c r="OJO138" s="11"/>
      <c r="OJP138" s="11"/>
      <c r="OJQ138" s="11"/>
      <c r="OJR138" s="11"/>
      <c r="OJS138" s="11"/>
      <c r="OJT138" s="11"/>
      <c r="OJU138" s="11"/>
      <c r="OJV138" s="11"/>
      <c r="OJW138" s="11"/>
      <c r="OJX138" s="11"/>
      <c r="OJY138" s="11"/>
      <c r="OJZ138" s="11"/>
      <c r="OKA138" s="11"/>
      <c r="OKB138" s="11"/>
      <c r="OKC138" s="11"/>
      <c r="OKD138" s="11"/>
      <c r="OKE138" s="11"/>
      <c r="OKF138" s="11"/>
      <c r="OKG138" s="11"/>
      <c r="OKH138" s="11"/>
      <c r="OKI138" s="11"/>
      <c r="OKJ138" s="11"/>
      <c r="OKK138" s="11"/>
      <c r="OKL138" s="11"/>
      <c r="OKM138" s="11"/>
      <c r="OKN138" s="11"/>
      <c r="OKO138" s="11"/>
      <c r="OKP138" s="11"/>
      <c r="OKQ138" s="11"/>
      <c r="OKR138" s="11"/>
      <c r="OKS138" s="11"/>
      <c r="OKT138" s="11"/>
      <c r="OKU138" s="11"/>
      <c r="OKV138" s="11"/>
      <c r="OKW138" s="11"/>
      <c r="OKX138" s="11"/>
      <c r="OKY138" s="11"/>
      <c r="OKZ138" s="11"/>
      <c r="OLA138" s="11"/>
      <c r="OLB138" s="11"/>
      <c r="OLC138" s="11"/>
      <c r="OLD138" s="11"/>
      <c r="OLE138" s="11"/>
      <c r="OLF138" s="11"/>
      <c r="OLG138" s="11"/>
      <c r="OLH138" s="11"/>
      <c r="OLI138" s="11"/>
      <c r="OLJ138" s="11"/>
      <c r="OLK138" s="11"/>
      <c r="OLL138" s="11"/>
      <c r="OLM138" s="11"/>
      <c r="OLN138" s="11"/>
      <c r="OLO138" s="11"/>
      <c r="OLP138" s="11"/>
      <c r="OLQ138" s="11"/>
      <c r="OLR138" s="11"/>
      <c r="OLS138" s="11"/>
      <c r="OLT138" s="11"/>
      <c r="OLU138" s="11"/>
      <c r="OLV138" s="11"/>
      <c r="OLW138" s="11"/>
      <c r="OLX138" s="11"/>
      <c r="OLY138" s="11"/>
      <c r="OLZ138" s="11"/>
      <c r="OMA138" s="11"/>
      <c r="OMB138" s="11"/>
      <c r="OMC138" s="11"/>
      <c r="OMD138" s="11"/>
      <c r="OME138" s="11"/>
      <c r="OMF138" s="11"/>
      <c r="OMG138" s="11"/>
      <c r="OMH138" s="11"/>
      <c r="OMI138" s="11"/>
      <c r="OMJ138" s="11"/>
      <c r="OMK138" s="11"/>
      <c r="OML138" s="11"/>
      <c r="OMM138" s="11"/>
      <c r="OMN138" s="11"/>
      <c r="OMO138" s="11"/>
      <c r="OMP138" s="11"/>
      <c r="OMQ138" s="11"/>
      <c r="OMR138" s="11"/>
      <c r="OMS138" s="11"/>
      <c r="OMT138" s="11"/>
      <c r="OMU138" s="11"/>
      <c r="OMV138" s="11"/>
      <c r="OMW138" s="11"/>
      <c r="OMX138" s="11"/>
      <c r="OMY138" s="11"/>
      <c r="OMZ138" s="11"/>
      <c r="ONA138" s="11"/>
      <c r="ONB138" s="11"/>
      <c r="ONC138" s="11"/>
      <c r="OND138" s="11"/>
      <c r="ONE138" s="11"/>
      <c r="ONF138" s="11"/>
      <c r="ONG138" s="11"/>
      <c r="ONH138" s="11"/>
      <c r="ONI138" s="11"/>
      <c r="ONJ138" s="11"/>
      <c r="ONK138" s="11"/>
      <c r="ONL138" s="11"/>
      <c r="ONM138" s="11"/>
      <c r="ONN138" s="11"/>
      <c r="ONO138" s="11"/>
      <c r="ONP138" s="11"/>
      <c r="ONQ138" s="11"/>
      <c r="ONR138" s="11"/>
      <c r="ONS138" s="11"/>
      <c r="ONT138" s="11"/>
      <c r="ONU138" s="11"/>
      <c r="ONV138" s="11"/>
      <c r="ONW138" s="11"/>
      <c r="ONX138" s="11"/>
      <c r="ONY138" s="11"/>
      <c r="ONZ138" s="11"/>
      <c r="OOA138" s="11"/>
      <c r="OOB138" s="11"/>
      <c r="OOC138" s="11"/>
      <c r="OOD138" s="11"/>
      <c r="OOE138" s="11"/>
      <c r="OOF138" s="11"/>
      <c r="OOG138" s="11"/>
      <c r="OOH138" s="11"/>
      <c r="OOI138" s="11"/>
      <c r="OOJ138" s="11"/>
      <c r="OOK138" s="11"/>
      <c r="OOL138" s="11"/>
      <c r="OOM138" s="11"/>
      <c r="OON138" s="11"/>
      <c r="OOO138" s="11"/>
      <c r="OOP138" s="11"/>
      <c r="OOQ138" s="11"/>
      <c r="OOR138" s="11"/>
      <c r="OOS138" s="11"/>
      <c r="OOT138" s="11"/>
      <c r="OOU138" s="11"/>
      <c r="OOV138" s="11"/>
      <c r="OOW138" s="11"/>
      <c r="OOX138" s="11"/>
      <c r="OOY138" s="11"/>
      <c r="OOZ138" s="11"/>
      <c r="OPA138" s="11"/>
      <c r="OPB138" s="11"/>
      <c r="OPC138" s="11"/>
      <c r="OPD138" s="11"/>
      <c r="OPE138" s="11"/>
      <c r="OPF138" s="11"/>
      <c r="OPG138" s="11"/>
      <c r="OPH138" s="11"/>
      <c r="OPI138" s="11"/>
      <c r="OPJ138" s="11"/>
      <c r="OPK138" s="11"/>
      <c r="OPL138" s="11"/>
      <c r="OPM138" s="11"/>
      <c r="OPN138" s="11"/>
      <c r="OPO138" s="11"/>
      <c r="OPP138" s="11"/>
      <c r="OPQ138" s="11"/>
      <c r="OPR138" s="11"/>
      <c r="OPS138" s="11"/>
      <c r="OPT138" s="11"/>
      <c r="OPU138" s="11"/>
      <c r="OPV138" s="11"/>
      <c r="OPW138" s="11"/>
      <c r="OPX138" s="11"/>
      <c r="OPY138" s="11"/>
      <c r="OPZ138" s="11"/>
      <c r="OQA138" s="11"/>
      <c r="OQB138" s="11"/>
      <c r="OQC138" s="11"/>
      <c r="OQD138" s="11"/>
      <c r="OQE138" s="11"/>
      <c r="OQF138" s="11"/>
      <c r="OQG138" s="11"/>
      <c r="OQH138" s="11"/>
      <c r="OQI138" s="11"/>
      <c r="OQJ138" s="11"/>
      <c r="OQK138" s="11"/>
      <c r="OQL138" s="11"/>
      <c r="OQM138" s="11"/>
      <c r="OQN138" s="11"/>
      <c r="OQO138" s="11"/>
      <c r="OQP138" s="11"/>
      <c r="OQQ138" s="11"/>
      <c r="OQR138" s="11"/>
      <c r="OQS138" s="11"/>
      <c r="OQT138" s="11"/>
      <c r="OQU138" s="11"/>
      <c r="OQV138" s="11"/>
      <c r="OQW138" s="11"/>
      <c r="OQX138" s="11"/>
      <c r="OQY138" s="11"/>
      <c r="OQZ138" s="11"/>
      <c r="ORA138" s="11"/>
      <c r="ORB138" s="11"/>
      <c r="ORC138" s="11"/>
      <c r="ORD138" s="11"/>
      <c r="ORE138" s="11"/>
      <c r="ORF138" s="11"/>
      <c r="ORG138" s="11"/>
      <c r="ORH138" s="11"/>
      <c r="ORI138" s="11"/>
      <c r="ORJ138" s="11"/>
      <c r="ORK138" s="11"/>
      <c r="ORL138" s="11"/>
      <c r="ORM138" s="11"/>
      <c r="ORN138" s="11"/>
      <c r="ORO138" s="11"/>
      <c r="ORP138" s="11"/>
      <c r="ORQ138" s="11"/>
      <c r="ORR138" s="11"/>
      <c r="ORS138" s="11"/>
      <c r="ORT138" s="11"/>
      <c r="ORU138" s="11"/>
      <c r="ORV138" s="11"/>
      <c r="ORW138" s="11"/>
      <c r="ORX138" s="11"/>
      <c r="ORY138" s="11"/>
      <c r="ORZ138" s="11"/>
      <c r="OSA138" s="11"/>
      <c r="OSB138" s="11"/>
      <c r="OSC138" s="11"/>
      <c r="OSD138" s="11"/>
      <c r="OSE138" s="11"/>
      <c r="OSF138" s="11"/>
      <c r="OSG138" s="11"/>
      <c r="OSH138" s="11"/>
      <c r="OSI138" s="11"/>
      <c r="OSJ138" s="11"/>
      <c r="OSK138" s="11"/>
      <c r="OSL138" s="11"/>
      <c r="OSM138" s="11"/>
      <c r="OSN138" s="11"/>
      <c r="OSO138" s="11"/>
      <c r="OSP138" s="11"/>
      <c r="OSQ138" s="11"/>
      <c r="OSR138" s="11"/>
      <c r="OSS138" s="11"/>
      <c r="OST138" s="11"/>
      <c r="OSU138" s="11"/>
      <c r="OSV138" s="11"/>
      <c r="OSW138" s="11"/>
      <c r="OSX138" s="11"/>
      <c r="OSY138" s="11"/>
      <c r="OSZ138" s="11"/>
      <c r="OTA138" s="11"/>
      <c r="OTB138" s="11"/>
      <c r="OTC138" s="11"/>
      <c r="OTD138" s="11"/>
      <c r="OTE138" s="11"/>
      <c r="OTF138" s="11"/>
      <c r="OTG138" s="11"/>
      <c r="OTH138" s="11"/>
      <c r="OTI138" s="11"/>
      <c r="OTJ138" s="11"/>
      <c r="OTK138" s="11"/>
      <c r="OTL138" s="11"/>
      <c r="OTM138" s="11"/>
      <c r="OTN138" s="11"/>
      <c r="OTO138" s="11"/>
      <c r="OTP138" s="11"/>
      <c r="OTQ138" s="11"/>
      <c r="OTR138" s="11"/>
      <c r="OTS138" s="11"/>
      <c r="OTT138" s="11"/>
      <c r="OTU138" s="11"/>
      <c r="OTV138" s="11"/>
      <c r="OTW138" s="11"/>
      <c r="OTX138" s="11"/>
      <c r="OTY138" s="11"/>
      <c r="OTZ138" s="11"/>
      <c r="OUA138" s="11"/>
      <c r="OUB138" s="11"/>
      <c r="OUC138" s="11"/>
      <c r="OUD138" s="11"/>
      <c r="OUE138" s="11"/>
      <c r="OUF138" s="11"/>
      <c r="OUG138" s="11"/>
      <c r="OUH138" s="11"/>
      <c r="OUI138" s="11"/>
      <c r="OUJ138" s="11"/>
      <c r="OUK138" s="11"/>
      <c r="OUL138" s="11"/>
      <c r="OUM138" s="11"/>
      <c r="OUN138" s="11"/>
      <c r="OUO138" s="11"/>
      <c r="OUP138" s="11"/>
      <c r="OUQ138" s="11"/>
      <c r="OUR138" s="11"/>
      <c r="OUS138" s="11"/>
      <c r="OUT138" s="11"/>
      <c r="OUU138" s="11"/>
      <c r="OUV138" s="11"/>
      <c r="OUW138" s="11"/>
      <c r="OUX138" s="11"/>
      <c r="OUY138" s="11"/>
      <c r="OUZ138" s="11"/>
      <c r="OVA138" s="11"/>
      <c r="OVB138" s="11"/>
      <c r="OVC138" s="11"/>
      <c r="OVD138" s="11"/>
      <c r="OVE138" s="11"/>
      <c r="OVF138" s="11"/>
      <c r="OVG138" s="11"/>
      <c r="OVH138" s="11"/>
      <c r="OVI138" s="11"/>
      <c r="OVJ138" s="11"/>
      <c r="OVK138" s="11"/>
      <c r="OVL138" s="11"/>
      <c r="OVM138" s="11"/>
      <c r="OVN138" s="11"/>
      <c r="OVO138" s="11"/>
      <c r="OVP138" s="11"/>
      <c r="OVQ138" s="11"/>
      <c r="OVR138" s="11"/>
      <c r="OVS138" s="11"/>
      <c r="OVT138" s="11"/>
      <c r="OVU138" s="11"/>
      <c r="OVV138" s="11"/>
      <c r="OVW138" s="11"/>
      <c r="OVX138" s="11"/>
      <c r="OVY138" s="11"/>
      <c r="OVZ138" s="11"/>
      <c r="OWA138" s="11"/>
      <c r="OWB138" s="11"/>
      <c r="OWC138" s="11"/>
      <c r="OWD138" s="11"/>
      <c r="OWE138" s="11"/>
      <c r="OWF138" s="11"/>
      <c r="OWG138" s="11"/>
      <c r="OWH138" s="11"/>
      <c r="OWI138" s="11"/>
      <c r="OWJ138" s="11"/>
      <c r="OWK138" s="11"/>
      <c r="OWL138" s="11"/>
      <c r="OWM138" s="11"/>
      <c r="OWN138" s="11"/>
      <c r="OWO138" s="11"/>
      <c r="OWP138" s="11"/>
      <c r="OWQ138" s="11"/>
      <c r="OWR138" s="11"/>
      <c r="OWS138" s="11"/>
      <c r="OWT138" s="11"/>
      <c r="OWU138" s="11"/>
      <c r="OWV138" s="11"/>
      <c r="OWW138" s="11"/>
      <c r="OWX138" s="11"/>
      <c r="OWY138" s="11"/>
      <c r="OWZ138" s="11"/>
      <c r="OXA138" s="11"/>
      <c r="OXB138" s="11"/>
      <c r="OXC138" s="11"/>
      <c r="OXD138" s="11"/>
      <c r="OXE138" s="11"/>
      <c r="OXF138" s="11"/>
      <c r="OXG138" s="11"/>
      <c r="OXH138" s="11"/>
      <c r="OXI138" s="11"/>
      <c r="OXJ138" s="11"/>
      <c r="OXK138" s="11"/>
      <c r="OXL138" s="11"/>
      <c r="OXM138" s="11"/>
      <c r="OXN138" s="11"/>
      <c r="OXO138" s="11"/>
      <c r="OXP138" s="11"/>
      <c r="OXQ138" s="11"/>
      <c r="OXR138" s="11"/>
      <c r="OXS138" s="11"/>
      <c r="OXT138" s="11"/>
      <c r="OXU138" s="11"/>
      <c r="OXV138" s="11"/>
      <c r="OXW138" s="11"/>
      <c r="OXX138" s="11"/>
      <c r="OXY138" s="11"/>
      <c r="OXZ138" s="11"/>
      <c r="OYA138" s="11"/>
      <c r="OYB138" s="11"/>
      <c r="OYC138" s="11"/>
      <c r="OYD138" s="11"/>
      <c r="OYE138" s="11"/>
      <c r="OYF138" s="11"/>
      <c r="OYG138" s="11"/>
      <c r="OYH138" s="11"/>
      <c r="OYI138" s="11"/>
      <c r="OYJ138" s="11"/>
      <c r="OYK138" s="11"/>
      <c r="OYL138" s="11"/>
      <c r="OYM138" s="11"/>
      <c r="OYN138" s="11"/>
      <c r="OYO138" s="11"/>
      <c r="OYP138" s="11"/>
      <c r="OYQ138" s="11"/>
      <c r="OYR138" s="11"/>
      <c r="OYS138" s="11"/>
      <c r="OYT138" s="11"/>
      <c r="OYU138" s="11"/>
      <c r="OYV138" s="11"/>
      <c r="OYW138" s="11"/>
      <c r="OYX138" s="11"/>
      <c r="OYY138" s="11"/>
      <c r="OYZ138" s="11"/>
      <c r="OZA138" s="11"/>
      <c r="OZB138" s="11"/>
      <c r="OZC138" s="11"/>
      <c r="OZD138" s="11"/>
      <c r="OZE138" s="11"/>
      <c r="OZF138" s="11"/>
      <c r="OZG138" s="11"/>
      <c r="OZH138" s="11"/>
      <c r="OZI138" s="11"/>
      <c r="OZJ138" s="11"/>
      <c r="OZK138" s="11"/>
      <c r="OZL138" s="11"/>
      <c r="OZM138" s="11"/>
      <c r="OZN138" s="11"/>
      <c r="OZO138" s="11"/>
      <c r="OZP138" s="11"/>
      <c r="OZQ138" s="11"/>
      <c r="OZR138" s="11"/>
      <c r="OZS138" s="11"/>
      <c r="OZT138" s="11"/>
      <c r="OZU138" s="11"/>
      <c r="OZV138" s="11"/>
      <c r="OZW138" s="11"/>
      <c r="OZX138" s="11"/>
      <c r="OZY138" s="11"/>
      <c r="OZZ138" s="11"/>
      <c r="PAA138" s="11"/>
      <c r="PAB138" s="11"/>
      <c r="PAC138" s="11"/>
      <c r="PAD138" s="11"/>
      <c r="PAE138" s="11"/>
      <c r="PAF138" s="11"/>
      <c r="PAG138" s="11"/>
      <c r="PAH138" s="11"/>
      <c r="PAI138" s="11"/>
      <c r="PAJ138" s="11"/>
      <c r="PAK138" s="11"/>
      <c r="PAL138" s="11"/>
      <c r="PAM138" s="11"/>
      <c r="PAN138" s="11"/>
      <c r="PAO138" s="11"/>
      <c r="PAP138" s="11"/>
      <c r="PAQ138" s="11"/>
      <c r="PAR138" s="11"/>
      <c r="PAS138" s="11"/>
      <c r="PAT138" s="11"/>
      <c r="PAU138" s="11"/>
      <c r="PAV138" s="11"/>
      <c r="PAW138" s="11"/>
      <c r="PAX138" s="11"/>
      <c r="PAY138" s="11"/>
      <c r="PAZ138" s="11"/>
      <c r="PBA138" s="11"/>
      <c r="PBB138" s="11"/>
      <c r="PBC138" s="11"/>
      <c r="PBD138" s="11"/>
      <c r="PBE138" s="11"/>
      <c r="PBF138" s="11"/>
      <c r="PBG138" s="11"/>
      <c r="PBH138" s="11"/>
      <c r="PBI138" s="11"/>
      <c r="PBJ138" s="11"/>
      <c r="PBK138" s="11"/>
      <c r="PBL138" s="11"/>
      <c r="PBM138" s="11"/>
      <c r="PBN138" s="11"/>
      <c r="PBO138" s="11"/>
      <c r="PBP138" s="11"/>
      <c r="PBQ138" s="11"/>
      <c r="PBR138" s="11"/>
      <c r="PBS138" s="11"/>
      <c r="PBT138" s="11"/>
      <c r="PBU138" s="11"/>
      <c r="PBV138" s="11"/>
      <c r="PBW138" s="11"/>
      <c r="PBX138" s="11"/>
      <c r="PBY138" s="11"/>
      <c r="PBZ138" s="11"/>
      <c r="PCA138" s="11"/>
      <c r="PCB138" s="11"/>
      <c r="PCC138" s="11"/>
      <c r="PCD138" s="11"/>
      <c r="PCE138" s="11"/>
      <c r="PCF138" s="11"/>
      <c r="PCG138" s="11"/>
      <c r="PCH138" s="11"/>
      <c r="PCI138" s="11"/>
      <c r="PCJ138" s="11"/>
      <c r="PCK138" s="11"/>
      <c r="PCL138" s="11"/>
      <c r="PCM138" s="11"/>
      <c r="PCN138" s="11"/>
      <c r="PCO138" s="11"/>
      <c r="PCP138" s="11"/>
      <c r="PCQ138" s="11"/>
      <c r="PCR138" s="11"/>
      <c r="PCS138" s="11"/>
      <c r="PCT138" s="11"/>
      <c r="PCU138" s="11"/>
      <c r="PCV138" s="11"/>
      <c r="PCW138" s="11"/>
      <c r="PCX138" s="11"/>
      <c r="PCY138" s="11"/>
      <c r="PCZ138" s="11"/>
      <c r="PDA138" s="11"/>
      <c r="PDB138" s="11"/>
      <c r="PDC138" s="11"/>
      <c r="PDD138" s="11"/>
      <c r="PDE138" s="11"/>
      <c r="PDF138" s="11"/>
      <c r="PDG138" s="11"/>
      <c r="PDH138" s="11"/>
      <c r="PDI138" s="11"/>
      <c r="PDJ138" s="11"/>
      <c r="PDK138" s="11"/>
      <c r="PDL138" s="11"/>
      <c r="PDM138" s="11"/>
      <c r="PDN138" s="11"/>
      <c r="PDO138" s="11"/>
      <c r="PDP138" s="11"/>
      <c r="PDQ138" s="11"/>
      <c r="PDR138" s="11"/>
      <c r="PDS138" s="11"/>
      <c r="PDT138" s="11"/>
      <c r="PDU138" s="11"/>
      <c r="PDV138" s="11"/>
      <c r="PDW138" s="11"/>
      <c r="PDX138" s="11"/>
      <c r="PDY138" s="11"/>
      <c r="PDZ138" s="11"/>
      <c r="PEA138" s="11"/>
      <c r="PEB138" s="11"/>
      <c r="PEC138" s="11"/>
      <c r="PED138" s="11"/>
      <c r="PEE138" s="11"/>
      <c r="PEF138" s="11"/>
      <c r="PEG138" s="11"/>
      <c r="PEH138" s="11"/>
      <c r="PEI138" s="11"/>
      <c r="PEJ138" s="11"/>
      <c r="PEK138" s="11"/>
      <c r="PEL138" s="11"/>
      <c r="PEM138" s="11"/>
      <c r="PEN138" s="11"/>
      <c r="PEO138" s="11"/>
      <c r="PEP138" s="11"/>
      <c r="PEQ138" s="11"/>
      <c r="PER138" s="11"/>
      <c r="PES138" s="11"/>
      <c r="PET138" s="11"/>
      <c r="PEU138" s="11"/>
      <c r="PEV138" s="11"/>
      <c r="PEW138" s="11"/>
      <c r="PEX138" s="11"/>
      <c r="PEY138" s="11"/>
      <c r="PEZ138" s="11"/>
      <c r="PFA138" s="11"/>
      <c r="PFB138" s="11"/>
      <c r="PFC138" s="11"/>
      <c r="PFD138" s="11"/>
      <c r="PFE138" s="11"/>
      <c r="PFF138" s="11"/>
      <c r="PFG138" s="11"/>
      <c r="PFH138" s="11"/>
      <c r="PFI138" s="11"/>
      <c r="PFJ138" s="11"/>
      <c r="PFK138" s="11"/>
      <c r="PFL138" s="11"/>
      <c r="PFM138" s="11"/>
      <c r="PFN138" s="11"/>
      <c r="PFO138" s="11"/>
      <c r="PFP138" s="11"/>
      <c r="PFQ138" s="11"/>
      <c r="PFR138" s="11"/>
      <c r="PFS138" s="11"/>
      <c r="PFT138" s="11"/>
      <c r="PFU138" s="11"/>
      <c r="PFV138" s="11"/>
      <c r="PFW138" s="11"/>
      <c r="PFX138" s="11"/>
      <c r="PFY138" s="11"/>
      <c r="PFZ138" s="11"/>
      <c r="PGA138" s="11"/>
      <c r="PGB138" s="11"/>
      <c r="PGC138" s="11"/>
      <c r="PGD138" s="11"/>
      <c r="PGE138" s="11"/>
      <c r="PGF138" s="11"/>
      <c r="PGG138" s="11"/>
      <c r="PGH138" s="11"/>
      <c r="PGI138" s="11"/>
      <c r="PGJ138" s="11"/>
      <c r="PGK138" s="11"/>
      <c r="PGL138" s="11"/>
      <c r="PGM138" s="11"/>
      <c r="PGN138" s="11"/>
      <c r="PGO138" s="11"/>
      <c r="PGP138" s="11"/>
      <c r="PGQ138" s="11"/>
      <c r="PGR138" s="11"/>
      <c r="PGS138" s="11"/>
      <c r="PGT138" s="11"/>
      <c r="PGU138" s="11"/>
      <c r="PGV138" s="11"/>
      <c r="PGW138" s="11"/>
      <c r="PGX138" s="11"/>
      <c r="PGY138" s="11"/>
      <c r="PGZ138" s="11"/>
      <c r="PHA138" s="11"/>
      <c r="PHB138" s="11"/>
      <c r="PHC138" s="11"/>
      <c r="PHD138" s="11"/>
      <c r="PHE138" s="11"/>
      <c r="PHF138" s="11"/>
      <c r="PHG138" s="11"/>
      <c r="PHH138" s="11"/>
      <c r="PHI138" s="11"/>
      <c r="PHJ138" s="11"/>
      <c r="PHK138" s="11"/>
      <c r="PHL138" s="11"/>
      <c r="PHM138" s="11"/>
      <c r="PHN138" s="11"/>
      <c r="PHO138" s="11"/>
      <c r="PHP138" s="11"/>
      <c r="PHQ138" s="11"/>
      <c r="PHR138" s="11"/>
      <c r="PHS138" s="11"/>
      <c r="PHT138" s="11"/>
      <c r="PHU138" s="11"/>
      <c r="PHV138" s="11"/>
      <c r="PHW138" s="11"/>
      <c r="PHX138" s="11"/>
      <c r="PHY138" s="11"/>
      <c r="PHZ138" s="11"/>
      <c r="PIA138" s="11"/>
      <c r="PIB138" s="11"/>
      <c r="PIC138" s="11"/>
      <c r="PID138" s="11"/>
      <c r="PIE138" s="11"/>
      <c r="PIF138" s="11"/>
      <c r="PIG138" s="11"/>
      <c r="PIH138" s="11"/>
      <c r="PII138" s="11"/>
      <c r="PIJ138" s="11"/>
      <c r="PIK138" s="11"/>
      <c r="PIL138" s="11"/>
      <c r="PIM138" s="11"/>
      <c r="PIN138" s="11"/>
      <c r="PIO138" s="11"/>
      <c r="PIP138" s="11"/>
      <c r="PIQ138" s="11"/>
      <c r="PIR138" s="11"/>
      <c r="PIS138" s="11"/>
      <c r="PIT138" s="11"/>
      <c r="PIU138" s="11"/>
      <c r="PIV138" s="11"/>
      <c r="PIW138" s="11"/>
      <c r="PIX138" s="11"/>
      <c r="PIY138" s="11"/>
      <c r="PIZ138" s="11"/>
      <c r="PJA138" s="11"/>
      <c r="PJB138" s="11"/>
      <c r="PJC138" s="11"/>
      <c r="PJD138" s="11"/>
      <c r="PJE138" s="11"/>
      <c r="PJF138" s="11"/>
      <c r="PJG138" s="11"/>
      <c r="PJH138" s="11"/>
      <c r="PJI138" s="11"/>
      <c r="PJJ138" s="11"/>
      <c r="PJK138" s="11"/>
      <c r="PJL138" s="11"/>
      <c r="PJM138" s="11"/>
      <c r="PJN138" s="11"/>
      <c r="PJO138" s="11"/>
      <c r="PJP138" s="11"/>
      <c r="PJQ138" s="11"/>
      <c r="PJR138" s="11"/>
      <c r="PJS138" s="11"/>
      <c r="PJT138" s="11"/>
      <c r="PJU138" s="11"/>
      <c r="PJV138" s="11"/>
      <c r="PJW138" s="11"/>
      <c r="PJX138" s="11"/>
      <c r="PJY138" s="11"/>
      <c r="PJZ138" s="11"/>
      <c r="PKA138" s="11"/>
      <c r="PKB138" s="11"/>
      <c r="PKC138" s="11"/>
      <c r="PKD138" s="11"/>
      <c r="PKE138" s="11"/>
      <c r="PKF138" s="11"/>
      <c r="PKG138" s="11"/>
      <c r="PKH138" s="11"/>
      <c r="PKI138" s="11"/>
      <c r="PKJ138" s="11"/>
      <c r="PKK138" s="11"/>
      <c r="PKL138" s="11"/>
      <c r="PKM138" s="11"/>
      <c r="PKN138" s="11"/>
      <c r="PKO138" s="11"/>
      <c r="PKP138" s="11"/>
      <c r="PKQ138" s="11"/>
      <c r="PKR138" s="11"/>
      <c r="PKS138" s="11"/>
      <c r="PKT138" s="11"/>
      <c r="PKU138" s="11"/>
      <c r="PKV138" s="11"/>
      <c r="PKW138" s="11"/>
      <c r="PKX138" s="11"/>
      <c r="PKY138" s="11"/>
      <c r="PKZ138" s="11"/>
      <c r="PLA138" s="11"/>
      <c r="PLB138" s="11"/>
      <c r="PLC138" s="11"/>
      <c r="PLD138" s="11"/>
      <c r="PLE138" s="11"/>
      <c r="PLF138" s="11"/>
      <c r="PLG138" s="11"/>
      <c r="PLH138" s="11"/>
      <c r="PLI138" s="11"/>
      <c r="PLJ138" s="11"/>
      <c r="PLK138" s="11"/>
      <c r="PLL138" s="11"/>
      <c r="PLM138" s="11"/>
      <c r="PLN138" s="11"/>
      <c r="PLO138" s="11"/>
      <c r="PLP138" s="11"/>
      <c r="PLQ138" s="11"/>
      <c r="PLR138" s="11"/>
      <c r="PLS138" s="11"/>
      <c r="PLT138" s="11"/>
      <c r="PLU138" s="11"/>
      <c r="PLV138" s="11"/>
      <c r="PLW138" s="11"/>
      <c r="PLX138" s="11"/>
      <c r="PLY138" s="11"/>
      <c r="PLZ138" s="11"/>
      <c r="PMA138" s="11"/>
      <c r="PMB138" s="11"/>
      <c r="PMC138" s="11"/>
      <c r="PMD138" s="11"/>
      <c r="PME138" s="11"/>
      <c r="PMF138" s="11"/>
      <c r="PMG138" s="11"/>
      <c r="PMH138" s="11"/>
      <c r="PMI138" s="11"/>
      <c r="PMJ138" s="11"/>
      <c r="PMK138" s="11"/>
      <c r="PML138" s="11"/>
      <c r="PMM138" s="11"/>
      <c r="PMN138" s="11"/>
      <c r="PMO138" s="11"/>
      <c r="PMP138" s="11"/>
      <c r="PMQ138" s="11"/>
      <c r="PMR138" s="11"/>
      <c r="PMS138" s="11"/>
      <c r="PMT138" s="11"/>
      <c r="PMU138" s="11"/>
      <c r="PMV138" s="11"/>
      <c r="PMW138" s="11"/>
      <c r="PMX138" s="11"/>
      <c r="PMY138" s="11"/>
      <c r="PMZ138" s="11"/>
      <c r="PNA138" s="11"/>
      <c r="PNB138" s="11"/>
      <c r="PNC138" s="11"/>
      <c r="PND138" s="11"/>
      <c r="PNE138" s="11"/>
      <c r="PNF138" s="11"/>
      <c r="PNG138" s="11"/>
      <c r="PNH138" s="11"/>
      <c r="PNI138" s="11"/>
      <c r="PNJ138" s="11"/>
      <c r="PNK138" s="11"/>
      <c r="PNL138" s="11"/>
      <c r="PNM138" s="11"/>
      <c r="PNN138" s="11"/>
      <c r="PNO138" s="11"/>
      <c r="PNP138" s="11"/>
      <c r="PNQ138" s="11"/>
      <c r="PNR138" s="11"/>
      <c r="PNS138" s="11"/>
      <c r="PNT138" s="11"/>
      <c r="PNU138" s="11"/>
      <c r="PNV138" s="11"/>
      <c r="PNW138" s="11"/>
      <c r="PNX138" s="11"/>
      <c r="PNY138" s="11"/>
      <c r="PNZ138" s="11"/>
      <c r="POA138" s="11"/>
      <c r="POB138" s="11"/>
      <c r="POC138" s="11"/>
      <c r="POD138" s="11"/>
      <c r="POE138" s="11"/>
      <c r="POF138" s="11"/>
      <c r="POG138" s="11"/>
      <c r="POH138" s="11"/>
      <c r="POI138" s="11"/>
      <c r="POJ138" s="11"/>
      <c r="POK138" s="11"/>
      <c r="POL138" s="11"/>
      <c r="POM138" s="11"/>
      <c r="PON138" s="11"/>
      <c r="POO138" s="11"/>
      <c r="POP138" s="11"/>
      <c r="POQ138" s="11"/>
      <c r="POR138" s="11"/>
      <c r="POS138" s="11"/>
      <c r="POT138" s="11"/>
      <c r="POU138" s="11"/>
      <c r="POV138" s="11"/>
      <c r="POW138" s="11"/>
      <c r="POX138" s="11"/>
      <c r="POY138" s="11"/>
      <c r="POZ138" s="11"/>
      <c r="PPA138" s="11"/>
      <c r="PPB138" s="11"/>
      <c r="PPC138" s="11"/>
      <c r="PPD138" s="11"/>
      <c r="PPE138" s="11"/>
      <c r="PPF138" s="11"/>
      <c r="PPG138" s="11"/>
      <c r="PPH138" s="11"/>
      <c r="PPI138" s="11"/>
      <c r="PPJ138" s="11"/>
      <c r="PPK138" s="11"/>
      <c r="PPL138" s="11"/>
      <c r="PPM138" s="11"/>
      <c r="PPN138" s="11"/>
      <c r="PPO138" s="11"/>
      <c r="PPP138" s="11"/>
      <c r="PPQ138" s="11"/>
      <c r="PPR138" s="11"/>
      <c r="PPS138" s="11"/>
      <c r="PPT138" s="11"/>
      <c r="PPU138" s="11"/>
      <c r="PPV138" s="11"/>
      <c r="PPW138" s="11"/>
      <c r="PPX138" s="11"/>
      <c r="PPY138" s="11"/>
      <c r="PPZ138" s="11"/>
      <c r="PQA138" s="11"/>
      <c r="PQB138" s="11"/>
      <c r="PQC138" s="11"/>
      <c r="PQD138" s="11"/>
      <c r="PQE138" s="11"/>
      <c r="PQF138" s="11"/>
      <c r="PQG138" s="11"/>
      <c r="PQH138" s="11"/>
      <c r="PQI138" s="11"/>
      <c r="PQJ138" s="11"/>
      <c r="PQK138" s="11"/>
      <c r="PQL138" s="11"/>
      <c r="PQM138" s="11"/>
      <c r="PQN138" s="11"/>
      <c r="PQO138" s="11"/>
      <c r="PQP138" s="11"/>
      <c r="PQQ138" s="11"/>
      <c r="PQR138" s="11"/>
      <c r="PQS138" s="11"/>
      <c r="PQT138" s="11"/>
      <c r="PQU138" s="11"/>
      <c r="PQV138" s="11"/>
      <c r="PQW138" s="11"/>
      <c r="PQX138" s="11"/>
      <c r="PQY138" s="11"/>
      <c r="PQZ138" s="11"/>
      <c r="PRA138" s="11"/>
      <c r="PRB138" s="11"/>
      <c r="PRC138" s="11"/>
      <c r="PRD138" s="11"/>
      <c r="PRE138" s="11"/>
      <c r="PRF138" s="11"/>
      <c r="PRG138" s="11"/>
      <c r="PRH138" s="11"/>
      <c r="PRI138" s="11"/>
      <c r="PRJ138" s="11"/>
      <c r="PRK138" s="11"/>
      <c r="PRL138" s="11"/>
      <c r="PRM138" s="11"/>
      <c r="PRN138" s="11"/>
      <c r="PRO138" s="11"/>
      <c r="PRP138" s="11"/>
      <c r="PRQ138" s="11"/>
      <c r="PRR138" s="11"/>
      <c r="PRS138" s="11"/>
      <c r="PRT138" s="11"/>
      <c r="PRU138" s="11"/>
      <c r="PRV138" s="11"/>
      <c r="PRW138" s="11"/>
      <c r="PRX138" s="11"/>
      <c r="PRY138" s="11"/>
      <c r="PRZ138" s="11"/>
      <c r="PSA138" s="11"/>
      <c r="PSB138" s="11"/>
      <c r="PSC138" s="11"/>
      <c r="PSD138" s="11"/>
      <c r="PSE138" s="11"/>
      <c r="PSF138" s="11"/>
      <c r="PSG138" s="11"/>
      <c r="PSH138" s="11"/>
      <c r="PSI138" s="11"/>
      <c r="PSJ138" s="11"/>
      <c r="PSK138" s="11"/>
      <c r="PSL138" s="11"/>
      <c r="PSM138" s="11"/>
      <c r="PSN138" s="11"/>
      <c r="PSO138" s="11"/>
      <c r="PSP138" s="11"/>
      <c r="PSQ138" s="11"/>
      <c r="PSR138" s="11"/>
      <c r="PSS138" s="11"/>
      <c r="PST138" s="11"/>
      <c r="PSU138" s="11"/>
      <c r="PSV138" s="11"/>
      <c r="PSW138" s="11"/>
      <c r="PSX138" s="11"/>
      <c r="PSY138" s="11"/>
      <c r="PSZ138" s="11"/>
      <c r="PTA138" s="11"/>
      <c r="PTB138" s="11"/>
      <c r="PTC138" s="11"/>
      <c r="PTD138" s="11"/>
      <c r="PTE138" s="11"/>
      <c r="PTF138" s="11"/>
      <c r="PTG138" s="11"/>
      <c r="PTH138" s="11"/>
      <c r="PTI138" s="11"/>
      <c r="PTJ138" s="11"/>
      <c r="PTK138" s="11"/>
      <c r="PTL138" s="11"/>
      <c r="PTM138" s="11"/>
      <c r="PTN138" s="11"/>
      <c r="PTO138" s="11"/>
      <c r="PTP138" s="11"/>
      <c r="PTQ138" s="11"/>
      <c r="PTR138" s="11"/>
      <c r="PTS138" s="11"/>
      <c r="PTT138" s="11"/>
      <c r="PTU138" s="11"/>
      <c r="PTV138" s="11"/>
      <c r="PTW138" s="11"/>
      <c r="PTX138" s="11"/>
      <c r="PTY138" s="11"/>
      <c r="PTZ138" s="11"/>
      <c r="PUA138" s="11"/>
      <c r="PUB138" s="11"/>
      <c r="PUC138" s="11"/>
      <c r="PUD138" s="11"/>
      <c r="PUE138" s="11"/>
      <c r="PUF138" s="11"/>
      <c r="PUG138" s="11"/>
      <c r="PUH138" s="11"/>
      <c r="PUI138" s="11"/>
      <c r="PUJ138" s="11"/>
      <c r="PUK138" s="11"/>
      <c r="PUL138" s="11"/>
      <c r="PUM138" s="11"/>
      <c r="PUN138" s="11"/>
      <c r="PUO138" s="11"/>
      <c r="PUP138" s="11"/>
      <c r="PUQ138" s="11"/>
      <c r="PUR138" s="11"/>
      <c r="PUS138" s="11"/>
      <c r="PUT138" s="11"/>
      <c r="PUU138" s="11"/>
      <c r="PUV138" s="11"/>
      <c r="PUW138" s="11"/>
      <c r="PUX138" s="11"/>
      <c r="PUY138" s="11"/>
      <c r="PUZ138" s="11"/>
      <c r="PVA138" s="11"/>
      <c r="PVB138" s="11"/>
      <c r="PVC138" s="11"/>
      <c r="PVD138" s="11"/>
      <c r="PVE138" s="11"/>
      <c r="PVF138" s="11"/>
      <c r="PVG138" s="11"/>
      <c r="PVH138" s="11"/>
      <c r="PVI138" s="11"/>
      <c r="PVJ138" s="11"/>
      <c r="PVK138" s="11"/>
      <c r="PVL138" s="11"/>
      <c r="PVM138" s="11"/>
      <c r="PVN138" s="11"/>
      <c r="PVO138" s="11"/>
      <c r="PVP138" s="11"/>
      <c r="PVQ138" s="11"/>
      <c r="PVR138" s="11"/>
      <c r="PVS138" s="11"/>
      <c r="PVT138" s="11"/>
      <c r="PVU138" s="11"/>
      <c r="PVV138" s="11"/>
      <c r="PVW138" s="11"/>
      <c r="PVX138" s="11"/>
      <c r="PVY138" s="11"/>
      <c r="PVZ138" s="11"/>
      <c r="PWA138" s="11"/>
      <c r="PWB138" s="11"/>
      <c r="PWC138" s="11"/>
      <c r="PWD138" s="11"/>
      <c r="PWE138" s="11"/>
      <c r="PWF138" s="11"/>
      <c r="PWG138" s="11"/>
      <c r="PWH138" s="11"/>
      <c r="PWI138" s="11"/>
      <c r="PWJ138" s="11"/>
      <c r="PWK138" s="11"/>
      <c r="PWL138" s="11"/>
      <c r="PWM138" s="11"/>
      <c r="PWN138" s="11"/>
      <c r="PWO138" s="11"/>
      <c r="PWP138" s="11"/>
      <c r="PWQ138" s="11"/>
      <c r="PWR138" s="11"/>
      <c r="PWS138" s="11"/>
      <c r="PWT138" s="11"/>
      <c r="PWU138" s="11"/>
      <c r="PWV138" s="11"/>
      <c r="PWW138" s="11"/>
      <c r="PWX138" s="11"/>
      <c r="PWY138" s="11"/>
      <c r="PWZ138" s="11"/>
      <c r="PXA138" s="11"/>
      <c r="PXB138" s="11"/>
      <c r="PXC138" s="11"/>
      <c r="PXD138" s="11"/>
      <c r="PXE138" s="11"/>
      <c r="PXF138" s="11"/>
      <c r="PXG138" s="11"/>
      <c r="PXH138" s="11"/>
      <c r="PXI138" s="11"/>
      <c r="PXJ138" s="11"/>
      <c r="PXK138" s="11"/>
      <c r="PXL138" s="11"/>
      <c r="PXM138" s="11"/>
      <c r="PXN138" s="11"/>
      <c r="PXO138" s="11"/>
      <c r="PXP138" s="11"/>
      <c r="PXQ138" s="11"/>
      <c r="PXR138" s="11"/>
      <c r="PXS138" s="11"/>
      <c r="PXT138" s="11"/>
      <c r="PXU138" s="11"/>
      <c r="PXV138" s="11"/>
      <c r="PXW138" s="11"/>
      <c r="PXX138" s="11"/>
      <c r="PXY138" s="11"/>
      <c r="PXZ138" s="11"/>
      <c r="PYA138" s="11"/>
      <c r="PYB138" s="11"/>
      <c r="PYC138" s="11"/>
      <c r="PYD138" s="11"/>
      <c r="PYE138" s="11"/>
      <c r="PYF138" s="11"/>
      <c r="PYG138" s="11"/>
      <c r="PYH138" s="11"/>
      <c r="PYI138" s="11"/>
      <c r="PYJ138" s="11"/>
      <c r="PYK138" s="11"/>
      <c r="PYL138" s="11"/>
      <c r="PYM138" s="11"/>
      <c r="PYN138" s="11"/>
      <c r="PYO138" s="11"/>
      <c r="PYP138" s="11"/>
      <c r="PYQ138" s="11"/>
      <c r="PYR138" s="11"/>
      <c r="PYS138" s="11"/>
      <c r="PYT138" s="11"/>
      <c r="PYU138" s="11"/>
      <c r="PYV138" s="11"/>
      <c r="PYW138" s="11"/>
      <c r="PYX138" s="11"/>
      <c r="PYY138" s="11"/>
      <c r="PYZ138" s="11"/>
      <c r="PZA138" s="11"/>
      <c r="PZB138" s="11"/>
      <c r="PZC138" s="11"/>
      <c r="PZD138" s="11"/>
      <c r="PZE138" s="11"/>
      <c r="PZF138" s="11"/>
      <c r="PZG138" s="11"/>
      <c r="PZH138" s="11"/>
      <c r="PZI138" s="11"/>
      <c r="PZJ138" s="11"/>
      <c r="PZK138" s="11"/>
      <c r="PZL138" s="11"/>
      <c r="PZM138" s="11"/>
      <c r="PZN138" s="11"/>
      <c r="PZO138" s="11"/>
      <c r="PZP138" s="11"/>
      <c r="PZQ138" s="11"/>
      <c r="PZR138" s="11"/>
      <c r="PZS138" s="11"/>
      <c r="PZT138" s="11"/>
      <c r="PZU138" s="11"/>
      <c r="PZV138" s="11"/>
      <c r="PZW138" s="11"/>
      <c r="PZX138" s="11"/>
      <c r="PZY138" s="11"/>
      <c r="PZZ138" s="11"/>
      <c r="QAA138" s="11"/>
      <c r="QAB138" s="11"/>
      <c r="QAC138" s="11"/>
      <c r="QAD138" s="11"/>
      <c r="QAE138" s="11"/>
      <c r="QAF138" s="11"/>
      <c r="QAG138" s="11"/>
      <c r="QAH138" s="11"/>
      <c r="QAI138" s="11"/>
      <c r="QAJ138" s="11"/>
      <c r="QAK138" s="11"/>
      <c r="QAL138" s="11"/>
      <c r="QAM138" s="11"/>
      <c r="QAN138" s="11"/>
      <c r="QAO138" s="11"/>
      <c r="QAP138" s="11"/>
      <c r="QAQ138" s="11"/>
      <c r="QAR138" s="11"/>
      <c r="QAS138" s="11"/>
      <c r="QAT138" s="11"/>
      <c r="QAU138" s="11"/>
      <c r="QAV138" s="11"/>
      <c r="QAW138" s="11"/>
      <c r="QAX138" s="11"/>
      <c r="QAY138" s="11"/>
      <c r="QAZ138" s="11"/>
      <c r="QBA138" s="11"/>
      <c r="QBB138" s="11"/>
      <c r="QBC138" s="11"/>
      <c r="QBD138" s="11"/>
      <c r="QBE138" s="11"/>
      <c r="QBF138" s="11"/>
      <c r="QBG138" s="11"/>
      <c r="QBH138" s="11"/>
      <c r="QBI138" s="11"/>
      <c r="QBJ138" s="11"/>
      <c r="QBK138" s="11"/>
      <c r="QBL138" s="11"/>
      <c r="QBM138" s="11"/>
      <c r="QBN138" s="11"/>
      <c r="QBO138" s="11"/>
      <c r="QBP138" s="11"/>
      <c r="QBQ138" s="11"/>
      <c r="QBR138" s="11"/>
      <c r="QBS138" s="11"/>
      <c r="QBT138" s="11"/>
      <c r="QBU138" s="11"/>
      <c r="QBV138" s="11"/>
      <c r="QBW138" s="11"/>
      <c r="QBX138" s="11"/>
      <c r="QBY138" s="11"/>
      <c r="QBZ138" s="11"/>
      <c r="QCA138" s="11"/>
      <c r="QCB138" s="11"/>
      <c r="QCC138" s="11"/>
      <c r="QCD138" s="11"/>
      <c r="QCE138" s="11"/>
      <c r="QCF138" s="11"/>
      <c r="QCG138" s="11"/>
      <c r="QCH138" s="11"/>
      <c r="QCI138" s="11"/>
      <c r="QCJ138" s="11"/>
      <c r="QCK138" s="11"/>
      <c r="QCL138" s="11"/>
      <c r="QCM138" s="11"/>
      <c r="QCN138" s="11"/>
      <c r="QCO138" s="11"/>
      <c r="QCP138" s="11"/>
      <c r="QCQ138" s="11"/>
      <c r="QCR138" s="11"/>
      <c r="QCS138" s="11"/>
      <c r="QCT138" s="11"/>
      <c r="QCU138" s="11"/>
      <c r="QCV138" s="11"/>
      <c r="QCW138" s="11"/>
      <c r="QCX138" s="11"/>
      <c r="QCY138" s="11"/>
      <c r="QCZ138" s="11"/>
      <c r="QDA138" s="11"/>
      <c r="QDB138" s="11"/>
      <c r="QDC138" s="11"/>
      <c r="QDD138" s="11"/>
      <c r="QDE138" s="11"/>
      <c r="QDF138" s="11"/>
      <c r="QDG138" s="11"/>
      <c r="QDH138" s="11"/>
      <c r="QDI138" s="11"/>
      <c r="QDJ138" s="11"/>
      <c r="QDK138" s="11"/>
      <c r="QDL138" s="11"/>
      <c r="QDM138" s="11"/>
      <c r="QDN138" s="11"/>
      <c r="QDO138" s="11"/>
      <c r="QDP138" s="11"/>
      <c r="QDQ138" s="11"/>
      <c r="QDR138" s="11"/>
      <c r="QDS138" s="11"/>
      <c r="QDT138" s="11"/>
      <c r="QDU138" s="11"/>
      <c r="QDV138" s="11"/>
      <c r="QDW138" s="11"/>
      <c r="QDX138" s="11"/>
      <c r="QDY138" s="11"/>
      <c r="QDZ138" s="11"/>
      <c r="QEA138" s="11"/>
      <c r="QEB138" s="11"/>
      <c r="QEC138" s="11"/>
      <c r="QED138" s="11"/>
      <c r="QEE138" s="11"/>
      <c r="QEF138" s="11"/>
      <c r="QEG138" s="11"/>
      <c r="QEH138" s="11"/>
      <c r="QEI138" s="11"/>
      <c r="QEJ138" s="11"/>
      <c r="QEK138" s="11"/>
      <c r="QEL138" s="11"/>
      <c r="QEM138" s="11"/>
      <c r="QEN138" s="11"/>
      <c r="QEO138" s="11"/>
      <c r="QEP138" s="11"/>
      <c r="QEQ138" s="11"/>
      <c r="QER138" s="11"/>
      <c r="QES138" s="11"/>
      <c r="QET138" s="11"/>
      <c r="QEU138" s="11"/>
      <c r="QEV138" s="11"/>
      <c r="QEW138" s="11"/>
      <c r="QEX138" s="11"/>
      <c r="QEY138" s="11"/>
      <c r="QEZ138" s="11"/>
      <c r="QFA138" s="11"/>
      <c r="QFB138" s="11"/>
      <c r="QFC138" s="11"/>
      <c r="QFD138" s="11"/>
      <c r="QFE138" s="11"/>
      <c r="QFF138" s="11"/>
      <c r="QFG138" s="11"/>
      <c r="QFH138" s="11"/>
      <c r="QFI138" s="11"/>
      <c r="QFJ138" s="11"/>
      <c r="QFK138" s="11"/>
      <c r="QFL138" s="11"/>
      <c r="QFM138" s="11"/>
      <c r="QFN138" s="11"/>
      <c r="QFO138" s="11"/>
      <c r="QFP138" s="11"/>
      <c r="QFQ138" s="11"/>
      <c r="QFR138" s="11"/>
      <c r="QFS138" s="11"/>
      <c r="QFT138" s="11"/>
      <c r="QFU138" s="11"/>
      <c r="QFV138" s="11"/>
      <c r="QFW138" s="11"/>
      <c r="QFX138" s="11"/>
      <c r="QFY138" s="11"/>
      <c r="QFZ138" s="11"/>
      <c r="QGA138" s="11"/>
      <c r="QGB138" s="11"/>
      <c r="QGC138" s="11"/>
      <c r="QGD138" s="11"/>
      <c r="QGE138" s="11"/>
      <c r="QGF138" s="11"/>
      <c r="QGG138" s="11"/>
      <c r="QGH138" s="11"/>
      <c r="QGI138" s="11"/>
      <c r="QGJ138" s="11"/>
      <c r="QGK138" s="11"/>
      <c r="QGL138" s="11"/>
      <c r="QGM138" s="11"/>
      <c r="QGN138" s="11"/>
      <c r="QGO138" s="11"/>
      <c r="QGP138" s="11"/>
      <c r="QGQ138" s="11"/>
      <c r="QGR138" s="11"/>
      <c r="QGS138" s="11"/>
      <c r="QGT138" s="11"/>
      <c r="QGU138" s="11"/>
      <c r="QGV138" s="11"/>
      <c r="QGW138" s="11"/>
      <c r="QGX138" s="11"/>
      <c r="QGY138" s="11"/>
      <c r="QGZ138" s="11"/>
      <c r="QHA138" s="11"/>
      <c r="QHB138" s="11"/>
      <c r="QHC138" s="11"/>
      <c r="QHD138" s="11"/>
      <c r="QHE138" s="11"/>
      <c r="QHF138" s="11"/>
      <c r="QHG138" s="11"/>
      <c r="QHH138" s="11"/>
      <c r="QHI138" s="11"/>
      <c r="QHJ138" s="11"/>
      <c r="QHK138" s="11"/>
      <c r="QHL138" s="11"/>
      <c r="QHM138" s="11"/>
      <c r="QHN138" s="11"/>
      <c r="QHO138" s="11"/>
      <c r="QHP138" s="11"/>
      <c r="QHQ138" s="11"/>
      <c r="QHR138" s="11"/>
      <c r="QHS138" s="11"/>
      <c r="QHT138" s="11"/>
      <c r="QHU138" s="11"/>
      <c r="QHV138" s="11"/>
      <c r="QHW138" s="11"/>
      <c r="QHX138" s="11"/>
      <c r="QHY138" s="11"/>
      <c r="QHZ138" s="11"/>
      <c r="QIA138" s="11"/>
      <c r="QIB138" s="11"/>
      <c r="QIC138" s="11"/>
      <c r="QID138" s="11"/>
      <c r="QIE138" s="11"/>
      <c r="QIF138" s="11"/>
      <c r="QIG138" s="11"/>
      <c r="QIH138" s="11"/>
      <c r="QII138" s="11"/>
      <c r="QIJ138" s="11"/>
      <c r="QIK138" s="11"/>
      <c r="QIL138" s="11"/>
      <c r="QIM138" s="11"/>
      <c r="QIN138" s="11"/>
      <c r="QIO138" s="11"/>
      <c r="QIP138" s="11"/>
      <c r="QIQ138" s="11"/>
      <c r="QIR138" s="11"/>
      <c r="QIS138" s="11"/>
      <c r="QIT138" s="11"/>
      <c r="QIU138" s="11"/>
      <c r="QIV138" s="11"/>
      <c r="QIW138" s="11"/>
      <c r="QIX138" s="11"/>
      <c r="QIY138" s="11"/>
      <c r="QIZ138" s="11"/>
      <c r="QJA138" s="11"/>
      <c r="QJB138" s="11"/>
      <c r="QJC138" s="11"/>
      <c r="QJD138" s="11"/>
      <c r="QJE138" s="11"/>
      <c r="QJF138" s="11"/>
      <c r="QJG138" s="11"/>
      <c r="QJH138" s="11"/>
      <c r="QJI138" s="11"/>
      <c r="QJJ138" s="11"/>
      <c r="QJK138" s="11"/>
      <c r="QJL138" s="11"/>
      <c r="QJM138" s="11"/>
      <c r="QJN138" s="11"/>
      <c r="QJO138" s="11"/>
      <c r="QJP138" s="11"/>
      <c r="QJQ138" s="11"/>
      <c r="QJR138" s="11"/>
      <c r="QJS138" s="11"/>
      <c r="QJT138" s="11"/>
      <c r="QJU138" s="11"/>
      <c r="QJV138" s="11"/>
      <c r="QJW138" s="11"/>
      <c r="QJX138" s="11"/>
      <c r="QJY138" s="11"/>
      <c r="QJZ138" s="11"/>
      <c r="QKA138" s="11"/>
      <c r="QKB138" s="11"/>
      <c r="QKC138" s="11"/>
      <c r="QKD138" s="11"/>
      <c r="QKE138" s="11"/>
      <c r="QKF138" s="11"/>
      <c r="QKG138" s="11"/>
      <c r="QKH138" s="11"/>
      <c r="QKI138" s="11"/>
      <c r="QKJ138" s="11"/>
      <c r="QKK138" s="11"/>
      <c r="QKL138" s="11"/>
      <c r="QKM138" s="11"/>
      <c r="QKN138" s="11"/>
      <c r="QKO138" s="11"/>
      <c r="QKP138" s="11"/>
      <c r="QKQ138" s="11"/>
      <c r="QKR138" s="11"/>
      <c r="QKS138" s="11"/>
      <c r="QKT138" s="11"/>
      <c r="QKU138" s="11"/>
      <c r="QKV138" s="11"/>
      <c r="QKW138" s="11"/>
      <c r="QKX138" s="11"/>
      <c r="QKY138" s="11"/>
      <c r="QKZ138" s="11"/>
      <c r="QLA138" s="11"/>
      <c r="QLB138" s="11"/>
      <c r="QLC138" s="11"/>
      <c r="QLD138" s="11"/>
      <c r="QLE138" s="11"/>
      <c r="QLF138" s="11"/>
      <c r="QLG138" s="11"/>
      <c r="QLH138" s="11"/>
      <c r="QLI138" s="11"/>
      <c r="QLJ138" s="11"/>
      <c r="QLK138" s="11"/>
      <c r="QLL138" s="11"/>
      <c r="QLM138" s="11"/>
      <c r="QLN138" s="11"/>
      <c r="QLO138" s="11"/>
      <c r="QLP138" s="11"/>
      <c r="QLQ138" s="11"/>
      <c r="QLR138" s="11"/>
      <c r="QLS138" s="11"/>
      <c r="QLT138" s="11"/>
      <c r="QLU138" s="11"/>
      <c r="QLV138" s="11"/>
      <c r="QLW138" s="11"/>
      <c r="QLX138" s="11"/>
      <c r="QLY138" s="11"/>
      <c r="QLZ138" s="11"/>
      <c r="QMA138" s="11"/>
      <c r="QMB138" s="11"/>
      <c r="QMC138" s="11"/>
      <c r="QMD138" s="11"/>
      <c r="QME138" s="11"/>
      <c r="QMF138" s="11"/>
      <c r="QMG138" s="11"/>
      <c r="QMH138" s="11"/>
      <c r="QMI138" s="11"/>
      <c r="QMJ138" s="11"/>
      <c r="QMK138" s="11"/>
      <c r="QML138" s="11"/>
      <c r="QMM138" s="11"/>
      <c r="QMN138" s="11"/>
      <c r="QMO138" s="11"/>
      <c r="QMP138" s="11"/>
      <c r="QMQ138" s="11"/>
      <c r="QMR138" s="11"/>
      <c r="QMS138" s="11"/>
      <c r="QMT138" s="11"/>
      <c r="QMU138" s="11"/>
      <c r="QMV138" s="11"/>
      <c r="QMW138" s="11"/>
      <c r="QMX138" s="11"/>
      <c r="QMY138" s="11"/>
      <c r="QMZ138" s="11"/>
      <c r="QNA138" s="11"/>
      <c r="QNB138" s="11"/>
      <c r="QNC138" s="11"/>
      <c r="QND138" s="11"/>
      <c r="QNE138" s="11"/>
      <c r="QNF138" s="11"/>
      <c r="QNG138" s="11"/>
      <c r="QNH138" s="11"/>
      <c r="QNI138" s="11"/>
      <c r="QNJ138" s="11"/>
      <c r="QNK138" s="11"/>
      <c r="QNL138" s="11"/>
      <c r="QNM138" s="11"/>
      <c r="QNN138" s="11"/>
      <c r="QNO138" s="11"/>
      <c r="QNP138" s="11"/>
      <c r="QNQ138" s="11"/>
      <c r="QNR138" s="11"/>
      <c r="QNS138" s="11"/>
      <c r="QNT138" s="11"/>
      <c r="QNU138" s="11"/>
      <c r="QNV138" s="11"/>
      <c r="QNW138" s="11"/>
      <c r="QNX138" s="11"/>
      <c r="QNY138" s="11"/>
      <c r="QNZ138" s="11"/>
      <c r="QOA138" s="11"/>
      <c r="QOB138" s="11"/>
      <c r="QOC138" s="11"/>
      <c r="QOD138" s="11"/>
      <c r="QOE138" s="11"/>
      <c r="QOF138" s="11"/>
      <c r="QOG138" s="11"/>
      <c r="QOH138" s="11"/>
      <c r="QOI138" s="11"/>
      <c r="QOJ138" s="11"/>
      <c r="QOK138" s="11"/>
      <c r="QOL138" s="11"/>
      <c r="QOM138" s="11"/>
      <c r="QON138" s="11"/>
      <c r="QOO138" s="11"/>
      <c r="QOP138" s="11"/>
      <c r="QOQ138" s="11"/>
      <c r="QOR138" s="11"/>
      <c r="QOS138" s="11"/>
      <c r="QOT138" s="11"/>
      <c r="QOU138" s="11"/>
      <c r="QOV138" s="11"/>
      <c r="QOW138" s="11"/>
      <c r="QOX138" s="11"/>
      <c r="QOY138" s="11"/>
      <c r="QOZ138" s="11"/>
      <c r="QPA138" s="11"/>
      <c r="QPB138" s="11"/>
      <c r="QPC138" s="11"/>
      <c r="QPD138" s="11"/>
      <c r="QPE138" s="11"/>
      <c r="QPF138" s="11"/>
      <c r="QPG138" s="11"/>
      <c r="QPH138" s="11"/>
      <c r="QPI138" s="11"/>
      <c r="QPJ138" s="11"/>
      <c r="QPK138" s="11"/>
      <c r="QPL138" s="11"/>
      <c r="QPM138" s="11"/>
      <c r="QPN138" s="11"/>
      <c r="QPO138" s="11"/>
      <c r="QPP138" s="11"/>
      <c r="QPQ138" s="11"/>
      <c r="QPR138" s="11"/>
      <c r="QPS138" s="11"/>
      <c r="QPT138" s="11"/>
      <c r="QPU138" s="11"/>
      <c r="QPV138" s="11"/>
      <c r="QPW138" s="11"/>
      <c r="QPX138" s="11"/>
      <c r="QPY138" s="11"/>
      <c r="QPZ138" s="11"/>
      <c r="QQA138" s="11"/>
      <c r="QQB138" s="11"/>
      <c r="QQC138" s="11"/>
      <c r="QQD138" s="11"/>
      <c r="QQE138" s="11"/>
      <c r="QQF138" s="11"/>
      <c r="QQG138" s="11"/>
      <c r="QQH138" s="11"/>
      <c r="QQI138" s="11"/>
      <c r="QQJ138" s="11"/>
      <c r="QQK138" s="11"/>
      <c r="QQL138" s="11"/>
      <c r="QQM138" s="11"/>
      <c r="QQN138" s="11"/>
      <c r="QQO138" s="11"/>
      <c r="QQP138" s="11"/>
      <c r="QQQ138" s="11"/>
      <c r="QQR138" s="11"/>
      <c r="QQS138" s="11"/>
      <c r="QQT138" s="11"/>
      <c r="QQU138" s="11"/>
      <c r="QQV138" s="11"/>
      <c r="QQW138" s="11"/>
      <c r="QQX138" s="11"/>
      <c r="QQY138" s="11"/>
      <c r="QQZ138" s="11"/>
      <c r="QRA138" s="11"/>
      <c r="QRB138" s="11"/>
      <c r="QRC138" s="11"/>
      <c r="QRD138" s="11"/>
      <c r="QRE138" s="11"/>
      <c r="QRF138" s="11"/>
      <c r="QRG138" s="11"/>
      <c r="QRH138" s="11"/>
      <c r="QRI138" s="11"/>
      <c r="QRJ138" s="11"/>
      <c r="QRK138" s="11"/>
      <c r="QRL138" s="11"/>
      <c r="QRM138" s="11"/>
      <c r="QRN138" s="11"/>
      <c r="QRO138" s="11"/>
      <c r="QRP138" s="11"/>
      <c r="QRQ138" s="11"/>
      <c r="QRR138" s="11"/>
      <c r="QRS138" s="11"/>
      <c r="QRT138" s="11"/>
      <c r="QRU138" s="11"/>
      <c r="QRV138" s="11"/>
      <c r="QRW138" s="11"/>
      <c r="QRX138" s="11"/>
      <c r="QRY138" s="11"/>
      <c r="QRZ138" s="11"/>
      <c r="QSA138" s="11"/>
      <c r="QSB138" s="11"/>
      <c r="QSC138" s="11"/>
      <c r="QSD138" s="11"/>
      <c r="QSE138" s="11"/>
      <c r="QSF138" s="11"/>
      <c r="QSG138" s="11"/>
      <c r="QSH138" s="11"/>
      <c r="QSI138" s="11"/>
      <c r="QSJ138" s="11"/>
      <c r="QSK138" s="11"/>
      <c r="QSL138" s="11"/>
      <c r="QSM138" s="11"/>
      <c r="QSN138" s="11"/>
      <c r="QSO138" s="11"/>
      <c r="QSP138" s="11"/>
      <c r="QSQ138" s="11"/>
      <c r="QSR138" s="11"/>
      <c r="QSS138" s="11"/>
      <c r="QST138" s="11"/>
      <c r="QSU138" s="11"/>
      <c r="QSV138" s="11"/>
      <c r="QSW138" s="11"/>
      <c r="QSX138" s="11"/>
      <c r="QSY138" s="11"/>
      <c r="QSZ138" s="11"/>
      <c r="QTA138" s="11"/>
      <c r="QTB138" s="11"/>
      <c r="QTC138" s="11"/>
      <c r="QTD138" s="11"/>
      <c r="QTE138" s="11"/>
      <c r="QTF138" s="11"/>
      <c r="QTG138" s="11"/>
      <c r="QTH138" s="11"/>
      <c r="QTI138" s="11"/>
      <c r="QTJ138" s="11"/>
      <c r="QTK138" s="11"/>
      <c r="QTL138" s="11"/>
      <c r="QTM138" s="11"/>
      <c r="QTN138" s="11"/>
      <c r="QTO138" s="11"/>
      <c r="QTP138" s="11"/>
      <c r="QTQ138" s="11"/>
      <c r="QTR138" s="11"/>
      <c r="QTS138" s="11"/>
      <c r="QTT138" s="11"/>
      <c r="QTU138" s="11"/>
      <c r="QTV138" s="11"/>
      <c r="QTW138" s="11"/>
      <c r="QTX138" s="11"/>
      <c r="QTY138" s="11"/>
      <c r="QTZ138" s="11"/>
      <c r="QUA138" s="11"/>
      <c r="QUB138" s="11"/>
      <c r="QUC138" s="11"/>
      <c r="QUD138" s="11"/>
      <c r="QUE138" s="11"/>
      <c r="QUF138" s="11"/>
      <c r="QUG138" s="11"/>
      <c r="QUH138" s="11"/>
      <c r="QUI138" s="11"/>
      <c r="QUJ138" s="11"/>
      <c r="QUK138" s="11"/>
      <c r="QUL138" s="11"/>
      <c r="QUM138" s="11"/>
      <c r="QUN138" s="11"/>
      <c r="QUO138" s="11"/>
      <c r="QUP138" s="11"/>
      <c r="QUQ138" s="11"/>
      <c r="QUR138" s="11"/>
      <c r="QUS138" s="11"/>
      <c r="QUT138" s="11"/>
      <c r="QUU138" s="11"/>
      <c r="QUV138" s="11"/>
      <c r="QUW138" s="11"/>
      <c r="QUX138" s="11"/>
      <c r="QUY138" s="11"/>
      <c r="QUZ138" s="11"/>
      <c r="QVA138" s="11"/>
      <c r="QVB138" s="11"/>
      <c r="QVC138" s="11"/>
      <c r="QVD138" s="11"/>
      <c r="QVE138" s="11"/>
      <c r="QVF138" s="11"/>
      <c r="QVG138" s="11"/>
      <c r="QVH138" s="11"/>
      <c r="QVI138" s="11"/>
      <c r="QVJ138" s="11"/>
      <c r="QVK138" s="11"/>
      <c r="QVL138" s="11"/>
      <c r="QVM138" s="11"/>
      <c r="QVN138" s="11"/>
      <c r="QVO138" s="11"/>
      <c r="QVP138" s="11"/>
      <c r="QVQ138" s="11"/>
      <c r="QVR138" s="11"/>
      <c r="QVS138" s="11"/>
      <c r="QVT138" s="11"/>
      <c r="QVU138" s="11"/>
      <c r="QVV138" s="11"/>
      <c r="QVW138" s="11"/>
      <c r="QVX138" s="11"/>
      <c r="QVY138" s="11"/>
      <c r="QVZ138" s="11"/>
      <c r="QWA138" s="11"/>
      <c r="QWB138" s="11"/>
      <c r="QWC138" s="11"/>
      <c r="QWD138" s="11"/>
      <c r="QWE138" s="11"/>
      <c r="QWF138" s="11"/>
      <c r="QWG138" s="11"/>
      <c r="QWH138" s="11"/>
      <c r="QWI138" s="11"/>
      <c r="QWJ138" s="11"/>
      <c r="QWK138" s="11"/>
      <c r="QWL138" s="11"/>
      <c r="QWM138" s="11"/>
      <c r="QWN138" s="11"/>
      <c r="QWO138" s="11"/>
      <c r="QWP138" s="11"/>
      <c r="QWQ138" s="11"/>
      <c r="QWR138" s="11"/>
      <c r="QWS138" s="11"/>
      <c r="QWT138" s="11"/>
      <c r="QWU138" s="11"/>
      <c r="QWV138" s="11"/>
      <c r="QWW138" s="11"/>
      <c r="QWX138" s="11"/>
      <c r="QWY138" s="11"/>
      <c r="QWZ138" s="11"/>
      <c r="QXA138" s="11"/>
      <c r="QXB138" s="11"/>
      <c r="QXC138" s="11"/>
      <c r="QXD138" s="11"/>
      <c r="QXE138" s="11"/>
      <c r="QXF138" s="11"/>
      <c r="QXG138" s="11"/>
      <c r="QXH138" s="11"/>
      <c r="QXI138" s="11"/>
      <c r="QXJ138" s="11"/>
      <c r="QXK138" s="11"/>
      <c r="QXL138" s="11"/>
      <c r="QXM138" s="11"/>
      <c r="QXN138" s="11"/>
      <c r="QXO138" s="11"/>
      <c r="QXP138" s="11"/>
      <c r="QXQ138" s="11"/>
      <c r="QXR138" s="11"/>
      <c r="QXS138" s="11"/>
      <c r="QXT138" s="11"/>
      <c r="QXU138" s="11"/>
      <c r="QXV138" s="11"/>
      <c r="QXW138" s="11"/>
      <c r="QXX138" s="11"/>
      <c r="QXY138" s="11"/>
      <c r="QXZ138" s="11"/>
      <c r="QYA138" s="11"/>
      <c r="QYB138" s="11"/>
      <c r="QYC138" s="11"/>
      <c r="QYD138" s="11"/>
      <c r="QYE138" s="11"/>
      <c r="QYF138" s="11"/>
      <c r="QYG138" s="11"/>
      <c r="QYH138" s="11"/>
      <c r="QYI138" s="11"/>
      <c r="QYJ138" s="11"/>
      <c r="QYK138" s="11"/>
      <c r="QYL138" s="11"/>
      <c r="QYM138" s="11"/>
      <c r="QYN138" s="11"/>
      <c r="QYO138" s="11"/>
      <c r="QYP138" s="11"/>
      <c r="QYQ138" s="11"/>
      <c r="QYR138" s="11"/>
      <c r="QYS138" s="11"/>
      <c r="QYT138" s="11"/>
      <c r="QYU138" s="11"/>
      <c r="QYV138" s="11"/>
      <c r="QYW138" s="11"/>
      <c r="QYX138" s="11"/>
      <c r="QYY138" s="11"/>
      <c r="QYZ138" s="11"/>
      <c r="QZA138" s="11"/>
      <c r="QZB138" s="11"/>
      <c r="QZC138" s="11"/>
      <c r="QZD138" s="11"/>
      <c r="QZE138" s="11"/>
      <c r="QZF138" s="11"/>
      <c r="QZG138" s="11"/>
      <c r="QZH138" s="11"/>
      <c r="QZI138" s="11"/>
      <c r="QZJ138" s="11"/>
      <c r="QZK138" s="11"/>
      <c r="QZL138" s="11"/>
      <c r="QZM138" s="11"/>
      <c r="QZN138" s="11"/>
      <c r="QZO138" s="11"/>
      <c r="QZP138" s="11"/>
      <c r="QZQ138" s="11"/>
      <c r="QZR138" s="11"/>
      <c r="QZS138" s="11"/>
      <c r="QZT138" s="11"/>
      <c r="QZU138" s="11"/>
      <c r="QZV138" s="11"/>
      <c r="QZW138" s="11"/>
      <c r="QZX138" s="11"/>
      <c r="QZY138" s="11"/>
      <c r="QZZ138" s="11"/>
      <c r="RAA138" s="11"/>
      <c r="RAB138" s="11"/>
      <c r="RAC138" s="11"/>
      <c r="RAD138" s="11"/>
      <c r="RAE138" s="11"/>
      <c r="RAF138" s="11"/>
      <c r="RAG138" s="11"/>
      <c r="RAH138" s="11"/>
      <c r="RAI138" s="11"/>
      <c r="RAJ138" s="11"/>
      <c r="RAK138" s="11"/>
      <c r="RAL138" s="11"/>
      <c r="RAM138" s="11"/>
      <c r="RAN138" s="11"/>
      <c r="RAO138" s="11"/>
      <c r="RAP138" s="11"/>
      <c r="RAQ138" s="11"/>
      <c r="RAR138" s="11"/>
      <c r="RAS138" s="11"/>
      <c r="RAT138" s="11"/>
      <c r="RAU138" s="11"/>
      <c r="RAV138" s="11"/>
      <c r="RAW138" s="11"/>
      <c r="RAX138" s="11"/>
      <c r="RAY138" s="11"/>
      <c r="RAZ138" s="11"/>
      <c r="RBA138" s="11"/>
      <c r="RBB138" s="11"/>
      <c r="RBC138" s="11"/>
      <c r="RBD138" s="11"/>
      <c r="RBE138" s="11"/>
      <c r="RBF138" s="11"/>
      <c r="RBG138" s="11"/>
      <c r="RBH138" s="11"/>
      <c r="RBI138" s="11"/>
      <c r="RBJ138" s="11"/>
      <c r="RBK138" s="11"/>
      <c r="RBL138" s="11"/>
      <c r="RBM138" s="11"/>
      <c r="RBN138" s="11"/>
      <c r="RBO138" s="11"/>
      <c r="RBP138" s="11"/>
      <c r="RBQ138" s="11"/>
      <c r="RBR138" s="11"/>
      <c r="RBS138" s="11"/>
      <c r="RBT138" s="11"/>
      <c r="RBU138" s="11"/>
      <c r="RBV138" s="11"/>
      <c r="RBW138" s="11"/>
      <c r="RBX138" s="11"/>
      <c r="RBY138" s="11"/>
      <c r="RBZ138" s="11"/>
      <c r="RCA138" s="11"/>
      <c r="RCB138" s="11"/>
      <c r="RCC138" s="11"/>
      <c r="RCD138" s="11"/>
      <c r="RCE138" s="11"/>
      <c r="RCF138" s="11"/>
      <c r="RCG138" s="11"/>
      <c r="RCH138" s="11"/>
      <c r="RCI138" s="11"/>
      <c r="RCJ138" s="11"/>
      <c r="RCK138" s="11"/>
      <c r="RCL138" s="11"/>
      <c r="RCM138" s="11"/>
      <c r="RCN138" s="11"/>
      <c r="RCO138" s="11"/>
      <c r="RCP138" s="11"/>
      <c r="RCQ138" s="11"/>
      <c r="RCR138" s="11"/>
      <c r="RCS138" s="11"/>
      <c r="RCT138" s="11"/>
      <c r="RCU138" s="11"/>
      <c r="RCV138" s="11"/>
      <c r="RCW138" s="11"/>
      <c r="RCX138" s="11"/>
      <c r="RCY138" s="11"/>
      <c r="RCZ138" s="11"/>
      <c r="RDA138" s="11"/>
      <c r="RDB138" s="11"/>
      <c r="RDC138" s="11"/>
      <c r="RDD138" s="11"/>
      <c r="RDE138" s="11"/>
      <c r="RDF138" s="11"/>
      <c r="RDG138" s="11"/>
      <c r="RDH138" s="11"/>
      <c r="RDI138" s="11"/>
      <c r="RDJ138" s="11"/>
      <c r="RDK138" s="11"/>
      <c r="RDL138" s="11"/>
      <c r="RDM138" s="11"/>
      <c r="RDN138" s="11"/>
      <c r="RDO138" s="11"/>
      <c r="RDP138" s="11"/>
      <c r="RDQ138" s="11"/>
      <c r="RDR138" s="11"/>
      <c r="RDS138" s="11"/>
      <c r="RDT138" s="11"/>
      <c r="RDU138" s="11"/>
      <c r="RDV138" s="11"/>
      <c r="RDW138" s="11"/>
      <c r="RDX138" s="11"/>
      <c r="RDY138" s="11"/>
      <c r="RDZ138" s="11"/>
      <c r="REA138" s="11"/>
      <c r="REB138" s="11"/>
      <c r="REC138" s="11"/>
      <c r="RED138" s="11"/>
      <c r="REE138" s="11"/>
      <c r="REF138" s="11"/>
      <c r="REG138" s="11"/>
      <c r="REH138" s="11"/>
      <c r="REI138" s="11"/>
      <c r="REJ138" s="11"/>
      <c r="REK138" s="11"/>
      <c r="REL138" s="11"/>
      <c r="REM138" s="11"/>
      <c r="REN138" s="11"/>
      <c r="REO138" s="11"/>
      <c r="REP138" s="11"/>
      <c r="REQ138" s="11"/>
      <c r="RER138" s="11"/>
      <c r="RES138" s="11"/>
      <c r="RET138" s="11"/>
      <c r="REU138" s="11"/>
      <c r="REV138" s="11"/>
      <c r="REW138" s="11"/>
      <c r="REX138" s="11"/>
      <c r="REY138" s="11"/>
      <c r="REZ138" s="11"/>
      <c r="RFA138" s="11"/>
      <c r="RFB138" s="11"/>
      <c r="RFC138" s="11"/>
      <c r="RFD138" s="11"/>
      <c r="RFE138" s="11"/>
      <c r="RFF138" s="11"/>
      <c r="RFG138" s="11"/>
      <c r="RFH138" s="11"/>
      <c r="RFI138" s="11"/>
      <c r="RFJ138" s="11"/>
      <c r="RFK138" s="11"/>
      <c r="RFL138" s="11"/>
      <c r="RFM138" s="11"/>
      <c r="RFN138" s="11"/>
      <c r="RFO138" s="11"/>
      <c r="RFP138" s="11"/>
      <c r="RFQ138" s="11"/>
      <c r="RFR138" s="11"/>
      <c r="RFS138" s="11"/>
      <c r="RFT138" s="11"/>
      <c r="RFU138" s="11"/>
      <c r="RFV138" s="11"/>
      <c r="RFW138" s="11"/>
      <c r="RFX138" s="11"/>
      <c r="RFY138" s="11"/>
      <c r="RFZ138" s="11"/>
      <c r="RGA138" s="11"/>
      <c r="RGB138" s="11"/>
      <c r="RGC138" s="11"/>
      <c r="RGD138" s="11"/>
      <c r="RGE138" s="11"/>
      <c r="RGF138" s="11"/>
      <c r="RGG138" s="11"/>
      <c r="RGH138" s="11"/>
      <c r="RGI138" s="11"/>
      <c r="RGJ138" s="11"/>
      <c r="RGK138" s="11"/>
      <c r="RGL138" s="11"/>
      <c r="RGM138" s="11"/>
      <c r="RGN138" s="11"/>
      <c r="RGO138" s="11"/>
      <c r="RGP138" s="11"/>
      <c r="RGQ138" s="11"/>
      <c r="RGR138" s="11"/>
      <c r="RGS138" s="11"/>
      <c r="RGT138" s="11"/>
      <c r="RGU138" s="11"/>
      <c r="RGV138" s="11"/>
      <c r="RGW138" s="11"/>
      <c r="RGX138" s="11"/>
      <c r="RGY138" s="11"/>
      <c r="RGZ138" s="11"/>
      <c r="RHA138" s="11"/>
      <c r="RHB138" s="11"/>
      <c r="RHC138" s="11"/>
      <c r="RHD138" s="11"/>
      <c r="RHE138" s="11"/>
      <c r="RHF138" s="11"/>
      <c r="RHG138" s="11"/>
      <c r="RHH138" s="11"/>
      <c r="RHI138" s="11"/>
      <c r="RHJ138" s="11"/>
      <c r="RHK138" s="11"/>
      <c r="RHL138" s="11"/>
      <c r="RHM138" s="11"/>
      <c r="RHN138" s="11"/>
      <c r="RHO138" s="11"/>
      <c r="RHP138" s="11"/>
      <c r="RHQ138" s="11"/>
      <c r="RHR138" s="11"/>
      <c r="RHS138" s="11"/>
      <c r="RHT138" s="11"/>
      <c r="RHU138" s="11"/>
      <c r="RHV138" s="11"/>
      <c r="RHW138" s="11"/>
      <c r="RHX138" s="11"/>
      <c r="RHY138" s="11"/>
      <c r="RHZ138" s="11"/>
      <c r="RIA138" s="11"/>
      <c r="RIB138" s="11"/>
      <c r="RIC138" s="11"/>
      <c r="RID138" s="11"/>
      <c r="RIE138" s="11"/>
      <c r="RIF138" s="11"/>
      <c r="RIG138" s="11"/>
      <c r="RIH138" s="11"/>
      <c r="RII138" s="11"/>
      <c r="RIJ138" s="11"/>
      <c r="RIK138" s="11"/>
      <c r="RIL138" s="11"/>
      <c r="RIM138" s="11"/>
      <c r="RIN138" s="11"/>
      <c r="RIO138" s="11"/>
      <c r="RIP138" s="11"/>
      <c r="RIQ138" s="11"/>
      <c r="RIR138" s="11"/>
      <c r="RIS138" s="11"/>
      <c r="RIT138" s="11"/>
      <c r="RIU138" s="11"/>
      <c r="RIV138" s="11"/>
      <c r="RIW138" s="11"/>
      <c r="RIX138" s="11"/>
      <c r="RIY138" s="11"/>
      <c r="RIZ138" s="11"/>
      <c r="RJA138" s="11"/>
      <c r="RJB138" s="11"/>
      <c r="RJC138" s="11"/>
      <c r="RJD138" s="11"/>
      <c r="RJE138" s="11"/>
      <c r="RJF138" s="11"/>
      <c r="RJG138" s="11"/>
      <c r="RJH138" s="11"/>
      <c r="RJI138" s="11"/>
      <c r="RJJ138" s="11"/>
      <c r="RJK138" s="11"/>
      <c r="RJL138" s="11"/>
      <c r="RJM138" s="11"/>
      <c r="RJN138" s="11"/>
      <c r="RJO138" s="11"/>
      <c r="RJP138" s="11"/>
      <c r="RJQ138" s="11"/>
      <c r="RJR138" s="11"/>
      <c r="RJS138" s="11"/>
      <c r="RJT138" s="11"/>
      <c r="RJU138" s="11"/>
      <c r="RJV138" s="11"/>
      <c r="RJW138" s="11"/>
      <c r="RJX138" s="11"/>
      <c r="RJY138" s="11"/>
      <c r="RJZ138" s="11"/>
      <c r="RKA138" s="11"/>
      <c r="RKB138" s="11"/>
      <c r="RKC138" s="11"/>
      <c r="RKD138" s="11"/>
      <c r="RKE138" s="11"/>
      <c r="RKF138" s="11"/>
      <c r="RKG138" s="11"/>
      <c r="RKH138" s="11"/>
      <c r="RKI138" s="11"/>
      <c r="RKJ138" s="11"/>
      <c r="RKK138" s="11"/>
      <c r="RKL138" s="11"/>
      <c r="RKM138" s="11"/>
      <c r="RKN138" s="11"/>
      <c r="RKO138" s="11"/>
      <c r="RKP138" s="11"/>
      <c r="RKQ138" s="11"/>
      <c r="RKR138" s="11"/>
      <c r="RKS138" s="11"/>
      <c r="RKT138" s="11"/>
      <c r="RKU138" s="11"/>
      <c r="RKV138" s="11"/>
      <c r="RKW138" s="11"/>
      <c r="RKX138" s="11"/>
      <c r="RKY138" s="11"/>
      <c r="RKZ138" s="11"/>
      <c r="RLA138" s="11"/>
      <c r="RLB138" s="11"/>
      <c r="RLC138" s="11"/>
      <c r="RLD138" s="11"/>
      <c r="RLE138" s="11"/>
      <c r="RLF138" s="11"/>
      <c r="RLG138" s="11"/>
      <c r="RLH138" s="11"/>
      <c r="RLI138" s="11"/>
      <c r="RLJ138" s="11"/>
      <c r="RLK138" s="11"/>
      <c r="RLL138" s="11"/>
      <c r="RLM138" s="11"/>
      <c r="RLN138" s="11"/>
      <c r="RLO138" s="11"/>
      <c r="RLP138" s="11"/>
      <c r="RLQ138" s="11"/>
      <c r="RLR138" s="11"/>
      <c r="RLS138" s="11"/>
      <c r="RLT138" s="11"/>
      <c r="RLU138" s="11"/>
      <c r="RLV138" s="11"/>
      <c r="RLW138" s="11"/>
      <c r="RLX138" s="11"/>
      <c r="RLY138" s="11"/>
      <c r="RLZ138" s="11"/>
      <c r="RMA138" s="11"/>
      <c r="RMB138" s="11"/>
      <c r="RMC138" s="11"/>
      <c r="RMD138" s="11"/>
      <c r="RME138" s="11"/>
      <c r="RMF138" s="11"/>
      <c r="RMG138" s="11"/>
      <c r="RMH138" s="11"/>
      <c r="RMI138" s="11"/>
      <c r="RMJ138" s="11"/>
      <c r="RMK138" s="11"/>
      <c r="RML138" s="11"/>
      <c r="RMM138" s="11"/>
      <c r="RMN138" s="11"/>
      <c r="RMO138" s="11"/>
      <c r="RMP138" s="11"/>
      <c r="RMQ138" s="11"/>
      <c r="RMR138" s="11"/>
      <c r="RMS138" s="11"/>
      <c r="RMT138" s="11"/>
      <c r="RMU138" s="11"/>
      <c r="RMV138" s="11"/>
      <c r="RMW138" s="11"/>
      <c r="RMX138" s="11"/>
      <c r="RMY138" s="11"/>
      <c r="RMZ138" s="11"/>
      <c r="RNA138" s="11"/>
      <c r="RNB138" s="11"/>
      <c r="RNC138" s="11"/>
      <c r="RND138" s="11"/>
      <c r="RNE138" s="11"/>
      <c r="RNF138" s="11"/>
      <c r="RNG138" s="11"/>
      <c r="RNH138" s="11"/>
      <c r="RNI138" s="11"/>
      <c r="RNJ138" s="11"/>
      <c r="RNK138" s="11"/>
      <c r="RNL138" s="11"/>
      <c r="RNM138" s="11"/>
      <c r="RNN138" s="11"/>
      <c r="RNO138" s="11"/>
      <c r="RNP138" s="11"/>
      <c r="RNQ138" s="11"/>
      <c r="RNR138" s="11"/>
      <c r="RNS138" s="11"/>
      <c r="RNT138" s="11"/>
      <c r="RNU138" s="11"/>
      <c r="RNV138" s="11"/>
      <c r="RNW138" s="11"/>
      <c r="RNX138" s="11"/>
      <c r="RNY138" s="11"/>
      <c r="RNZ138" s="11"/>
      <c r="ROA138" s="11"/>
      <c r="ROB138" s="11"/>
      <c r="ROC138" s="11"/>
      <c r="ROD138" s="11"/>
      <c r="ROE138" s="11"/>
      <c r="ROF138" s="11"/>
      <c r="ROG138" s="11"/>
      <c r="ROH138" s="11"/>
      <c r="ROI138" s="11"/>
      <c r="ROJ138" s="11"/>
      <c r="ROK138" s="11"/>
      <c r="ROL138" s="11"/>
      <c r="ROM138" s="11"/>
      <c r="RON138" s="11"/>
      <c r="ROO138" s="11"/>
      <c r="ROP138" s="11"/>
      <c r="ROQ138" s="11"/>
      <c r="ROR138" s="11"/>
      <c r="ROS138" s="11"/>
      <c r="ROT138" s="11"/>
      <c r="ROU138" s="11"/>
      <c r="ROV138" s="11"/>
      <c r="ROW138" s="11"/>
      <c r="ROX138" s="11"/>
      <c r="ROY138" s="11"/>
      <c r="ROZ138" s="11"/>
      <c r="RPA138" s="11"/>
      <c r="RPB138" s="11"/>
      <c r="RPC138" s="11"/>
      <c r="RPD138" s="11"/>
      <c r="RPE138" s="11"/>
      <c r="RPF138" s="11"/>
      <c r="RPG138" s="11"/>
      <c r="RPH138" s="11"/>
      <c r="RPI138" s="11"/>
      <c r="RPJ138" s="11"/>
      <c r="RPK138" s="11"/>
      <c r="RPL138" s="11"/>
      <c r="RPM138" s="11"/>
      <c r="RPN138" s="11"/>
      <c r="RPO138" s="11"/>
      <c r="RPP138" s="11"/>
      <c r="RPQ138" s="11"/>
      <c r="RPR138" s="11"/>
      <c r="RPS138" s="11"/>
      <c r="RPT138" s="11"/>
      <c r="RPU138" s="11"/>
      <c r="RPV138" s="11"/>
      <c r="RPW138" s="11"/>
      <c r="RPX138" s="11"/>
      <c r="RPY138" s="11"/>
      <c r="RPZ138" s="11"/>
      <c r="RQA138" s="11"/>
      <c r="RQB138" s="11"/>
      <c r="RQC138" s="11"/>
      <c r="RQD138" s="11"/>
      <c r="RQE138" s="11"/>
      <c r="RQF138" s="11"/>
      <c r="RQG138" s="11"/>
      <c r="RQH138" s="11"/>
      <c r="RQI138" s="11"/>
      <c r="RQJ138" s="11"/>
      <c r="RQK138" s="11"/>
      <c r="RQL138" s="11"/>
      <c r="RQM138" s="11"/>
      <c r="RQN138" s="11"/>
      <c r="RQO138" s="11"/>
      <c r="RQP138" s="11"/>
      <c r="RQQ138" s="11"/>
      <c r="RQR138" s="11"/>
      <c r="RQS138" s="11"/>
      <c r="RQT138" s="11"/>
      <c r="RQU138" s="11"/>
      <c r="RQV138" s="11"/>
      <c r="RQW138" s="11"/>
      <c r="RQX138" s="11"/>
      <c r="RQY138" s="11"/>
      <c r="RQZ138" s="11"/>
      <c r="RRA138" s="11"/>
      <c r="RRB138" s="11"/>
      <c r="RRC138" s="11"/>
      <c r="RRD138" s="11"/>
      <c r="RRE138" s="11"/>
      <c r="RRF138" s="11"/>
      <c r="RRG138" s="11"/>
      <c r="RRH138" s="11"/>
      <c r="RRI138" s="11"/>
      <c r="RRJ138" s="11"/>
      <c r="RRK138" s="11"/>
      <c r="RRL138" s="11"/>
      <c r="RRM138" s="11"/>
      <c r="RRN138" s="11"/>
      <c r="RRO138" s="11"/>
      <c r="RRP138" s="11"/>
      <c r="RRQ138" s="11"/>
      <c r="RRR138" s="11"/>
      <c r="RRS138" s="11"/>
      <c r="RRT138" s="11"/>
      <c r="RRU138" s="11"/>
      <c r="RRV138" s="11"/>
      <c r="RRW138" s="11"/>
      <c r="RRX138" s="11"/>
      <c r="RRY138" s="11"/>
      <c r="RRZ138" s="11"/>
      <c r="RSA138" s="11"/>
      <c r="RSB138" s="11"/>
      <c r="RSC138" s="11"/>
      <c r="RSD138" s="11"/>
      <c r="RSE138" s="11"/>
      <c r="RSF138" s="11"/>
      <c r="RSG138" s="11"/>
      <c r="RSH138" s="11"/>
      <c r="RSI138" s="11"/>
      <c r="RSJ138" s="11"/>
      <c r="RSK138" s="11"/>
      <c r="RSL138" s="11"/>
      <c r="RSM138" s="11"/>
      <c r="RSN138" s="11"/>
      <c r="RSO138" s="11"/>
      <c r="RSP138" s="11"/>
      <c r="RSQ138" s="11"/>
      <c r="RSR138" s="11"/>
      <c r="RSS138" s="11"/>
      <c r="RST138" s="11"/>
      <c r="RSU138" s="11"/>
      <c r="RSV138" s="11"/>
      <c r="RSW138" s="11"/>
      <c r="RSX138" s="11"/>
      <c r="RSY138" s="11"/>
      <c r="RSZ138" s="11"/>
      <c r="RTA138" s="11"/>
      <c r="RTB138" s="11"/>
      <c r="RTC138" s="11"/>
      <c r="RTD138" s="11"/>
      <c r="RTE138" s="11"/>
      <c r="RTF138" s="11"/>
      <c r="RTG138" s="11"/>
      <c r="RTH138" s="11"/>
      <c r="RTI138" s="11"/>
      <c r="RTJ138" s="11"/>
      <c r="RTK138" s="11"/>
      <c r="RTL138" s="11"/>
      <c r="RTM138" s="11"/>
      <c r="RTN138" s="11"/>
      <c r="RTO138" s="11"/>
      <c r="RTP138" s="11"/>
      <c r="RTQ138" s="11"/>
      <c r="RTR138" s="11"/>
      <c r="RTS138" s="11"/>
      <c r="RTT138" s="11"/>
      <c r="RTU138" s="11"/>
      <c r="RTV138" s="11"/>
      <c r="RTW138" s="11"/>
      <c r="RTX138" s="11"/>
      <c r="RTY138" s="11"/>
      <c r="RTZ138" s="11"/>
      <c r="RUA138" s="11"/>
      <c r="RUB138" s="11"/>
      <c r="RUC138" s="11"/>
      <c r="RUD138" s="11"/>
      <c r="RUE138" s="11"/>
      <c r="RUF138" s="11"/>
      <c r="RUG138" s="11"/>
      <c r="RUH138" s="11"/>
      <c r="RUI138" s="11"/>
      <c r="RUJ138" s="11"/>
      <c r="RUK138" s="11"/>
      <c r="RUL138" s="11"/>
      <c r="RUM138" s="11"/>
      <c r="RUN138" s="11"/>
      <c r="RUO138" s="11"/>
      <c r="RUP138" s="11"/>
      <c r="RUQ138" s="11"/>
      <c r="RUR138" s="11"/>
      <c r="RUS138" s="11"/>
      <c r="RUT138" s="11"/>
      <c r="RUU138" s="11"/>
      <c r="RUV138" s="11"/>
      <c r="RUW138" s="11"/>
      <c r="RUX138" s="11"/>
      <c r="RUY138" s="11"/>
      <c r="RUZ138" s="11"/>
      <c r="RVA138" s="11"/>
      <c r="RVB138" s="11"/>
      <c r="RVC138" s="11"/>
      <c r="RVD138" s="11"/>
      <c r="RVE138" s="11"/>
      <c r="RVF138" s="11"/>
      <c r="RVG138" s="11"/>
      <c r="RVH138" s="11"/>
      <c r="RVI138" s="11"/>
      <c r="RVJ138" s="11"/>
      <c r="RVK138" s="11"/>
      <c r="RVL138" s="11"/>
      <c r="RVM138" s="11"/>
      <c r="RVN138" s="11"/>
      <c r="RVO138" s="11"/>
      <c r="RVP138" s="11"/>
      <c r="RVQ138" s="11"/>
      <c r="RVR138" s="11"/>
      <c r="RVS138" s="11"/>
      <c r="RVT138" s="11"/>
      <c r="RVU138" s="11"/>
      <c r="RVV138" s="11"/>
      <c r="RVW138" s="11"/>
      <c r="RVX138" s="11"/>
      <c r="RVY138" s="11"/>
      <c r="RVZ138" s="11"/>
      <c r="RWA138" s="11"/>
      <c r="RWB138" s="11"/>
      <c r="RWC138" s="11"/>
      <c r="RWD138" s="11"/>
      <c r="RWE138" s="11"/>
      <c r="RWF138" s="11"/>
      <c r="RWG138" s="11"/>
      <c r="RWH138" s="11"/>
      <c r="RWI138" s="11"/>
      <c r="RWJ138" s="11"/>
      <c r="RWK138" s="11"/>
      <c r="RWL138" s="11"/>
      <c r="RWM138" s="11"/>
      <c r="RWN138" s="11"/>
      <c r="RWO138" s="11"/>
      <c r="RWP138" s="11"/>
      <c r="RWQ138" s="11"/>
      <c r="RWR138" s="11"/>
      <c r="RWS138" s="11"/>
      <c r="RWT138" s="11"/>
      <c r="RWU138" s="11"/>
      <c r="RWV138" s="11"/>
      <c r="RWW138" s="11"/>
      <c r="RWX138" s="11"/>
      <c r="RWY138" s="11"/>
      <c r="RWZ138" s="11"/>
      <c r="RXA138" s="11"/>
      <c r="RXB138" s="11"/>
      <c r="RXC138" s="11"/>
      <c r="RXD138" s="11"/>
      <c r="RXE138" s="11"/>
      <c r="RXF138" s="11"/>
      <c r="RXG138" s="11"/>
      <c r="RXH138" s="11"/>
      <c r="RXI138" s="11"/>
      <c r="RXJ138" s="11"/>
      <c r="RXK138" s="11"/>
      <c r="RXL138" s="11"/>
      <c r="RXM138" s="11"/>
      <c r="RXN138" s="11"/>
      <c r="RXO138" s="11"/>
      <c r="RXP138" s="11"/>
      <c r="RXQ138" s="11"/>
      <c r="RXR138" s="11"/>
      <c r="RXS138" s="11"/>
      <c r="RXT138" s="11"/>
      <c r="RXU138" s="11"/>
      <c r="RXV138" s="11"/>
      <c r="RXW138" s="11"/>
      <c r="RXX138" s="11"/>
      <c r="RXY138" s="11"/>
      <c r="RXZ138" s="11"/>
      <c r="RYA138" s="11"/>
      <c r="RYB138" s="11"/>
      <c r="RYC138" s="11"/>
      <c r="RYD138" s="11"/>
      <c r="RYE138" s="11"/>
      <c r="RYF138" s="11"/>
      <c r="RYG138" s="11"/>
      <c r="RYH138" s="11"/>
      <c r="RYI138" s="11"/>
      <c r="RYJ138" s="11"/>
      <c r="RYK138" s="11"/>
      <c r="RYL138" s="11"/>
      <c r="RYM138" s="11"/>
      <c r="RYN138" s="11"/>
      <c r="RYO138" s="11"/>
      <c r="RYP138" s="11"/>
      <c r="RYQ138" s="11"/>
      <c r="RYR138" s="11"/>
      <c r="RYS138" s="11"/>
      <c r="RYT138" s="11"/>
      <c r="RYU138" s="11"/>
      <c r="RYV138" s="11"/>
      <c r="RYW138" s="11"/>
      <c r="RYX138" s="11"/>
      <c r="RYY138" s="11"/>
      <c r="RYZ138" s="11"/>
      <c r="RZA138" s="11"/>
      <c r="RZB138" s="11"/>
      <c r="RZC138" s="11"/>
      <c r="RZD138" s="11"/>
      <c r="RZE138" s="11"/>
      <c r="RZF138" s="11"/>
      <c r="RZG138" s="11"/>
      <c r="RZH138" s="11"/>
      <c r="RZI138" s="11"/>
      <c r="RZJ138" s="11"/>
      <c r="RZK138" s="11"/>
      <c r="RZL138" s="11"/>
      <c r="RZM138" s="11"/>
      <c r="RZN138" s="11"/>
      <c r="RZO138" s="11"/>
      <c r="RZP138" s="11"/>
      <c r="RZQ138" s="11"/>
      <c r="RZR138" s="11"/>
      <c r="RZS138" s="11"/>
      <c r="RZT138" s="11"/>
      <c r="RZU138" s="11"/>
      <c r="RZV138" s="11"/>
      <c r="RZW138" s="11"/>
      <c r="RZX138" s="11"/>
      <c r="RZY138" s="11"/>
      <c r="RZZ138" s="11"/>
      <c r="SAA138" s="11"/>
      <c r="SAB138" s="11"/>
      <c r="SAC138" s="11"/>
      <c r="SAD138" s="11"/>
      <c r="SAE138" s="11"/>
      <c r="SAF138" s="11"/>
      <c r="SAG138" s="11"/>
      <c r="SAH138" s="11"/>
      <c r="SAI138" s="11"/>
      <c r="SAJ138" s="11"/>
      <c r="SAK138" s="11"/>
      <c r="SAL138" s="11"/>
      <c r="SAM138" s="11"/>
      <c r="SAN138" s="11"/>
      <c r="SAO138" s="11"/>
      <c r="SAP138" s="11"/>
      <c r="SAQ138" s="11"/>
      <c r="SAR138" s="11"/>
      <c r="SAS138" s="11"/>
      <c r="SAT138" s="11"/>
      <c r="SAU138" s="11"/>
      <c r="SAV138" s="11"/>
      <c r="SAW138" s="11"/>
      <c r="SAX138" s="11"/>
      <c r="SAY138" s="11"/>
      <c r="SAZ138" s="11"/>
      <c r="SBA138" s="11"/>
      <c r="SBB138" s="11"/>
      <c r="SBC138" s="11"/>
      <c r="SBD138" s="11"/>
      <c r="SBE138" s="11"/>
      <c r="SBF138" s="11"/>
      <c r="SBG138" s="11"/>
      <c r="SBH138" s="11"/>
      <c r="SBI138" s="11"/>
      <c r="SBJ138" s="11"/>
      <c r="SBK138" s="11"/>
      <c r="SBL138" s="11"/>
      <c r="SBM138" s="11"/>
      <c r="SBN138" s="11"/>
      <c r="SBO138" s="11"/>
      <c r="SBP138" s="11"/>
      <c r="SBQ138" s="11"/>
      <c r="SBR138" s="11"/>
      <c r="SBS138" s="11"/>
      <c r="SBT138" s="11"/>
      <c r="SBU138" s="11"/>
      <c r="SBV138" s="11"/>
      <c r="SBW138" s="11"/>
      <c r="SBX138" s="11"/>
      <c r="SBY138" s="11"/>
      <c r="SBZ138" s="11"/>
      <c r="SCA138" s="11"/>
      <c r="SCB138" s="11"/>
      <c r="SCC138" s="11"/>
      <c r="SCD138" s="11"/>
      <c r="SCE138" s="11"/>
      <c r="SCF138" s="11"/>
      <c r="SCG138" s="11"/>
      <c r="SCH138" s="11"/>
      <c r="SCI138" s="11"/>
      <c r="SCJ138" s="11"/>
      <c r="SCK138" s="11"/>
      <c r="SCL138" s="11"/>
      <c r="SCM138" s="11"/>
      <c r="SCN138" s="11"/>
      <c r="SCO138" s="11"/>
      <c r="SCP138" s="11"/>
      <c r="SCQ138" s="11"/>
      <c r="SCR138" s="11"/>
      <c r="SCS138" s="11"/>
      <c r="SCT138" s="11"/>
      <c r="SCU138" s="11"/>
      <c r="SCV138" s="11"/>
      <c r="SCW138" s="11"/>
      <c r="SCX138" s="11"/>
      <c r="SCY138" s="11"/>
      <c r="SCZ138" s="11"/>
      <c r="SDA138" s="11"/>
      <c r="SDB138" s="11"/>
      <c r="SDC138" s="11"/>
      <c r="SDD138" s="11"/>
      <c r="SDE138" s="11"/>
      <c r="SDF138" s="11"/>
      <c r="SDG138" s="11"/>
      <c r="SDH138" s="11"/>
      <c r="SDI138" s="11"/>
      <c r="SDJ138" s="11"/>
      <c r="SDK138" s="11"/>
      <c r="SDL138" s="11"/>
      <c r="SDM138" s="11"/>
      <c r="SDN138" s="11"/>
      <c r="SDO138" s="11"/>
      <c r="SDP138" s="11"/>
      <c r="SDQ138" s="11"/>
      <c r="SDR138" s="11"/>
      <c r="SDS138" s="11"/>
      <c r="SDT138" s="11"/>
      <c r="SDU138" s="11"/>
      <c r="SDV138" s="11"/>
      <c r="SDW138" s="11"/>
      <c r="SDX138" s="11"/>
      <c r="SDY138" s="11"/>
      <c r="SDZ138" s="11"/>
      <c r="SEA138" s="11"/>
      <c r="SEB138" s="11"/>
      <c r="SEC138" s="11"/>
      <c r="SED138" s="11"/>
      <c r="SEE138" s="11"/>
      <c r="SEF138" s="11"/>
      <c r="SEG138" s="11"/>
      <c r="SEH138" s="11"/>
      <c r="SEI138" s="11"/>
      <c r="SEJ138" s="11"/>
      <c r="SEK138" s="11"/>
      <c r="SEL138" s="11"/>
      <c r="SEM138" s="11"/>
      <c r="SEN138" s="11"/>
      <c r="SEO138" s="11"/>
      <c r="SEP138" s="11"/>
      <c r="SEQ138" s="11"/>
      <c r="SER138" s="11"/>
      <c r="SES138" s="11"/>
      <c r="SET138" s="11"/>
      <c r="SEU138" s="11"/>
      <c r="SEV138" s="11"/>
      <c r="SEW138" s="11"/>
      <c r="SEX138" s="11"/>
      <c r="SEY138" s="11"/>
      <c r="SEZ138" s="11"/>
      <c r="SFA138" s="11"/>
      <c r="SFB138" s="11"/>
      <c r="SFC138" s="11"/>
      <c r="SFD138" s="11"/>
      <c r="SFE138" s="11"/>
      <c r="SFF138" s="11"/>
      <c r="SFG138" s="11"/>
      <c r="SFH138" s="11"/>
      <c r="SFI138" s="11"/>
      <c r="SFJ138" s="11"/>
      <c r="SFK138" s="11"/>
      <c r="SFL138" s="11"/>
      <c r="SFM138" s="11"/>
      <c r="SFN138" s="11"/>
      <c r="SFO138" s="11"/>
      <c r="SFP138" s="11"/>
      <c r="SFQ138" s="11"/>
      <c r="SFR138" s="11"/>
      <c r="SFS138" s="11"/>
      <c r="SFT138" s="11"/>
      <c r="SFU138" s="11"/>
      <c r="SFV138" s="11"/>
      <c r="SFW138" s="11"/>
      <c r="SFX138" s="11"/>
      <c r="SFY138" s="11"/>
      <c r="SFZ138" s="11"/>
      <c r="SGA138" s="11"/>
      <c r="SGB138" s="11"/>
      <c r="SGC138" s="11"/>
      <c r="SGD138" s="11"/>
      <c r="SGE138" s="11"/>
      <c r="SGF138" s="11"/>
      <c r="SGG138" s="11"/>
      <c r="SGH138" s="11"/>
      <c r="SGI138" s="11"/>
      <c r="SGJ138" s="11"/>
      <c r="SGK138" s="11"/>
      <c r="SGL138" s="11"/>
      <c r="SGM138" s="11"/>
      <c r="SGN138" s="11"/>
      <c r="SGO138" s="11"/>
      <c r="SGP138" s="11"/>
      <c r="SGQ138" s="11"/>
      <c r="SGR138" s="11"/>
      <c r="SGS138" s="11"/>
      <c r="SGT138" s="11"/>
      <c r="SGU138" s="11"/>
      <c r="SGV138" s="11"/>
      <c r="SGW138" s="11"/>
      <c r="SGX138" s="11"/>
      <c r="SGY138" s="11"/>
      <c r="SGZ138" s="11"/>
      <c r="SHA138" s="11"/>
      <c r="SHB138" s="11"/>
      <c r="SHC138" s="11"/>
      <c r="SHD138" s="11"/>
      <c r="SHE138" s="11"/>
      <c r="SHF138" s="11"/>
      <c r="SHG138" s="11"/>
      <c r="SHH138" s="11"/>
      <c r="SHI138" s="11"/>
      <c r="SHJ138" s="11"/>
      <c r="SHK138" s="11"/>
      <c r="SHL138" s="11"/>
      <c r="SHM138" s="11"/>
      <c r="SHN138" s="11"/>
      <c r="SHO138" s="11"/>
      <c r="SHP138" s="11"/>
      <c r="SHQ138" s="11"/>
      <c r="SHR138" s="11"/>
      <c r="SHS138" s="11"/>
      <c r="SHT138" s="11"/>
      <c r="SHU138" s="11"/>
      <c r="SHV138" s="11"/>
      <c r="SHW138" s="11"/>
      <c r="SHX138" s="11"/>
      <c r="SHY138" s="11"/>
      <c r="SHZ138" s="11"/>
      <c r="SIA138" s="11"/>
      <c r="SIB138" s="11"/>
      <c r="SIC138" s="11"/>
      <c r="SID138" s="11"/>
      <c r="SIE138" s="11"/>
      <c r="SIF138" s="11"/>
      <c r="SIG138" s="11"/>
      <c r="SIH138" s="11"/>
      <c r="SII138" s="11"/>
      <c r="SIJ138" s="11"/>
      <c r="SIK138" s="11"/>
      <c r="SIL138" s="11"/>
      <c r="SIM138" s="11"/>
      <c r="SIN138" s="11"/>
      <c r="SIO138" s="11"/>
      <c r="SIP138" s="11"/>
      <c r="SIQ138" s="11"/>
      <c r="SIR138" s="11"/>
      <c r="SIS138" s="11"/>
      <c r="SIT138" s="11"/>
      <c r="SIU138" s="11"/>
      <c r="SIV138" s="11"/>
      <c r="SIW138" s="11"/>
      <c r="SIX138" s="11"/>
      <c r="SIY138" s="11"/>
      <c r="SIZ138" s="11"/>
      <c r="SJA138" s="11"/>
      <c r="SJB138" s="11"/>
      <c r="SJC138" s="11"/>
      <c r="SJD138" s="11"/>
      <c r="SJE138" s="11"/>
      <c r="SJF138" s="11"/>
      <c r="SJG138" s="11"/>
      <c r="SJH138" s="11"/>
      <c r="SJI138" s="11"/>
      <c r="SJJ138" s="11"/>
      <c r="SJK138" s="11"/>
      <c r="SJL138" s="11"/>
      <c r="SJM138" s="11"/>
      <c r="SJN138" s="11"/>
      <c r="SJO138" s="11"/>
      <c r="SJP138" s="11"/>
      <c r="SJQ138" s="11"/>
      <c r="SJR138" s="11"/>
      <c r="SJS138" s="11"/>
      <c r="SJT138" s="11"/>
      <c r="SJU138" s="11"/>
      <c r="SJV138" s="11"/>
      <c r="SJW138" s="11"/>
      <c r="SJX138" s="11"/>
      <c r="SJY138" s="11"/>
      <c r="SJZ138" s="11"/>
      <c r="SKA138" s="11"/>
      <c r="SKB138" s="11"/>
      <c r="SKC138" s="11"/>
      <c r="SKD138" s="11"/>
      <c r="SKE138" s="11"/>
      <c r="SKF138" s="11"/>
      <c r="SKG138" s="11"/>
      <c r="SKH138" s="11"/>
      <c r="SKI138" s="11"/>
      <c r="SKJ138" s="11"/>
      <c r="SKK138" s="11"/>
      <c r="SKL138" s="11"/>
      <c r="SKM138" s="11"/>
      <c r="SKN138" s="11"/>
      <c r="SKO138" s="11"/>
      <c r="SKP138" s="11"/>
      <c r="SKQ138" s="11"/>
      <c r="SKR138" s="11"/>
      <c r="SKS138" s="11"/>
      <c r="SKT138" s="11"/>
      <c r="SKU138" s="11"/>
      <c r="SKV138" s="11"/>
      <c r="SKW138" s="11"/>
      <c r="SKX138" s="11"/>
      <c r="SKY138" s="11"/>
      <c r="SKZ138" s="11"/>
      <c r="SLA138" s="11"/>
      <c r="SLB138" s="11"/>
      <c r="SLC138" s="11"/>
      <c r="SLD138" s="11"/>
      <c r="SLE138" s="11"/>
      <c r="SLF138" s="11"/>
      <c r="SLG138" s="11"/>
      <c r="SLH138" s="11"/>
      <c r="SLI138" s="11"/>
      <c r="SLJ138" s="11"/>
      <c r="SLK138" s="11"/>
      <c r="SLL138" s="11"/>
      <c r="SLM138" s="11"/>
      <c r="SLN138" s="11"/>
      <c r="SLO138" s="11"/>
      <c r="SLP138" s="11"/>
      <c r="SLQ138" s="11"/>
      <c r="SLR138" s="11"/>
      <c r="SLS138" s="11"/>
      <c r="SLT138" s="11"/>
      <c r="SLU138" s="11"/>
      <c r="SLV138" s="11"/>
      <c r="SLW138" s="11"/>
      <c r="SLX138" s="11"/>
      <c r="SLY138" s="11"/>
      <c r="SLZ138" s="11"/>
      <c r="SMA138" s="11"/>
      <c r="SMB138" s="11"/>
      <c r="SMC138" s="11"/>
      <c r="SMD138" s="11"/>
      <c r="SME138" s="11"/>
      <c r="SMF138" s="11"/>
      <c r="SMG138" s="11"/>
      <c r="SMH138" s="11"/>
      <c r="SMI138" s="11"/>
      <c r="SMJ138" s="11"/>
      <c r="SMK138" s="11"/>
      <c r="SML138" s="11"/>
      <c r="SMM138" s="11"/>
      <c r="SMN138" s="11"/>
      <c r="SMO138" s="11"/>
      <c r="SMP138" s="11"/>
      <c r="SMQ138" s="11"/>
      <c r="SMR138" s="11"/>
      <c r="SMS138" s="11"/>
      <c r="SMT138" s="11"/>
      <c r="SMU138" s="11"/>
      <c r="SMV138" s="11"/>
      <c r="SMW138" s="11"/>
      <c r="SMX138" s="11"/>
      <c r="SMY138" s="11"/>
      <c r="SMZ138" s="11"/>
      <c r="SNA138" s="11"/>
      <c r="SNB138" s="11"/>
      <c r="SNC138" s="11"/>
      <c r="SND138" s="11"/>
      <c r="SNE138" s="11"/>
      <c r="SNF138" s="11"/>
      <c r="SNG138" s="11"/>
      <c r="SNH138" s="11"/>
      <c r="SNI138" s="11"/>
      <c r="SNJ138" s="11"/>
      <c r="SNK138" s="11"/>
      <c r="SNL138" s="11"/>
      <c r="SNM138" s="11"/>
      <c r="SNN138" s="11"/>
      <c r="SNO138" s="11"/>
      <c r="SNP138" s="11"/>
      <c r="SNQ138" s="11"/>
      <c r="SNR138" s="11"/>
      <c r="SNS138" s="11"/>
      <c r="SNT138" s="11"/>
      <c r="SNU138" s="11"/>
      <c r="SNV138" s="11"/>
      <c r="SNW138" s="11"/>
      <c r="SNX138" s="11"/>
      <c r="SNY138" s="11"/>
      <c r="SNZ138" s="11"/>
      <c r="SOA138" s="11"/>
      <c r="SOB138" s="11"/>
      <c r="SOC138" s="11"/>
      <c r="SOD138" s="11"/>
      <c r="SOE138" s="11"/>
      <c r="SOF138" s="11"/>
      <c r="SOG138" s="11"/>
      <c r="SOH138" s="11"/>
      <c r="SOI138" s="11"/>
      <c r="SOJ138" s="11"/>
      <c r="SOK138" s="11"/>
      <c r="SOL138" s="11"/>
      <c r="SOM138" s="11"/>
      <c r="SON138" s="11"/>
      <c r="SOO138" s="11"/>
      <c r="SOP138" s="11"/>
      <c r="SOQ138" s="11"/>
      <c r="SOR138" s="11"/>
      <c r="SOS138" s="11"/>
      <c r="SOT138" s="11"/>
      <c r="SOU138" s="11"/>
      <c r="SOV138" s="11"/>
      <c r="SOW138" s="11"/>
      <c r="SOX138" s="11"/>
      <c r="SOY138" s="11"/>
      <c r="SOZ138" s="11"/>
      <c r="SPA138" s="11"/>
      <c r="SPB138" s="11"/>
      <c r="SPC138" s="11"/>
      <c r="SPD138" s="11"/>
      <c r="SPE138" s="11"/>
      <c r="SPF138" s="11"/>
      <c r="SPG138" s="11"/>
      <c r="SPH138" s="11"/>
      <c r="SPI138" s="11"/>
      <c r="SPJ138" s="11"/>
      <c r="SPK138" s="11"/>
      <c r="SPL138" s="11"/>
      <c r="SPM138" s="11"/>
      <c r="SPN138" s="11"/>
      <c r="SPO138" s="11"/>
      <c r="SPP138" s="11"/>
      <c r="SPQ138" s="11"/>
      <c r="SPR138" s="11"/>
      <c r="SPS138" s="11"/>
      <c r="SPT138" s="11"/>
      <c r="SPU138" s="11"/>
      <c r="SPV138" s="11"/>
      <c r="SPW138" s="11"/>
      <c r="SPX138" s="11"/>
      <c r="SPY138" s="11"/>
      <c r="SPZ138" s="11"/>
      <c r="SQA138" s="11"/>
      <c r="SQB138" s="11"/>
      <c r="SQC138" s="11"/>
      <c r="SQD138" s="11"/>
      <c r="SQE138" s="11"/>
      <c r="SQF138" s="11"/>
      <c r="SQG138" s="11"/>
      <c r="SQH138" s="11"/>
      <c r="SQI138" s="11"/>
      <c r="SQJ138" s="11"/>
      <c r="SQK138" s="11"/>
      <c r="SQL138" s="11"/>
      <c r="SQM138" s="11"/>
      <c r="SQN138" s="11"/>
      <c r="SQO138" s="11"/>
      <c r="SQP138" s="11"/>
      <c r="SQQ138" s="11"/>
      <c r="SQR138" s="11"/>
      <c r="SQS138" s="11"/>
      <c r="SQT138" s="11"/>
      <c r="SQU138" s="11"/>
      <c r="SQV138" s="11"/>
      <c r="SQW138" s="11"/>
      <c r="SQX138" s="11"/>
      <c r="SQY138" s="11"/>
      <c r="SQZ138" s="11"/>
      <c r="SRA138" s="11"/>
      <c r="SRB138" s="11"/>
      <c r="SRC138" s="11"/>
      <c r="SRD138" s="11"/>
      <c r="SRE138" s="11"/>
      <c r="SRF138" s="11"/>
      <c r="SRG138" s="11"/>
      <c r="SRH138" s="11"/>
      <c r="SRI138" s="11"/>
      <c r="SRJ138" s="11"/>
      <c r="SRK138" s="11"/>
      <c r="SRL138" s="11"/>
      <c r="SRM138" s="11"/>
      <c r="SRN138" s="11"/>
      <c r="SRO138" s="11"/>
      <c r="SRP138" s="11"/>
      <c r="SRQ138" s="11"/>
      <c r="SRR138" s="11"/>
      <c r="SRS138" s="11"/>
      <c r="SRT138" s="11"/>
      <c r="SRU138" s="11"/>
      <c r="SRV138" s="11"/>
      <c r="SRW138" s="11"/>
      <c r="SRX138" s="11"/>
      <c r="SRY138" s="11"/>
      <c r="SRZ138" s="11"/>
      <c r="SSA138" s="11"/>
      <c r="SSB138" s="11"/>
      <c r="SSC138" s="11"/>
      <c r="SSD138" s="11"/>
      <c r="SSE138" s="11"/>
      <c r="SSF138" s="11"/>
      <c r="SSG138" s="11"/>
      <c r="SSH138" s="11"/>
      <c r="SSI138" s="11"/>
      <c r="SSJ138" s="11"/>
      <c r="SSK138" s="11"/>
      <c r="SSL138" s="11"/>
      <c r="SSM138" s="11"/>
      <c r="SSN138" s="11"/>
      <c r="SSO138" s="11"/>
      <c r="SSP138" s="11"/>
      <c r="SSQ138" s="11"/>
      <c r="SSR138" s="11"/>
      <c r="SSS138" s="11"/>
      <c r="SST138" s="11"/>
      <c r="SSU138" s="11"/>
      <c r="SSV138" s="11"/>
      <c r="SSW138" s="11"/>
      <c r="SSX138" s="11"/>
      <c r="SSY138" s="11"/>
      <c r="SSZ138" s="11"/>
      <c r="STA138" s="11"/>
      <c r="STB138" s="11"/>
      <c r="STC138" s="11"/>
      <c r="STD138" s="11"/>
      <c r="STE138" s="11"/>
      <c r="STF138" s="11"/>
      <c r="STG138" s="11"/>
      <c r="STH138" s="11"/>
      <c r="STI138" s="11"/>
      <c r="STJ138" s="11"/>
      <c r="STK138" s="11"/>
      <c r="STL138" s="11"/>
      <c r="STM138" s="11"/>
      <c r="STN138" s="11"/>
      <c r="STO138" s="11"/>
      <c r="STP138" s="11"/>
      <c r="STQ138" s="11"/>
      <c r="STR138" s="11"/>
      <c r="STS138" s="11"/>
      <c r="STT138" s="11"/>
      <c r="STU138" s="11"/>
      <c r="STV138" s="11"/>
      <c r="STW138" s="11"/>
      <c r="STX138" s="11"/>
      <c r="STY138" s="11"/>
      <c r="STZ138" s="11"/>
      <c r="SUA138" s="11"/>
      <c r="SUB138" s="11"/>
      <c r="SUC138" s="11"/>
      <c r="SUD138" s="11"/>
      <c r="SUE138" s="11"/>
      <c r="SUF138" s="11"/>
      <c r="SUG138" s="11"/>
      <c r="SUH138" s="11"/>
      <c r="SUI138" s="11"/>
      <c r="SUJ138" s="11"/>
      <c r="SUK138" s="11"/>
      <c r="SUL138" s="11"/>
      <c r="SUM138" s="11"/>
      <c r="SUN138" s="11"/>
      <c r="SUO138" s="11"/>
      <c r="SUP138" s="11"/>
      <c r="SUQ138" s="11"/>
      <c r="SUR138" s="11"/>
      <c r="SUS138" s="11"/>
      <c r="SUT138" s="11"/>
      <c r="SUU138" s="11"/>
      <c r="SUV138" s="11"/>
      <c r="SUW138" s="11"/>
      <c r="SUX138" s="11"/>
      <c r="SUY138" s="11"/>
      <c r="SUZ138" s="11"/>
      <c r="SVA138" s="11"/>
      <c r="SVB138" s="11"/>
      <c r="SVC138" s="11"/>
      <c r="SVD138" s="11"/>
      <c r="SVE138" s="11"/>
      <c r="SVF138" s="11"/>
      <c r="SVG138" s="11"/>
      <c r="SVH138" s="11"/>
      <c r="SVI138" s="11"/>
      <c r="SVJ138" s="11"/>
      <c r="SVK138" s="11"/>
      <c r="SVL138" s="11"/>
      <c r="SVM138" s="11"/>
      <c r="SVN138" s="11"/>
      <c r="SVO138" s="11"/>
      <c r="SVP138" s="11"/>
      <c r="SVQ138" s="11"/>
      <c r="SVR138" s="11"/>
      <c r="SVS138" s="11"/>
      <c r="SVT138" s="11"/>
      <c r="SVU138" s="11"/>
      <c r="SVV138" s="11"/>
      <c r="SVW138" s="11"/>
      <c r="SVX138" s="11"/>
      <c r="SVY138" s="11"/>
      <c r="SVZ138" s="11"/>
      <c r="SWA138" s="11"/>
      <c r="SWB138" s="11"/>
      <c r="SWC138" s="11"/>
      <c r="SWD138" s="11"/>
      <c r="SWE138" s="11"/>
      <c r="SWF138" s="11"/>
      <c r="SWG138" s="11"/>
      <c r="SWH138" s="11"/>
      <c r="SWI138" s="11"/>
      <c r="SWJ138" s="11"/>
      <c r="SWK138" s="11"/>
      <c r="SWL138" s="11"/>
      <c r="SWM138" s="11"/>
      <c r="SWN138" s="11"/>
      <c r="SWO138" s="11"/>
      <c r="SWP138" s="11"/>
      <c r="SWQ138" s="11"/>
      <c r="SWR138" s="11"/>
      <c r="SWS138" s="11"/>
      <c r="SWT138" s="11"/>
      <c r="SWU138" s="11"/>
      <c r="SWV138" s="11"/>
      <c r="SWW138" s="11"/>
      <c r="SWX138" s="11"/>
      <c r="SWY138" s="11"/>
      <c r="SWZ138" s="11"/>
      <c r="SXA138" s="11"/>
      <c r="SXB138" s="11"/>
      <c r="SXC138" s="11"/>
      <c r="SXD138" s="11"/>
      <c r="SXE138" s="11"/>
      <c r="SXF138" s="11"/>
      <c r="SXG138" s="11"/>
      <c r="SXH138" s="11"/>
      <c r="SXI138" s="11"/>
      <c r="SXJ138" s="11"/>
      <c r="SXK138" s="11"/>
      <c r="SXL138" s="11"/>
      <c r="SXM138" s="11"/>
      <c r="SXN138" s="11"/>
      <c r="SXO138" s="11"/>
      <c r="SXP138" s="11"/>
      <c r="SXQ138" s="11"/>
      <c r="SXR138" s="11"/>
      <c r="SXS138" s="11"/>
      <c r="SXT138" s="11"/>
      <c r="SXU138" s="11"/>
      <c r="SXV138" s="11"/>
      <c r="SXW138" s="11"/>
      <c r="SXX138" s="11"/>
      <c r="SXY138" s="11"/>
      <c r="SXZ138" s="11"/>
      <c r="SYA138" s="11"/>
      <c r="SYB138" s="11"/>
      <c r="SYC138" s="11"/>
      <c r="SYD138" s="11"/>
      <c r="SYE138" s="11"/>
      <c r="SYF138" s="11"/>
      <c r="SYG138" s="11"/>
      <c r="SYH138" s="11"/>
      <c r="SYI138" s="11"/>
      <c r="SYJ138" s="11"/>
      <c r="SYK138" s="11"/>
      <c r="SYL138" s="11"/>
      <c r="SYM138" s="11"/>
      <c r="SYN138" s="11"/>
      <c r="SYO138" s="11"/>
      <c r="SYP138" s="11"/>
      <c r="SYQ138" s="11"/>
      <c r="SYR138" s="11"/>
      <c r="SYS138" s="11"/>
      <c r="SYT138" s="11"/>
      <c r="SYU138" s="11"/>
      <c r="SYV138" s="11"/>
      <c r="SYW138" s="11"/>
      <c r="SYX138" s="11"/>
      <c r="SYY138" s="11"/>
      <c r="SYZ138" s="11"/>
      <c r="SZA138" s="11"/>
      <c r="SZB138" s="11"/>
      <c r="SZC138" s="11"/>
      <c r="SZD138" s="11"/>
      <c r="SZE138" s="11"/>
      <c r="SZF138" s="11"/>
      <c r="SZG138" s="11"/>
      <c r="SZH138" s="11"/>
      <c r="SZI138" s="11"/>
      <c r="SZJ138" s="11"/>
      <c r="SZK138" s="11"/>
      <c r="SZL138" s="11"/>
      <c r="SZM138" s="11"/>
      <c r="SZN138" s="11"/>
      <c r="SZO138" s="11"/>
      <c r="SZP138" s="11"/>
      <c r="SZQ138" s="11"/>
      <c r="SZR138" s="11"/>
      <c r="SZS138" s="11"/>
      <c r="SZT138" s="11"/>
      <c r="SZU138" s="11"/>
      <c r="SZV138" s="11"/>
      <c r="SZW138" s="11"/>
      <c r="SZX138" s="11"/>
      <c r="SZY138" s="11"/>
      <c r="SZZ138" s="11"/>
      <c r="TAA138" s="11"/>
      <c r="TAB138" s="11"/>
      <c r="TAC138" s="11"/>
      <c r="TAD138" s="11"/>
      <c r="TAE138" s="11"/>
      <c r="TAF138" s="11"/>
      <c r="TAG138" s="11"/>
      <c r="TAH138" s="11"/>
      <c r="TAI138" s="11"/>
      <c r="TAJ138" s="11"/>
      <c r="TAK138" s="11"/>
      <c r="TAL138" s="11"/>
      <c r="TAM138" s="11"/>
      <c r="TAN138" s="11"/>
      <c r="TAO138" s="11"/>
      <c r="TAP138" s="11"/>
      <c r="TAQ138" s="11"/>
      <c r="TAR138" s="11"/>
      <c r="TAS138" s="11"/>
      <c r="TAT138" s="11"/>
      <c r="TAU138" s="11"/>
      <c r="TAV138" s="11"/>
      <c r="TAW138" s="11"/>
      <c r="TAX138" s="11"/>
      <c r="TAY138" s="11"/>
      <c r="TAZ138" s="11"/>
      <c r="TBA138" s="11"/>
      <c r="TBB138" s="11"/>
      <c r="TBC138" s="11"/>
      <c r="TBD138" s="11"/>
      <c r="TBE138" s="11"/>
      <c r="TBF138" s="11"/>
      <c r="TBG138" s="11"/>
      <c r="TBH138" s="11"/>
      <c r="TBI138" s="11"/>
      <c r="TBJ138" s="11"/>
      <c r="TBK138" s="11"/>
      <c r="TBL138" s="11"/>
      <c r="TBM138" s="11"/>
      <c r="TBN138" s="11"/>
      <c r="TBO138" s="11"/>
      <c r="TBP138" s="11"/>
      <c r="TBQ138" s="11"/>
      <c r="TBR138" s="11"/>
      <c r="TBS138" s="11"/>
      <c r="TBT138" s="11"/>
      <c r="TBU138" s="11"/>
      <c r="TBV138" s="11"/>
      <c r="TBW138" s="11"/>
      <c r="TBX138" s="11"/>
      <c r="TBY138" s="11"/>
      <c r="TBZ138" s="11"/>
      <c r="TCA138" s="11"/>
      <c r="TCB138" s="11"/>
      <c r="TCC138" s="11"/>
      <c r="TCD138" s="11"/>
      <c r="TCE138" s="11"/>
      <c r="TCF138" s="11"/>
      <c r="TCG138" s="11"/>
      <c r="TCH138" s="11"/>
      <c r="TCI138" s="11"/>
      <c r="TCJ138" s="11"/>
      <c r="TCK138" s="11"/>
      <c r="TCL138" s="11"/>
      <c r="TCM138" s="11"/>
      <c r="TCN138" s="11"/>
      <c r="TCO138" s="11"/>
      <c r="TCP138" s="11"/>
      <c r="TCQ138" s="11"/>
      <c r="TCR138" s="11"/>
      <c r="TCS138" s="11"/>
      <c r="TCT138" s="11"/>
      <c r="TCU138" s="11"/>
      <c r="TCV138" s="11"/>
      <c r="TCW138" s="11"/>
      <c r="TCX138" s="11"/>
      <c r="TCY138" s="11"/>
      <c r="TCZ138" s="11"/>
      <c r="TDA138" s="11"/>
      <c r="TDB138" s="11"/>
      <c r="TDC138" s="11"/>
      <c r="TDD138" s="11"/>
      <c r="TDE138" s="11"/>
      <c r="TDF138" s="11"/>
      <c r="TDG138" s="11"/>
      <c r="TDH138" s="11"/>
      <c r="TDI138" s="11"/>
      <c r="TDJ138" s="11"/>
      <c r="TDK138" s="11"/>
      <c r="TDL138" s="11"/>
      <c r="TDM138" s="11"/>
      <c r="TDN138" s="11"/>
      <c r="TDO138" s="11"/>
      <c r="TDP138" s="11"/>
      <c r="TDQ138" s="11"/>
      <c r="TDR138" s="11"/>
      <c r="TDS138" s="11"/>
      <c r="TDT138" s="11"/>
      <c r="TDU138" s="11"/>
      <c r="TDV138" s="11"/>
      <c r="TDW138" s="11"/>
      <c r="TDX138" s="11"/>
      <c r="TDY138" s="11"/>
      <c r="TDZ138" s="11"/>
      <c r="TEA138" s="11"/>
      <c r="TEB138" s="11"/>
      <c r="TEC138" s="11"/>
      <c r="TED138" s="11"/>
      <c r="TEE138" s="11"/>
      <c r="TEF138" s="11"/>
      <c r="TEG138" s="11"/>
      <c r="TEH138" s="11"/>
      <c r="TEI138" s="11"/>
      <c r="TEJ138" s="11"/>
      <c r="TEK138" s="11"/>
      <c r="TEL138" s="11"/>
      <c r="TEM138" s="11"/>
      <c r="TEN138" s="11"/>
      <c r="TEO138" s="11"/>
      <c r="TEP138" s="11"/>
      <c r="TEQ138" s="11"/>
      <c r="TER138" s="11"/>
      <c r="TES138" s="11"/>
      <c r="TET138" s="11"/>
      <c r="TEU138" s="11"/>
      <c r="TEV138" s="11"/>
      <c r="TEW138" s="11"/>
      <c r="TEX138" s="11"/>
      <c r="TEY138" s="11"/>
      <c r="TEZ138" s="11"/>
      <c r="TFA138" s="11"/>
      <c r="TFB138" s="11"/>
      <c r="TFC138" s="11"/>
      <c r="TFD138" s="11"/>
      <c r="TFE138" s="11"/>
      <c r="TFF138" s="11"/>
      <c r="TFG138" s="11"/>
      <c r="TFH138" s="11"/>
      <c r="TFI138" s="11"/>
      <c r="TFJ138" s="11"/>
      <c r="TFK138" s="11"/>
      <c r="TFL138" s="11"/>
      <c r="TFM138" s="11"/>
      <c r="TFN138" s="11"/>
      <c r="TFO138" s="11"/>
      <c r="TFP138" s="11"/>
      <c r="TFQ138" s="11"/>
      <c r="TFR138" s="11"/>
      <c r="TFS138" s="11"/>
      <c r="TFT138" s="11"/>
      <c r="TFU138" s="11"/>
      <c r="TFV138" s="11"/>
      <c r="TFW138" s="11"/>
      <c r="TFX138" s="11"/>
      <c r="TFY138" s="11"/>
      <c r="TFZ138" s="11"/>
      <c r="TGA138" s="11"/>
      <c r="TGB138" s="11"/>
      <c r="TGC138" s="11"/>
      <c r="TGD138" s="11"/>
      <c r="TGE138" s="11"/>
      <c r="TGF138" s="11"/>
      <c r="TGG138" s="11"/>
      <c r="TGH138" s="11"/>
      <c r="TGI138" s="11"/>
      <c r="TGJ138" s="11"/>
      <c r="TGK138" s="11"/>
      <c r="TGL138" s="11"/>
      <c r="TGM138" s="11"/>
      <c r="TGN138" s="11"/>
      <c r="TGO138" s="11"/>
      <c r="TGP138" s="11"/>
      <c r="TGQ138" s="11"/>
      <c r="TGR138" s="11"/>
      <c r="TGS138" s="11"/>
      <c r="TGT138" s="11"/>
      <c r="TGU138" s="11"/>
      <c r="TGV138" s="11"/>
      <c r="TGW138" s="11"/>
      <c r="TGX138" s="11"/>
      <c r="TGY138" s="11"/>
      <c r="TGZ138" s="11"/>
      <c r="THA138" s="11"/>
      <c r="THB138" s="11"/>
      <c r="THC138" s="11"/>
      <c r="THD138" s="11"/>
      <c r="THE138" s="11"/>
      <c r="THF138" s="11"/>
      <c r="THG138" s="11"/>
      <c r="THH138" s="11"/>
      <c r="THI138" s="11"/>
      <c r="THJ138" s="11"/>
      <c r="THK138" s="11"/>
      <c r="THL138" s="11"/>
      <c r="THM138" s="11"/>
      <c r="THN138" s="11"/>
      <c r="THO138" s="11"/>
      <c r="THP138" s="11"/>
      <c r="THQ138" s="11"/>
      <c r="THR138" s="11"/>
      <c r="THS138" s="11"/>
      <c r="THT138" s="11"/>
      <c r="THU138" s="11"/>
      <c r="THV138" s="11"/>
      <c r="THW138" s="11"/>
      <c r="THX138" s="11"/>
      <c r="THY138" s="11"/>
      <c r="THZ138" s="11"/>
      <c r="TIA138" s="11"/>
      <c r="TIB138" s="11"/>
      <c r="TIC138" s="11"/>
      <c r="TID138" s="11"/>
      <c r="TIE138" s="11"/>
      <c r="TIF138" s="11"/>
      <c r="TIG138" s="11"/>
      <c r="TIH138" s="11"/>
      <c r="TII138" s="11"/>
      <c r="TIJ138" s="11"/>
      <c r="TIK138" s="11"/>
      <c r="TIL138" s="11"/>
      <c r="TIM138" s="11"/>
      <c r="TIN138" s="11"/>
      <c r="TIO138" s="11"/>
      <c r="TIP138" s="11"/>
      <c r="TIQ138" s="11"/>
      <c r="TIR138" s="11"/>
      <c r="TIS138" s="11"/>
      <c r="TIT138" s="11"/>
      <c r="TIU138" s="11"/>
      <c r="TIV138" s="11"/>
      <c r="TIW138" s="11"/>
      <c r="TIX138" s="11"/>
      <c r="TIY138" s="11"/>
      <c r="TIZ138" s="11"/>
      <c r="TJA138" s="11"/>
      <c r="TJB138" s="11"/>
      <c r="TJC138" s="11"/>
      <c r="TJD138" s="11"/>
      <c r="TJE138" s="11"/>
      <c r="TJF138" s="11"/>
      <c r="TJG138" s="11"/>
      <c r="TJH138" s="11"/>
      <c r="TJI138" s="11"/>
      <c r="TJJ138" s="11"/>
      <c r="TJK138" s="11"/>
      <c r="TJL138" s="11"/>
      <c r="TJM138" s="11"/>
      <c r="TJN138" s="11"/>
      <c r="TJO138" s="11"/>
      <c r="TJP138" s="11"/>
      <c r="TJQ138" s="11"/>
      <c r="TJR138" s="11"/>
      <c r="TJS138" s="11"/>
      <c r="TJT138" s="11"/>
      <c r="TJU138" s="11"/>
      <c r="TJV138" s="11"/>
      <c r="TJW138" s="11"/>
      <c r="TJX138" s="11"/>
      <c r="TJY138" s="11"/>
      <c r="TJZ138" s="11"/>
      <c r="TKA138" s="11"/>
      <c r="TKB138" s="11"/>
      <c r="TKC138" s="11"/>
      <c r="TKD138" s="11"/>
      <c r="TKE138" s="11"/>
      <c r="TKF138" s="11"/>
      <c r="TKG138" s="11"/>
      <c r="TKH138" s="11"/>
      <c r="TKI138" s="11"/>
      <c r="TKJ138" s="11"/>
      <c r="TKK138" s="11"/>
      <c r="TKL138" s="11"/>
      <c r="TKM138" s="11"/>
      <c r="TKN138" s="11"/>
      <c r="TKO138" s="11"/>
      <c r="TKP138" s="11"/>
      <c r="TKQ138" s="11"/>
      <c r="TKR138" s="11"/>
      <c r="TKS138" s="11"/>
      <c r="TKT138" s="11"/>
      <c r="TKU138" s="11"/>
      <c r="TKV138" s="11"/>
      <c r="TKW138" s="11"/>
      <c r="TKX138" s="11"/>
      <c r="TKY138" s="11"/>
      <c r="TKZ138" s="11"/>
      <c r="TLA138" s="11"/>
      <c r="TLB138" s="11"/>
      <c r="TLC138" s="11"/>
      <c r="TLD138" s="11"/>
      <c r="TLE138" s="11"/>
      <c r="TLF138" s="11"/>
      <c r="TLG138" s="11"/>
      <c r="TLH138" s="11"/>
      <c r="TLI138" s="11"/>
      <c r="TLJ138" s="11"/>
      <c r="TLK138" s="11"/>
      <c r="TLL138" s="11"/>
      <c r="TLM138" s="11"/>
      <c r="TLN138" s="11"/>
      <c r="TLO138" s="11"/>
      <c r="TLP138" s="11"/>
      <c r="TLQ138" s="11"/>
      <c r="TLR138" s="11"/>
      <c r="TLS138" s="11"/>
      <c r="TLT138" s="11"/>
      <c r="TLU138" s="11"/>
      <c r="TLV138" s="11"/>
      <c r="TLW138" s="11"/>
      <c r="TLX138" s="11"/>
      <c r="TLY138" s="11"/>
      <c r="TLZ138" s="11"/>
      <c r="TMA138" s="11"/>
      <c r="TMB138" s="11"/>
      <c r="TMC138" s="11"/>
      <c r="TMD138" s="11"/>
      <c r="TME138" s="11"/>
      <c r="TMF138" s="11"/>
      <c r="TMG138" s="11"/>
      <c r="TMH138" s="11"/>
      <c r="TMI138" s="11"/>
      <c r="TMJ138" s="11"/>
      <c r="TMK138" s="11"/>
      <c r="TML138" s="11"/>
      <c r="TMM138" s="11"/>
      <c r="TMN138" s="11"/>
      <c r="TMO138" s="11"/>
      <c r="TMP138" s="11"/>
      <c r="TMQ138" s="11"/>
      <c r="TMR138" s="11"/>
      <c r="TMS138" s="11"/>
      <c r="TMT138" s="11"/>
      <c r="TMU138" s="11"/>
      <c r="TMV138" s="11"/>
      <c r="TMW138" s="11"/>
      <c r="TMX138" s="11"/>
      <c r="TMY138" s="11"/>
      <c r="TMZ138" s="11"/>
      <c r="TNA138" s="11"/>
      <c r="TNB138" s="11"/>
      <c r="TNC138" s="11"/>
      <c r="TND138" s="11"/>
      <c r="TNE138" s="11"/>
      <c r="TNF138" s="11"/>
      <c r="TNG138" s="11"/>
      <c r="TNH138" s="11"/>
      <c r="TNI138" s="11"/>
      <c r="TNJ138" s="11"/>
      <c r="TNK138" s="11"/>
      <c r="TNL138" s="11"/>
      <c r="TNM138" s="11"/>
      <c r="TNN138" s="11"/>
      <c r="TNO138" s="11"/>
      <c r="TNP138" s="11"/>
      <c r="TNQ138" s="11"/>
      <c r="TNR138" s="11"/>
      <c r="TNS138" s="11"/>
      <c r="TNT138" s="11"/>
      <c r="TNU138" s="11"/>
      <c r="TNV138" s="11"/>
      <c r="TNW138" s="11"/>
      <c r="TNX138" s="11"/>
      <c r="TNY138" s="11"/>
      <c r="TNZ138" s="11"/>
      <c r="TOA138" s="11"/>
      <c r="TOB138" s="11"/>
      <c r="TOC138" s="11"/>
      <c r="TOD138" s="11"/>
      <c r="TOE138" s="11"/>
      <c r="TOF138" s="11"/>
      <c r="TOG138" s="11"/>
      <c r="TOH138" s="11"/>
      <c r="TOI138" s="11"/>
      <c r="TOJ138" s="11"/>
      <c r="TOK138" s="11"/>
      <c r="TOL138" s="11"/>
      <c r="TOM138" s="11"/>
      <c r="TON138" s="11"/>
      <c r="TOO138" s="11"/>
      <c r="TOP138" s="11"/>
      <c r="TOQ138" s="11"/>
      <c r="TOR138" s="11"/>
      <c r="TOS138" s="11"/>
      <c r="TOT138" s="11"/>
      <c r="TOU138" s="11"/>
      <c r="TOV138" s="11"/>
      <c r="TOW138" s="11"/>
      <c r="TOX138" s="11"/>
      <c r="TOY138" s="11"/>
      <c r="TOZ138" s="11"/>
      <c r="TPA138" s="11"/>
      <c r="TPB138" s="11"/>
      <c r="TPC138" s="11"/>
      <c r="TPD138" s="11"/>
      <c r="TPE138" s="11"/>
      <c r="TPF138" s="11"/>
      <c r="TPG138" s="11"/>
      <c r="TPH138" s="11"/>
      <c r="TPI138" s="11"/>
      <c r="TPJ138" s="11"/>
      <c r="TPK138" s="11"/>
      <c r="TPL138" s="11"/>
      <c r="TPM138" s="11"/>
      <c r="TPN138" s="11"/>
      <c r="TPO138" s="11"/>
      <c r="TPP138" s="11"/>
      <c r="TPQ138" s="11"/>
      <c r="TPR138" s="11"/>
      <c r="TPS138" s="11"/>
      <c r="TPT138" s="11"/>
      <c r="TPU138" s="11"/>
      <c r="TPV138" s="11"/>
      <c r="TPW138" s="11"/>
      <c r="TPX138" s="11"/>
      <c r="TPY138" s="11"/>
      <c r="TPZ138" s="11"/>
      <c r="TQA138" s="11"/>
      <c r="TQB138" s="11"/>
      <c r="TQC138" s="11"/>
      <c r="TQD138" s="11"/>
      <c r="TQE138" s="11"/>
      <c r="TQF138" s="11"/>
      <c r="TQG138" s="11"/>
      <c r="TQH138" s="11"/>
      <c r="TQI138" s="11"/>
      <c r="TQJ138" s="11"/>
      <c r="TQK138" s="11"/>
      <c r="TQL138" s="11"/>
      <c r="TQM138" s="11"/>
      <c r="TQN138" s="11"/>
      <c r="TQO138" s="11"/>
      <c r="TQP138" s="11"/>
      <c r="TQQ138" s="11"/>
      <c r="TQR138" s="11"/>
      <c r="TQS138" s="11"/>
      <c r="TQT138" s="11"/>
      <c r="TQU138" s="11"/>
      <c r="TQV138" s="11"/>
      <c r="TQW138" s="11"/>
      <c r="TQX138" s="11"/>
      <c r="TQY138" s="11"/>
      <c r="TQZ138" s="11"/>
      <c r="TRA138" s="11"/>
      <c r="TRB138" s="11"/>
      <c r="TRC138" s="11"/>
      <c r="TRD138" s="11"/>
      <c r="TRE138" s="11"/>
      <c r="TRF138" s="11"/>
      <c r="TRG138" s="11"/>
      <c r="TRH138" s="11"/>
      <c r="TRI138" s="11"/>
      <c r="TRJ138" s="11"/>
      <c r="TRK138" s="11"/>
      <c r="TRL138" s="11"/>
      <c r="TRM138" s="11"/>
      <c r="TRN138" s="11"/>
      <c r="TRO138" s="11"/>
      <c r="TRP138" s="11"/>
      <c r="TRQ138" s="11"/>
      <c r="TRR138" s="11"/>
      <c r="TRS138" s="11"/>
      <c r="TRT138" s="11"/>
      <c r="TRU138" s="11"/>
      <c r="TRV138" s="11"/>
      <c r="TRW138" s="11"/>
      <c r="TRX138" s="11"/>
      <c r="TRY138" s="11"/>
      <c r="TRZ138" s="11"/>
      <c r="TSA138" s="11"/>
      <c r="TSB138" s="11"/>
      <c r="TSC138" s="11"/>
      <c r="TSD138" s="11"/>
      <c r="TSE138" s="11"/>
      <c r="TSF138" s="11"/>
      <c r="TSG138" s="11"/>
      <c r="TSH138" s="11"/>
      <c r="TSI138" s="11"/>
      <c r="TSJ138" s="11"/>
      <c r="TSK138" s="11"/>
      <c r="TSL138" s="11"/>
      <c r="TSM138" s="11"/>
      <c r="TSN138" s="11"/>
      <c r="TSO138" s="11"/>
      <c r="TSP138" s="11"/>
      <c r="TSQ138" s="11"/>
      <c r="TSR138" s="11"/>
      <c r="TSS138" s="11"/>
      <c r="TST138" s="11"/>
      <c r="TSU138" s="11"/>
      <c r="TSV138" s="11"/>
      <c r="TSW138" s="11"/>
      <c r="TSX138" s="11"/>
      <c r="TSY138" s="11"/>
      <c r="TSZ138" s="11"/>
      <c r="TTA138" s="11"/>
      <c r="TTB138" s="11"/>
      <c r="TTC138" s="11"/>
      <c r="TTD138" s="11"/>
      <c r="TTE138" s="11"/>
      <c r="TTF138" s="11"/>
      <c r="TTG138" s="11"/>
      <c r="TTH138" s="11"/>
      <c r="TTI138" s="11"/>
      <c r="TTJ138" s="11"/>
      <c r="TTK138" s="11"/>
      <c r="TTL138" s="11"/>
      <c r="TTM138" s="11"/>
      <c r="TTN138" s="11"/>
      <c r="TTO138" s="11"/>
      <c r="TTP138" s="11"/>
      <c r="TTQ138" s="11"/>
      <c r="TTR138" s="11"/>
      <c r="TTS138" s="11"/>
      <c r="TTT138" s="11"/>
      <c r="TTU138" s="11"/>
      <c r="TTV138" s="11"/>
      <c r="TTW138" s="11"/>
      <c r="TTX138" s="11"/>
      <c r="TTY138" s="11"/>
      <c r="TTZ138" s="11"/>
      <c r="TUA138" s="11"/>
      <c r="TUB138" s="11"/>
      <c r="TUC138" s="11"/>
      <c r="TUD138" s="11"/>
      <c r="TUE138" s="11"/>
      <c r="TUF138" s="11"/>
      <c r="TUG138" s="11"/>
      <c r="TUH138" s="11"/>
      <c r="TUI138" s="11"/>
      <c r="TUJ138" s="11"/>
      <c r="TUK138" s="11"/>
      <c r="TUL138" s="11"/>
      <c r="TUM138" s="11"/>
      <c r="TUN138" s="11"/>
      <c r="TUO138" s="11"/>
      <c r="TUP138" s="11"/>
      <c r="TUQ138" s="11"/>
      <c r="TUR138" s="11"/>
      <c r="TUS138" s="11"/>
      <c r="TUT138" s="11"/>
      <c r="TUU138" s="11"/>
      <c r="TUV138" s="11"/>
      <c r="TUW138" s="11"/>
      <c r="TUX138" s="11"/>
      <c r="TUY138" s="11"/>
      <c r="TUZ138" s="11"/>
      <c r="TVA138" s="11"/>
      <c r="TVB138" s="11"/>
      <c r="TVC138" s="11"/>
      <c r="TVD138" s="11"/>
      <c r="TVE138" s="11"/>
      <c r="TVF138" s="11"/>
      <c r="TVG138" s="11"/>
      <c r="TVH138" s="11"/>
      <c r="TVI138" s="11"/>
      <c r="TVJ138" s="11"/>
      <c r="TVK138" s="11"/>
      <c r="TVL138" s="11"/>
      <c r="TVM138" s="11"/>
      <c r="TVN138" s="11"/>
      <c r="TVO138" s="11"/>
      <c r="TVP138" s="11"/>
      <c r="TVQ138" s="11"/>
      <c r="TVR138" s="11"/>
      <c r="TVS138" s="11"/>
      <c r="TVT138" s="11"/>
      <c r="TVU138" s="11"/>
      <c r="TVV138" s="11"/>
      <c r="TVW138" s="11"/>
      <c r="TVX138" s="11"/>
      <c r="TVY138" s="11"/>
      <c r="TVZ138" s="11"/>
      <c r="TWA138" s="11"/>
      <c r="TWB138" s="11"/>
      <c r="TWC138" s="11"/>
      <c r="TWD138" s="11"/>
      <c r="TWE138" s="11"/>
      <c r="TWF138" s="11"/>
      <c r="TWG138" s="11"/>
      <c r="TWH138" s="11"/>
      <c r="TWI138" s="11"/>
      <c r="TWJ138" s="11"/>
      <c r="TWK138" s="11"/>
      <c r="TWL138" s="11"/>
      <c r="TWM138" s="11"/>
      <c r="TWN138" s="11"/>
      <c r="TWO138" s="11"/>
      <c r="TWP138" s="11"/>
      <c r="TWQ138" s="11"/>
      <c r="TWR138" s="11"/>
      <c r="TWS138" s="11"/>
      <c r="TWT138" s="11"/>
      <c r="TWU138" s="11"/>
      <c r="TWV138" s="11"/>
      <c r="TWW138" s="11"/>
      <c r="TWX138" s="11"/>
      <c r="TWY138" s="11"/>
      <c r="TWZ138" s="11"/>
      <c r="TXA138" s="11"/>
      <c r="TXB138" s="11"/>
      <c r="TXC138" s="11"/>
      <c r="TXD138" s="11"/>
      <c r="TXE138" s="11"/>
      <c r="TXF138" s="11"/>
      <c r="TXG138" s="11"/>
      <c r="TXH138" s="11"/>
      <c r="TXI138" s="11"/>
      <c r="TXJ138" s="11"/>
      <c r="TXK138" s="11"/>
      <c r="TXL138" s="11"/>
      <c r="TXM138" s="11"/>
      <c r="TXN138" s="11"/>
      <c r="TXO138" s="11"/>
      <c r="TXP138" s="11"/>
      <c r="TXQ138" s="11"/>
      <c r="TXR138" s="11"/>
      <c r="TXS138" s="11"/>
      <c r="TXT138" s="11"/>
      <c r="TXU138" s="11"/>
      <c r="TXV138" s="11"/>
      <c r="TXW138" s="11"/>
      <c r="TXX138" s="11"/>
      <c r="TXY138" s="11"/>
      <c r="TXZ138" s="11"/>
      <c r="TYA138" s="11"/>
      <c r="TYB138" s="11"/>
      <c r="TYC138" s="11"/>
      <c r="TYD138" s="11"/>
      <c r="TYE138" s="11"/>
      <c r="TYF138" s="11"/>
      <c r="TYG138" s="11"/>
      <c r="TYH138" s="11"/>
      <c r="TYI138" s="11"/>
      <c r="TYJ138" s="11"/>
      <c r="TYK138" s="11"/>
      <c r="TYL138" s="11"/>
      <c r="TYM138" s="11"/>
      <c r="TYN138" s="11"/>
      <c r="TYO138" s="11"/>
      <c r="TYP138" s="11"/>
      <c r="TYQ138" s="11"/>
      <c r="TYR138" s="11"/>
      <c r="TYS138" s="11"/>
      <c r="TYT138" s="11"/>
      <c r="TYU138" s="11"/>
      <c r="TYV138" s="11"/>
      <c r="TYW138" s="11"/>
      <c r="TYX138" s="11"/>
      <c r="TYY138" s="11"/>
      <c r="TYZ138" s="11"/>
      <c r="TZA138" s="11"/>
      <c r="TZB138" s="11"/>
      <c r="TZC138" s="11"/>
      <c r="TZD138" s="11"/>
      <c r="TZE138" s="11"/>
      <c r="TZF138" s="11"/>
      <c r="TZG138" s="11"/>
      <c r="TZH138" s="11"/>
      <c r="TZI138" s="11"/>
      <c r="TZJ138" s="11"/>
      <c r="TZK138" s="11"/>
      <c r="TZL138" s="11"/>
      <c r="TZM138" s="11"/>
      <c r="TZN138" s="11"/>
      <c r="TZO138" s="11"/>
      <c r="TZP138" s="11"/>
      <c r="TZQ138" s="11"/>
      <c r="TZR138" s="11"/>
      <c r="TZS138" s="11"/>
      <c r="TZT138" s="11"/>
      <c r="TZU138" s="11"/>
      <c r="TZV138" s="11"/>
      <c r="TZW138" s="11"/>
      <c r="TZX138" s="11"/>
      <c r="TZY138" s="11"/>
      <c r="TZZ138" s="11"/>
      <c r="UAA138" s="11"/>
      <c r="UAB138" s="11"/>
      <c r="UAC138" s="11"/>
      <c r="UAD138" s="11"/>
      <c r="UAE138" s="11"/>
      <c r="UAF138" s="11"/>
      <c r="UAG138" s="11"/>
      <c r="UAH138" s="11"/>
      <c r="UAI138" s="11"/>
      <c r="UAJ138" s="11"/>
      <c r="UAK138" s="11"/>
      <c r="UAL138" s="11"/>
      <c r="UAM138" s="11"/>
      <c r="UAN138" s="11"/>
      <c r="UAO138" s="11"/>
      <c r="UAP138" s="11"/>
      <c r="UAQ138" s="11"/>
      <c r="UAR138" s="11"/>
      <c r="UAS138" s="11"/>
      <c r="UAT138" s="11"/>
      <c r="UAU138" s="11"/>
      <c r="UAV138" s="11"/>
      <c r="UAW138" s="11"/>
      <c r="UAX138" s="11"/>
      <c r="UAY138" s="11"/>
      <c r="UAZ138" s="11"/>
      <c r="UBA138" s="11"/>
      <c r="UBB138" s="11"/>
      <c r="UBC138" s="11"/>
      <c r="UBD138" s="11"/>
      <c r="UBE138" s="11"/>
      <c r="UBF138" s="11"/>
      <c r="UBG138" s="11"/>
      <c r="UBH138" s="11"/>
      <c r="UBI138" s="11"/>
      <c r="UBJ138" s="11"/>
      <c r="UBK138" s="11"/>
      <c r="UBL138" s="11"/>
      <c r="UBM138" s="11"/>
      <c r="UBN138" s="11"/>
      <c r="UBO138" s="11"/>
      <c r="UBP138" s="11"/>
      <c r="UBQ138" s="11"/>
      <c r="UBR138" s="11"/>
      <c r="UBS138" s="11"/>
      <c r="UBT138" s="11"/>
      <c r="UBU138" s="11"/>
      <c r="UBV138" s="11"/>
      <c r="UBW138" s="11"/>
      <c r="UBX138" s="11"/>
      <c r="UBY138" s="11"/>
      <c r="UBZ138" s="11"/>
      <c r="UCA138" s="11"/>
      <c r="UCB138" s="11"/>
      <c r="UCC138" s="11"/>
      <c r="UCD138" s="11"/>
      <c r="UCE138" s="11"/>
      <c r="UCF138" s="11"/>
      <c r="UCG138" s="11"/>
      <c r="UCH138" s="11"/>
      <c r="UCI138" s="11"/>
      <c r="UCJ138" s="11"/>
      <c r="UCK138" s="11"/>
      <c r="UCL138" s="11"/>
      <c r="UCM138" s="11"/>
      <c r="UCN138" s="11"/>
      <c r="UCO138" s="11"/>
      <c r="UCP138" s="11"/>
      <c r="UCQ138" s="11"/>
      <c r="UCR138" s="11"/>
      <c r="UCS138" s="11"/>
      <c r="UCT138" s="11"/>
      <c r="UCU138" s="11"/>
      <c r="UCV138" s="11"/>
      <c r="UCW138" s="11"/>
      <c r="UCX138" s="11"/>
      <c r="UCY138" s="11"/>
      <c r="UCZ138" s="11"/>
      <c r="UDA138" s="11"/>
      <c r="UDB138" s="11"/>
      <c r="UDC138" s="11"/>
      <c r="UDD138" s="11"/>
      <c r="UDE138" s="11"/>
      <c r="UDF138" s="11"/>
      <c r="UDG138" s="11"/>
      <c r="UDH138" s="11"/>
      <c r="UDI138" s="11"/>
      <c r="UDJ138" s="11"/>
      <c r="UDK138" s="11"/>
      <c r="UDL138" s="11"/>
      <c r="UDM138" s="11"/>
      <c r="UDN138" s="11"/>
      <c r="UDO138" s="11"/>
      <c r="UDP138" s="11"/>
      <c r="UDQ138" s="11"/>
      <c r="UDR138" s="11"/>
      <c r="UDS138" s="11"/>
      <c r="UDT138" s="11"/>
      <c r="UDU138" s="11"/>
      <c r="UDV138" s="11"/>
      <c r="UDW138" s="11"/>
      <c r="UDX138" s="11"/>
      <c r="UDY138" s="11"/>
      <c r="UDZ138" s="11"/>
      <c r="UEA138" s="11"/>
      <c r="UEB138" s="11"/>
      <c r="UEC138" s="11"/>
      <c r="UED138" s="11"/>
      <c r="UEE138" s="11"/>
      <c r="UEF138" s="11"/>
      <c r="UEG138" s="11"/>
      <c r="UEH138" s="11"/>
      <c r="UEI138" s="11"/>
      <c r="UEJ138" s="11"/>
      <c r="UEK138" s="11"/>
      <c r="UEL138" s="11"/>
      <c r="UEM138" s="11"/>
      <c r="UEN138" s="11"/>
      <c r="UEO138" s="11"/>
      <c r="UEP138" s="11"/>
      <c r="UEQ138" s="11"/>
      <c r="UER138" s="11"/>
      <c r="UES138" s="11"/>
      <c r="UET138" s="11"/>
      <c r="UEU138" s="11"/>
      <c r="UEV138" s="11"/>
      <c r="UEW138" s="11"/>
      <c r="UEX138" s="11"/>
      <c r="UEY138" s="11"/>
      <c r="UEZ138" s="11"/>
      <c r="UFA138" s="11"/>
      <c r="UFB138" s="11"/>
      <c r="UFC138" s="11"/>
      <c r="UFD138" s="11"/>
      <c r="UFE138" s="11"/>
      <c r="UFF138" s="11"/>
      <c r="UFG138" s="11"/>
      <c r="UFH138" s="11"/>
      <c r="UFI138" s="11"/>
      <c r="UFJ138" s="11"/>
      <c r="UFK138" s="11"/>
      <c r="UFL138" s="11"/>
      <c r="UFM138" s="11"/>
      <c r="UFN138" s="11"/>
      <c r="UFO138" s="11"/>
      <c r="UFP138" s="11"/>
      <c r="UFQ138" s="11"/>
      <c r="UFR138" s="11"/>
      <c r="UFS138" s="11"/>
      <c r="UFT138" s="11"/>
      <c r="UFU138" s="11"/>
      <c r="UFV138" s="11"/>
      <c r="UFW138" s="11"/>
      <c r="UFX138" s="11"/>
      <c r="UFY138" s="11"/>
      <c r="UFZ138" s="11"/>
      <c r="UGA138" s="11"/>
      <c r="UGB138" s="11"/>
      <c r="UGC138" s="11"/>
      <c r="UGD138" s="11"/>
      <c r="UGE138" s="11"/>
      <c r="UGF138" s="11"/>
      <c r="UGG138" s="11"/>
      <c r="UGH138" s="11"/>
      <c r="UGI138" s="11"/>
      <c r="UGJ138" s="11"/>
      <c r="UGK138" s="11"/>
      <c r="UGL138" s="11"/>
      <c r="UGM138" s="11"/>
      <c r="UGN138" s="11"/>
      <c r="UGO138" s="11"/>
      <c r="UGP138" s="11"/>
      <c r="UGQ138" s="11"/>
      <c r="UGR138" s="11"/>
      <c r="UGS138" s="11"/>
      <c r="UGT138" s="11"/>
      <c r="UGU138" s="11"/>
      <c r="UGV138" s="11"/>
      <c r="UGW138" s="11"/>
      <c r="UGX138" s="11"/>
      <c r="UGY138" s="11"/>
      <c r="UGZ138" s="11"/>
      <c r="UHA138" s="11"/>
      <c r="UHB138" s="11"/>
      <c r="UHC138" s="11"/>
      <c r="UHD138" s="11"/>
      <c r="UHE138" s="11"/>
      <c r="UHF138" s="11"/>
      <c r="UHG138" s="11"/>
      <c r="UHH138" s="11"/>
      <c r="UHI138" s="11"/>
      <c r="UHJ138" s="11"/>
      <c r="UHK138" s="11"/>
      <c r="UHL138" s="11"/>
      <c r="UHM138" s="11"/>
      <c r="UHN138" s="11"/>
      <c r="UHO138" s="11"/>
      <c r="UHP138" s="11"/>
      <c r="UHQ138" s="11"/>
      <c r="UHR138" s="11"/>
      <c r="UHS138" s="11"/>
      <c r="UHT138" s="11"/>
      <c r="UHU138" s="11"/>
      <c r="UHV138" s="11"/>
      <c r="UHW138" s="11"/>
      <c r="UHX138" s="11"/>
      <c r="UHY138" s="11"/>
      <c r="UHZ138" s="11"/>
      <c r="UIA138" s="11"/>
      <c r="UIB138" s="11"/>
      <c r="UIC138" s="11"/>
      <c r="UID138" s="11"/>
      <c r="UIE138" s="11"/>
      <c r="UIF138" s="11"/>
      <c r="UIG138" s="11"/>
      <c r="UIH138" s="11"/>
      <c r="UII138" s="11"/>
      <c r="UIJ138" s="11"/>
      <c r="UIK138" s="11"/>
      <c r="UIL138" s="11"/>
      <c r="UIM138" s="11"/>
      <c r="UIN138" s="11"/>
      <c r="UIO138" s="11"/>
      <c r="UIP138" s="11"/>
      <c r="UIQ138" s="11"/>
      <c r="UIR138" s="11"/>
      <c r="UIS138" s="11"/>
      <c r="UIT138" s="11"/>
      <c r="UIU138" s="11"/>
      <c r="UIV138" s="11"/>
      <c r="UIW138" s="11"/>
      <c r="UIX138" s="11"/>
      <c r="UIY138" s="11"/>
      <c r="UIZ138" s="11"/>
      <c r="UJA138" s="11"/>
      <c r="UJB138" s="11"/>
      <c r="UJC138" s="11"/>
      <c r="UJD138" s="11"/>
      <c r="UJE138" s="11"/>
      <c r="UJF138" s="11"/>
      <c r="UJG138" s="11"/>
      <c r="UJH138" s="11"/>
      <c r="UJI138" s="11"/>
      <c r="UJJ138" s="11"/>
      <c r="UJK138" s="11"/>
      <c r="UJL138" s="11"/>
      <c r="UJM138" s="11"/>
      <c r="UJN138" s="11"/>
      <c r="UJO138" s="11"/>
      <c r="UJP138" s="11"/>
      <c r="UJQ138" s="11"/>
      <c r="UJR138" s="11"/>
      <c r="UJS138" s="11"/>
      <c r="UJT138" s="11"/>
      <c r="UJU138" s="11"/>
      <c r="UJV138" s="11"/>
      <c r="UJW138" s="11"/>
      <c r="UJX138" s="11"/>
      <c r="UJY138" s="11"/>
      <c r="UJZ138" s="11"/>
      <c r="UKA138" s="11"/>
      <c r="UKB138" s="11"/>
      <c r="UKC138" s="11"/>
      <c r="UKD138" s="11"/>
      <c r="UKE138" s="11"/>
      <c r="UKF138" s="11"/>
      <c r="UKG138" s="11"/>
      <c r="UKH138" s="11"/>
      <c r="UKI138" s="11"/>
      <c r="UKJ138" s="11"/>
      <c r="UKK138" s="11"/>
      <c r="UKL138" s="11"/>
      <c r="UKM138" s="11"/>
      <c r="UKN138" s="11"/>
      <c r="UKO138" s="11"/>
      <c r="UKP138" s="11"/>
      <c r="UKQ138" s="11"/>
      <c r="UKR138" s="11"/>
      <c r="UKS138" s="11"/>
      <c r="UKT138" s="11"/>
      <c r="UKU138" s="11"/>
      <c r="UKV138" s="11"/>
      <c r="UKW138" s="11"/>
      <c r="UKX138" s="11"/>
      <c r="UKY138" s="11"/>
      <c r="UKZ138" s="11"/>
      <c r="ULA138" s="11"/>
      <c r="ULB138" s="11"/>
      <c r="ULC138" s="11"/>
      <c r="ULD138" s="11"/>
      <c r="ULE138" s="11"/>
      <c r="ULF138" s="11"/>
      <c r="ULG138" s="11"/>
      <c r="ULH138" s="11"/>
      <c r="ULI138" s="11"/>
      <c r="ULJ138" s="11"/>
      <c r="ULK138" s="11"/>
      <c r="ULL138" s="11"/>
      <c r="ULM138" s="11"/>
      <c r="ULN138" s="11"/>
      <c r="ULO138" s="11"/>
      <c r="ULP138" s="11"/>
      <c r="ULQ138" s="11"/>
      <c r="ULR138" s="11"/>
      <c r="ULS138" s="11"/>
      <c r="ULT138" s="11"/>
      <c r="ULU138" s="11"/>
      <c r="ULV138" s="11"/>
      <c r="ULW138" s="11"/>
      <c r="ULX138" s="11"/>
      <c r="ULY138" s="11"/>
      <c r="ULZ138" s="11"/>
      <c r="UMA138" s="11"/>
      <c r="UMB138" s="11"/>
      <c r="UMC138" s="11"/>
      <c r="UMD138" s="11"/>
      <c r="UME138" s="11"/>
      <c r="UMF138" s="11"/>
      <c r="UMG138" s="11"/>
      <c r="UMH138" s="11"/>
      <c r="UMI138" s="11"/>
      <c r="UMJ138" s="11"/>
      <c r="UMK138" s="11"/>
      <c r="UML138" s="11"/>
      <c r="UMM138" s="11"/>
      <c r="UMN138" s="11"/>
      <c r="UMO138" s="11"/>
      <c r="UMP138" s="11"/>
      <c r="UMQ138" s="11"/>
      <c r="UMR138" s="11"/>
      <c r="UMS138" s="11"/>
      <c r="UMT138" s="11"/>
      <c r="UMU138" s="11"/>
      <c r="UMV138" s="11"/>
      <c r="UMW138" s="11"/>
      <c r="UMX138" s="11"/>
      <c r="UMY138" s="11"/>
      <c r="UMZ138" s="11"/>
      <c r="UNA138" s="11"/>
      <c r="UNB138" s="11"/>
      <c r="UNC138" s="11"/>
      <c r="UND138" s="11"/>
      <c r="UNE138" s="11"/>
      <c r="UNF138" s="11"/>
      <c r="UNG138" s="11"/>
      <c r="UNH138" s="11"/>
      <c r="UNI138" s="11"/>
      <c r="UNJ138" s="11"/>
      <c r="UNK138" s="11"/>
      <c r="UNL138" s="11"/>
      <c r="UNM138" s="11"/>
      <c r="UNN138" s="11"/>
      <c r="UNO138" s="11"/>
      <c r="UNP138" s="11"/>
      <c r="UNQ138" s="11"/>
      <c r="UNR138" s="11"/>
      <c r="UNS138" s="11"/>
      <c r="UNT138" s="11"/>
      <c r="UNU138" s="11"/>
      <c r="UNV138" s="11"/>
      <c r="UNW138" s="11"/>
      <c r="UNX138" s="11"/>
      <c r="UNY138" s="11"/>
      <c r="UNZ138" s="11"/>
      <c r="UOA138" s="11"/>
      <c r="UOB138" s="11"/>
      <c r="UOC138" s="11"/>
      <c r="UOD138" s="11"/>
      <c r="UOE138" s="11"/>
      <c r="UOF138" s="11"/>
      <c r="UOG138" s="11"/>
      <c r="UOH138" s="11"/>
      <c r="UOI138" s="11"/>
      <c r="UOJ138" s="11"/>
      <c r="UOK138" s="11"/>
      <c r="UOL138" s="11"/>
      <c r="UOM138" s="11"/>
      <c r="UON138" s="11"/>
      <c r="UOO138" s="11"/>
      <c r="UOP138" s="11"/>
      <c r="UOQ138" s="11"/>
      <c r="UOR138" s="11"/>
      <c r="UOS138" s="11"/>
      <c r="UOT138" s="11"/>
      <c r="UOU138" s="11"/>
      <c r="UOV138" s="11"/>
      <c r="UOW138" s="11"/>
      <c r="UOX138" s="11"/>
      <c r="UOY138" s="11"/>
      <c r="UOZ138" s="11"/>
      <c r="UPA138" s="11"/>
      <c r="UPB138" s="11"/>
      <c r="UPC138" s="11"/>
      <c r="UPD138" s="11"/>
      <c r="UPE138" s="11"/>
      <c r="UPF138" s="11"/>
      <c r="UPG138" s="11"/>
      <c r="UPH138" s="11"/>
      <c r="UPI138" s="11"/>
      <c r="UPJ138" s="11"/>
      <c r="UPK138" s="11"/>
      <c r="UPL138" s="11"/>
      <c r="UPM138" s="11"/>
      <c r="UPN138" s="11"/>
      <c r="UPO138" s="11"/>
      <c r="UPP138" s="11"/>
      <c r="UPQ138" s="11"/>
      <c r="UPR138" s="11"/>
      <c r="UPS138" s="11"/>
      <c r="UPT138" s="11"/>
      <c r="UPU138" s="11"/>
      <c r="UPV138" s="11"/>
      <c r="UPW138" s="11"/>
      <c r="UPX138" s="11"/>
      <c r="UPY138" s="11"/>
      <c r="UPZ138" s="11"/>
      <c r="UQA138" s="11"/>
      <c r="UQB138" s="11"/>
      <c r="UQC138" s="11"/>
      <c r="UQD138" s="11"/>
      <c r="UQE138" s="11"/>
      <c r="UQF138" s="11"/>
      <c r="UQG138" s="11"/>
      <c r="UQH138" s="11"/>
      <c r="UQI138" s="11"/>
      <c r="UQJ138" s="11"/>
      <c r="UQK138" s="11"/>
      <c r="UQL138" s="11"/>
      <c r="UQM138" s="11"/>
      <c r="UQN138" s="11"/>
      <c r="UQO138" s="11"/>
      <c r="UQP138" s="11"/>
      <c r="UQQ138" s="11"/>
      <c r="UQR138" s="11"/>
      <c r="UQS138" s="11"/>
      <c r="UQT138" s="11"/>
      <c r="UQU138" s="11"/>
      <c r="UQV138" s="11"/>
      <c r="UQW138" s="11"/>
      <c r="UQX138" s="11"/>
      <c r="UQY138" s="11"/>
      <c r="UQZ138" s="11"/>
      <c r="URA138" s="11"/>
      <c r="URB138" s="11"/>
      <c r="URC138" s="11"/>
      <c r="URD138" s="11"/>
      <c r="URE138" s="11"/>
      <c r="URF138" s="11"/>
      <c r="URG138" s="11"/>
      <c r="URH138" s="11"/>
      <c r="URI138" s="11"/>
      <c r="URJ138" s="11"/>
      <c r="URK138" s="11"/>
      <c r="URL138" s="11"/>
      <c r="URM138" s="11"/>
      <c r="URN138" s="11"/>
      <c r="URO138" s="11"/>
      <c r="URP138" s="11"/>
      <c r="URQ138" s="11"/>
      <c r="URR138" s="11"/>
      <c r="URS138" s="11"/>
      <c r="URT138" s="11"/>
      <c r="URU138" s="11"/>
      <c r="URV138" s="11"/>
      <c r="URW138" s="11"/>
      <c r="URX138" s="11"/>
      <c r="URY138" s="11"/>
      <c r="URZ138" s="11"/>
      <c r="USA138" s="11"/>
      <c r="USB138" s="11"/>
      <c r="USC138" s="11"/>
      <c r="USD138" s="11"/>
      <c r="USE138" s="11"/>
      <c r="USF138" s="11"/>
      <c r="USG138" s="11"/>
      <c r="USH138" s="11"/>
      <c r="USI138" s="11"/>
      <c r="USJ138" s="11"/>
      <c r="USK138" s="11"/>
      <c r="USL138" s="11"/>
      <c r="USM138" s="11"/>
      <c r="USN138" s="11"/>
      <c r="USO138" s="11"/>
      <c r="USP138" s="11"/>
      <c r="USQ138" s="11"/>
      <c r="USR138" s="11"/>
      <c r="USS138" s="11"/>
      <c r="UST138" s="11"/>
      <c r="USU138" s="11"/>
      <c r="USV138" s="11"/>
      <c r="USW138" s="11"/>
      <c r="USX138" s="11"/>
      <c r="USY138" s="11"/>
      <c r="USZ138" s="11"/>
      <c r="UTA138" s="11"/>
      <c r="UTB138" s="11"/>
      <c r="UTC138" s="11"/>
      <c r="UTD138" s="11"/>
      <c r="UTE138" s="11"/>
      <c r="UTF138" s="11"/>
      <c r="UTG138" s="11"/>
      <c r="UTH138" s="11"/>
      <c r="UTI138" s="11"/>
      <c r="UTJ138" s="11"/>
      <c r="UTK138" s="11"/>
      <c r="UTL138" s="11"/>
      <c r="UTM138" s="11"/>
      <c r="UTN138" s="11"/>
      <c r="UTO138" s="11"/>
      <c r="UTP138" s="11"/>
      <c r="UTQ138" s="11"/>
      <c r="UTR138" s="11"/>
      <c r="UTS138" s="11"/>
      <c r="UTT138" s="11"/>
      <c r="UTU138" s="11"/>
      <c r="UTV138" s="11"/>
      <c r="UTW138" s="11"/>
      <c r="UTX138" s="11"/>
      <c r="UTY138" s="11"/>
      <c r="UTZ138" s="11"/>
      <c r="UUA138" s="11"/>
      <c r="UUB138" s="11"/>
      <c r="UUC138" s="11"/>
      <c r="UUD138" s="11"/>
      <c r="UUE138" s="11"/>
      <c r="UUF138" s="11"/>
      <c r="UUG138" s="11"/>
      <c r="UUH138" s="11"/>
      <c r="UUI138" s="11"/>
      <c r="UUJ138" s="11"/>
      <c r="UUK138" s="11"/>
      <c r="UUL138" s="11"/>
      <c r="UUM138" s="11"/>
      <c r="UUN138" s="11"/>
      <c r="UUO138" s="11"/>
      <c r="UUP138" s="11"/>
      <c r="UUQ138" s="11"/>
      <c r="UUR138" s="11"/>
      <c r="UUS138" s="11"/>
      <c r="UUT138" s="11"/>
      <c r="UUU138" s="11"/>
      <c r="UUV138" s="11"/>
      <c r="UUW138" s="11"/>
      <c r="UUX138" s="11"/>
      <c r="UUY138" s="11"/>
      <c r="UUZ138" s="11"/>
      <c r="UVA138" s="11"/>
      <c r="UVB138" s="11"/>
      <c r="UVC138" s="11"/>
      <c r="UVD138" s="11"/>
      <c r="UVE138" s="11"/>
      <c r="UVF138" s="11"/>
      <c r="UVG138" s="11"/>
      <c r="UVH138" s="11"/>
      <c r="UVI138" s="11"/>
      <c r="UVJ138" s="11"/>
      <c r="UVK138" s="11"/>
      <c r="UVL138" s="11"/>
      <c r="UVM138" s="11"/>
      <c r="UVN138" s="11"/>
      <c r="UVO138" s="11"/>
      <c r="UVP138" s="11"/>
      <c r="UVQ138" s="11"/>
      <c r="UVR138" s="11"/>
      <c r="UVS138" s="11"/>
      <c r="UVT138" s="11"/>
      <c r="UVU138" s="11"/>
      <c r="UVV138" s="11"/>
      <c r="UVW138" s="11"/>
      <c r="UVX138" s="11"/>
      <c r="UVY138" s="11"/>
      <c r="UVZ138" s="11"/>
      <c r="UWA138" s="11"/>
      <c r="UWB138" s="11"/>
      <c r="UWC138" s="11"/>
      <c r="UWD138" s="11"/>
      <c r="UWE138" s="11"/>
      <c r="UWF138" s="11"/>
      <c r="UWG138" s="11"/>
      <c r="UWH138" s="11"/>
      <c r="UWI138" s="11"/>
      <c r="UWJ138" s="11"/>
      <c r="UWK138" s="11"/>
      <c r="UWL138" s="11"/>
      <c r="UWM138" s="11"/>
      <c r="UWN138" s="11"/>
      <c r="UWO138" s="11"/>
      <c r="UWP138" s="11"/>
      <c r="UWQ138" s="11"/>
      <c r="UWR138" s="11"/>
      <c r="UWS138" s="11"/>
      <c r="UWT138" s="11"/>
      <c r="UWU138" s="11"/>
      <c r="UWV138" s="11"/>
      <c r="UWW138" s="11"/>
      <c r="UWX138" s="11"/>
      <c r="UWY138" s="11"/>
      <c r="UWZ138" s="11"/>
      <c r="UXA138" s="11"/>
      <c r="UXB138" s="11"/>
      <c r="UXC138" s="11"/>
      <c r="UXD138" s="11"/>
      <c r="UXE138" s="11"/>
      <c r="UXF138" s="11"/>
      <c r="UXG138" s="11"/>
      <c r="UXH138" s="11"/>
      <c r="UXI138" s="11"/>
      <c r="UXJ138" s="11"/>
      <c r="UXK138" s="11"/>
      <c r="UXL138" s="11"/>
      <c r="UXM138" s="11"/>
      <c r="UXN138" s="11"/>
      <c r="UXO138" s="11"/>
      <c r="UXP138" s="11"/>
      <c r="UXQ138" s="11"/>
      <c r="UXR138" s="11"/>
      <c r="UXS138" s="11"/>
      <c r="UXT138" s="11"/>
      <c r="UXU138" s="11"/>
      <c r="UXV138" s="11"/>
      <c r="UXW138" s="11"/>
      <c r="UXX138" s="11"/>
      <c r="UXY138" s="11"/>
      <c r="UXZ138" s="11"/>
      <c r="UYA138" s="11"/>
      <c r="UYB138" s="11"/>
      <c r="UYC138" s="11"/>
      <c r="UYD138" s="11"/>
      <c r="UYE138" s="11"/>
      <c r="UYF138" s="11"/>
      <c r="UYG138" s="11"/>
      <c r="UYH138" s="11"/>
      <c r="UYI138" s="11"/>
      <c r="UYJ138" s="11"/>
      <c r="UYK138" s="11"/>
      <c r="UYL138" s="11"/>
      <c r="UYM138" s="11"/>
      <c r="UYN138" s="11"/>
      <c r="UYO138" s="11"/>
      <c r="UYP138" s="11"/>
      <c r="UYQ138" s="11"/>
      <c r="UYR138" s="11"/>
      <c r="UYS138" s="11"/>
      <c r="UYT138" s="11"/>
      <c r="UYU138" s="11"/>
      <c r="UYV138" s="11"/>
      <c r="UYW138" s="11"/>
      <c r="UYX138" s="11"/>
      <c r="UYY138" s="11"/>
      <c r="UYZ138" s="11"/>
      <c r="UZA138" s="11"/>
      <c r="UZB138" s="11"/>
      <c r="UZC138" s="11"/>
      <c r="UZD138" s="11"/>
      <c r="UZE138" s="11"/>
      <c r="UZF138" s="11"/>
      <c r="UZG138" s="11"/>
      <c r="UZH138" s="11"/>
      <c r="UZI138" s="11"/>
      <c r="UZJ138" s="11"/>
      <c r="UZK138" s="11"/>
      <c r="UZL138" s="11"/>
      <c r="UZM138" s="11"/>
      <c r="UZN138" s="11"/>
      <c r="UZO138" s="11"/>
      <c r="UZP138" s="11"/>
      <c r="UZQ138" s="11"/>
      <c r="UZR138" s="11"/>
      <c r="UZS138" s="11"/>
      <c r="UZT138" s="11"/>
      <c r="UZU138" s="11"/>
      <c r="UZV138" s="11"/>
      <c r="UZW138" s="11"/>
      <c r="UZX138" s="11"/>
      <c r="UZY138" s="11"/>
      <c r="UZZ138" s="11"/>
      <c r="VAA138" s="11"/>
      <c r="VAB138" s="11"/>
      <c r="VAC138" s="11"/>
      <c r="VAD138" s="11"/>
      <c r="VAE138" s="11"/>
      <c r="VAF138" s="11"/>
      <c r="VAG138" s="11"/>
      <c r="VAH138" s="11"/>
      <c r="VAI138" s="11"/>
      <c r="VAJ138" s="11"/>
      <c r="VAK138" s="11"/>
      <c r="VAL138" s="11"/>
      <c r="VAM138" s="11"/>
      <c r="VAN138" s="11"/>
      <c r="VAO138" s="11"/>
      <c r="VAP138" s="11"/>
      <c r="VAQ138" s="11"/>
      <c r="VAR138" s="11"/>
      <c r="VAS138" s="11"/>
      <c r="VAT138" s="11"/>
      <c r="VAU138" s="11"/>
      <c r="VAV138" s="11"/>
      <c r="VAW138" s="11"/>
      <c r="VAX138" s="11"/>
      <c r="VAY138" s="11"/>
      <c r="VAZ138" s="11"/>
      <c r="VBA138" s="11"/>
      <c r="VBB138" s="11"/>
      <c r="VBC138" s="11"/>
      <c r="VBD138" s="11"/>
      <c r="VBE138" s="11"/>
      <c r="VBF138" s="11"/>
      <c r="VBG138" s="11"/>
      <c r="VBH138" s="11"/>
      <c r="VBI138" s="11"/>
      <c r="VBJ138" s="11"/>
      <c r="VBK138" s="11"/>
      <c r="VBL138" s="11"/>
      <c r="VBM138" s="11"/>
      <c r="VBN138" s="11"/>
      <c r="VBO138" s="11"/>
      <c r="VBP138" s="11"/>
      <c r="VBQ138" s="11"/>
      <c r="VBR138" s="11"/>
      <c r="VBS138" s="11"/>
      <c r="VBT138" s="11"/>
      <c r="VBU138" s="11"/>
      <c r="VBV138" s="11"/>
      <c r="VBW138" s="11"/>
      <c r="VBX138" s="11"/>
      <c r="VBY138" s="11"/>
      <c r="VBZ138" s="11"/>
      <c r="VCA138" s="11"/>
      <c r="VCB138" s="11"/>
      <c r="VCC138" s="11"/>
      <c r="VCD138" s="11"/>
      <c r="VCE138" s="11"/>
      <c r="VCF138" s="11"/>
      <c r="VCG138" s="11"/>
      <c r="VCH138" s="11"/>
      <c r="VCI138" s="11"/>
      <c r="VCJ138" s="11"/>
      <c r="VCK138" s="11"/>
      <c r="VCL138" s="11"/>
      <c r="VCM138" s="11"/>
      <c r="VCN138" s="11"/>
      <c r="VCO138" s="11"/>
      <c r="VCP138" s="11"/>
      <c r="VCQ138" s="11"/>
      <c r="VCR138" s="11"/>
      <c r="VCS138" s="11"/>
      <c r="VCT138" s="11"/>
      <c r="VCU138" s="11"/>
      <c r="VCV138" s="11"/>
      <c r="VCW138" s="11"/>
      <c r="VCX138" s="11"/>
      <c r="VCY138" s="11"/>
      <c r="VCZ138" s="11"/>
      <c r="VDA138" s="11"/>
      <c r="VDB138" s="11"/>
      <c r="VDC138" s="11"/>
      <c r="VDD138" s="11"/>
      <c r="VDE138" s="11"/>
      <c r="VDF138" s="11"/>
      <c r="VDG138" s="11"/>
      <c r="VDH138" s="11"/>
      <c r="VDI138" s="11"/>
      <c r="VDJ138" s="11"/>
      <c r="VDK138" s="11"/>
      <c r="VDL138" s="11"/>
      <c r="VDM138" s="11"/>
      <c r="VDN138" s="11"/>
      <c r="VDO138" s="11"/>
      <c r="VDP138" s="11"/>
      <c r="VDQ138" s="11"/>
      <c r="VDR138" s="11"/>
      <c r="VDS138" s="11"/>
      <c r="VDT138" s="11"/>
      <c r="VDU138" s="11"/>
      <c r="VDV138" s="11"/>
      <c r="VDW138" s="11"/>
      <c r="VDX138" s="11"/>
      <c r="VDY138" s="11"/>
      <c r="VDZ138" s="11"/>
      <c r="VEA138" s="11"/>
      <c r="VEB138" s="11"/>
      <c r="VEC138" s="11"/>
      <c r="VED138" s="11"/>
      <c r="VEE138" s="11"/>
      <c r="VEF138" s="11"/>
      <c r="VEG138" s="11"/>
      <c r="VEH138" s="11"/>
      <c r="VEI138" s="11"/>
      <c r="VEJ138" s="11"/>
      <c r="VEK138" s="11"/>
      <c r="VEL138" s="11"/>
      <c r="VEM138" s="11"/>
      <c r="VEN138" s="11"/>
      <c r="VEO138" s="11"/>
      <c r="VEP138" s="11"/>
      <c r="VEQ138" s="11"/>
      <c r="VER138" s="11"/>
      <c r="VES138" s="11"/>
      <c r="VET138" s="11"/>
      <c r="VEU138" s="11"/>
      <c r="VEV138" s="11"/>
      <c r="VEW138" s="11"/>
      <c r="VEX138" s="11"/>
      <c r="VEY138" s="11"/>
      <c r="VEZ138" s="11"/>
      <c r="VFA138" s="11"/>
      <c r="VFB138" s="11"/>
      <c r="VFC138" s="11"/>
      <c r="VFD138" s="11"/>
      <c r="VFE138" s="11"/>
      <c r="VFF138" s="11"/>
      <c r="VFG138" s="11"/>
      <c r="VFH138" s="11"/>
      <c r="VFI138" s="11"/>
      <c r="VFJ138" s="11"/>
      <c r="VFK138" s="11"/>
      <c r="VFL138" s="11"/>
      <c r="VFM138" s="11"/>
      <c r="VFN138" s="11"/>
      <c r="VFO138" s="11"/>
      <c r="VFP138" s="11"/>
      <c r="VFQ138" s="11"/>
      <c r="VFR138" s="11"/>
      <c r="VFS138" s="11"/>
      <c r="VFT138" s="11"/>
      <c r="VFU138" s="11"/>
      <c r="VFV138" s="11"/>
      <c r="VFW138" s="11"/>
      <c r="VFX138" s="11"/>
      <c r="VFY138" s="11"/>
      <c r="VFZ138" s="11"/>
      <c r="VGA138" s="11"/>
      <c r="VGB138" s="11"/>
      <c r="VGC138" s="11"/>
      <c r="VGD138" s="11"/>
      <c r="VGE138" s="11"/>
      <c r="VGF138" s="11"/>
      <c r="VGG138" s="11"/>
      <c r="VGH138" s="11"/>
      <c r="VGI138" s="11"/>
      <c r="VGJ138" s="11"/>
      <c r="VGK138" s="11"/>
      <c r="VGL138" s="11"/>
      <c r="VGM138" s="11"/>
      <c r="VGN138" s="11"/>
      <c r="VGO138" s="11"/>
      <c r="VGP138" s="11"/>
      <c r="VGQ138" s="11"/>
      <c r="VGR138" s="11"/>
      <c r="VGS138" s="11"/>
      <c r="VGT138" s="11"/>
      <c r="VGU138" s="11"/>
      <c r="VGV138" s="11"/>
      <c r="VGW138" s="11"/>
      <c r="VGX138" s="11"/>
      <c r="VGY138" s="11"/>
      <c r="VGZ138" s="11"/>
      <c r="VHA138" s="11"/>
      <c r="VHB138" s="11"/>
      <c r="VHC138" s="11"/>
      <c r="VHD138" s="11"/>
      <c r="VHE138" s="11"/>
      <c r="VHF138" s="11"/>
      <c r="VHG138" s="11"/>
      <c r="VHH138" s="11"/>
      <c r="VHI138" s="11"/>
      <c r="VHJ138" s="11"/>
      <c r="VHK138" s="11"/>
      <c r="VHL138" s="11"/>
      <c r="VHM138" s="11"/>
      <c r="VHN138" s="11"/>
      <c r="VHO138" s="11"/>
      <c r="VHP138" s="11"/>
      <c r="VHQ138" s="11"/>
      <c r="VHR138" s="11"/>
      <c r="VHS138" s="11"/>
      <c r="VHT138" s="11"/>
      <c r="VHU138" s="11"/>
      <c r="VHV138" s="11"/>
      <c r="VHW138" s="11"/>
      <c r="VHX138" s="11"/>
      <c r="VHY138" s="11"/>
      <c r="VHZ138" s="11"/>
      <c r="VIA138" s="11"/>
      <c r="VIB138" s="11"/>
      <c r="VIC138" s="11"/>
      <c r="VID138" s="11"/>
      <c r="VIE138" s="11"/>
      <c r="VIF138" s="11"/>
      <c r="VIG138" s="11"/>
      <c r="VIH138" s="11"/>
      <c r="VII138" s="11"/>
      <c r="VIJ138" s="11"/>
      <c r="VIK138" s="11"/>
      <c r="VIL138" s="11"/>
      <c r="VIM138" s="11"/>
      <c r="VIN138" s="11"/>
      <c r="VIO138" s="11"/>
      <c r="VIP138" s="11"/>
      <c r="VIQ138" s="11"/>
      <c r="VIR138" s="11"/>
      <c r="VIS138" s="11"/>
      <c r="VIT138" s="11"/>
      <c r="VIU138" s="11"/>
      <c r="VIV138" s="11"/>
      <c r="VIW138" s="11"/>
      <c r="VIX138" s="11"/>
      <c r="VIY138" s="11"/>
      <c r="VIZ138" s="11"/>
      <c r="VJA138" s="11"/>
      <c r="VJB138" s="11"/>
      <c r="VJC138" s="11"/>
      <c r="VJD138" s="11"/>
      <c r="VJE138" s="11"/>
      <c r="VJF138" s="11"/>
      <c r="VJG138" s="11"/>
      <c r="VJH138" s="11"/>
      <c r="VJI138" s="11"/>
      <c r="VJJ138" s="11"/>
      <c r="VJK138" s="11"/>
      <c r="VJL138" s="11"/>
      <c r="VJM138" s="11"/>
      <c r="VJN138" s="11"/>
      <c r="VJO138" s="11"/>
      <c r="VJP138" s="11"/>
      <c r="VJQ138" s="11"/>
      <c r="VJR138" s="11"/>
      <c r="VJS138" s="11"/>
      <c r="VJT138" s="11"/>
      <c r="VJU138" s="11"/>
      <c r="VJV138" s="11"/>
      <c r="VJW138" s="11"/>
      <c r="VJX138" s="11"/>
      <c r="VJY138" s="11"/>
      <c r="VJZ138" s="11"/>
      <c r="VKA138" s="11"/>
      <c r="VKB138" s="11"/>
      <c r="VKC138" s="11"/>
      <c r="VKD138" s="11"/>
      <c r="VKE138" s="11"/>
      <c r="VKF138" s="11"/>
      <c r="VKG138" s="11"/>
      <c r="VKH138" s="11"/>
      <c r="VKI138" s="11"/>
      <c r="VKJ138" s="11"/>
      <c r="VKK138" s="11"/>
      <c r="VKL138" s="11"/>
      <c r="VKM138" s="11"/>
      <c r="VKN138" s="11"/>
      <c r="VKO138" s="11"/>
      <c r="VKP138" s="11"/>
      <c r="VKQ138" s="11"/>
      <c r="VKR138" s="11"/>
      <c r="VKS138" s="11"/>
      <c r="VKT138" s="11"/>
      <c r="VKU138" s="11"/>
      <c r="VKV138" s="11"/>
      <c r="VKW138" s="11"/>
      <c r="VKX138" s="11"/>
      <c r="VKY138" s="11"/>
      <c r="VKZ138" s="11"/>
      <c r="VLA138" s="11"/>
      <c r="VLB138" s="11"/>
      <c r="VLC138" s="11"/>
      <c r="VLD138" s="11"/>
      <c r="VLE138" s="11"/>
      <c r="VLF138" s="11"/>
      <c r="VLG138" s="11"/>
      <c r="VLH138" s="11"/>
      <c r="VLI138" s="11"/>
      <c r="VLJ138" s="11"/>
      <c r="VLK138" s="11"/>
      <c r="VLL138" s="11"/>
      <c r="VLM138" s="11"/>
      <c r="VLN138" s="11"/>
      <c r="VLO138" s="11"/>
      <c r="VLP138" s="11"/>
      <c r="VLQ138" s="11"/>
      <c r="VLR138" s="11"/>
      <c r="VLS138" s="11"/>
      <c r="VLT138" s="11"/>
      <c r="VLU138" s="11"/>
      <c r="VLV138" s="11"/>
      <c r="VLW138" s="11"/>
      <c r="VLX138" s="11"/>
      <c r="VLY138" s="11"/>
      <c r="VLZ138" s="11"/>
      <c r="VMA138" s="11"/>
      <c r="VMB138" s="11"/>
      <c r="VMC138" s="11"/>
      <c r="VMD138" s="11"/>
      <c r="VME138" s="11"/>
      <c r="VMF138" s="11"/>
      <c r="VMG138" s="11"/>
      <c r="VMH138" s="11"/>
      <c r="VMI138" s="11"/>
      <c r="VMJ138" s="11"/>
      <c r="VMK138" s="11"/>
      <c r="VML138" s="11"/>
      <c r="VMM138" s="11"/>
      <c r="VMN138" s="11"/>
      <c r="VMO138" s="11"/>
      <c r="VMP138" s="11"/>
      <c r="VMQ138" s="11"/>
      <c r="VMR138" s="11"/>
      <c r="VMS138" s="11"/>
      <c r="VMT138" s="11"/>
      <c r="VMU138" s="11"/>
      <c r="VMV138" s="11"/>
      <c r="VMW138" s="11"/>
      <c r="VMX138" s="11"/>
      <c r="VMY138" s="11"/>
      <c r="VMZ138" s="11"/>
      <c r="VNA138" s="11"/>
      <c r="VNB138" s="11"/>
      <c r="VNC138" s="11"/>
      <c r="VND138" s="11"/>
      <c r="VNE138" s="11"/>
      <c r="VNF138" s="11"/>
      <c r="VNG138" s="11"/>
      <c r="VNH138" s="11"/>
      <c r="VNI138" s="11"/>
      <c r="VNJ138" s="11"/>
      <c r="VNK138" s="11"/>
      <c r="VNL138" s="11"/>
      <c r="VNM138" s="11"/>
      <c r="VNN138" s="11"/>
      <c r="VNO138" s="11"/>
      <c r="VNP138" s="11"/>
      <c r="VNQ138" s="11"/>
      <c r="VNR138" s="11"/>
      <c r="VNS138" s="11"/>
      <c r="VNT138" s="11"/>
      <c r="VNU138" s="11"/>
      <c r="VNV138" s="11"/>
      <c r="VNW138" s="11"/>
      <c r="VNX138" s="11"/>
      <c r="VNY138" s="11"/>
      <c r="VNZ138" s="11"/>
      <c r="VOA138" s="11"/>
      <c r="VOB138" s="11"/>
      <c r="VOC138" s="11"/>
      <c r="VOD138" s="11"/>
      <c r="VOE138" s="11"/>
      <c r="VOF138" s="11"/>
      <c r="VOG138" s="11"/>
      <c r="VOH138" s="11"/>
      <c r="VOI138" s="11"/>
      <c r="VOJ138" s="11"/>
      <c r="VOK138" s="11"/>
      <c r="VOL138" s="11"/>
      <c r="VOM138" s="11"/>
      <c r="VON138" s="11"/>
      <c r="VOO138" s="11"/>
      <c r="VOP138" s="11"/>
      <c r="VOQ138" s="11"/>
      <c r="VOR138" s="11"/>
      <c r="VOS138" s="11"/>
      <c r="VOT138" s="11"/>
      <c r="VOU138" s="11"/>
      <c r="VOV138" s="11"/>
      <c r="VOW138" s="11"/>
      <c r="VOX138" s="11"/>
      <c r="VOY138" s="11"/>
      <c r="VOZ138" s="11"/>
      <c r="VPA138" s="11"/>
      <c r="VPB138" s="11"/>
      <c r="VPC138" s="11"/>
      <c r="VPD138" s="11"/>
      <c r="VPE138" s="11"/>
      <c r="VPF138" s="11"/>
      <c r="VPG138" s="11"/>
      <c r="VPH138" s="11"/>
      <c r="VPI138" s="11"/>
      <c r="VPJ138" s="11"/>
      <c r="VPK138" s="11"/>
      <c r="VPL138" s="11"/>
      <c r="VPM138" s="11"/>
      <c r="VPN138" s="11"/>
      <c r="VPO138" s="11"/>
      <c r="VPP138" s="11"/>
      <c r="VPQ138" s="11"/>
      <c r="VPR138" s="11"/>
      <c r="VPS138" s="11"/>
      <c r="VPT138" s="11"/>
      <c r="VPU138" s="11"/>
      <c r="VPV138" s="11"/>
      <c r="VPW138" s="11"/>
      <c r="VPX138" s="11"/>
      <c r="VPY138" s="11"/>
      <c r="VPZ138" s="11"/>
      <c r="VQA138" s="11"/>
      <c r="VQB138" s="11"/>
      <c r="VQC138" s="11"/>
      <c r="VQD138" s="11"/>
      <c r="VQE138" s="11"/>
      <c r="VQF138" s="11"/>
      <c r="VQG138" s="11"/>
      <c r="VQH138" s="11"/>
      <c r="VQI138" s="11"/>
      <c r="VQJ138" s="11"/>
      <c r="VQK138" s="11"/>
      <c r="VQL138" s="11"/>
      <c r="VQM138" s="11"/>
      <c r="VQN138" s="11"/>
      <c r="VQO138" s="11"/>
      <c r="VQP138" s="11"/>
      <c r="VQQ138" s="11"/>
      <c r="VQR138" s="11"/>
      <c r="VQS138" s="11"/>
      <c r="VQT138" s="11"/>
      <c r="VQU138" s="11"/>
      <c r="VQV138" s="11"/>
      <c r="VQW138" s="11"/>
      <c r="VQX138" s="11"/>
      <c r="VQY138" s="11"/>
      <c r="VQZ138" s="11"/>
      <c r="VRA138" s="11"/>
      <c r="VRB138" s="11"/>
      <c r="VRC138" s="11"/>
      <c r="VRD138" s="11"/>
      <c r="VRE138" s="11"/>
      <c r="VRF138" s="11"/>
      <c r="VRG138" s="11"/>
      <c r="VRH138" s="11"/>
      <c r="VRI138" s="11"/>
      <c r="VRJ138" s="11"/>
      <c r="VRK138" s="11"/>
      <c r="VRL138" s="11"/>
      <c r="VRM138" s="11"/>
      <c r="VRN138" s="11"/>
      <c r="VRO138" s="11"/>
      <c r="VRP138" s="11"/>
      <c r="VRQ138" s="11"/>
      <c r="VRR138" s="11"/>
      <c r="VRS138" s="11"/>
      <c r="VRT138" s="11"/>
      <c r="VRU138" s="11"/>
      <c r="VRV138" s="11"/>
      <c r="VRW138" s="11"/>
      <c r="VRX138" s="11"/>
      <c r="VRY138" s="11"/>
      <c r="VRZ138" s="11"/>
      <c r="VSA138" s="11"/>
      <c r="VSB138" s="11"/>
      <c r="VSC138" s="11"/>
      <c r="VSD138" s="11"/>
      <c r="VSE138" s="11"/>
      <c r="VSF138" s="11"/>
      <c r="VSG138" s="11"/>
      <c r="VSH138" s="11"/>
      <c r="VSI138" s="11"/>
      <c r="VSJ138" s="11"/>
      <c r="VSK138" s="11"/>
      <c r="VSL138" s="11"/>
      <c r="VSM138" s="11"/>
      <c r="VSN138" s="11"/>
      <c r="VSO138" s="11"/>
      <c r="VSP138" s="11"/>
      <c r="VSQ138" s="11"/>
      <c r="VSR138" s="11"/>
      <c r="VSS138" s="11"/>
      <c r="VST138" s="11"/>
      <c r="VSU138" s="11"/>
      <c r="VSV138" s="11"/>
      <c r="VSW138" s="11"/>
      <c r="VSX138" s="11"/>
      <c r="VSY138" s="11"/>
      <c r="VSZ138" s="11"/>
      <c r="VTA138" s="11"/>
      <c r="VTB138" s="11"/>
      <c r="VTC138" s="11"/>
      <c r="VTD138" s="11"/>
      <c r="VTE138" s="11"/>
      <c r="VTF138" s="11"/>
      <c r="VTG138" s="11"/>
      <c r="VTH138" s="11"/>
      <c r="VTI138" s="11"/>
      <c r="VTJ138" s="11"/>
      <c r="VTK138" s="11"/>
      <c r="VTL138" s="11"/>
      <c r="VTM138" s="11"/>
      <c r="VTN138" s="11"/>
      <c r="VTO138" s="11"/>
      <c r="VTP138" s="11"/>
      <c r="VTQ138" s="11"/>
      <c r="VTR138" s="11"/>
      <c r="VTS138" s="11"/>
      <c r="VTT138" s="11"/>
      <c r="VTU138" s="11"/>
      <c r="VTV138" s="11"/>
      <c r="VTW138" s="11"/>
      <c r="VTX138" s="11"/>
      <c r="VTY138" s="11"/>
      <c r="VTZ138" s="11"/>
      <c r="VUA138" s="11"/>
      <c r="VUB138" s="11"/>
      <c r="VUC138" s="11"/>
      <c r="VUD138" s="11"/>
      <c r="VUE138" s="11"/>
      <c r="VUF138" s="11"/>
      <c r="VUG138" s="11"/>
      <c r="VUH138" s="11"/>
      <c r="VUI138" s="11"/>
      <c r="VUJ138" s="11"/>
      <c r="VUK138" s="11"/>
      <c r="VUL138" s="11"/>
      <c r="VUM138" s="11"/>
      <c r="VUN138" s="11"/>
      <c r="VUO138" s="11"/>
      <c r="VUP138" s="11"/>
      <c r="VUQ138" s="11"/>
      <c r="VUR138" s="11"/>
      <c r="VUS138" s="11"/>
      <c r="VUT138" s="11"/>
      <c r="VUU138" s="11"/>
      <c r="VUV138" s="11"/>
      <c r="VUW138" s="11"/>
      <c r="VUX138" s="11"/>
      <c r="VUY138" s="11"/>
      <c r="VUZ138" s="11"/>
      <c r="VVA138" s="11"/>
      <c r="VVB138" s="11"/>
      <c r="VVC138" s="11"/>
      <c r="VVD138" s="11"/>
      <c r="VVE138" s="11"/>
      <c r="VVF138" s="11"/>
      <c r="VVG138" s="11"/>
      <c r="VVH138" s="11"/>
      <c r="VVI138" s="11"/>
      <c r="VVJ138" s="11"/>
      <c r="VVK138" s="11"/>
      <c r="VVL138" s="11"/>
      <c r="VVM138" s="11"/>
      <c r="VVN138" s="11"/>
      <c r="VVO138" s="11"/>
      <c r="VVP138" s="11"/>
      <c r="VVQ138" s="11"/>
      <c r="VVR138" s="11"/>
      <c r="VVS138" s="11"/>
      <c r="VVT138" s="11"/>
      <c r="VVU138" s="11"/>
      <c r="VVV138" s="11"/>
      <c r="VVW138" s="11"/>
      <c r="VVX138" s="11"/>
      <c r="VVY138" s="11"/>
      <c r="VVZ138" s="11"/>
      <c r="VWA138" s="11"/>
      <c r="VWB138" s="11"/>
      <c r="VWC138" s="11"/>
      <c r="VWD138" s="11"/>
      <c r="VWE138" s="11"/>
      <c r="VWF138" s="11"/>
      <c r="VWG138" s="11"/>
      <c r="VWH138" s="11"/>
      <c r="VWI138" s="11"/>
      <c r="VWJ138" s="11"/>
      <c r="VWK138" s="11"/>
      <c r="VWL138" s="11"/>
      <c r="VWM138" s="11"/>
      <c r="VWN138" s="11"/>
      <c r="VWO138" s="11"/>
      <c r="VWP138" s="11"/>
      <c r="VWQ138" s="11"/>
      <c r="VWR138" s="11"/>
      <c r="VWS138" s="11"/>
      <c r="VWT138" s="11"/>
      <c r="VWU138" s="11"/>
      <c r="VWV138" s="11"/>
      <c r="VWW138" s="11"/>
      <c r="VWX138" s="11"/>
      <c r="VWY138" s="11"/>
      <c r="VWZ138" s="11"/>
      <c r="VXA138" s="11"/>
      <c r="VXB138" s="11"/>
      <c r="VXC138" s="11"/>
      <c r="VXD138" s="11"/>
      <c r="VXE138" s="11"/>
      <c r="VXF138" s="11"/>
      <c r="VXG138" s="11"/>
      <c r="VXH138" s="11"/>
      <c r="VXI138" s="11"/>
      <c r="VXJ138" s="11"/>
      <c r="VXK138" s="11"/>
      <c r="VXL138" s="11"/>
      <c r="VXM138" s="11"/>
      <c r="VXN138" s="11"/>
      <c r="VXO138" s="11"/>
      <c r="VXP138" s="11"/>
      <c r="VXQ138" s="11"/>
      <c r="VXR138" s="11"/>
      <c r="VXS138" s="11"/>
      <c r="VXT138" s="11"/>
      <c r="VXU138" s="11"/>
      <c r="VXV138" s="11"/>
      <c r="VXW138" s="11"/>
      <c r="VXX138" s="11"/>
      <c r="VXY138" s="11"/>
      <c r="VXZ138" s="11"/>
      <c r="VYA138" s="11"/>
      <c r="VYB138" s="11"/>
      <c r="VYC138" s="11"/>
      <c r="VYD138" s="11"/>
      <c r="VYE138" s="11"/>
      <c r="VYF138" s="11"/>
      <c r="VYG138" s="11"/>
      <c r="VYH138" s="11"/>
      <c r="VYI138" s="11"/>
      <c r="VYJ138" s="11"/>
      <c r="VYK138" s="11"/>
      <c r="VYL138" s="11"/>
      <c r="VYM138" s="11"/>
      <c r="VYN138" s="11"/>
      <c r="VYO138" s="11"/>
      <c r="VYP138" s="11"/>
      <c r="VYQ138" s="11"/>
      <c r="VYR138" s="11"/>
      <c r="VYS138" s="11"/>
      <c r="VYT138" s="11"/>
      <c r="VYU138" s="11"/>
      <c r="VYV138" s="11"/>
      <c r="VYW138" s="11"/>
      <c r="VYX138" s="11"/>
      <c r="VYY138" s="11"/>
      <c r="VYZ138" s="11"/>
      <c r="VZA138" s="11"/>
      <c r="VZB138" s="11"/>
      <c r="VZC138" s="11"/>
      <c r="VZD138" s="11"/>
      <c r="VZE138" s="11"/>
      <c r="VZF138" s="11"/>
      <c r="VZG138" s="11"/>
      <c r="VZH138" s="11"/>
      <c r="VZI138" s="11"/>
      <c r="VZJ138" s="11"/>
      <c r="VZK138" s="11"/>
      <c r="VZL138" s="11"/>
      <c r="VZM138" s="11"/>
      <c r="VZN138" s="11"/>
      <c r="VZO138" s="11"/>
      <c r="VZP138" s="11"/>
      <c r="VZQ138" s="11"/>
      <c r="VZR138" s="11"/>
      <c r="VZS138" s="11"/>
      <c r="VZT138" s="11"/>
      <c r="VZU138" s="11"/>
      <c r="VZV138" s="11"/>
      <c r="VZW138" s="11"/>
      <c r="VZX138" s="11"/>
      <c r="VZY138" s="11"/>
      <c r="VZZ138" s="11"/>
      <c r="WAA138" s="11"/>
      <c r="WAB138" s="11"/>
      <c r="WAC138" s="11"/>
      <c r="WAD138" s="11"/>
      <c r="WAE138" s="11"/>
      <c r="WAF138" s="11"/>
      <c r="WAG138" s="11"/>
      <c r="WAH138" s="11"/>
      <c r="WAI138" s="11"/>
      <c r="WAJ138" s="11"/>
      <c r="WAK138" s="11"/>
      <c r="WAL138" s="11"/>
      <c r="WAM138" s="11"/>
      <c r="WAN138" s="11"/>
      <c r="WAO138" s="11"/>
      <c r="WAP138" s="11"/>
      <c r="WAQ138" s="11"/>
      <c r="WAR138" s="11"/>
      <c r="WAS138" s="11"/>
      <c r="WAT138" s="11"/>
      <c r="WAU138" s="11"/>
      <c r="WAV138" s="11"/>
      <c r="WAW138" s="11"/>
      <c r="WAX138" s="11"/>
      <c r="WAY138" s="11"/>
      <c r="WAZ138" s="11"/>
      <c r="WBA138" s="11"/>
      <c r="WBB138" s="11"/>
      <c r="WBC138" s="11"/>
      <c r="WBD138" s="11"/>
      <c r="WBE138" s="11"/>
      <c r="WBF138" s="11"/>
      <c r="WBG138" s="11"/>
      <c r="WBH138" s="11"/>
      <c r="WBI138" s="11"/>
      <c r="WBJ138" s="11"/>
      <c r="WBK138" s="11"/>
      <c r="WBL138" s="11"/>
      <c r="WBM138" s="11"/>
      <c r="WBN138" s="11"/>
      <c r="WBO138" s="11"/>
      <c r="WBP138" s="11"/>
      <c r="WBQ138" s="11"/>
      <c r="WBR138" s="11"/>
      <c r="WBS138" s="11"/>
      <c r="WBT138" s="11"/>
      <c r="WBU138" s="11"/>
      <c r="WBV138" s="11"/>
      <c r="WBW138" s="11"/>
      <c r="WBX138" s="11"/>
      <c r="WBY138" s="11"/>
      <c r="WBZ138" s="11"/>
      <c r="WCA138" s="11"/>
      <c r="WCB138" s="11"/>
      <c r="WCC138" s="11"/>
      <c r="WCD138" s="11"/>
      <c r="WCE138" s="11"/>
      <c r="WCF138" s="11"/>
      <c r="WCG138" s="11"/>
      <c r="WCH138" s="11"/>
      <c r="WCI138" s="11"/>
      <c r="WCJ138" s="11"/>
      <c r="WCK138" s="11"/>
      <c r="WCL138" s="11"/>
      <c r="WCM138" s="11"/>
      <c r="WCN138" s="11"/>
      <c r="WCO138" s="11"/>
      <c r="WCP138" s="11"/>
      <c r="WCQ138" s="11"/>
      <c r="WCR138" s="11"/>
      <c r="WCS138" s="11"/>
      <c r="WCT138" s="11"/>
      <c r="WCU138" s="11"/>
      <c r="WCV138" s="11"/>
      <c r="WCW138" s="11"/>
      <c r="WCX138" s="11"/>
      <c r="WCY138" s="11"/>
      <c r="WCZ138" s="11"/>
      <c r="WDA138" s="11"/>
      <c r="WDB138" s="11"/>
      <c r="WDC138" s="11"/>
      <c r="WDD138" s="11"/>
      <c r="WDE138" s="11"/>
      <c r="WDF138" s="11"/>
      <c r="WDG138" s="11"/>
      <c r="WDH138" s="11"/>
      <c r="WDI138" s="11"/>
      <c r="WDJ138" s="11"/>
      <c r="WDK138" s="11"/>
      <c r="WDL138" s="11"/>
      <c r="WDM138" s="11"/>
      <c r="WDN138" s="11"/>
      <c r="WDO138" s="11"/>
      <c r="WDP138" s="11"/>
      <c r="WDQ138" s="11"/>
      <c r="WDR138" s="11"/>
      <c r="WDS138" s="11"/>
      <c r="WDT138" s="11"/>
      <c r="WDU138" s="11"/>
      <c r="WDV138" s="11"/>
      <c r="WDW138" s="11"/>
      <c r="WDX138" s="11"/>
      <c r="WDY138" s="11"/>
      <c r="WDZ138" s="11"/>
      <c r="WEA138" s="11"/>
      <c r="WEB138" s="11"/>
      <c r="WEC138" s="11"/>
      <c r="WED138" s="11"/>
      <c r="WEE138" s="11"/>
      <c r="WEF138" s="11"/>
      <c r="WEG138" s="11"/>
      <c r="WEH138" s="11"/>
      <c r="WEI138" s="11"/>
      <c r="WEJ138" s="11"/>
      <c r="WEK138" s="11"/>
      <c r="WEL138" s="11"/>
      <c r="WEM138" s="11"/>
      <c r="WEN138" s="11"/>
      <c r="WEO138" s="11"/>
      <c r="WEP138" s="11"/>
      <c r="WEQ138" s="11"/>
      <c r="WER138" s="11"/>
      <c r="WES138" s="11"/>
      <c r="WET138" s="11"/>
      <c r="WEU138" s="11"/>
      <c r="WEV138" s="11"/>
      <c r="WEW138" s="11"/>
      <c r="WEX138" s="11"/>
      <c r="WEY138" s="11"/>
      <c r="WEZ138" s="11"/>
      <c r="WFA138" s="11"/>
      <c r="WFB138" s="11"/>
      <c r="WFC138" s="11"/>
      <c r="WFD138" s="11"/>
      <c r="WFE138" s="11"/>
      <c r="WFF138" s="11"/>
      <c r="WFG138" s="11"/>
      <c r="WFH138" s="11"/>
      <c r="WFI138" s="11"/>
      <c r="WFJ138" s="11"/>
      <c r="WFK138" s="11"/>
      <c r="WFL138" s="11"/>
      <c r="WFM138" s="11"/>
      <c r="WFN138" s="11"/>
      <c r="WFO138" s="11"/>
      <c r="WFP138" s="11"/>
      <c r="WFQ138" s="11"/>
      <c r="WFR138" s="11"/>
      <c r="WFS138" s="11"/>
      <c r="WFT138" s="11"/>
      <c r="WFU138" s="11"/>
      <c r="WFV138" s="11"/>
      <c r="WFW138" s="11"/>
      <c r="WFX138" s="11"/>
      <c r="WFY138" s="11"/>
      <c r="WFZ138" s="11"/>
      <c r="WGA138" s="11"/>
      <c r="WGB138" s="11"/>
      <c r="WGC138" s="11"/>
      <c r="WGD138" s="11"/>
      <c r="WGE138" s="11"/>
      <c r="WGF138" s="11"/>
      <c r="WGG138" s="11"/>
      <c r="WGH138" s="11"/>
      <c r="WGI138" s="11"/>
      <c r="WGJ138" s="11"/>
      <c r="WGK138" s="11"/>
      <c r="WGL138" s="11"/>
      <c r="WGM138" s="11"/>
      <c r="WGN138" s="11"/>
      <c r="WGO138" s="11"/>
      <c r="WGP138" s="11"/>
      <c r="WGQ138" s="11"/>
      <c r="WGR138" s="11"/>
      <c r="WGS138" s="11"/>
      <c r="WGT138" s="11"/>
      <c r="WGU138" s="11"/>
      <c r="WGV138" s="11"/>
      <c r="WGW138" s="11"/>
      <c r="WGX138" s="11"/>
      <c r="WGY138" s="11"/>
      <c r="WGZ138" s="11"/>
      <c r="WHA138" s="11"/>
      <c r="WHB138" s="11"/>
      <c r="WHC138" s="11"/>
      <c r="WHD138" s="11"/>
      <c r="WHE138" s="11"/>
      <c r="WHF138" s="11"/>
      <c r="WHG138" s="11"/>
      <c r="WHH138" s="11"/>
      <c r="WHI138" s="11"/>
      <c r="WHJ138" s="11"/>
      <c r="WHK138" s="11"/>
      <c r="WHL138" s="11"/>
      <c r="WHM138" s="11"/>
      <c r="WHN138" s="11"/>
      <c r="WHO138" s="11"/>
      <c r="WHP138" s="11"/>
      <c r="WHQ138" s="11"/>
      <c r="WHR138" s="11"/>
      <c r="WHS138" s="11"/>
      <c r="WHT138" s="11"/>
      <c r="WHU138" s="11"/>
      <c r="WHV138" s="11"/>
      <c r="WHW138" s="11"/>
      <c r="WHX138" s="11"/>
      <c r="WHY138" s="11"/>
      <c r="WHZ138" s="11"/>
      <c r="WIA138" s="11"/>
      <c r="WIB138" s="11"/>
      <c r="WIC138" s="11"/>
      <c r="WID138" s="11"/>
      <c r="WIE138" s="11"/>
      <c r="WIF138" s="11"/>
      <c r="WIG138" s="11"/>
      <c r="WIH138" s="11"/>
      <c r="WII138" s="11"/>
      <c r="WIJ138" s="11"/>
      <c r="WIK138" s="11"/>
      <c r="WIL138" s="11"/>
      <c r="WIM138" s="11"/>
      <c r="WIN138" s="11"/>
      <c r="WIO138" s="11"/>
      <c r="WIP138" s="11"/>
      <c r="WIQ138" s="11"/>
      <c r="WIR138" s="11"/>
      <c r="WIS138" s="11"/>
      <c r="WIT138" s="11"/>
      <c r="WIU138" s="11"/>
      <c r="WIV138" s="11"/>
      <c r="WIW138" s="11"/>
      <c r="WIX138" s="11"/>
      <c r="WIY138" s="11"/>
      <c r="WIZ138" s="11"/>
      <c r="WJA138" s="11"/>
      <c r="WJB138" s="11"/>
      <c r="WJC138" s="11"/>
      <c r="WJD138" s="11"/>
      <c r="WJE138" s="11"/>
      <c r="WJF138" s="11"/>
      <c r="WJG138" s="11"/>
      <c r="WJH138" s="11"/>
      <c r="WJI138" s="11"/>
      <c r="WJJ138" s="11"/>
      <c r="WJK138" s="11"/>
      <c r="WJL138" s="11"/>
      <c r="WJM138" s="11"/>
      <c r="WJN138" s="11"/>
      <c r="WJO138" s="11"/>
      <c r="WJP138" s="11"/>
      <c r="WJQ138" s="11"/>
      <c r="WJR138" s="11"/>
      <c r="WJS138" s="11"/>
      <c r="WJT138" s="11"/>
      <c r="WJU138" s="11"/>
      <c r="WJV138" s="11"/>
      <c r="WJW138" s="11"/>
      <c r="WJX138" s="11"/>
      <c r="WJY138" s="11"/>
      <c r="WJZ138" s="11"/>
      <c r="WKA138" s="11"/>
      <c r="WKB138" s="11"/>
      <c r="WKC138" s="11"/>
      <c r="WKD138" s="11"/>
      <c r="WKE138" s="11"/>
      <c r="WKF138" s="11"/>
      <c r="WKG138" s="11"/>
      <c r="WKH138" s="11"/>
      <c r="WKI138" s="11"/>
      <c r="WKJ138" s="11"/>
      <c r="WKK138" s="11"/>
      <c r="WKL138" s="11"/>
      <c r="WKM138" s="11"/>
      <c r="WKN138" s="11"/>
      <c r="WKO138" s="11"/>
      <c r="WKP138" s="11"/>
      <c r="WKQ138" s="11"/>
      <c r="WKR138" s="11"/>
      <c r="WKS138" s="11"/>
      <c r="WKT138" s="11"/>
      <c r="WKU138" s="11"/>
      <c r="WKV138" s="11"/>
      <c r="WKW138" s="11"/>
      <c r="WKX138" s="11"/>
      <c r="WKY138" s="11"/>
      <c r="WKZ138" s="11"/>
      <c r="WLA138" s="11"/>
      <c r="WLB138" s="11"/>
      <c r="WLC138" s="11"/>
      <c r="WLD138" s="11"/>
      <c r="WLE138" s="11"/>
      <c r="WLF138" s="11"/>
      <c r="WLG138" s="11"/>
      <c r="WLH138" s="11"/>
      <c r="WLI138" s="11"/>
      <c r="WLJ138" s="11"/>
      <c r="WLK138" s="11"/>
      <c r="WLL138" s="11"/>
      <c r="WLM138" s="11"/>
      <c r="WLN138" s="11"/>
      <c r="WLO138" s="11"/>
      <c r="WLP138" s="11"/>
      <c r="WLQ138" s="11"/>
      <c r="WLR138" s="11"/>
      <c r="WLS138" s="11"/>
      <c r="WLT138" s="11"/>
      <c r="WLU138" s="11"/>
      <c r="WLV138" s="11"/>
      <c r="WLW138" s="11"/>
      <c r="WLX138" s="11"/>
      <c r="WLY138" s="11"/>
      <c r="WLZ138" s="11"/>
      <c r="WMA138" s="11"/>
      <c r="WMB138" s="11"/>
      <c r="WMC138" s="11"/>
      <c r="WMD138" s="11"/>
      <c r="WME138" s="11"/>
      <c r="WMF138" s="11"/>
      <c r="WMG138" s="11"/>
      <c r="WMH138" s="11"/>
      <c r="WMI138" s="11"/>
      <c r="WMJ138" s="11"/>
      <c r="WMK138" s="11"/>
      <c r="WML138" s="11"/>
      <c r="WMM138" s="11"/>
      <c r="WMN138" s="11"/>
      <c r="WMO138" s="11"/>
      <c r="WMP138" s="11"/>
      <c r="WMQ138" s="11"/>
      <c r="WMR138" s="11"/>
      <c r="WMS138" s="11"/>
      <c r="WMT138" s="11"/>
      <c r="WMU138" s="11"/>
      <c r="WMV138" s="11"/>
      <c r="WMW138" s="11"/>
      <c r="WMX138" s="11"/>
      <c r="WMY138" s="11"/>
      <c r="WMZ138" s="11"/>
      <c r="WNA138" s="11"/>
      <c r="WNB138" s="11"/>
      <c r="WNC138" s="11"/>
      <c r="WND138" s="11"/>
      <c r="WNE138" s="11"/>
      <c r="WNF138" s="11"/>
      <c r="WNG138" s="11"/>
      <c r="WNH138" s="11"/>
      <c r="WNI138" s="11"/>
      <c r="WNJ138" s="11"/>
      <c r="WNK138" s="11"/>
      <c r="WNL138" s="11"/>
      <c r="WNM138" s="11"/>
      <c r="WNN138" s="11"/>
      <c r="WNO138" s="11"/>
      <c r="WNP138" s="11"/>
      <c r="WNQ138" s="11"/>
      <c r="WNR138" s="11"/>
      <c r="WNS138" s="11"/>
      <c r="WNT138" s="11"/>
      <c r="WNU138" s="11"/>
      <c r="WNV138" s="11"/>
      <c r="WNW138" s="11"/>
      <c r="WNX138" s="11"/>
      <c r="WNY138" s="11"/>
      <c r="WNZ138" s="11"/>
      <c r="WOA138" s="11"/>
      <c r="WOB138" s="11"/>
      <c r="WOC138" s="11"/>
      <c r="WOD138" s="11"/>
      <c r="WOE138" s="11"/>
      <c r="WOF138" s="11"/>
      <c r="WOG138" s="11"/>
      <c r="WOH138" s="11"/>
      <c r="WOI138" s="11"/>
      <c r="WOJ138" s="11"/>
      <c r="WOK138" s="11"/>
      <c r="WOL138" s="11"/>
      <c r="WOM138" s="11"/>
      <c r="WON138" s="11"/>
      <c r="WOO138" s="11"/>
      <c r="WOP138" s="11"/>
      <c r="WOQ138" s="11"/>
      <c r="WOR138" s="11"/>
      <c r="WOS138" s="11"/>
      <c r="WOT138" s="11"/>
      <c r="WOU138" s="11"/>
      <c r="WOV138" s="11"/>
      <c r="WOW138" s="11"/>
      <c r="WOX138" s="11"/>
      <c r="WOY138" s="11"/>
      <c r="WOZ138" s="11"/>
      <c r="WPA138" s="11"/>
      <c r="WPB138" s="11"/>
      <c r="WPC138" s="11"/>
      <c r="WPD138" s="11"/>
      <c r="WPE138" s="11"/>
      <c r="WPF138" s="11"/>
      <c r="WPG138" s="11"/>
      <c r="WPH138" s="11"/>
      <c r="WPI138" s="11"/>
      <c r="WPJ138" s="11"/>
      <c r="WPK138" s="11"/>
      <c r="WPL138" s="11"/>
      <c r="WPM138" s="11"/>
      <c r="WPN138" s="11"/>
      <c r="WPO138" s="11"/>
      <c r="WPP138" s="11"/>
      <c r="WPQ138" s="11"/>
      <c r="WPR138" s="11"/>
      <c r="WPS138" s="11"/>
      <c r="WPT138" s="11"/>
      <c r="WPU138" s="11"/>
      <c r="WPV138" s="11"/>
      <c r="WPW138" s="11"/>
      <c r="WPX138" s="11"/>
      <c r="WPY138" s="11"/>
      <c r="WPZ138" s="11"/>
      <c r="WQA138" s="11"/>
      <c r="WQB138" s="11"/>
      <c r="WQC138" s="11"/>
      <c r="WQD138" s="11"/>
      <c r="WQE138" s="11"/>
      <c r="WQF138" s="11"/>
      <c r="WQG138" s="11"/>
      <c r="WQH138" s="11"/>
      <c r="WQI138" s="11"/>
      <c r="WQJ138" s="11"/>
      <c r="WQK138" s="11"/>
      <c r="WQL138" s="11"/>
      <c r="WQM138" s="11"/>
      <c r="WQN138" s="11"/>
      <c r="WQO138" s="11"/>
      <c r="WQP138" s="11"/>
      <c r="WQQ138" s="11"/>
      <c r="WQR138" s="11"/>
      <c r="WQS138" s="11"/>
      <c r="WQT138" s="11"/>
      <c r="WQU138" s="11"/>
      <c r="WQV138" s="11"/>
      <c r="WQW138" s="11"/>
      <c r="WQX138" s="11"/>
      <c r="WQY138" s="11"/>
      <c r="WQZ138" s="11"/>
      <c r="WRA138" s="11"/>
      <c r="WRB138" s="11"/>
      <c r="WRC138" s="11"/>
      <c r="WRD138" s="11"/>
      <c r="WRE138" s="11"/>
      <c r="WRF138" s="11"/>
      <c r="WRG138" s="11"/>
      <c r="WRH138" s="11"/>
      <c r="WRI138" s="11"/>
      <c r="WRJ138" s="11"/>
      <c r="WRK138" s="11"/>
      <c r="WRL138" s="11"/>
      <c r="WRM138" s="11"/>
      <c r="WRN138" s="11"/>
      <c r="WRO138" s="11"/>
      <c r="WRP138" s="11"/>
      <c r="WRQ138" s="11"/>
      <c r="WRR138" s="11"/>
      <c r="WRS138" s="11"/>
      <c r="WRT138" s="11"/>
      <c r="WRU138" s="11"/>
      <c r="WRV138" s="11"/>
      <c r="WRW138" s="11"/>
      <c r="WRX138" s="11"/>
      <c r="WRY138" s="11"/>
      <c r="WRZ138" s="11"/>
      <c r="WSA138" s="11"/>
      <c r="WSB138" s="11"/>
      <c r="WSC138" s="11"/>
      <c r="WSD138" s="11"/>
      <c r="WSE138" s="11"/>
      <c r="WSF138" s="11"/>
      <c r="WSG138" s="11"/>
      <c r="WSH138" s="11"/>
      <c r="WSI138" s="11"/>
      <c r="WSJ138" s="11"/>
      <c r="WSK138" s="11"/>
      <c r="WSL138" s="11"/>
      <c r="WSM138" s="11"/>
      <c r="WSN138" s="11"/>
      <c r="WSO138" s="11"/>
      <c r="WSP138" s="11"/>
      <c r="WSQ138" s="11"/>
      <c r="WSR138" s="11"/>
      <c r="WSS138" s="11"/>
      <c r="WST138" s="11"/>
      <c r="WSU138" s="11"/>
      <c r="WSV138" s="11"/>
      <c r="WSW138" s="11"/>
      <c r="WSX138" s="11"/>
      <c r="WSY138" s="11"/>
      <c r="WSZ138" s="11"/>
      <c r="WTA138" s="11"/>
      <c r="WTB138" s="11"/>
      <c r="WTC138" s="11"/>
      <c r="WTD138" s="11"/>
      <c r="WTE138" s="11"/>
      <c r="WTF138" s="11"/>
      <c r="WTG138" s="11"/>
      <c r="WTH138" s="11"/>
      <c r="WTI138" s="11"/>
      <c r="WTJ138" s="11"/>
      <c r="WTK138" s="11"/>
      <c r="WTL138" s="11"/>
      <c r="WTM138" s="11"/>
      <c r="WTN138" s="11"/>
      <c r="WTO138" s="11"/>
      <c r="WTP138" s="11"/>
      <c r="WTQ138" s="11"/>
      <c r="WTR138" s="11"/>
      <c r="WTS138" s="11"/>
      <c r="WTT138" s="11"/>
      <c r="WTU138" s="11"/>
      <c r="WTV138" s="11"/>
      <c r="WTW138" s="11"/>
      <c r="WTX138" s="11"/>
      <c r="WTY138" s="11"/>
      <c r="WTZ138" s="11"/>
      <c r="WUA138" s="11"/>
      <c r="WUB138" s="11"/>
      <c r="WUC138" s="11"/>
      <c r="WUD138" s="11"/>
      <c r="WUE138" s="11"/>
      <c r="WUF138" s="11"/>
      <c r="WUG138" s="11"/>
      <c r="WUH138" s="11"/>
      <c r="WUI138" s="11"/>
      <c r="WUJ138" s="11"/>
      <c r="WUK138" s="11"/>
      <c r="WUL138" s="11"/>
      <c r="WUM138" s="11"/>
      <c r="WUN138" s="11"/>
      <c r="WUO138" s="11"/>
      <c r="WUP138" s="11"/>
      <c r="WUQ138" s="11"/>
      <c r="WUR138" s="11"/>
      <c r="WUS138" s="11"/>
      <c r="WUT138" s="11"/>
      <c r="WUU138" s="11"/>
      <c r="WUV138" s="11"/>
      <c r="WUW138" s="11"/>
      <c r="WUX138" s="11"/>
      <c r="WUY138" s="11"/>
      <c r="WUZ138" s="11"/>
      <c r="WVA138" s="11"/>
      <c r="WVB138" s="11"/>
      <c r="WVC138" s="11"/>
      <c r="WVD138" s="11"/>
      <c r="WVE138" s="11"/>
      <c r="WVF138" s="11"/>
      <c r="WVG138" s="11"/>
      <c r="WVH138" s="11"/>
      <c r="WVI138" s="11"/>
      <c r="WVJ138" s="11"/>
      <c r="WVK138" s="11"/>
      <c r="WVL138" s="11"/>
      <c r="WVM138" s="11"/>
      <c r="WVN138" s="11"/>
      <c r="WVO138" s="11"/>
      <c r="WVP138" s="11"/>
      <c r="WVQ138" s="11"/>
      <c r="WVR138" s="11"/>
      <c r="WVS138" s="11"/>
      <c r="WVT138" s="11"/>
      <c r="WVU138" s="11"/>
      <c r="WVV138" s="11"/>
      <c r="WVW138" s="11"/>
      <c r="WVX138" s="11"/>
      <c r="WVY138" s="11"/>
      <c r="WVZ138" s="11"/>
      <c r="WWA138" s="11"/>
      <c r="WWB138" s="11"/>
      <c r="WWC138" s="11"/>
      <c r="WWD138" s="11"/>
      <c r="WWE138" s="11"/>
      <c r="WWF138" s="11"/>
      <c r="WWG138" s="11"/>
      <c r="WWH138" s="11"/>
      <c r="WWI138" s="11"/>
      <c r="WWJ138" s="11"/>
      <c r="WWK138" s="11"/>
      <c r="WWL138" s="11"/>
      <c r="WWM138" s="11"/>
      <c r="WWN138" s="11"/>
      <c r="WWO138" s="11"/>
      <c r="WWP138" s="11"/>
      <c r="WWQ138" s="11"/>
      <c r="WWR138" s="11"/>
      <c r="WWS138" s="11"/>
      <c r="WWT138" s="11"/>
      <c r="WWU138" s="11"/>
      <c r="WWV138" s="11"/>
      <c r="WWW138" s="11"/>
      <c r="WWX138" s="11"/>
      <c r="WWY138" s="11"/>
      <c r="WWZ138" s="11"/>
      <c r="WXA138" s="11"/>
      <c r="WXB138" s="11"/>
      <c r="WXC138" s="11"/>
      <c r="WXD138" s="11"/>
      <c r="WXE138" s="11"/>
      <c r="WXF138" s="11"/>
      <c r="WXG138" s="11"/>
      <c r="WXH138" s="11"/>
      <c r="WXI138" s="11"/>
      <c r="WXJ138" s="11"/>
      <c r="WXK138" s="11"/>
      <c r="WXL138" s="11"/>
      <c r="WXM138" s="11"/>
      <c r="WXN138" s="11"/>
      <c r="WXO138" s="11"/>
      <c r="WXP138" s="11"/>
      <c r="WXQ138" s="11"/>
      <c r="WXR138" s="11"/>
      <c r="WXS138" s="11"/>
      <c r="WXT138" s="11"/>
      <c r="WXU138" s="11"/>
      <c r="WXV138" s="11"/>
      <c r="WXW138" s="11"/>
      <c r="WXX138" s="11"/>
      <c r="WXY138" s="11"/>
      <c r="WXZ138" s="11"/>
      <c r="WYA138" s="11"/>
      <c r="WYB138" s="11"/>
      <c r="WYC138" s="11"/>
      <c r="WYD138" s="11"/>
      <c r="WYE138" s="11"/>
      <c r="WYF138" s="11"/>
      <c r="WYG138" s="11"/>
      <c r="WYH138" s="11"/>
      <c r="WYI138" s="11"/>
      <c r="WYJ138" s="11"/>
      <c r="WYK138" s="11"/>
      <c r="WYL138" s="11"/>
      <c r="WYM138" s="11"/>
      <c r="WYN138" s="11"/>
      <c r="WYO138" s="11"/>
      <c r="WYP138" s="11"/>
      <c r="WYQ138" s="11"/>
      <c r="WYR138" s="11"/>
      <c r="WYS138" s="11"/>
      <c r="WYT138" s="11"/>
      <c r="WYU138" s="11"/>
      <c r="WYV138" s="11"/>
      <c r="WYW138" s="11"/>
      <c r="WYX138" s="11"/>
      <c r="WYY138" s="11"/>
      <c r="WYZ138" s="11"/>
      <c r="WZA138" s="11"/>
      <c r="WZB138" s="11"/>
      <c r="WZC138" s="11"/>
      <c r="WZD138" s="11"/>
      <c r="WZE138" s="11"/>
      <c r="WZF138" s="11"/>
      <c r="WZG138" s="11"/>
      <c r="WZH138" s="11"/>
      <c r="WZI138" s="11"/>
      <c r="WZJ138" s="11"/>
      <c r="WZK138" s="11"/>
      <c r="WZL138" s="11"/>
      <c r="WZM138" s="11"/>
      <c r="WZN138" s="11"/>
      <c r="WZO138" s="11"/>
      <c r="WZP138" s="11"/>
      <c r="WZQ138" s="11"/>
      <c r="WZR138" s="11"/>
      <c r="WZS138" s="11"/>
      <c r="WZT138" s="11"/>
      <c r="WZU138" s="11"/>
      <c r="WZV138" s="11"/>
      <c r="WZW138" s="11"/>
      <c r="WZX138" s="11"/>
      <c r="WZY138" s="11"/>
      <c r="WZZ138" s="11"/>
      <c r="XAA138" s="11"/>
      <c r="XAB138" s="11"/>
      <c r="XAC138" s="11"/>
      <c r="XAD138" s="11"/>
      <c r="XAE138" s="11"/>
      <c r="XAF138" s="11"/>
      <c r="XAG138" s="11"/>
      <c r="XAH138" s="11"/>
      <c r="XAI138" s="11"/>
      <c r="XAJ138" s="11"/>
      <c r="XAK138" s="11"/>
      <c r="XAL138" s="11"/>
      <c r="XAM138" s="11"/>
      <c r="XAN138" s="11"/>
      <c r="XAO138" s="11"/>
      <c r="XAP138" s="11"/>
      <c r="XAQ138" s="11"/>
      <c r="XAR138" s="11"/>
      <c r="XAS138" s="11"/>
      <c r="XAT138" s="11"/>
      <c r="XAU138" s="11"/>
      <c r="XAV138" s="11"/>
      <c r="XAW138" s="11"/>
      <c r="XAX138" s="11"/>
      <c r="XAY138" s="11"/>
      <c r="XAZ138" s="11"/>
      <c r="XBA138" s="11"/>
      <c r="XBB138" s="11"/>
      <c r="XBC138" s="11"/>
      <c r="XBD138" s="11"/>
      <c r="XBE138" s="11"/>
      <c r="XBF138" s="11"/>
      <c r="XBG138" s="11"/>
      <c r="XBH138" s="11"/>
      <c r="XBI138" s="11"/>
      <c r="XBJ138" s="11"/>
      <c r="XBK138" s="11"/>
      <c r="XBL138" s="11"/>
      <c r="XBM138" s="11"/>
      <c r="XBN138" s="11"/>
      <c r="XBO138" s="11"/>
      <c r="XBP138" s="11"/>
      <c r="XBQ138" s="11"/>
      <c r="XBR138" s="11"/>
      <c r="XBS138" s="11"/>
      <c r="XBT138" s="11"/>
      <c r="XBU138" s="11"/>
      <c r="XBV138" s="11"/>
      <c r="XBW138" s="11"/>
      <c r="XBX138" s="11"/>
      <c r="XBY138" s="11"/>
      <c r="XBZ138" s="11"/>
      <c r="XCA138" s="11"/>
      <c r="XCB138" s="11"/>
      <c r="XCC138" s="11"/>
      <c r="XCD138" s="11"/>
      <c r="XCE138" s="11"/>
      <c r="XCF138" s="11"/>
      <c r="XCG138" s="11"/>
      <c r="XCH138" s="11"/>
      <c r="XCI138" s="11"/>
      <c r="XCJ138" s="11"/>
      <c r="XCK138" s="11"/>
      <c r="XCL138" s="11"/>
      <c r="XCM138" s="11"/>
      <c r="XCN138" s="11"/>
      <c r="XCO138" s="11"/>
      <c r="XCP138" s="11"/>
      <c r="XCQ138" s="11"/>
      <c r="XCR138" s="11"/>
      <c r="XCS138" s="11"/>
      <c r="XCT138" s="11"/>
      <c r="XCU138" s="11"/>
      <c r="XCV138" s="11"/>
      <c r="XCW138" s="11"/>
      <c r="XCX138" s="11"/>
      <c r="XCY138" s="11"/>
      <c r="XCZ138" s="11"/>
      <c r="XDA138" s="11"/>
      <c r="XDB138" s="11"/>
      <c r="XDC138" s="11"/>
      <c r="XDD138" s="11"/>
      <c r="XDE138" s="11"/>
      <c r="XDF138" s="11"/>
      <c r="XDG138" s="11"/>
      <c r="XDH138" s="11"/>
      <c r="XDI138" s="11"/>
      <c r="XDJ138" s="11"/>
      <c r="XDK138" s="11"/>
      <c r="XDL138" s="11"/>
      <c r="XDM138" s="11"/>
      <c r="XDN138" s="11"/>
      <c r="XDO138" s="11"/>
      <c r="XDP138" s="11"/>
      <c r="XDQ138" s="11"/>
      <c r="XDR138" s="11"/>
      <c r="XDS138" s="11"/>
      <c r="XDT138" s="11"/>
      <c r="XDU138" s="11"/>
      <c r="XDV138" s="11"/>
      <c r="XDW138" s="11"/>
      <c r="XDX138" s="11"/>
      <c r="XDY138" s="11"/>
      <c r="XDZ138" s="11"/>
      <c r="XEA138" s="11"/>
      <c r="XEB138" s="11"/>
      <c r="XEC138" s="11"/>
      <c r="XED138" s="11"/>
      <c r="XEE138" s="11"/>
      <c r="XEF138" s="11"/>
      <c r="XEG138" s="11"/>
      <c r="XEH138" s="11"/>
      <c r="XEI138" s="11"/>
      <c r="XEJ138" s="11"/>
      <c r="XEK138" s="11"/>
      <c r="XEL138" s="11"/>
      <c r="XEM138" s="11"/>
      <c r="XEN138" s="11"/>
      <c r="XEO138" s="11"/>
      <c r="XEP138" s="11"/>
      <c r="XEQ138" s="11"/>
      <c r="XER138" s="11"/>
      <c r="XES138" s="11"/>
      <c r="XET138" s="11"/>
      <c r="XEU138" s="11"/>
      <c r="XEV138" s="11"/>
      <c r="XEW138" s="11"/>
      <c r="XEX138" s="11"/>
      <c r="XEY138" s="11"/>
      <c r="XEZ138" s="11"/>
      <c r="XFA138" s="11"/>
      <c r="XFB138" s="11"/>
      <c r="XFC138" s="11"/>
    </row>
    <row r="139" s="12" customFormat="1" ht="31.1" spans="1:16383">
      <c r="A139" s="21"/>
      <c r="B139" s="21"/>
      <c r="C139" s="43" t="s">
        <v>2052</v>
      </c>
      <c r="D139" s="22" t="s">
        <v>2052</v>
      </c>
      <c r="E139" s="22" t="s">
        <v>2270</v>
      </c>
      <c r="F139" s="23" t="s">
        <v>2062</v>
      </c>
      <c r="G139" s="23" t="s">
        <v>2271</v>
      </c>
      <c r="H139" s="23" t="s">
        <v>2237</v>
      </c>
      <c r="I139" s="23" t="s">
        <v>2153</v>
      </c>
      <c r="J139" s="23" t="s">
        <v>2272</v>
      </c>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c r="EA139" s="11"/>
      <c r="EB139" s="11"/>
      <c r="EC139" s="11"/>
      <c r="ED139" s="11"/>
      <c r="EE139" s="11"/>
      <c r="EF139" s="11"/>
      <c r="EG139" s="11"/>
      <c r="EH139" s="11"/>
      <c r="EI139" s="11"/>
      <c r="EJ139" s="11"/>
      <c r="EK139" s="11"/>
      <c r="EL139" s="11"/>
      <c r="EM139" s="11"/>
      <c r="EN139" s="11"/>
      <c r="EO139" s="11"/>
      <c r="EP139" s="11"/>
      <c r="EQ139" s="11"/>
      <c r="ER139" s="11"/>
      <c r="ES139" s="11"/>
      <c r="ET139" s="11"/>
      <c r="EU139" s="11"/>
      <c r="EV139" s="11"/>
      <c r="EW139" s="11"/>
      <c r="EX139" s="11"/>
      <c r="EY139" s="11"/>
      <c r="EZ139" s="11"/>
      <c r="FA139" s="11"/>
      <c r="FB139" s="11"/>
      <c r="FC139" s="11"/>
      <c r="FD139" s="11"/>
      <c r="FE139" s="11"/>
      <c r="FF139" s="11"/>
      <c r="FG139" s="11"/>
      <c r="FH139" s="11"/>
      <c r="FI139" s="11"/>
      <c r="FJ139" s="11"/>
      <c r="FK139" s="11"/>
      <c r="FL139" s="11"/>
      <c r="FM139" s="11"/>
      <c r="FN139" s="11"/>
      <c r="FO139" s="11"/>
      <c r="FP139" s="11"/>
      <c r="FQ139" s="11"/>
      <c r="FR139" s="11"/>
      <c r="FS139" s="11"/>
      <c r="FT139" s="11"/>
      <c r="FU139" s="11"/>
      <c r="FV139" s="11"/>
      <c r="FW139" s="11"/>
      <c r="FX139" s="11"/>
      <c r="FY139" s="11"/>
      <c r="FZ139" s="11"/>
      <c r="GA139" s="11"/>
      <c r="GB139" s="11"/>
      <c r="GC139" s="11"/>
      <c r="GD139" s="11"/>
      <c r="GE139" s="11"/>
      <c r="GF139" s="11"/>
      <c r="GG139" s="11"/>
      <c r="GH139" s="11"/>
      <c r="GI139" s="11"/>
      <c r="GJ139" s="11"/>
      <c r="GK139" s="11"/>
      <c r="GL139" s="11"/>
      <c r="GM139" s="11"/>
      <c r="GN139" s="11"/>
      <c r="GO139" s="11"/>
      <c r="GP139" s="11"/>
      <c r="GQ139" s="11"/>
      <c r="GR139" s="11"/>
      <c r="GS139" s="11"/>
      <c r="GT139" s="11"/>
      <c r="GU139" s="11"/>
      <c r="GV139" s="11"/>
      <c r="GW139" s="11"/>
      <c r="GX139" s="11"/>
      <c r="GY139" s="11"/>
      <c r="GZ139" s="11"/>
      <c r="HA139" s="11"/>
      <c r="HB139" s="11"/>
      <c r="HC139" s="11"/>
      <c r="HD139" s="11"/>
      <c r="HE139" s="11"/>
      <c r="HF139" s="11"/>
      <c r="HG139" s="11"/>
      <c r="HH139" s="11"/>
      <c r="HI139" s="11"/>
      <c r="HJ139" s="11"/>
      <c r="HK139" s="11"/>
      <c r="HL139" s="11"/>
      <c r="HM139" s="11"/>
      <c r="HN139" s="11"/>
      <c r="HO139" s="11"/>
      <c r="HP139" s="11"/>
      <c r="HQ139" s="11"/>
      <c r="HR139" s="11"/>
      <c r="HS139" s="11"/>
      <c r="HT139" s="11"/>
      <c r="HU139" s="11"/>
      <c r="HV139" s="11"/>
      <c r="HW139" s="11"/>
      <c r="HX139" s="11"/>
      <c r="HY139" s="11"/>
      <c r="HZ139" s="11"/>
      <c r="IA139" s="11"/>
      <c r="IB139" s="11"/>
      <c r="IC139" s="11"/>
      <c r="ID139" s="11"/>
      <c r="IE139" s="11"/>
      <c r="IF139" s="11"/>
      <c r="IG139" s="11"/>
      <c r="IH139" s="11"/>
      <c r="II139" s="11"/>
      <c r="IJ139" s="11"/>
      <c r="IK139" s="11"/>
      <c r="IL139" s="11"/>
      <c r="IM139" s="11"/>
      <c r="IN139" s="11"/>
      <c r="IO139" s="11"/>
      <c r="IP139" s="11"/>
      <c r="IQ139" s="11"/>
      <c r="IR139" s="11"/>
      <c r="IS139" s="11"/>
      <c r="IT139" s="11"/>
      <c r="IU139" s="11"/>
      <c r="IV139" s="11"/>
      <c r="IW139" s="11"/>
      <c r="IX139" s="11"/>
      <c r="IY139" s="11"/>
      <c r="IZ139" s="11"/>
      <c r="JA139" s="11"/>
      <c r="JB139" s="11"/>
      <c r="JC139" s="11"/>
      <c r="JD139" s="11"/>
      <c r="JE139" s="11"/>
      <c r="JF139" s="11"/>
      <c r="JG139" s="11"/>
      <c r="JH139" s="11"/>
      <c r="JI139" s="11"/>
      <c r="JJ139" s="11"/>
      <c r="JK139" s="11"/>
      <c r="JL139" s="11"/>
      <c r="JM139" s="11"/>
      <c r="JN139" s="11"/>
      <c r="JO139" s="11"/>
      <c r="JP139" s="11"/>
      <c r="JQ139" s="11"/>
      <c r="JR139" s="11"/>
      <c r="JS139" s="11"/>
      <c r="JT139" s="11"/>
      <c r="JU139" s="11"/>
      <c r="JV139" s="11"/>
      <c r="JW139" s="11"/>
      <c r="JX139" s="11"/>
      <c r="JY139" s="11"/>
      <c r="JZ139" s="11"/>
      <c r="KA139" s="11"/>
      <c r="KB139" s="11"/>
      <c r="KC139" s="11"/>
      <c r="KD139" s="11"/>
      <c r="KE139" s="11"/>
      <c r="KF139" s="11"/>
      <c r="KG139" s="11"/>
      <c r="KH139" s="11"/>
      <c r="KI139" s="11"/>
      <c r="KJ139" s="11"/>
      <c r="KK139" s="11"/>
      <c r="KL139" s="11"/>
      <c r="KM139" s="11"/>
      <c r="KN139" s="11"/>
      <c r="KO139" s="11"/>
      <c r="KP139" s="11"/>
      <c r="KQ139" s="11"/>
      <c r="KR139" s="11"/>
      <c r="KS139" s="11"/>
      <c r="KT139" s="11"/>
      <c r="KU139" s="11"/>
      <c r="KV139" s="11"/>
      <c r="KW139" s="11"/>
      <c r="KX139" s="11"/>
      <c r="KY139" s="11"/>
      <c r="KZ139" s="11"/>
      <c r="LA139" s="11"/>
      <c r="LB139" s="11"/>
      <c r="LC139" s="11"/>
      <c r="LD139" s="11"/>
      <c r="LE139" s="11"/>
      <c r="LF139" s="11"/>
      <c r="LG139" s="11"/>
      <c r="LH139" s="11"/>
      <c r="LI139" s="11"/>
      <c r="LJ139" s="11"/>
      <c r="LK139" s="11"/>
      <c r="LL139" s="11"/>
      <c r="LM139" s="11"/>
      <c r="LN139" s="11"/>
      <c r="LO139" s="11"/>
      <c r="LP139" s="11"/>
      <c r="LQ139" s="11"/>
      <c r="LR139" s="11"/>
      <c r="LS139" s="11"/>
      <c r="LT139" s="11"/>
      <c r="LU139" s="11"/>
      <c r="LV139" s="11"/>
      <c r="LW139" s="11"/>
      <c r="LX139" s="11"/>
      <c r="LY139" s="11"/>
      <c r="LZ139" s="11"/>
      <c r="MA139" s="11"/>
      <c r="MB139" s="11"/>
      <c r="MC139" s="11"/>
      <c r="MD139" s="11"/>
      <c r="ME139" s="11"/>
      <c r="MF139" s="11"/>
      <c r="MG139" s="11"/>
      <c r="MH139" s="11"/>
      <c r="MI139" s="11"/>
      <c r="MJ139" s="11"/>
      <c r="MK139" s="11"/>
      <c r="ML139" s="11"/>
      <c r="MM139" s="11"/>
      <c r="MN139" s="11"/>
      <c r="MO139" s="11"/>
      <c r="MP139" s="11"/>
      <c r="MQ139" s="11"/>
      <c r="MR139" s="11"/>
      <c r="MS139" s="11"/>
      <c r="MT139" s="11"/>
      <c r="MU139" s="11"/>
      <c r="MV139" s="11"/>
      <c r="MW139" s="11"/>
      <c r="MX139" s="11"/>
      <c r="MY139" s="11"/>
      <c r="MZ139" s="11"/>
      <c r="NA139" s="11"/>
      <c r="NB139" s="11"/>
      <c r="NC139" s="11"/>
      <c r="ND139" s="11"/>
      <c r="NE139" s="11"/>
      <c r="NF139" s="11"/>
      <c r="NG139" s="11"/>
      <c r="NH139" s="11"/>
      <c r="NI139" s="11"/>
      <c r="NJ139" s="11"/>
      <c r="NK139" s="11"/>
      <c r="NL139" s="11"/>
      <c r="NM139" s="11"/>
      <c r="NN139" s="11"/>
      <c r="NO139" s="11"/>
      <c r="NP139" s="11"/>
      <c r="NQ139" s="11"/>
      <c r="NR139" s="11"/>
      <c r="NS139" s="11"/>
      <c r="NT139" s="11"/>
      <c r="NU139" s="11"/>
      <c r="NV139" s="11"/>
      <c r="NW139" s="11"/>
      <c r="NX139" s="11"/>
      <c r="NY139" s="11"/>
      <c r="NZ139" s="11"/>
      <c r="OA139" s="11"/>
      <c r="OB139" s="11"/>
      <c r="OC139" s="11"/>
      <c r="OD139" s="11"/>
      <c r="OE139" s="11"/>
      <c r="OF139" s="11"/>
      <c r="OG139" s="11"/>
      <c r="OH139" s="11"/>
      <c r="OI139" s="11"/>
      <c r="OJ139" s="11"/>
      <c r="OK139" s="11"/>
      <c r="OL139" s="11"/>
      <c r="OM139" s="11"/>
      <c r="ON139" s="11"/>
      <c r="OO139" s="11"/>
      <c r="OP139" s="11"/>
      <c r="OQ139" s="11"/>
      <c r="OR139" s="11"/>
      <c r="OS139" s="11"/>
      <c r="OT139" s="11"/>
      <c r="OU139" s="11"/>
      <c r="OV139" s="11"/>
      <c r="OW139" s="11"/>
      <c r="OX139" s="11"/>
      <c r="OY139" s="11"/>
      <c r="OZ139" s="11"/>
      <c r="PA139" s="11"/>
      <c r="PB139" s="11"/>
      <c r="PC139" s="11"/>
      <c r="PD139" s="11"/>
      <c r="PE139" s="11"/>
      <c r="PF139" s="11"/>
      <c r="PG139" s="11"/>
      <c r="PH139" s="11"/>
      <c r="PI139" s="11"/>
      <c r="PJ139" s="11"/>
      <c r="PK139" s="11"/>
      <c r="PL139" s="11"/>
      <c r="PM139" s="11"/>
      <c r="PN139" s="11"/>
      <c r="PO139" s="11"/>
      <c r="PP139" s="11"/>
      <c r="PQ139" s="11"/>
      <c r="PR139" s="11"/>
      <c r="PS139" s="11"/>
      <c r="PT139" s="11"/>
      <c r="PU139" s="11"/>
      <c r="PV139" s="11"/>
      <c r="PW139" s="11"/>
      <c r="PX139" s="11"/>
      <c r="PY139" s="11"/>
      <c r="PZ139" s="11"/>
      <c r="QA139" s="11"/>
      <c r="QB139" s="11"/>
      <c r="QC139" s="11"/>
      <c r="QD139" s="11"/>
      <c r="QE139" s="11"/>
      <c r="QF139" s="11"/>
      <c r="QG139" s="11"/>
      <c r="QH139" s="11"/>
      <c r="QI139" s="11"/>
      <c r="QJ139" s="11"/>
      <c r="QK139" s="11"/>
      <c r="QL139" s="11"/>
      <c r="QM139" s="11"/>
      <c r="QN139" s="11"/>
      <c r="QO139" s="11"/>
      <c r="QP139" s="11"/>
      <c r="QQ139" s="11"/>
      <c r="QR139" s="11"/>
      <c r="QS139" s="11"/>
      <c r="QT139" s="11"/>
      <c r="QU139" s="11"/>
      <c r="QV139" s="11"/>
      <c r="QW139" s="11"/>
      <c r="QX139" s="11"/>
      <c r="QY139" s="11"/>
      <c r="QZ139" s="11"/>
      <c r="RA139" s="11"/>
      <c r="RB139" s="11"/>
      <c r="RC139" s="11"/>
      <c r="RD139" s="11"/>
      <c r="RE139" s="11"/>
      <c r="RF139" s="11"/>
      <c r="RG139" s="11"/>
      <c r="RH139" s="11"/>
      <c r="RI139" s="11"/>
      <c r="RJ139" s="11"/>
      <c r="RK139" s="11"/>
      <c r="RL139" s="11"/>
      <c r="RM139" s="11"/>
      <c r="RN139" s="11"/>
      <c r="RO139" s="11"/>
      <c r="RP139" s="11"/>
      <c r="RQ139" s="11"/>
      <c r="RR139" s="11"/>
      <c r="RS139" s="11"/>
      <c r="RT139" s="11"/>
      <c r="RU139" s="11"/>
      <c r="RV139" s="11"/>
      <c r="RW139" s="11"/>
      <c r="RX139" s="11"/>
      <c r="RY139" s="11"/>
      <c r="RZ139" s="11"/>
      <c r="SA139" s="11"/>
      <c r="SB139" s="11"/>
      <c r="SC139" s="11"/>
      <c r="SD139" s="11"/>
      <c r="SE139" s="11"/>
      <c r="SF139" s="11"/>
      <c r="SG139" s="11"/>
      <c r="SH139" s="11"/>
      <c r="SI139" s="11"/>
      <c r="SJ139" s="11"/>
      <c r="SK139" s="11"/>
      <c r="SL139" s="11"/>
      <c r="SM139" s="11"/>
      <c r="SN139" s="11"/>
      <c r="SO139" s="11"/>
      <c r="SP139" s="11"/>
      <c r="SQ139" s="11"/>
      <c r="SR139" s="11"/>
      <c r="SS139" s="11"/>
      <c r="ST139" s="11"/>
      <c r="SU139" s="11"/>
      <c r="SV139" s="11"/>
      <c r="SW139" s="11"/>
      <c r="SX139" s="11"/>
      <c r="SY139" s="11"/>
      <c r="SZ139" s="11"/>
      <c r="TA139" s="11"/>
      <c r="TB139" s="11"/>
      <c r="TC139" s="11"/>
      <c r="TD139" s="11"/>
      <c r="TE139" s="11"/>
      <c r="TF139" s="11"/>
      <c r="TG139" s="11"/>
      <c r="TH139" s="11"/>
      <c r="TI139" s="11"/>
      <c r="TJ139" s="11"/>
      <c r="TK139" s="11"/>
      <c r="TL139" s="11"/>
      <c r="TM139" s="11"/>
      <c r="TN139" s="11"/>
      <c r="TO139" s="11"/>
      <c r="TP139" s="11"/>
      <c r="TQ139" s="11"/>
      <c r="TR139" s="11"/>
      <c r="TS139" s="11"/>
      <c r="TT139" s="11"/>
      <c r="TU139" s="11"/>
      <c r="TV139" s="11"/>
      <c r="TW139" s="11"/>
      <c r="TX139" s="11"/>
      <c r="TY139" s="11"/>
      <c r="TZ139" s="11"/>
      <c r="UA139" s="11"/>
      <c r="UB139" s="11"/>
      <c r="UC139" s="11"/>
      <c r="UD139" s="11"/>
      <c r="UE139" s="11"/>
      <c r="UF139" s="11"/>
      <c r="UG139" s="11"/>
      <c r="UH139" s="11"/>
      <c r="UI139" s="11"/>
      <c r="UJ139" s="11"/>
      <c r="UK139" s="11"/>
      <c r="UL139" s="11"/>
      <c r="UM139" s="11"/>
      <c r="UN139" s="11"/>
      <c r="UO139" s="11"/>
      <c r="UP139" s="11"/>
      <c r="UQ139" s="11"/>
      <c r="UR139" s="11"/>
      <c r="US139" s="11"/>
      <c r="UT139" s="11"/>
      <c r="UU139" s="11"/>
      <c r="UV139" s="11"/>
      <c r="UW139" s="11"/>
      <c r="UX139" s="11"/>
      <c r="UY139" s="11"/>
      <c r="UZ139" s="11"/>
      <c r="VA139" s="11"/>
      <c r="VB139" s="11"/>
      <c r="VC139" s="11"/>
      <c r="VD139" s="11"/>
      <c r="VE139" s="11"/>
      <c r="VF139" s="11"/>
      <c r="VG139" s="11"/>
      <c r="VH139" s="11"/>
      <c r="VI139" s="11"/>
      <c r="VJ139" s="11"/>
      <c r="VK139" s="11"/>
      <c r="VL139" s="11"/>
      <c r="VM139" s="11"/>
      <c r="VN139" s="11"/>
      <c r="VO139" s="11"/>
      <c r="VP139" s="11"/>
      <c r="VQ139" s="11"/>
      <c r="VR139" s="11"/>
      <c r="VS139" s="11"/>
      <c r="VT139" s="11"/>
      <c r="VU139" s="11"/>
      <c r="VV139" s="11"/>
      <c r="VW139" s="11"/>
      <c r="VX139" s="11"/>
      <c r="VY139" s="11"/>
      <c r="VZ139" s="11"/>
      <c r="WA139" s="11"/>
      <c r="WB139" s="11"/>
      <c r="WC139" s="11"/>
      <c r="WD139" s="11"/>
      <c r="WE139" s="11"/>
      <c r="WF139" s="11"/>
      <c r="WG139" s="11"/>
      <c r="WH139" s="11"/>
      <c r="WI139" s="11"/>
      <c r="WJ139" s="11"/>
      <c r="WK139" s="11"/>
      <c r="WL139" s="11"/>
      <c r="WM139" s="11"/>
      <c r="WN139" s="11"/>
      <c r="WO139" s="11"/>
      <c r="WP139" s="11"/>
      <c r="WQ139" s="11"/>
      <c r="WR139" s="11"/>
      <c r="WS139" s="11"/>
      <c r="WT139" s="11"/>
      <c r="WU139" s="11"/>
      <c r="WV139" s="11"/>
      <c r="WW139" s="11"/>
      <c r="WX139" s="11"/>
      <c r="WY139" s="11"/>
      <c r="WZ139" s="11"/>
      <c r="XA139" s="11"/>
      <c r="XB139" s="11"/>
      <c r="XC139" s="11"/>
      <c r="XD139" s="11"/>
      <c r="XE139" s="11"/>
      <c r="XF139" s="11"/>
      <c r="XG139" s="11"/>
      <c r="XH139" s="11"/>
      <c r="XI139" s="11"/>
      <c r="XJ139" s="11"/>
      <c r="XK139" s="11"/>
      <c r="XL139" s="11"/>
      <c r="XM139" s="11"/>
      <c r="XN139" s="11"/>
      <c r="XO139" s="11"/>
      <c r="XP139" s="11"/>
      <c r="XQ139" s="11"/>
      <c r="XR139" s="11"/>
      <c r="XS139" s="11"/>
      <c r="XT139" s="11"/>
      <c r="XU139" s="11"/>
      <c r="XV139" s="11"/>
      <c r="XW139" s="11"/>
      <c r="XX139" s="11"/>
      <c r="XY139" s="11"/>
      <c r="XZ139" s="11"/>
      <c r="YA139" s="11"/>
      <c r="YB139" s="11"/>
      <c r="YC139" s="11"/>
      <c r="YD139" s="11"/>
      <c r="YE139" s="11"/>
      <c r="YF139" s="11"/>
      <c r="YG139" s="11"/>
      <c r="YH139" s="11"/>
      <c r="YI139" s="11"/>
      <c r="YJ139" s="11"/>
      <c r="YK139" s="11"/>
      <c r="YL139" s="11"/>
      <c r="YM139" s="11"/>
      <c r="YN139" s="11"/>
      <c r="YO139" s="11"/>
      <c r="YP139" s="11"/>
      <c r="YQ139" s="11"/>
      <c r="YR139" s="11"/>
      <c r="YS139" s="11"/>
      <c r="YT139" s="11"/>
      <c r="YU139" s="11"/>
      <c r="YV139" s="11"/>
      <c r="YW139" s="11"/>
      <c r="YX139" s="11"/>
      <c r="YY139" s="11"/>
      <c r="YZ139" s="11"/>
      <c r="ZA139" s="11"/>
      <c r="ZB139" s="11"/>
      <c r="ZC139" s="11"/>
      <c r="ZD139" s="11"/>
      <c r="ZE139" s="11"/>
      <c r="ZF139" s="11"/>
      <c r="ZG139" s="11"/>
      <c r="ZH139" s="11"/>
      <c r="ZI139" s="11"/>
      <c r="ZJ139" s="11"/>
      <c r="ZK139" s="11"/>
      <c r="ZL139" s="11"/>
      <c r="ZM139" s="11"/>
      <c r="ZN139" s="11"/>
      <c r="ZO139" s="11"/>
      <c r="ZP139" s="11"/>
      <c r="ZQ139" s="11"/>
      <c r="ZR139" s="11"/>
      <c r="ZS139" s="11"/>
      <c r="ZT139" s="11"/>
      <c r="ZU139" s="11"/>
      <c r="ZV139" s="11"/>
      <c r="ZW139" s="11"/>
      <c r="ZX139" s="11"/>
      <c r="ZY139" s="11"/>
      <c r="ZZ139" s="11"/>
      <c r="AAA139" s="11"/>
      <c r="AAB139" s="11"/>
      <c r="AAC139" s="11"/>
      <c r="AAD139" s="11"/>
      <c r="AAE139" s="11"/>
      <c r="AAF139" s="11"/>
      <c r="AAG139" s="11"/>
      <c r="AAH139" s="11"/>
      <c r="AAI139" s="11"/>
      <c r="AAJ139" s="11"/>
      <c r="AAK139" s="11"/>
      <c r="AAL139" s="11"/>
      <c r="AAM139" s="11"/>
      <c r="AAN139" s="11"/>
      <c r="AAO139" s="11"/>
      <c r="AAP139" s="11"/>
      <c r="AAQ139" s="11"/>
      <c r="AAR139" s="11"/>
      <c r="AAS139" s="11"/>
      <c r="AAT139" s="11"/>
      <c r="AAU139" s="11"/>
      <c r="AAV139" s="11"/>
      <c r="AAW139" s="11"/>
      <c r="AAX139" s="11"/>
      <c r="AAY139" s="11"/>
      <c r="AAZ139" s="11"/>
      <c r="ABA139" s="11"/>
      <c r="ABB139" s="11"/>
      <c r="ABC139" s="11"/>
      <c r="ABD139" s="11"/>
      <c r="ABE139" s="11"/>
      <c r="ABF139" s="11"/>
      <c r="ABG139" s="11"/>
      <c r="ABH139" s="11"/>
      <c r="ABI139" s="11"/>
      <c r="ABJ139" s="11"/>
      <c r="ABK139" s="11"/>
      <c r="ABL139" s="11"/>
      <c r="ABM139" s="11"/>
      <c r="ABN139" s="11"/>
      <c r="ABO139" s="11"/>
      <c r="ABP139" s="11"/>
      <c r="ABQ139" s="11"/>
      <c r="ABR139" s="11"/>
      <c r="ABS139" s="11"/>
      <c r="ABT139" s="11"/>
      <c r="ABU139" s="11"/>
      <c r="ABV139" s="11"/>
      <c r="ABW139" s="11"/>
      <c r="ABX139" s="11"/>
      <c r="ABY139" s="11"/>
      <c r="ABZ139" s="11"/>
      <c r="ACA139" s="11"/>
      <c r="ACB139" s="11"/>
      <c r="ACC139" s="11"/>
      <c r="ACD139" s="11"/>
      <c r="ACE139" s="11"/>
      <c r="ACF139" s="11"/>
      <c r="ACG139" s="11"/>
      <c r="ACH139" s="11"/>
      <c r="ACI139" s="11"/>
      <c r="ACJ139" s="11"/>
      <c r="ACK139" s="11"/>
      <c r="ACL139" s="11"/>
      <c r="ACM139" s="11"/>
      <c r="ACN139" s="11"/>
      <c r="ACO139" s="11"/>
      <c r="ACP139" s="11"/>
      <c r="ACQ139" s="11"/>
      <c r="ACR139" s="11"/>
      <c r="ACS139" s="11"/>
      <c r="ACT139" s="11"/>
      <c r="ACU139" s="11"/>
      <c r="ACV139" s="11"/>
      <c r="ACW139" s="11"/>
      <c r="ACX139" s="11"/>
      <c r="ACY139" s="11"/>
      <c r="ACZ139" s="11"/>
      <c r="ADA139" s="11"/>
      <c r="ADB139" s="11"/>
      <c r="ADC139" s="11"/>
      <c r="ADD139" s="11"/>
      <c r="ADE139" s="11"/>
      <c r="ADF139" s="11"/>
      <c r="ADG139" s="11"/>
      <c r="ADH139" s="11"/>
      <c r="ADI139" s="11"/>
      <c r="ADJ139" s="11"/>
      <c r="ADK139" s="11"/>
      <c r="ADL139" s="11"/>
      <c r="ADM139" s="11"/>
      <c r="ADN139" s="11"/>
      <c r="ADO139" s="11"/>
      <c r="ADP139" s="11"/>
      <c r="ADQ139" s="11"/>
      <c r="ADR139" s="11"/>
      <c r="ADS139" s="11"/>
      <c r="ADT139" s="11"/>
      <c r="ADU139" s="11"/>
      <c r="ADV139" s="11"/>
      <c r="ADW139" s="11"/>
      <c r="ADX139" s="11"/>
      <c r="ADY139" s="11"/>
      <c r="ADZ139" s="11"/>
      <c r="AEA139" s="11"/>
      <c r="AEB139" s="11"/>
      <c r="AEC139" s="11"/>
      <c r="AED139" s="11"/>
      <c r="AEE139" s="11"/>
      <c r="AEF139" s="11"/>
      <c r="AEG139" s="11"/>
      <c r="AEH139" s="11"/>
      <c r="AEI139" s="11"/>
      <c r="AEJ139" s="11"/>
      <c r="AEK139" s="11"/>
      <c r="AEL139" s="11"/>
      <c r="AEM139" s="11"/>
      <c r="AEN139" s="11"/>
      <c r="AEO139" s="11"/>
      <c r="AEP139" s="11"/>
      <c r="AEQ139" s="11"/>
      <c r="AER139" s="11"/>
      <c r="AES139" s="11"/>
      <c r="AET139" s="11"/>
      <c r="AEU139" s="11"/>
      <c r="AEV139" s="11"/>
      <c r="AEW139" s="11"/>
      <c r="AEX139" s="11"/>
      <c r="AEY139" s="11"/>
      <c r="AEZ139" s="11"/>
      <c r="AFA139" s="11"/>
      <c r="AFB139" s="11"/>
      <c r="AFC139" s="11"/>
      <c r="AFD139" s="11"/>
      <c r="AFE139" s="11"/>
      <c r="AFF139" s="11"/>
      <c r="AFG139" s="11"/>
      <c r="AFH139" s="11"/>
      <c r="AFI139" s="11"/>
      <c r="AFJ139" s="11"/>
      <c r="AFK139" s="11"/>
      <c r="AFL139" s="11"/>
      <c r="AFM139" s="11"/>
      <c r="AFN139" s="11"/>
      <c r="AFO139" s="11"/>
      <c r="AFP139" s="11"/>
      <c r="AFQ139" s="11"/>
      <c r="AFR139" s="11"/>
      <c r="AFS139" s="11"/>
      <c r="AFT139" s="11"/>
      <c r="AFU139" s="11"/>
      <c r="AFV139" s="11"/>
      <c r="AFW139" s="11"/>
      <c r="AFX139" s="11"/>
      <c r="AFY139" s="11"/>
      <c r="AFZ139" s="11"/>
      <c r="AGA139" s="11"/>
      <c r="AGB139" s="11"/>
      <c r="AGC139" s="11"/>
      <c r="AGD139" s="11"/>
      <c r="AGE139" s="11"/>
      <c r="AGF139" s="11"/>
      <c r="AGG139" s="11"/>
      <c r="AGH139" s="11"/>
      <c r="AGI139" s="11"/>
      <c r="AGJ139" s="11"/>
      <c r="AGK139" s="11"/>
      <c r="AGL139" s="11"/>
      <c r="AGM139" s="11"/>
      <c r="AGN139" s="11"/>
      <c r="AGO139" s="11"/>
      <c r="AGP139" s="11"/>
      <c r="AGQ139" s="11"/>
      <c r="AGR139" s="11"/>
      <c r="AGS139" s="11"/>
      <c r="AGT139" s="11"/>
      <c r="AGU139" s="11"/>
      <c r="AGV139" s="11"/>
      <c r="AGW139" s="11"/>
      <c r="AGX139" s="11"/>
      <c r="AGY139" s="11"/>
      <c r="AGZ139" s="11"/>
      <c r="AHA139" s="11"/>
      <c r="AHB139" s="11"/>
      <c r="AHC139" s="11"/>
      <c r="AHD139" s="11"/>
      <c r="AHE139" s="11"/>
      <c r="AHF139" s="11"/>
      <c r="AHG139" s="11"/>
      <c r="AHH139" s="11"/>
      <c r="AHI139" s="11"/>
      <c r="AHJ139" s="11"/>
      <c r="AHK139" s="11"/>
      <c r="AHL139" s="11"/>
      <c r="AHM139" s="11"/>
      <c r="AHN139" s="11"/>
      <c r="AHO139" s="11"/>
      <c r="AHP139" s="11"/>
      <c r="AHQ139" s="11"/>
      <c r="AHR139" s="11"/>
      <c r="AHS139" s="11"/>
      <c r="AHT139" s="11"/>
      <c r="AHU139" s="11"/>
      <c r="AHV139" s="11"/>
      <c r="AHW139" s="11"/>
      <c r="AHX139" s="11"/>
      <c r="AHY139" s="11"/>
      <c r="AHZ139" s="11"/>
      <c r="AIA139" s="11"/>
      <c r="AIB139" s="11"/>
      <c r="AIC139" s="11"/>
      <c r="AID139" s="11"/>
      <c r="AIE139" s="11"/>
      <c r="AIF139" s="11"/>
      <c r="AIG139" s="11"/>
      <c r="AIH139" s="11"/>
      <c r="AII139" s="11"/>
      <c r="AIJ139" s="11"/>
      <c r="AIK139" s="11"/>
      <c r="AIL139" s="11"/>
      <c r="AIM139" s="11"/>
      <c r="AIN139" s="11"/>
      <c r="AIO139" s="11"/>
      <c r="AIP139" s="11"/>
      <c r="AIQ139" s="11"/>
      <c r="AIR139" s="11"/>
      <c r="AIS139" s="11"/>
      <c r="AIT139" s="11"/>
      <c r="AIU139" s="11"/>
      <c r="AIV139" s="11"/>
      <c r="AIW139" s="11"/>
      <c r="AIX139" s="11"/>
      <c r="AIY139" s="11"/>
      <c r="AIZ139" s="11"/>
      <c r="AJA139" s="11"/>
      <c r="AJB139" s="11"/>
      <c r="AJC139" s="11"/>
      <c r="AJD139" s="11"/>
      <c r="AJE139" s="11"/>
      <c r="AJF139" s="11"/>
      <c r="AJG139" s="11"/>
      <c r="AJH139" s="11"/>
      <c r="AJI139" s="11"/>
      <c r="AJJ139" s="11"/>
      <c r="AJK139" s="11"/>
      <c r="AJL139" s="11"/>
      <c r="AJM139" s="11"/>
      <c r="AJN139" s="11"/>
      <c r="AJO139" s="11"/>
      <c r="AJP139" s="11"/>
      <c r="AJQ139" s="11"/>
      <c r="AJR139" s="11"/>
      <c r="AJS139" s="11"/>
      <c r="AJT139" s="11"/>
      <c r="AJU139" s="11"/>
      <c r="AJV139" s="11"/>
      <c r="AJW139" s="11"/>
      <c r="AJX139" s="11"/>
      <c r="AJY139" s="11"/>
      <c r="AJZ139" s="11"/>
      <c r="AKA139" s="11"/>
      <c r="AKB139" s="11"/>
      <c r="AKC139" s="11"/>
      <c r="AKD139" s="11"/>
      <c r="AKE139" s="11"/>
      <c r="AKF139" s="11"/>
      <c r="AKG139" s="11"/>
      <c r="AKH139" s="11"/>
      <c r="AKI139" s="11"/>
      <c r="AKJ139" s="11"/>
      <c r="AKK139" s="11"/>
      <c r="AKL139" s="11"/>
      <c r="AKM139" s="11"/>
      <c r="AKN139" s="11"/>
      <c r="AKO139" s="11"/>
      <c r="AKP139" s="11"/>
      <c r="AKQ139" s="11"/>
      <c r="AKR139" s="11"/>
      <c r="AKS139" s="11"/>
      <c r="AKT139" s="11"/>
      <c r="AKU139" s="11"/>
      <c r="AKV139" s="11"/>
      <c r="AKW139" s="11"/>
      <c r="AKX139" s="11"/>
      <c r="AKY139" s="11"/>
      <c r="AKZ139" s="11"/>
      <c r="ALA139" s="11"/>
      <c r="ALB139" s="11"/>
      <c r="ALC139" s="11"/>
      <c r="ALD139" s="11"/>
      <c r="ALE139" s="11"/>
      <c r="ALF139" s="11"/>
      <c r="ALG139" s="11"/>
      <c r="ALH139" s="11"/>
      <c r="ALI139" s="11"/>
      <c r="ALJ139" s="11"/>
      <c r="ALK139" s="11"/>
      <c r="ALL139" s="11"/>
      <c r="ALM139" s="11"/>
      <c r="ALN139" s="11"/>
      <c r="ALO139" s="11"/>
      <c r="ALP139" s="11"/>
      <c r="ALQ139" s="11"/>
      <c r="ALR139" s="11"/>
      <c r="ALS139" s="11"/>
      <c r="ALT139" s="11"/>
      <c r="ALU139" s="11"/>
      <c r="ALV139" s="11"/>
      <c r="ALW139" s="11"/>
      <c r="ALX139" s="11"/>
      <c r="ALY139" s="11"/>
      <c r="ALZ139" s="11"/>
      <c r="AMA139" s="11"/>
      <c r="AMB139" s="11"/>
      <c r="AMC139" s="11"/>
      <c r="AMD139" s="11"/>
      <c r="AME139" s="11"/>
      <c r="AMF139" s="11"/>
      <c r="AMG139" s="11"/>
      <c r="AMH139" s="11"/>
      <c r="AMI139" s="11"/>
      <c r="AMJ139" s="11"/>
      <c r="AMK139" s="11"/>
      <c r="AML139" s="11"/>
      <c r="AMM139" s="11"/>
      <c r="AMN139" s="11"/>
      <c r="AMO139" s="11"/>
      <c r="AMP139" s="11"/>
      <c r="AMQ139" s="11"/>
      <c r="AMR139" s="11"/>
      <c r="AMS139" s="11"/>
      <c r="AMT139" s="11"/>
      <c r="AMU139" s="11"/>
      <c r="AMV139" s="11"/>
      <c r="AMW139" s="11"/>
      <c r="AMX139" s="11"/>
      <c r="AMY139" s="11"/>
      <c r="AMZ139" s="11"/>
      <c r="ANA139" s="11"/>
      <c r="ANB139" s="11"/>
      <c r="ANC139" s="11"/>
      <c r="AND139" s="11"/>
      <c r="ANE139" s="11"/>
      <c r="ANF139" s="11"/>
      <c r="ANG139" s="11"/>
      <c r="ANH139" s="11"/>
      <c r="ANI139" s="11"/>
      <c r="ANJ139" s="11"/>
      <c r="ANK139" s="11"/>
      <c r="ANL139" s="11"/>
      <c r="ANM139" s="11"/>
      <c r="ANN139" s="11"/>
      <c r="ANO139" s="11"/>
      <c r="ANP139" s="11"/>
      <c r="ANQ139" s="11"/>
      <c r="ANR139" s="11"/>
      <c r="ANS139" s="11"/>
      <c r="ANT139" s="11"/>
      <c r="ANU139" s="11"/>
      <c r="ANV139" s="11"/>
      <c r="ANW139" s="11"/>
      <c r="ANX139" s="11"/>
      <c r="ANY139" s="11"/>
      <c r="ANZ139" s="11"/>
      <c r="AOA139" s="11"/>
      <c r="AOB139" s="11"/>
      <c r="AOC139" s="11"/>
      <c r="AOD139" s="11"/>
      <c r="AOE139" s="11"/>
      <c r="AOF139" s="11"/>
      <c r="AOG139" s="11"/>
      <c r="AOH139" s="11"/>
      <c r="AOI139" s="11"/>
      <c r="AOJ139" s="11"/>
      <c r="AOK139" s="11"/>
      <c r="AOL139" s="11"/>
      <c r="AOM139" s="11"/>
      <c r="AON139" s="11"/>
      <c r="AOO139" s="11"/>
      <c r="AOP139" s="11"/>
      <c r="AOQ139" s="11"/>
      <c r="AOR139" s="11"/>
      <c r="AOS139" s="11"/>
      <c r="AOT139" s="11"/>
      <c r="AOU139" s="11"/>
      <c r="AOV139" s="11"/>
      <c r="AOW139" s="11"/>
      <c r="AOX139" s="11"/>
      <c r="AOY139" s="11"/>
      <c r="AOZ139" s="11"/>
      <c r="APA139" s="11"/>
      <c r="APB139" s="11"/>
      <c r="APC139" s="11"/>
      <c r="APD139" s="11"/>
      <c r="APE139" s="11"/>
      <c r="APF139" s="11"/>
      <c r="APG139" s="11"/>
      <c r="APH139" s="11"/>
      <c r="API139" s="11"/>
      <c r="APJ139" s="11"/>
      <c r="APK139" s="11"/>
      <c r="APL139" s="11"/>
      <c r="APM139" s="11"/>
      <c r="APN139" s="11"/>
      <c r="APO139" s="11"/>
      <c r="APP139" s="11"/>
      <c r="APQ139" s="11"/>
      <c r="APR139" s="11"/>
      <c r="APS139" s="11"/>
      <c r="APT139" s="11"/>
      <c r="APU139" s="11"/>
      <c r="APV139" s="11"/>
      <c r="APW139" s="11"/>
      <c r="APX139" s="11"/>
      <c r="APY139" s="11"/>
      <c r="APZ139" s="11"/>
      <c r="AQA139" s="11"/>
      <c r="AQB139" s="11"/>
      <c r="AQC139" s="11"/>
      <c r="AQD139" s="11"/>
      <c r="AQE139" s="11"/>
      <c r="AQF139" s="11"/>
      <c r="AQG139" s="11"/>
      <c r="AQH139" s="11"/>
      <c r="AQI139" s="11"/>
      <c r="AQJ139" s="11"/>
      <c r="AQK139" s="11"/>
      <c r="AQL139" s="11"/>
      <c r="AQM139" s="11"/>
      <c r="AQN139" s="11"/>
      <c r="AQO139" s="11"/>
      <c r="AQP139" s="11"/>
      <c r="AQQ139" s="11"/>
      <c r="AQR139" s="11"/>
      <c r="AQS139" s="11"/>
      <c r="AQT139" s="11"/>
      <c r="AQU139" s="11"/>
      <c r="AQV139" s="11"/>
      <c r="AQW139" s="11"/>
      <c r="AQX139" s="11"/>
      <c r="AQY139" s="11"/>
      <c r="AQZ139" s="11"/>
      <c r="ARA139" s="11"/>
      <c r="ARB139" s="11"/>
      <c r="ARC139" s="11"/>
      <c r="ARD139" s="11"/>
      <c r="ARE139" s="11"/>
      <c r="ARF139" s="11"/>
      <c r="ARG139" s="11"/>
      <c r="ARH139" s="11"/>
      <c r="ARI139" s="11"/>
      <c r="ARJ139" s="11"/>
      <c r="ARK139" s="11"/>
      <c r="ARL139" s="11"/>
      <c r="ARM139" s="11"/>
      <c r="ARN139" s="11"/>
      <c r="ARO139" s="11"/>
      <c r="ARP139" s="11"/>
      <c r="ARQ139" s="11"/>
      <c r="ARR139" s="11"/>
      <c r="ARS139" s="11"/>
      <c r="ART139" s="11"/>
      <c r="ARU139" s="11"/>
      <c r="ARV139" s="11"/>
      <c r="ARW139" s="11"/>
      <c r="ARX139" s="11"/>
      <c r="ARY139" s="11"/>
      <c r="ARZ139" s="11"/>
      <c r="ASA139" s="11"/>
      <c r="ASB139" s="11"/>
      <c r="ASC139" s="11"/>
      <c r="ASD139" s="11"/>
      <c r="ASE139" s="11"/>
      <c r="ASF139" s="11"/>
      <c r="ASG139" s="11"/>
      <c r="ASH139" s="11"/>
      <c r="ASI139" s="11"/>
      <c r="ASJ139" s="11"/>
      <c r="ASK139" s="11"/>
      <c r="ASL139" s="11"/>
      <c r="ASM139" s="11"/>
      <c r="ASN139" s="11"/>
      <c r="ASO139" s="11"/>
      <c r="ASP139" s="11"/>
      <c r="ASQ139" s="11"/>
      <c r="ASR139" s="11"/>
      <c r="ASS139" s="11"/>
      <c r="AST139" s="11"/>
      <c r="ASU139" s="11"/>
      <c r="ASV139" s="11"/>
      <c r="ASW139" s="11"/>
      <c r="ASX139" s="11"/>
      <c r="ASY139" s="11"/>
      <c r="ASZ139" s="11"/>
      <c r="ATA139" s="11"/>
      <c r="ATB139" s="11"/>
      <c r="ATC139" s="11"/>
      <c r="ATD139" s="11"/>
      <c r="ATE139" s="11"/>
      <c r="ATF139" s="11"/>
      <c r="ATG139" s="11"/>
      <c r="ATH139" s="11"/>
      <c r="ATI139" s="11"/>
      <c r="ATJ139" s="11"/>
      <c r="ATK139" s="11"/>
      <c r="ATL139" s="11"/>
      <c r="ATM139" s="11"/>
      <c r="ATN139" s="11"/>
      <c r="ATO139" s="11"/>
      <c r="ATP139" s="11"/>
      <c r="ATQ139" s="11"/>
      <c r="ATR139" s="11"/>
      <c r="ATS139" s="11"/>
      <c r="ATT139" s="11"/>
      <c r="ATU139" s="11"/>
      <c r="ATV139" s="11"/>
      <c r="ATW139" s="11"/>
      <c r="ATX139" s="11"/>
      <c r="ATY139" s="11"/>
      <c r="ATZ139" s="11"/>
      <c r="AUA139" s="11"/>
      <c r="AUB139" s="11"/>
      <c r="AUC139" s="11"/>
      <c r="AUD139" s="11"/>
      <c r="AUE139" s="11"/>
      <c r="AUF139" s="11"/>
      <c r="AUG139" s="11"/>
      <c r="AUH139" s="11"/>
      <c r="AUI139" s="11"/>
      <c r="AUJ139" s="11"/>
      <c r="AUK139" s="11"/>
      <c r="AUL139" s="11"/>
      <c r="AUM139" s="11"/>
      <c r="AUN139" s="11"/>
      <c r="AUO139" s="11"/>
      <c r="AUP139" s="11"/>
      <c r="AUQ139" s="11"/>
      <c r="AUR139" s="11"/>
      <c r="AUS139" s="11"/>
      <c r="AUT139" s="11"/>
      <c r="AUU139" s="11"/>
      <c r="AUV139" s="11"/>
      <c r="AUW139" s="11"/>
      <c r="AUX139" s="11"/>
      <c r="AUY139" s="11"/>
      <c r="AUZ139" s="11"/>
      <c r="AVA139" s="11"/>
      <c r="AVB139" s="11"/>
      <c r="AVC139" s="11"/>
      <c r="AVD139" s="11"/>
      <c r="AVE139" s="11"/>
      <c r="AVF139" s="11"/>
      <c r="AVG139" s="11"/>
      <c r="AVH139" s="11"/>
      <c r="AVI139" s="11"/>
      <c r="AVJ139" s="11"/>
      <c r="AVK139" s="11"/>
      <c r="AVL139" s="11"/>
      <c r="AVM139" s="11"/>
      <c r="AVN139" s="11"/>
      <c r="AVO139" s="11"/>
      <c r="AVP139" s="11"/>
      <c r="AVQ139" s="11"/>
      <c r="AVR139" s="11"/>
      <c r="AVS139" s="11"/>
      <c r="AVT139" s="11"/>
      <c r="AVU139" s="11"/>
      <c r="AVV139" s="11"/>
      <c r="AVW139" s="11"/>
      <c r="AVX139" s="11"/>
      <c r="AVY139" s="11"/>
      <c r="AVZ139" s="11"/>
      <c r="AWA139" s="11"/>
      <c r="AWB139" s="11"/>
      <c r="AWC139" s="11"/>
      <c r="AWD139" s="11"/>
      <c r="AWE139" s="11"/>
      <c r="AWF139" s="11"/>
      <c r="AWG139" s="11"/>
      <c r="AWH139" s="11"/>
      <c r="AWI139" s="11"/>
      <c r="AWJ139" s="11"/>
      <c r="AWK139" s="11"/>
      <c r="AWL139" s="11"/>
      <c r="AWM139" s="11"/>
      <c r="AWN139" s="11"/>
      <c r="AWO139" s="11"/>
      <c r="AWP139" s="11"/>
      <c r="AWQ139" s="11"/>
      <c r="AWR139" s="11"/>
      <c r="AWS139" s="11"/>
      <c r="AWT139" s="11"/>
      <c r="AWU139" s="11"/>
      <c r="AWV139" s="11"/>
      <c r="AWW139" s="11"/>
      <c r="AWX139" s="11"/>
      <c r="AWY139" s="11"/>
      <c r="AWZ139" s="11"/>
      <c r="AXA139" s="11"/>
      <c r="AXB139" s="11"/>
      <c r="AXC139" s="11"/>
      <c r="AXD139" s="11"/>
      <c r="AXE139" s="11"/>
      <c r="AXF139" s="11"/>
      <c r="AXG139" s="11"/>
      <c r="AXH139" s="11"/>
      <c r="AXI139" s="11"/>
      <c r="AXJ139" s="11"/>
      <c r="AXK139" s="11"/>
      <c r="AXL139" s="11"/>
      <c r="AXM139" s="11"/>
      <c r="AXN139" s="11"/>
      <c r="AXO139" s="11"/>
      <c r="AXP139" s="11"/>
      <c r="AXQ139" s="11"/>
      <c r="AXR139" s="11"/>
      <c r="AXS139" s="11"/>
      <c r="AXT139" s="11"/>
      <c r="AXU139" s="11"/>
      <c r="AXV139" s="11"/>
      <c r="AXW139" s="11"/>
      <c r="AXX139" s="11"/>
      <c r="AXY139" s="11"/>
      <c r="AXZ139" s="11"/>
      <c r="AYA139" s="11"/>
      <c r="AYB139" s="11"/>
      <c r="AYC139" s="11"/>
      <c r="AYD139" s="11"/>
      <c r="AYE139" s="11"/>
      <c r="AYF139" s="11"/>
      <c r="AYG139" s="11"/>
      <c r="AYH139" s="11"/>
      <c r="AYI139" s="11"/>
      <c r="AYJ139" s="11"/>
      <c r="AYK139" s="11"/>
      <c r="AYL139" s="11"/>
      <c r="AYM139" s="11"/>
      <c r="AYN139" s="11"/>
      <c r="AYO139" s="11"/>
      <c r="AYP139" s="11"/>
      <c r="AYQ139" s="11"/>
      <c r="AYR139" s="11"/>
      <c r="AYS139" s="11"/>
      <c r="AYT139" s="11"/>
      <c r="AYU139" s="11"/>
      <c r="AYV139" s="11"/>
      <c r="AYW139" s="11"/>
      <c r="AYX139" s="11"/>
      <c r="AYY139" s="11"/>
      <c r="AYZ139" s="11"/>
      <c r="AZA139" s="11"/>
      <c r="AZB139" s="11"/>
      <c r="AZC139" s="11"/>
      <c r="AZD139" s="11"/>
      <c r="AZE139" s="11"/>
      <c r="AZF139" s="11"/>
      <c r="AZG139" s="11"/>
      <c r="AZH139" s="11"/>
      <c r="AZI139" s="11"/>
      <c r="AZJ139" s="11"/>
      <c r="AZK139" s="11"/>
      <c r="AZL139" s="11"/>
      <c r="AZM139" s="11"/>
      <c r="AZN139" s="11"/>
      <c r="AZO139" s="11"/>
      <c r="AZP139" s="11"/>
      <c r="AZQ139" s="11"/>
      <c r="AZR139" s="11"/>
      <c r="AZS139" s="11"/>
      <c r="AZT139" s="11"/>
      <c r="AZU139" s="11"/>
      <c r="AZV139" s="11"/>
      <c r="AZW139" s="11"/>
      <c r="AZX139" s="11"/>
      <c r="AZY139" s="11"/>
      <c r="AZZ139" s="11"/>
      <c r="BAA139" s="11"/>
      <c r="BAB139" s="11"/>
      <c r="BAC139" s="11"/>
      <c r="BAD139" s="11"/>
      <c r="BAE139" s="11"/>
      <c r="BAF139" s="11"/>
      <c r="BAG139" s="11"/>
      <c r="BAH139" s="11"/>
      <c r="BAI139" s="11"/>
      <c r="BAJ139" s="11"/>
      <c r="BAK139" s="11"/>
      <c r="BAL139" s="11"/>
      <c r="BAM139" s="11"/>
      <c r="BAN139" s="11"/>
      <c r="BAO139" s="11"/>
      <c r="BAP139" s="11"/>
      <c r="BAQ139" s="11"/>
      <c r="BAR139" s="11"/>
      <c r="BAS139" s="11"/>
      <c r="BAT139" s="11"/>
      <c r="BAU139" s="11"/>
      <c r="BAV139" s="11"/>
      <c r="BAW139" s="11"/>
      <c r="BAX139" s="11"/>
      <c r="BAY139" s="11"/>
      <c r="BAZ139" s="11"/>
      <c r="BBA139" s="11"/>
      <c r="BBB139" s="11"/>
      <c r="BBC139" s="11"/>
      <c r="BBD139" s="11"/>
      <c r="BBE139" s="11"/>
      <c r="BBF139" s="11"/>
      <c r="BBG139" s="11"/>
      <c r="BBH139" s="11"/>
      <c r="BBI139" s="11"/>
      <c r="BBJ139" s="11"/>
      <c r="BBK139" s="11"/>
      <c r="BBL139" s="11"/>
      <c r="BBM139" s="11"/>
      <c r="BBN139" s="11"/>
      <c r="BBO139" s="11"/>
      <c r="BBP139" s="11"/>
      <c r="BBQ139" s="11"/>
      <c r="BBR139" s="11"/>
      <c r="BBS139" s="11"/>
      <c r="BBT139" s="11"/>
      <c r="BBU139" s="11"/>
      <c r="BBV139" s="11"/>
      <c r="BBW139" s="11"/>
      <c r="BBX139" s="11"/>
      <c r="BBY139" s="11"/>
      <c r="BBZ139" s="11"/>
      <c r="BCA139" s="11"/>
      <c r="BCB139" s="11"/>
      <c r="BCC139" s="11"/>
      <c r="BCD139" s="11"/>
      <c r="BCE139" s="11"/>
      <c r="BCF139" s="11"/>
      <c r="BCG139" s="11"/>
      <c r="BCH139" s="11"/>
      <c r="BCI139" s="11"/>
      <c r="BCJ139" s="11"/>
      <c r="BCK139" s="11"/>
      <c r="BCL139" s="11"/>
      <c r="BCM139" s="11"/>
      <c r="BCN139" s="11"/>
      <c r="BCO139" s="11"/>
      <c r="BCP139" s="11"/>
      <c r="BCQ139" s="11"/>
      <c r="BCR139" s="11"/>
      <c r="BCS139" s="11"/>
      <c r="BCT139" s="11"/>
      <c r="BCU139" s="11"/>
      <c r="BCV139" s="11"/>
      <c r="BCW139" s="11"/>
      <c r="BCX139" s="11"/>
      <c r="BCY139" s="11"/>
      <c r="BCZ139" s="11"/>
      <c r="BDA139" s="11"/>
      <c r="BDB139" s="11"/>
      <c r="BDC139" s="11"/>
      <c r="BDD139" s="11"/>
      <c r="BDE139" s="11"/>
      <c r="BDF139" s="11"/>
      <c r="BDG139" s="11"/>
      <c r="BDH139" s="11"/>
      <c r="BDI139" s="11"/>
      <c r="BDJ139" s="11"/>
      <c r="BDK139" s="11"/>
      <c r="BDL139" s="11"/>
      <c r="BDM139" s="11"/>
      <c r="BDN139" s="11"/>
      <c r="BDO139" s="11"/>
      <c r="BDP139" s="11"/>
      <c r="BDQ139" s="11"/>
      <c r="BDR139" s="11"/>
      <c r="BDS139" s="11"/>
      <c r="BDT139" s="11"/>
      <c r="BDU139" s="11"/>
      <c r="BDV139" s="11"/>
      <c r="BDW139" s="11"/>
      <c r="BDX139" s="11"/>
      <c r="BDY139" s="11"/>
      <c r="BDZ139" s="11"/>
      <c r="BEA139" s="11"/>
      <c r="BEB139" s="11"/>
      <c r="BEC139" s="11"/>
      <c r="BED139" s="11"/>
      <c r="BEE139" s="11"/>
      <c r="BEF139" s="11"/>
      <c r="BEG139" s="11"/>
      <c r="BEH139" s="11"/>
      <c r="BEI139" s="11"/>
      <c r="BEJ139" s="11"/>
      <c r="BEK139" s="11"/>
      <c r="BEL139" s="11"/>
      <c r="BEM139" s="11"/>
      <c r="BEN139" s="11"/>
      <c r="BEO139" s="11"/>
      <c r="BEP139" s="11"/>
      <c r="BEQ139" s="11"/>
      <c r="BER139" s="11"/>
      <c r="BES139" s="11"/>
      <c r="BET139" s="11"/>
      <c r="BEU139" s="11"/>
      <c r="BEV139" s="11"/>
      <c r="BEW139" s="11"/>
      <c r="BEX139" s="11"/>
      <c r="BEY139" s="11"/>
      <c r="BEZ139" s="11"/>
      <c r="BFA139" s="11"/>
      <c r="BFB139" s="11"/>
      <c r="BFC139" s="11"/>
      <c r="BFD139" s="11"/>
      <c r="BFE139" s="11"/>
      <c r="BFF139" s="11"/>
      <c r="BFG139" s="11"/>
      <c r="BFH139" s="11"/>
      <c r="BFI139" s="11"/>
      <c r="BFJ139" s="11"/>
      <c r="BFK139" s="11"/>
      <c r="BFL139" s="11"/>
      <c r="BFM139" s="11"/>
      <c r="BFN139" s="11"/>
      <c r="BFO139" s="11"/>
      <c r="BFP139" s="11"/>
      <c r="BFQ139" s="11"/>
      <c r="BFR139" s="11"/>
      <c r="BFS139" s="11"/>
      <c r="BFT139" s="11"/>
      <c r="BFU139" s="11"/>
      <c r="BFV139" s="11"/>
      <c r="BFW139" s="11"/>
      <c r="BFX139" s="11"/>
      <c r="BFY139" s="11"/>
      <c r="BFZ139" s="11"/>
      <c r="BGA139" s="11"/>
      <c r="BGB139" s="11"/>
      <c r="BGC139" s="11"/>
      <c r="BGD139" s="11"/>
      <c r="BGE139" s="11"/>
      <c r="BGF139" s="11"/>
      <c r="BGG139" s="11"/>
      <c r="BGH139" s="11"/>
      <c r="BGI139" s="11"/>
      <c r="BGJ139" s="11"/>
      <c r="BGK139" s="11"/>
      <c r="BGL139" s="11"/>
      <c r="BGM139" s="11"/>
      <c r="BGN139" s="11"/>
      <c r="BGO139" s="11"/>
      <c r="BGP139" s="11"/>
      <c r="BGQ139" s="11"/>
      <c r="BGR139" s="11"/>
      <c r="BGS139" s="11"/>
      <c r="BGT139" s="11"/>
      <c r="BGU139" s="11"/>
      <c r="BGV139" s="11"/>
      <c r="BGW139" s="11"/>
      <c r="BGX139" s="11"/>
      <c r="BGY139" s="11"/>
      <c r="BGZ139" s="11"/>
      <c r="BHA139" s="11"/>
      <c r="BHB139" s="11"/>
      <c r="BHC139" s="11"/>
      <c r="BHD139" s="11"/>
      <c r="BHE139" s="11"/>
      <c r="BHF139" s="11"/>
      <c r="BHG139" s="11"/>
      <c r="BHH139" s="11"/>
      <c r="BHI139" s="11"/>
      <c r="BHJ139" s="11"/>
      <c r="BHK139" s="11"/>
      <c r="BHL139" s="11"/>
      <c r="BHM139" s="11"/>
      <c r="BHN139" s="11"/>
      <c r="BHO139" s="11"/>
      <c r="BHP139" s="11"/>
      <c r="BHQ139" s="11"/>
      <c r="BHR139" s="11"/>
      <c r="BHS139" s="11"/>
      <c r="BHT139" s="11"/>
      <c r="BHU139" s="11"/>
      <c r="BHV139" s="11"/>
      <c r="BHW139" s="11"/>
      <c r="BHX139" s="11"/>
      <c r="BHY139" s="11"/>
      <c r="BHZ139" s="11"/>
      <c r="BIA139" s="11"/>
      <c r="BIB139" s="11"/>
      <c r="BIC139" s="11"/>
      <c r="BID139" s="11"/>
      <c r="BIE139" s="11"/>
      <c r="BIF139" s="11"/>
      <c r="BIG139" s="11"/>
      <c r="BIH139" s="11"/>
      <c r="BII139" s="11"/>
      <c r="BIJ139" s="11"/>
      <c r="BIK139" s="11"/>
      <c r="BIL139" s="11"/>
      <c r="BIM139" s="11"/>
      <c r="BIN139" s="11"/>
      <c r="BIO139" s="11"/>
      <c r="BIP139" s="11"/>
      <c r="BIQ139" s="11"/>
      <c r="BIR139" s="11"/>
      <c r="BIS139" s="11"/>
      <c r="BIT139" s="11"/>
      <c r="BIU139" s="11"/>
      <c r="BIV139" s="11"/>
      <c r="BIW139" s="11"/>
      <c r="BIX139" s="11"/>
      <c r="BIY139" s="11"/>
      <c r="BIZ139" s="11"/>
      <c r="BJA139" s="11"/>
      <c r="BJB139" s="11"/>
      <c r="BJC139" s="11"/>
      <c r="BJD139" s="11"/>
      <c r="BJE139" s="11"/>
      <c r="BJF139" s="11"/>
      <c r="BJG139" s="11"/>
      <c r="BJH139" s="11"/>
      <c r="BJI139" s="11"/>
      <c r="BJJ139" s="11"/>
      <c r="BJK139" s="11"/>
      <c r="BJL139" s="11"/>
      <c r="BJM139" s="11"/>
      <c r="BJN139" s="11"/>
      <c r="BJO139" s="11"/>
      <c r="BJP139" s="11"/>
      <c r="BJQ139" s="11"/>
      <c r="BJR139" s="11"/>
      <c r="BJS139" s="11"/>
      <c r="BJT139" s="11"/>
      <c r="BJU139" s="11"/>
      <c r="BJV139" s="11"/>
      <c r="BJW139" s="11"/>
      <c r="BJX139" s="11"/>
      <c r="BJY139" s="11"/>
      <c r="BJZ139" s="11"/>
      <c r="BKA139" s="11"/>
      <c r="BKB139" s="11"/>
      <c r="BKC139" s="11"/>
      <c r="BKD139" s="11"/>
      <c r="BKE139" s="11"/>
      <c r="BKF139" s="11"/>
      <c r="BKG139" s="11"/>
      <c r="BKH139" s="11"/>
      <c r="BKI139" s="11"/>
      <c r="BKJ139" s="11"/>
      <c r="BKK139" s="11"/>
      <c r="BKL139" s="11"/>
      <c r="BKM139" s="11"/>
      <c r="BKN139" s="11"/>
      <c r="BKO139" s="11"/>
      <c r="BKP139" s="11"/>
      <c r="BKQ139" s="11"/>
      <c r="BKR139" s="11"/>
      <c r="BKS139" s="11"/>
      <c r="BKT139" s="11"/>
      <c r="BKU139" s="11"/>
      <c r="BKV139" s="11"/>
      <c r="BKW139" s="11"/>
      <c r="BKX139" s="11"/>
      <c r="BKY139" s="11"/>
      <c r="BKZ139" s="11"/>
      <c r="BLA139" s="11"/>
      <c r="BLB139" s="11"/>
      <c r="BLC139" s="11"/>
      <c r="BLD139" s="11"/>
      <c r="BLE139" s="11"/>
      <c r="BLF139" s="11"/>
      <c r="BLG139" s="11"/>
      <c r="BLH139" s="11"/>
      <c r="BLI139" s="11"/>
      <c r="BLJ139" s="11"/>
      <c r="BLK139" s="11"/>
      <c r="BLL139" s="11"/>
      <c r="BLM139" s="11"/>
      <c r="BLN139" s="11"/>
      <c r="BLO139" s="11"/>
      <c r="BLP139" s="11"/>
      <c r="BLQ139" s="11"/>
      <c r="BLR139" s="11"/>
      <c r="BLS139" s="11"/>
      <c r="BLT139" s="11"/>
      <c r="BLU139" s="11"/>
      <c r="BLV139" s="11"/>
      <c r="BLW139" s="11"/>
      <c r="BLX139" s="11"/>
      <c r="BLY139" s="11"/>
      <c r="BLZ139" s="11"/>
      <c r="BMA139" s="11"/>
      <c r="BMB139" s="11"/>
      <c r="BMC139" s="11"/>
      <c r="BMD139" s="11"/>
      <c r="BME139" s="11"/>
      <c r="BMF139" s="11"/>
      <c r="BMG139" s="11"/>
      <c r="BMH139" s="11"/>
      <c r="BMI139" s="11"/>
      <c r="BMJ139" s="11"/>
      <c r="BMK139" s="11"/>
      <c r="BML139" s="11"/>
      <c r="BMM139" s="11"/>
      <c r="BMN139" s="11"/>
      <c r="BMO139" s="11"/>
      <c r="BMP139" s="11"/>
      <c r="BMQ139" s="11"/>
      <c r="BMR139" s="11"/>
      <c r="BMS139" s="11"/>
      <c r="BMT139" s="11"/>
      <c r="BMU139" s="11"/>
      <c r="BMV139" s="11"/>
      <c r="BMW139" s="11"/>
      <c r="BMX139" s="11"/>
      <c r="BMY139" s="11"/>
      <c r="BMZ139" s="11"/>
      <c r="BNA139" s="11"/>
      <c r="BNB139" s="11"/>
      <c r="BNC139" s="11"/>
      <c r="BND139" s="11"/>
      <c r="BNE139" s="11"/>
      <c r="BNF139" s="11"/>
      <c r="BNG139" s="11"/>
      <c r="BNH139" s="11"/>
      <c r="BNI139" s="11"/>
      <c r="BNJ139" s="11"/>
      <c r="BNK139" s="11"/>
      <c r="BNL139" s="11"/>
      <c r="BNM139" s="11"/>
      <c r="BNN139" s="11"/>
      <c r="BNO139" s="11"/>
      <c r="BNP139" s="11"/>
      <c r="BNQ139" s="11"/>
      <c r="BNR139" s="11"/>
      <c r="BNS139" s="11"/>
      <c r="BNT139" s="11"/>
      <c r="BNU139" s="11"/>
      <c r="BNV139" s="11"/>
      <c r="BNW139" s="11"/>
      <c r="BNX139" s="11"/>
      <c r="BNY139" s="11"/>
      <c r="BNZ139" s="11"/>
      <c r="BOA139" s="11"/>
      <c r="BOB139" s="11"/>
      <c r="BOC139" s="11"/>
      <c r="BOD139" s="11"/>
      <c r="BOE139" s="11"/>
      <c r="BOF139" s="11"/>
      <c r="BOG139" s="11"/>
      <c r="BOH139" s="11"/>
      <c r="BOI139" s="11"/>
      <c r="BOJ139" s="11"/>
      <c r="BOK139" s="11"/>
      <c r="BOL139" s="11"/>
      <c r="BOM139" s="11"/>
      <c r="BON139" s="11"/>
      <c r="BOO139" s="11"/>
      <c r="BOP139" s="11"/>
      <c r="BOQ139" s="11"/>
      <c r="BOR139" s="11"/>
      <c r="BOS139" s="11"/>
      <c r="BOT139" s="11"/>
      <c r="BOU139" s="11"/>
      <c r="BOV139" s="11"/>
      <c r="BOW139" s="11"/>
      <c r="BOX139" s="11"/>
      <c r="BOY139" s="11"/>
      <c r="BOZ139" s="11"/>
      <c r="BPA139" s="11"/>
      <c r="BPB139" s="11"/>
      <c r="BPC139" s="11"/>
      <c r="BPD139" s="11"/>
      <c r="BPE139" s="11"/>
      <c r="BPF139" s="11"/>
      <c r="BPG139" s="11"/>
      <c r="BPH139" s="11"/>
      <c r="BPI139" s="11"/>
      <c r="BPJ139" s="11"/>
      <c r="BPK139" s="11"/>
      <c r="BPL139" s="11"/>
      <c r="BPM139" s="11"/>
      <c r="BPN139" s="11"/>
      <c r="BPO139" s="11"/>
      <c r="BPP139" s="11"/>
      <c r="BPQ139" s="11"/>
      <c r="BPR139" s="11"/>
      <c r="BPS139" s="11"/>
      <c r="BPT139" s="11"/>
      <c r="BPU139" s="11"/>
      <c r="BPV139" s="11"/>
      <c r="BPW139" s="11"/>
      <c r="BPX139" s="11"/>
      <c r="BPY139" s="11"/>
      <c r="BPZ139" s="11"/>
      <c r="BQA139" s="11"/>
      <c r="BQB139" s="11"/>
      <c r="BQC139" s="11"/>
      <c r="BQD139" s="11"/>
      <c r="BQE139" s="11"/>
      <c r="BQF139" s="11"/>
      <c r="BQG139" s="11"/>
      <c r="BQH139" s="11"/>
      <c r="BQI139" s="11"/>
      <c r="BQJ139" s="11"/>
      <c r="BQK139" s="11"/>
      <c r="BQL139" s="11"/>
      <c r="BQM139" s="11"/>
      <c r="BQN139" s="11"/>
      <c r="BQO139" s="11"/>
      <c r="BQP139" s="11"/>
      <c r="BQQ139" s="11"/>
      <c r="BQR139" s="11"/>
      <c r="BQS139" s="11"/>
      <c r="BQT139" s="11"/>
      <c r="BQU139" s="11"/>
      <c r="BQV139" s="11"/>
      <c r="BQW139" s="11"/>
      <c r="BQX139" s="11"/>
      <c r="BQY139" s="11"/>
      <c r="BQZ139" s="11"/>
      <c r="BRA139" s="11"/>
      <c r="BRB139" s="11"/>
      <c r="BRC139" s="11"/>
      <c r="BRD139" s="11"/>
      <c r="BRE139" s="11"/>
      <c r="BRF139" s="11"/>
      <c r="BRG139" s="11"/>
      <c r="BRH139" s="11"/>
      <c r="BRI139" s="11"/>
      <c r="BRJ139" s="11"/>
      <c r="BRK139" s="11"/>
      <c r="BRL139" s="11"/>
      <c r="BRM139" s="11"/>
      <c r="BRN139" s="11"/>
      <c r="BRO139" s="11"/>
      <c r="BRP139" s="11"/>
      <c r="BRQ139" s="11"/>
      <c r="BRR139" s="11"/>
      <c r="BRS139" s="11"/>
      <c r="BRT139" s="11"/>
      <c r="BRU139" s="11"/>
      <c r="BRV139" s="11"/>
      <c r="BRW139" s="11"/>
      <c r="BRX139" s="11"/>
      <c r="BRY139" s="11"/>
      <c r="BRZ139" s="11"/>
      <c r="BSA139" s="11"/>
      <c r="BSB139" s="11"/>
      <c r="BSC139" s="11"/>
      <c r="BSD139" s="11"/>
      <c r="BSE139" s="11"/>
      <c r="BSF139" s="11"/>
      <c r="BSG139" s="11"/>
      <c r="BSH139" s="11"/>
      <c r="BSI139" s="11"/>
      <c r="BSJ139" s="11"/>
      <c r="BSK139" s="11"/>
      <c r="BSL139" s="11"/>
      <c r="BSM139" s="11"/>
      <c r="BSN139" s="11"/>
      <c r="BSO139" s="11"/>
      <c r="BSP139" s="11"/>
      <c r="BSQ139" s="11"/>
      <c r="BSR139" s="11"/>
      <c r="BSS139" s="11"/>
      <c r="BST139" s="11"/>
      <c r="BSU139" s="11"/>
      <c r="BSV139" s="11"/>
      <c r="BSW139" s="11"/>
      <c r="BSX139" s="11"/>
      <c r="BSY139" s="11"/>
      <c r="BSZ139" s="11"/>
      <c r="BTA139" s="11"/>
      <c r="BTB139" s="11"/>
      <c r="BTC139" s="11"/>
      <c r="BTD139" s="11"/>
      <c r="BTE139" s="11"/>
      <c r="BTF139" s="11"/>
      <c r="BTG139" s="11"/>
      <c r="BTH139" s="11"/>
      <c r="BTI139" s="11"/>
      <c r="BTJ139" s="11"/>
      <c r="BTK139" s="11"/>
      <c r="BTL139" s="11"/>
      <c r="BTM139" s="11"/>
      <c r="BTN139" s="11"/>
      <c r="BTO139" s="11"/>
      <c r="BTP139" s="11"/>
      <c r="BTQ139" s="11"/>
      <c r="BTR139" s="11"/>
      <c r="BTS139" s="11"/>
      <c r="BTT139" s="11"/>
      <c r="BTU139" s="11"/>
      <c r="BTV139" s="11"/>
      <c r="BTW139" s="11"/>
      <c r="BTX139" s="11"/>
      <c r="BTY139" s="11"/>
      <c r="BTZ139" s="11"/>
      <c r="BUA139" s="11"/>
      <c r="BUB139" s="11"/>
      <c r="BUC139" s="11"/>
      <c r="BUD139" s="11"/>
      <c r="BUE139" s="11"/>
      <c r="BUF139" s="11"/>
      <c r="BUG139" s="11"/>
      <c r="BUH139" s="11"/>
      <c r="BUI139" s="11"/>
      <c r="BUJ139" s="11"/>
      <c r="BUK139" s="11"/>
      <c r="BUL139" s="11"/>
      <c r="BUM139" s="11"/>
      <c r="BUN139" s="11"/>
      <c r="BUO139" s="11"/>
      <c r="BUP139" s="11"/>
      <c r="BUQ139" s="11"/>
      <c r="BUR139" s="11"/>
      <c r="BUS139" s="11"/>
      <c r="BUT139" s="11"/>
      <c r="BUU139" s="11"/>
      <c r="BUV139" s="11"/>
      <c r="BUW139" s="11"/>
      <c r="BUX139" s="11"/>
      <c r="BUY139" s="11"/>
      <c r="BUZ139" s="11"/>
      <c r="BVA139" s="11"/>
      <c r="BVB139" s="11"/>
      <c r="BVC139" s="11"/>
      <c r="BVD139" s="11"/>
      <c r="BVE139" s="11"/>
      <c r="BVF139" s="11"/>
      <c r="BVG139" s="11"/>
      <c r="BVH139" s="11"/>
      <c r="BVI139" s="11"/>
      <c r="BVJ139" s="11"/>
      <c r="BVK139" s="11"/>
      <c r="BVL139" s="11"/>
      <c r="BVM139" s="11"/>
      <c r="BVN139" s="11"/>
      <c r="BVO139" s="11"/>
      <c r="BVP139" s="11"/>
      <c r="BVQ139" s="11"/>
      <c r="BVR139" s="11"/>
      <c r="BVS139" s="11"/>
      <c r="BVT139" s="11"/>
      <c r="BVU139" s="11"/>
      <c r="BVV139" s="11"/>
      <c r="BVW139" s="11"/>
      <c r="BVX139" s="11"/>
      <c r="BVY139" s="11"/>
      <c r="BVZ139" s="11"/>
      <c r="BWA139" s="11"/>
      <c r="BWB139" s="11"/>
      <c r="BWC139" s="11"/>
      <c r="BWD139" s="11"/>
      <c r="BWE139" s="11"/>
      <c r="BWF139" s="11"/>
      <c r="BWG139" s="11"/>
      <c r="BWH139" s="11"/>
      <c r="BWI139" s="11"/>
      <c r="BWJ139" s="11"/>
      <c r="BWK139" s="11"/>
      <c r="BWL139" s="11"/>
      <c r="BWM139" s="11"/>
      <c r="BWN139" s="11"/>
      <c r="BWO139" s="11"/>
      <c r="BWP139" s="11"/>
      <c r="BWQ139" s="11"/>
      <c r="BWR139" s="11"/>
      <c r="BWS139" s="11"/>
      <c r="BWT139" s="11"/>
      <c r="BWU139" s="11"/>
      <c r="BWV139" s="11"/>
      <c r="BWW139" s="11"/>
      <c r="BWX139" s="11"/>
      <c r="BWY139" s="11"/>
      <c r="BWZ139" s="11"/>
      <c r="BXA139" s="11"/>
      <c r="BXB139" s="11"/>
      <c r="BXC139" s="11"/>
      <c r="BXD139" s="11"/>
      <c r="BXE139" s="11"/>
      <c r="BXF139" s="11"/>
      <c r="BXG139" s="11"/>
      <c r="BXH139" s="11"/>
      <c r="BXI139" s="11"/>
      <c r="BXJ139" s="11"/>
      <c r="BXK139" s="11"/>
      <c r="BXL139" s="11"/>
      <c r="BXM139" s="11"/>
      <c r="BXN139" s="11"/>
      <c r="BXO139" s="11"/>
      <c r="BXP139" s="11"/>
      <c r="BXQ139" s="11"/>
      <c r="BXR139" s="11"/>
      <c r="BXS139" s="11"/>
      <c r="BXT139" s="11"/>
      <c r="BXU139" s="11"/>
      <c r="BXV139" s="11"/>
      <c r="BXW139" s="11"/>
      <c r="BXX139" s="11"/>
      <c r="BXY139" s="11"/>
      <c r="BXZ139" s="11"/>
      <c r="BYA139" s="11"/>
      <c r="BYB139" s="11"/>
      <c r="BYC139" s="11"/>
      <c r="BYD139" s="11"/>
      <c r="BYE139" s="11"/>
      <c r="BYF139" s="11"/>
      <c r="BYG139" s="11"/>
      <c r="BYH139" s="11"/>
      <c r="BYI139" s="11"/>
      <c r="BYJ139" s="11"/>
      <c r="BYK139" s="11"/>
      <c r="BYL139" s="11"/>
      <c r="BYM139" s="11"/>
      <c r="BYN139" s="11"/>
      <c r="BYO139" s="11"/>
      <c r="BYP139" s="11"/>
      <c r="BYQ139" s="11"/>
      <c r="BYR139" s="11"/>
      <c r="BYS139" s="11"/>
      <c r="BYT139" s="11"/>
      <c r="BYU139" s="11"/>
      <c r="BYV139" s="11"/>
      <c r="BYW139" s="11"/>
      <c r="BYX139" s="11"/>
      <c r="BYY139" s="11"/>
      <c r="BYZ139" s="11"/>
      <c r="BZA139" s="11"/>
      <c r="BZB139" s="11"/>
      <c r="BZC139" s="11"/>
      <c r="BZD139" s="11"/>
      <c r="BZE139" s="11"/>
      <c r="BZF139" s="11"/>
      <c r="BZG139" s="11"/>
      <c r="BZH139" s="11"/>
      <c r="BZI139" s="11"/>
      <c r="BZJ139" s="11"/>
      <c r="BZK139" s="11"/>
      <c r="BZL139" s="11"/>
      <c r="BZM139" s="11"/>
      <c r="BZN139" s="11"/>
      <c r="BZO139" s="11"/>
      <c r="BZP139" s="11"/>
      <c r="BZQ139" s="11"/>
      <c r="BZR139" s="11"/>
      <c r="BZS139" s="11"/>
      <c r="BZT139" s="11"/>
      <c r="BZU139" s="11"/>
      <c r="BZV139" s="11"/>
      <c r="BZW139" s="11"/>
      <c r="BZX139" s="11"/>
      <c r="BZY139" s="11"/>
      <c r="BZZ139" s="11"/>
      <c r="CAA139" s="11"/>
      <c r="CAB139" s="11"/>
      <c r="CAC139" s="11"/>
      <c r="CAD139" s="11"/>
      <c r="CAE139" s="11"/>
      <c r="CAF139" s="11"/>
      <c r="CAG139" s="11"/>
      <c r="CAH139" s="11"/>
      <c r="CAI139" s="11"/>
      <c r="CAJ139" s="11"/>
      <c r="CAK139" s="11"/>
      <c r="CAL139" s="11"/>
      <c r="CAM139" s="11"/>
      <c r="CAN139" s="11"/>
      <c r="CAO139" s="11"/>
      <c r="CAP139" s="11"/>
      <c r="CAQ139" s="11"/>
      <c r="CAR139" s="11"/>
      <c r="CAS139" s="11"/>
      <c r="CAT139" s="11"/>
      <c r="CAU139" s="11"/>
      <c r="CAV139" s="11"/>
      <c r="CAW139" s="11"/>
      <c r="CAX139" s="11"/>
      <c r="CAY139" s="11"/>
      <c r="CAZ139" s="11"/>
      <c r="CBA139" s="11"/>
      <c r="CBB139" s="11"/>
      <c r="CBC139" s="11"/>
      <c r="CBD139" s="11"/>
      <c r="CBE139" s="11"/>
      <c r="CBF139" s="11"/>
      <c r="CBG139" s="11"/>
      <c r="CBH139" s="11"/>
      <c r="CBI139" s="11"/>
      <c r="CBJ139" s="11"/>
      <c r="CBK139" s="11"/>
      <c r="CBL139" s="11"/>
      <c r="CBM139" s="11"/>
      <c r="CBN139" s="11"/>
      <c r="CBO139" s="11"/>
      <c r="CBP139" s="11"/>
      <c r="CBQ139" s="11"/>
      <c r="CBR139" s="11"/>
      <c r="CBS139" s="11"/>
      <c r="CBT139" s="11"/>
      <c r="CBU139" s="11"/>
      <c r="CBV139" s="11"/>
      <c r="CBW139" s="11"/>
      <c r="CBX139" s="11"/>
      <c r="CBY139" s="11"/>
      <c r="CBZ139" s="11"/>
      <c r="CCA139" s="11"/>
      <c r="CCB139" s="11"/>
      <c r="CCC139" s="11"/>
      <c r="CCD139" s="11"/>
      <c r="CCE139" s="11"/>
      <c r="CCF139" s="11"/>
      <c r="CCG139" s="11"/>
      <c r="CCH139" s="11"/>
      <c r="CCI139" s="11"/>
      <c r="CCJ139" s="11"/>
      <c r="CCK139" s="11"/>
      <c r="CCL139" s="11"/>
      <c r="CCM139" s="11"/>
      <c r="CCN139" s="11"/>
      <c r="CCO139" s="11"/>
      <c r="CCP139" s="11"/>
      <c r="CCQ139" s="11"/>
      <c r="CCR139" s="11"/>
      <c r="CCS139" s="11"/>
      <c r="CCT139" s="11"/>
      <c r="CCU139" s="11"/>
      <c r="CCV139" s="11"/>
      <c r="CCW139" s="11"/>
      <c r="CCX139" s="11"/>
      <c r="CCY139" s="11"/>
      <c r="CCZ139" s="11"/>
      <c r="CDA139" s="11"/>
      <c r="CDB139" s="11"/>
      <c r="CDC139" s="11"/>
      <c r="CDD139" s="11"/>
      <c r="CDE139" s="11"/>
      <c r="CDF139" s="11"/>
      <c r="CDG139" s="11"/>
      <c r="CDH139" s="11"/>
      <c r="CDI139" s="11"/>
      <c r="CDJ139" s="11"/>
      <c r="CDK139" s="11"/>
      <c r="CDL139" s="11"/>
      <c r="CDM139" s="11"/>
      <c r="CDN139" s="11"/>
      <c r="CDO139" s="11"/>
      <c r="CDP139" s="11"/>
      <c r="CDQ139" s="11"/>
      <c r="CDR139" s="11"/>
      <c r="CDS139" s="11"/>
      <c r="CDT139" s="11"/>
      <c r="CDU139" s="11"/>
      <c r="CDV139" s="11"/>
      <c r="CDW139" s="11"/>
      <c r="CDX139" s="11"/>
      <c r="CDY139" s="11"/>
      <c r="CDZ139" s="11"/>
      <c r="CEA139" s="11"/>
      <c r="CEB139" s="11"/>
      <c r="CEC139" s="11"/>
      <c r="CED139" s="11"/>
      <c r="CEE139" s="11"/>
      <c r="CEF139" s="11"/>
      <c r="CEG139" s="11"/>
      <c r="CEH139" s="11"/>
      <c r="CEI139" s="11"/>
      <c r="CEJ139" s="11"/>
      <c r="CEK139" s="11"/>
      <c r="CEL139" s="11"/>
      <c r="CEM139" s="11"/>
      <c r="CEN139" s="11"/>
      <c r="CEO139" s="11"/>
      <c r="CEP139" s="11"/>
      <c r="CEQ139" s="11"/>
      <c r="CER139" s="11"/>
      <c r="CES139" s="11"/>
      <c r="CET139" s="11"/>
      <c r="CEU139" s="11"/>
      <c r="CEV139" s="11"/>
      <c r="CEW139" s="11"/>
      <c r="CEX139" s="11"/>
      <c r="CEY139" s="11"/>
      <c r="CEZ139" s="11"/>
      <c r="CFA139" s="11"/>
      <c r="CFB139" s="11"/>
      <c r="CFC139" s="11"/>
      <c r="CFD139" s="11"/>
      <c r="CFE139" s="11"/>
      <c r="CFF139" s="11"/>
      <c r="CFG139" s="11"/>
      <c r="CFH139" s="11"/>
      <c r="CFI139" s="11"/>
      <c r="CFJ139" s="11"/>
      <c r="CFK139" s="11"/>
      <c r="CFL139" s="11"/>
      <c r="CFM139" s="11"/>
      <c r="CFN139" s="11"/>
      <c r="CFO139" s="11"/>
      <c r="CFP139" s="11"/>
      <c r="CFQ139" s="11"/>
      <c r="CFR139" s="11"/>
      <c r="CFS139" s="11"/>
      <c r="CFT139" s="11"/>
      <c r="CFU139" s="11"/>
      <c r="CFV139" s="11"/>
      <c r="CFW139" s="11"/>
      <c r="CFX139" s="11"/>
      <c r="CFY139" s="11"/>
      <c r="CFZ139" s="11"/>
      <c r="CGA139" s="11"/>
      <c r="CGB139" s="11"/>
      <c r="CGC139" s="11"/>
      <c r="CGD139" s="11"/>
      <c r="CGE139" s="11"/>
      <c r="CGF139" s="11"/>
      <c r="CGG139" s="11"/>
      <c r="CGH139" s="11"/>
      <c r="CGI139" s="11"/>
      <c r="CGJ139" s="11"/>
      <c r="CGK139" s="11"/>
      <c r="CGL139" s="11"/>
      <c r="CGM139" s="11"/>
      <c r="CGN139" s="11"/>
      <c r="CGO139" s="11"/>
      <c r="CGP139" s="11"/>
      <c r="CGQ139" s="11"/>
      <c r="CGR139" s="11"/>
      <c r="CGS139" s="11"/>
      <c r="CGT139" s="11"/>
      <c r="CGU139" s="11"/>
      <c r="CGV139" s="11"/>
      <c r="CGW139" s="11"/>
      <c r="CGX139" s="11"/>
      <c r="CGY139" s="11"/>
      <c r="CGZ139" s="11"/>
      <c r="CHA139" s="11"/>
      <c r="CHB139" s="11"/>
      <c r="CHC139" s="11"/>
      <c r="CHD139" s="11"/>
      <c r="CHE139" s="11"/>
      <c r="CHF139" s="11"/>
      <c r="CHG139" s="11"/>
      <c r="CHH139" s="11"/>
      <c r="CHI139" s="11"/>
      <c r="CHJ139" s="11"/>
      <c r="CHK139" s="11"/>
      <c r="CHL139" s="11"/>
      <c r="CHM139" s="11"/>
      <c r="CHN139" s="11"/>
      <c r="CHO139" s="11"/>
      <c r="CHP139" s="11"/>
      <c r="CHQ139" s="11"/>
      <c r="CHR139" s="11"/>
      <c r="CHS139" s="11"/>
      <c r="CHT139" s="11"/>
      <c r="CHU139" s="11"/>
      <c r="CHV139" s="11"/>
      <c r="CHW139" s="11"/>
      <c r="CHX139" s="11"/>
      <c r="CHY139" s="11"/>
      <c r="CHZ139" s="11"/>
      <c r="CIA139" s="11"/>
      <c r="CIB139" s="11"/>
      <c r="CIC139" s="11"/>
      <c r="CID139" s="11"/>
      <c r="CIE139" s="11"/>
      <c r="CIF139" s="11"/>
      <c r="CIG139" s="11"/>
      <c r="CIH139" s="11"/>
      <c r="CII139" s="11"/>
      <c r="CIJ139" s="11"/>
      <c r="CIK139" s="11"/>
      <c r="CIL139" s="11"/>
      <c r="CIM139" s="11"/>
      <c r="CIN139" s="11"/>
      <c r="CIO139" s="11"/>
      <c r="CIP139" s="11"/>
      <c r="CIQ139" s="11"/>
      <c r="CIR139" s="11"/>
      <c r="CIS139" s="11"/>
      <c r="CIT139" s="11"/>
      <c r="CIU139" s="11"/>
      <c r="CIV139" s="11"/>
      <c r="CIW139" s="11"/>
      <c r="CIX139" s="11"/>
      <c r="CIY139" s="11"/>
      <c r="CIZ139" s="11"/>
      <c r="CJA139" s="11"/>
      <c r="CJB139" s="11"/>
      <c r="CJC139" s="11"/>
      <c r="CJD139" s="11"/>
      <c r="CJE139" s="11"/>
      <c r="CJF139" s="11"/>
      <c r="CJG139" s="11"/>
      <c r="CJH139" s="11"/>
      <c r="CJI139" s="11"/>
      <c r="CJJ139" s="11"/>
      <c r="CJK139" s="11"/>
      <c r="CJL139" s="11"/>
      <c r="CJM139" s="11"/>
      <c r="CJN139" s="11"/>
      <c r="CJO139" s="11"/>
      <c r="CJP139" s="11"/>
      <c r="CJQ139" s="11"/>
      <c r="CJR139" s="11"/>
      <c r="CJS139" s="11"/>
      <c r="CJT139" s="11"/>
      <c r="CJU139" s="11"/>
      <c r="CJV139" s="11"/>
      <c r="CJW139" s="11"/>
      <c r="CJX139" s="11"/>
      <c r="CJY139" s="11"/>
      <c r="CJZ139" s="11"/>
      <c r="CKA139" s="11"/>
      <c r="CKB139" s="11"/>
      <c r="CKC139" s="11"/>
      <c r="CKD139" s="11"/>
      <c r="CKE139" s="11"/>
      <c r="CKF139" s="11"/>
      <c r="CKG139" s="11"/>
      <c r="CKH139" s="11"/>
      <c r="CKI139" s="11"/>
      <c r="CKJ139" s="11"/>
      <c r="CKK139" s="11"/>
      <c r="CKL139" s="11"/>
      <c r="CKM139" s="11"/>
      <c r="CKN139" s="11"/>
      <c r="CKO139" s="11"/>
      <c r="CKP139" s="11"/>
      <c r="CKQ139" s="11"/>
      <c r="CKR139" s="11"/>
      <c r="CKS139" s="11"/>
      <c r="CKT139" s="11"/>
      <c r="CKU139" s="11"/>
      <c r="CKV139" s="11"/>
      <c r="CKW139" s="11"/>
      <c r="CKX139" s="11"/>
      <c r="CKY139" s="11"/>
      <c r="CKZ139" s="11"/>
      <c r="CLA139" s="11"/>
      <c r="CLB139" s="11"/>
      <c r="CLC139" s="11"/>
      <c r="CLD139" s="11"/>
      <c r="CLE139" s="11"/>
      <c r="CLF139" s="11"/>
      <c r="CLG139" s="11"/>
      <c r="CLH139" s="11"/>
      <c r="CLI139" s="11"/>
      <c r="CLJ139" s="11"/>
      <c r="CLK139" s="11"/>
      <c r="CLL139" s="11"/>
      <c r="CLM139" s="11"/>
      <c r="CLN139" s="11"/>
      <c r="CLO139" s="11"/>
      <c r="CLP139" s="11"/>
      <c r="CLQ139" s="11"/>
      <c r="CLR139" s="11"/>
      <c r="CLS139" s="11"/>
      <c r="CLT139" s="11"/>
      <c r="CLU139" s="11"/>
      <c r="CLV139" s="11"/>
      <c r="CLW139" s="11"/>
      <c r="CLX139" s="11"/>
      <c r="CLY139" s="11"/>
      <c r="CLZ139" s="11"/>
      <c r="CMA139" s="11"/>
      <c r="CMB139" s="11"/>
      <c r="CMC139" s="11"/>
      <c r="CMD139" s="11"/>
      <c r="CME139" s="11"/>
      <c r="CMF139" s="11"/>
      <c r="CMG139" s="11"/>
      <c r="CMH139" s="11"/>
      <c r="CMI139" s="11"/>
      <c r="CMJ139" s="11"/>
      <c r="CMK139" s="11"/>
      <c r="CML139" s="11"/>
      <c r="CMM139" s="11"/>
      <c r="CMN139" s="11"/>
      <c r="CMO139" s="11"/>
      <c r="CMP139" s="11"/>
      <c r="CMQ139" s="11"/>
      <c r="CMR139" s="11"/>
      <c r="CMS139" s="11"/>
      <c r="CMT139" s="11"/>
      <c r="CMU139" s="11"/>
      <c r="CMV139" s="11"/>
      <c r="CMW139" s="11"/>
      <c r="CMX139" s="11"/>
      <c r="CMY139" s="11"/>
      <c r="CMZ139" s="11"/>
      <c r="CNA139" s="11"/>
      <c r="CNB139" s="11"/>
      <c r="CNC139" s="11"/>
      <c r="CND139" s="11"/>
      <c r="CNE139" s="11"/>
      <c r="CNF139" s="11"/>
      <c r="CNG139" s="11"/>
      <c r="CNH139" s="11"/>
      <c r="CNI139" s="11"/>
      <c r="CNJ139" s="11"/>
      <c r="CNK139" s="11"/>
      <c r="CNL139" s="11"/>
      <c r="CNM139" s="11"/>
      <c r="CNN139" s="11"/>
      <c r="CNO139" s="11"/>
      <c r="CNP139" s="11"/>
      <c r="CNQ139" s="11"/>
      <c r="CNR139" s="11"/>
      <c r="CNS139" s="11"/>
      <c r="CNT139" s="11"/>
      <c r="CNU139" s="11"/>
      <c r="CNV139" s="11"/>
      <c r="CNW139" s="11"/>
      <c r="CNX139" s="11"/>
      <c r="CNY139" s="11"/>
      <c r="CNZ139" s="11"/>
      <c r="COA139" s="11"/>
      <c r="COB139" s="11"/>
      <c r="COC139" s="11"/>
      <c r="COD139" s="11"/>
      <c r="COE139" s="11"/>
      <c r="COF139" s="11"/>
      <c r="COG139" s="11"/>
      <c r="COH139" s="11"/>
      <c r="COI139" s="11"/>
      <c r="COJ139" s="11"/>
      <c r="COK139" s="11"/>
      <c r="COL139" s="11"/>
      <c r="COM139" s="11"/>
      <c r="CON139" s="11"/>
      <c r="COO139" s="11"/>
      <c r="COP139" s="11"/>
      <c r="COQ139" s="11"/>
      <c r="COR139" s="11"/>
      <c r="COS139" s="11"/>
      <c r="COT139" s="11"/>
      <c r="COU139" s="11"/>
      <c r="COV139" s="11"/>
      <c r="COW139" s="11"/>
      <c r="COX139" s="11"/>
      <c r="COY139" s="11"/>
      <c r="COZ139" s="11"/>
      <c r="CPA139" s="11"/>
      <c r="CPB139" s="11"/>
      <c r="CPC139" s="11"/>
      <c r="CPD139" s="11"/>
      <c r="CPE139" s="11"/>
      <c r="CPF139" s="11"/>
      <c r="CPG139" s="11"/>
      <c r="CPH139" s="11"/>
      <c r="CPI139" s="11"/>
      <c r="CPJ139" s="11"/>
      <c r="CPK139" s="11"/>
      <c r="CPL139" s="11"/>
      <c r="CPM139" s="11"/>
      <c r="CPN139" s="11"/>
      <c r="CPO139" s="11"/>
      <c r="CPP139" s="11"/>
      <c r="CPQ139" s="11"/>
      <c r="CPR139" s="11"/>
      <c r="CPS139" s="11"/>
      <c r="CPT139" s="11"/>
      <c r="CPU139" s="11"/>
      <c r="CPV139" s="11"/>
      <c r="CPW139" s="11"/>
      <c r="CPX139" s="11"/>
      <c r="CPY139" s="11"/>
      <c r="CPZ139" s="11"/>
      <c r="CQA139" s="11"/>
      <c r="CQB139" s="11"/>
      <c r="CQC139" s="11"/>
      <c r="CQD139" s="11"/>
      <c r="CQE139" s="11"/>
      <c r="CQF139" s="11"/>
      <c r="CQG139" s="11"/>
      <c r="CQH139" s="11"/>
      <c r="CQI139" s="11"/>
      <c r="CQJ139" s="11"/>
      <c r="CQK139" s="11"/>
      <c r="CQL139" s="11"/>
      <c r="CQM139" s="11"/>
      <c r="CQN139" s="11"/>
      <c r="CQO139" s="11"/>
      <c r="CQP139" s="11"/>
      <c r="CQQ139" s="11"/>
      <c r="CQR139" s="11"/>
      <c r="CQS139" s="11"/>
      <c r="CQT139" s="11"/>
      <c r="CQU139" s="11"/>
      <c r="CQV139" s="11"/>
      <c r="CQW139" s="11"/>
      <c r="CQX139" s="11"/>
      <c r="CQY139" s="11"/>
      <c r="CQZ139" s="11"/>
      <c r="CRA139" s="11"/>
      <c r="CRB139" s="11"/>
      <c r="CRC139" s="11"/>
      <c r="CRD139" s="11"/>
      <c r="CRE139" s="11"/>
      <c r="CRF139" s="11"/>
      <c r="CRG139" s="11"/>
      <c r="CRH139" s="11"/>
      <c r="CRI139" s="11"/>
      <c r="CRJ139" s="11"/>
      <c r="CRK139" s="11"/>
      <c r="CRL139" s="11"/>
      <c r="CRM139" s="11"/>
      <c r="CRN139" s="11"/>
      <c r="CRO139" s="11"/>
      <c r="CRP139" s="11"/>
      <c r="CRQ139" s="11"/>
      <c r="CRR139" s="11"/>
      <c r="CRS139" s="11"/>
      <c r="CRT139" s="11"/>
      <c r="CRU139" s="11"/>
      <c r="CRV139" s="11"/>
      <c r="CRW139" s="11"/>
      <c r="CRX139" s="11"/>
      <c r="CRY139" s="11"/>
      <c r="CRZ139" s="11"/>
      <c r="CSA139" s="11"/>
      <c r="CSB139" s="11"/>
      <c r="CSC139" s="11"/>
      <c r="CSD139" s="11"/>
      <c r="CSE139" s="11"/>
      <c r="CSF139" s="11"/>
      <c r="CSG139" s="11"/>
      <c r="CSH139" s="11"/>
      <c r="CSI139" s="11"/>
      <c r="CSJ139" s="11"/>
      <c r="CSK139" s="11"/>
      <c r="CSL139" s="11"/>
      <c r="CSM139" s="11"/>
      <c r="CSN139" s="11"/>
      <c r="CSO139" s="11"/>
      <c r="CSP139" s="11"/>
      <c r="CSQ139" s="11"/>
      <c r="CSR139" s="11"/>
      <c r="CSS139" s="11"/>
      <c r="CST139" s="11"/>
      <c r="CSU139" s="11"/>
      <c r="CSV139" s="11"/>
      <c r="CSW139" s="11"/>
      <c r="CSX139" s="11"/>
      <c r="CSY139" s="11"/>
      <c r="CSZ139" s="11"/>
      <c r="CTA139" s="11"/>
      <c r="CTB139" s="11"/>
      <c r="CTC139" s="11"/>
      <c r="CTD139" s="11"/>
      <c r="CTE139" s="11"/>
      <c r="CTF139" s="11"/>
      <c r="CTG139" s="11"/>
      <c r="CTH139" s="11"/>
      <c r="CTI139" s="11"/>
      <c r="CTJ139" s="11"/>
      <c r="CTK139" s="11"/>
      <c r="CTL139" s="11"/>
      <c r="CTM139" s="11"/>
      <c r="CTN139" s="11"/>
      <c r="CTO139" s="11"/>
      <c r="CTP139" s="11"/>
      <c r="CTQ139" s="11"/>
      <c r="CTR139" s="11"/>
      <c r="CTS139" s="11"/>
      <c r="CTT139" s="11"/>
      <c r="CTU139" s="11"/>
      <c r="CTV139" s="11"/>
      <c r="CTW139" s="11"/>
      <c r="CTX139" s="11"/>
      <c r="CTY139" s="11"/>
      <c r="CTZ139" s="11"/>
      <c r="CUA139" s="11"/>
      <c r="CUB139" s="11"/>
      <c r="CUC139" s="11"/>
      <c r="CUD139" s="11"/>
      <c r="CUE139" s="11"/>
      <c r="CUF139" s="11"/>
      <c r="CUG139" s="11"/>
      <c r="CUH139" s="11"/>
      <c r="CUI139" s="11"/>
      <c r="CUJ139" s="11"/>
      <c r="CUK139" s="11"/>
      <c r="CUL139" s="11"/>
      <c r="CUM139" s="11"/>
      <c r="CUN139" s="11"/>
      <c r="CUO139" s="11"/>
      <c r="CUP139" s="11"/>
      <c r="CUQ139" s="11"/>
      <c r="CUR139" s="11"/>
      <c r="CUS139" s="11"/>
      <c r="CUT139" s="11"/>
      <c r="CUU139" s="11"/>
      <c r="CUV139" s="11"/>
      <c r="CUW139" s="11"/>
      <c r="CUX139" s="11"/>
      <c r="CUY139" s="11"/>
      <c r="CUZ139" s="11"/>
      <c r="CVA139" s="11"/>
      <c r="CVB139" s="11"/>
      <c r="CVC139" s="11"/>
      <c r="CVD139" s="11"/>
      <c r="CVE139" s="11"/>
      <c r="CVF139" s="11"/>
      <c r="CVG139" s="11"/>
      <c r="CVH139" s="11"/>
      <c r="CVI139" s="11"/>
      <c r="CVJ139" s="11"/>
      <c r="CVK139" s="11"/>
      <c r="CVL139" s="11"/>
      <c r="CVM139" s="11"/>
      <c r="CVN139" s="11"/>
      <c r="CVO139" s="11"/>
      <c r="CVP139" s="11"/>
      <c r="CVQ139" s="11"/>
      <c r="CVR139" s="11"/>
      <c r="CVS139" s="11"/>
      <c r="CVT139" s="11"/>
      <c r="CVU139" s="11"/>
      <c r="CVV139" s="11"/>
      <c r="CVW139" s="11"/>
      <c r="CVX139" s="11"/>
      <c r="CVY139" s="11"/>
      <c r="CVZ139" s="11"/>
      <c r="CWA139" s="11"/>
      <c r="CWB139" s="11"/>
      <c r="CWC139" s="11"/>
      <c r="CWD139" s="11"/>
      <c r="CWE139" s="11"/>
      <c r="CWF139" s="11"/>
      <c r="CWG139" s="11"/>
      <c r="CWH139" s="11"/>
      <c r="CWI139" s="11"/>
      <c r="CWJ139" s="11"/>
      <c r="CWK139" s="11"/>
      <c r="CWL139" s="11"/>
      <c r="CWM139" s="11"/>
      <c r="CWN139" s="11"/>
      <c r="CWO139" s="11"/>
      <c r="CWP139" s="11"/>
      <c r="CWQ139" s="11"/>
      <c r="CWR139" s="11"/>
      <c r="CWS139" s="11"/>
      <c r="CWT139" s="11"/>
      <c r="CWU139" s="11"/>
      <c r="CWV139" s="11"/>
      <c r="CWW139" s="11"/>
      <c r="CWX139" s="11"/>
      <c r="CWY139" s="11"/>
      <c r="CWZ139" s="11"/>
      <c r="CXA139" s="11"/>
      <c r="CXB139" s="11"/>
      <c r="CXC139" s="11"/>
      <c r="CXD139" s="11"/>
      <c r="CXE139" s="11"/>
      <c r="CXF139" s="11"/>
      <c r="CXG139" s="11"/>
      <c r="CXH139" s="11"/>
      <c r="CXI139" s="11"/>
      <c r="CXJ139" s="11"/>
      <c r="CXK139" s="11"/>
      <c r="CXL139" s="11"/>
      <c r="CXM139" s="11"/>
      <c r="CXN139" s="11"/>
      <c r="CXO139" s="11"/>
      <c r="CXP139" s="11"/>
      <c r="CXQ139" s="11"/>
      <c r="CXR139" s="11"/>
      <c r="CXS139" s="11"/>
      <c r="CXT139" s="11"/>
      <c r="CXU139" s="11"/>
      <c r="CXV139" s="11"/>
      <c r="CXW139" s="11"/>
      <c r="CXX139" s="11"/>
      <c r="CXY139" s="11"/>
      <c r="CXZ139" s="11"/>
      <c r="CYA139" s="11"/>
      <c r="CYB139" s="11"/>
      <c r="CYC139" s="11"/>
      <c r="CYD139" s="11"/>
      <c r="CYE139" s="11"/>
      <c r="CYF139" s="11"/>
      <c r="CYG139" s="11"/>
      <c r="CYH139" s="11"/>
      <c r="CYI139" s="11"/>
      <c r="CYJ139" s="11"/>
      <c r="CYK139" s="11"/>
      <c r="CYL139" s="11"/>
      <c r="CYM139" s="11"/>
      <c r="CYN139" s="11"/>
      <c r="CYO139" s="11"/>
      <c r="CYP139" s="11"/>
      <c r="CYQ139" s="11"/>
      <c r="CYR139" s="11"/>
      <c r="CYS139" s="11"/>
      <c r="CYT139" s="11"/>
      <c r="CYU139" s="11"/>
      <c r="CYV139" s="11"/>
      <c r="CYW139" s="11"/>
      <c r="CYX139" s="11"/>
      <c r="CYY139" s="11"/>
      <c r="CYZ139" s="11"/>
      <c r="CZA139" s="11"/>
      <c r="CZB139" s="11"/>
      <c r="CZC139" s="11"/>
      <c r="CZD139" s="11"/>
      <c r="CZE139" s="11"/>
      <c r="CZF139" s="11"/>
      <c r="CZG139" s="11"/>
      <c r="CZH139" s="11"/>
      <c r="CZI139" s="11"/>
      <c r="CZJ139" s="11"/>
      <c r="CZK139" s="11"/>
      <c r="CZL139" s="11"/>
      <c r="CZM139" s="11"/>
      <c r="CZN139" s="11"/>
      <c r="CZO139" s="11"/>
      <c r="CZP139" s="11"/>
      <c r="CZQ139" s="11"/>
      <c r="CZR139" s="11"/>
      <c r="CZS139" s="11"/>
      <c r="CZT139" s="11"/>
      <c r="CZU139" s="11"/>
      <c r="CZV139" s="11"/>
      <c r="CZW139" s="11"/>
      <c r="CZX139" s="11"/>
      <c r="CZY139" s="11"/>
      <c r="CZZ139" s="11"/>
      <c r="DAA139" s="11"/>
      <c r="DAB139" s="11"/>
      <c r="DAC139" s="11"/>
      <c r="DAD139" s="11"/>
      <c r="DAE139" s="11"/>
      <c r="DAF139" s="11"/>
      <c r="DAG139" s="11"/>
      <c r="DAH139" s="11"/>
      <c r="DAI139" s="11"/>
      <c r="DAJ139" s="11"/>
      <c r="DAK139" s="11"/>
      <c r="DAL139" s="11"/>
      <c r="DAM139" s="11"/>
      <c r="DAN139" s="11"/>
      <c r="DAO139" s="11"/>
      <c r="DAP139" s="11"/>
      <c r="DAQ139" s="11"/>
      <c r="DAR139" s="11"/>
      <c r="DAS139" s="11"/>
      <c r="DAT139" s="11"/>
      <c r="DAU139" s="11"/>
      <c r="DAV139" s="11"/>
      <c r="DAW139" s="11"/>
      <c r="DAX139" s="11"/>
      <c r="DAY139" s="11"/>
      <c r="DAZ139" s="11"/>
      <c r="DBA139" s="11"/>
      <c r="DBB139" s="11"/>
      <c r="DBC139" s="11"/>
      <c r="DBD139" s="11"/>
      <c r="DBE139" s="11"/>
      <c r="DBF139" s="11"/>
      <c r="DBG139" s="11"/>
      <c r="DBH139" s="11"/>
      <c r="DBI139" s="11"/>
      <c r="DBJ139" s="11"/>
      <c r="DBK139" s="11"/>
      <c r="DBL139" s="11"/>
      <c r="DBM139" s="11"/>
      <c r="DBN139" s="11"/>
      <c r="DBO139" s="11"/>
      <c r="DBP139" s="11"/>
      <c r="DBQ139" s="11"/>
      <c r="DBR139" s="11"/>
      <c r="DBS139" s="11"/>
      <c r="DBT139" s="11"/>
      <c r="DBU139" s="11"/>
      <c r="DBV139" s="11"/>
      <c r="DBW139" s="11"/>
      <c r="DBX139" s="11"/>
      <c r="DBY139" s="11"/>
      <c r="DBZ139" s="11"/>
      <c r="DCA139" s="11"/>
      <c r="DCB139" s="11"/>
      <c r="DCC139" s="11"/>
      <c r="DCD139" s="11"/>
      <c r="DCE139" s="11"/>
      <c r="DCF139" s="11"/>
      <c r="DCG139" s="11"/>
      <c r="DCH139" s="11"/>
      <c r="DCI139" s="11"/>
      <c r="DCJ139" s="11"/>
      <c r="DCK139" s="11"/>
      <c r="DCL139" s="11"/>
      <c r="DCM139" s="11"/>
      <c r="DCN139" s="11"/>
      <c r="DCO139" s="11"/>
      <c r="DCP139" s="11"/>
      <c r="DCQ139" s="11"/>
      <c r="DCR139" s="11"/>
      <c r="DCS139" s="11"/>
      <c r="DCT139" s="11"/>
      <c r="DCU139" s="11"/>
      <c r="DCV139" s="11"/>
      <c r="DCW139" s="11"/>
      <c r="DCX139" s="11"/>
      <c r="DCY139" s="11"/>
      <c r="DCZ139" s="11"/>
      <c r="DDA139" s="11"/>
      <c r="DDB139" s="11"/>
      <c r="DDC139" s="11"/>
      <c r="DDD139" s="11"/>
      <c r="DDE139" s="11"/>
      <c r="DDF139" s="11"/>
      <c r="DDG139" s="11"/>
      <c r="DDH139" s="11"/>
      <c r="DDI139" s="11"/>
      <c r="DDJ139" s="11"/>
      <c r="DDK139" s="11"/>
      <c r="DDL139" s="11"/>
      <c r="DDM139" s="11"/>
      <c r="DDN139" s="11"/>
      <c r="DDO139" s="11"/>
      <c r="DDP139" s="11"/>
      <c r="DDQ139" s="11"/>
      <c r="DDR139" s="11"/>
      <c r="DDS139" s="11"/>
      <c r="DDT139" s="11"/>
      <c r="DDU139" s="11"/>
      <c r="DDV139" s="11"/>
      <c r="DDW139" s="11"/>
      <c r="DDX139" s="11"/>
      <c r="DDY139" s="11"/>
      <c r="DDZ139" s="11"/>
      <c r="DEA139" s="11"/>
      <c r="DEB139" s="11"/>
      <c r="DEC139" s="11"/>
      <c r="DED139" s="11"/>
      <c r="DEE139" s="11"/>
      <c r="DEF139" s="11"/>
      <c r="DEG139" s="11"/>
      <c r="DEH139" s="11"/>
      <c r="DEI139" s="11"/>
      <c r="DEJ139" s="11"/>
      <c r="DEK139" s="11"/>
      <c r="DEL139" s="11"/>
      <c r="DEM139" s="11"/>
      <c r="DEN139" s="11"/>
      <c r="DEO139" s="11"/>
      <c r="DEP139" s="11"/>
      <c r="DEQ139" s="11"/>
      <c r="DER139" s="11"/>
      <c r="DES139" s="11"/>
      <c r="DET139" s="11"/>
      <c r="DEU139" s="11"/>
      <c r="DEV139" s="11"/>
      <c r="DEW139" s="11"/>
      <c r="DEX139" s="11"/>
      <c r="DEY139" s="11"/>
      <c r="DEZ139" s="11"/>
      <c r="DFA139" s="11"/>
      <c r="DFB139" s="11"/>
      <c r="DFC139" s="11"/>
      <c r="DFD139" s="11"/>
      <c r="DFE139" s="11"/>
      <c r="DFF139" s="11"/>
      <c r="DFG139" s="11"/>
      <c r="DFH139" s="11"/>
      <c r="DFI139" s="11"/>
      <c r="DFJ139" s="11"/>
      <c r="DFK139" s="11"/>
      <c r="DFL139" s="11"/>
      <c r="DFM139" s="11"/>
      <c r="DFN139" s="11"/>
      <c r="DFO139" s="11"/>
      <c r="DFP139" s="11"/>
      <c r="DFQ139" s="11"/>
      <c r="DFR139" s="11"/>
      <c r="DFS139" s="11"/>
      <c r="DFT139" s="11"/>
      <c r="DFU139" s="11"/>
      <c r="DFV139" s="11"/>
      <c r="DFW139" s="11"/>
      <c r="DFX139" s="11"/>
      <c r="DFY139" s="11"/>
      <c r="DFZ139" s="11"/>
      <c r="DGA139" s="11"/>
      <c r="DGB139" s="11"/>
      <c r="DGC139" s="11"/>
      <c r="DGD139" s="11"/>
      <c r="DGE139" s="11"/>
      <c r="DGF139" s="11"/>
      <c r="DGG139" s="11"/>
      <c r="DGH139" s="11"/>
      <c r="DGI139" s="11"/>
      <c r="DGJ139" s="11"/>
      <c r="DGK139" s="11"/>
      <c r="DGL139" s="11"/>
      <c r="DGM139" s="11"/>
      <c r="DGN139" s="11"/>
      <c r="DGO139" s="11"/>
      <c r="DGP139" s="11"/>
      <c r="DGQ139" s="11"/>
      <c r="DGR139" s="11"/>
      <c r="DGS139" s="11"/>
      <c r="DGT139" s="11"/>
      <c r="DGU139" s="11"/>
      <c r="DGV139" s="11"/>
      <c r="DGW139" s="11"/>
      <c r="DGX139" s="11"/>
      <c r="DGY139" s="11"/>
      <c r="DGZ139" s="11"/>
      <c r="DHA139" s="11"/>
      <c r="DHB139" s="11"/>
      <c r="DHC139" s="11"/>
      <c r="DHD139" s="11"/>
      <c r="DHE139" s="11"/>
      <c r="DHF139" s="11"/>
      <c r="DHG139" s="11"/>
      <c r="DHH139" s="11"/>
      <c r="DHI139" s="11"/>
      <c r="DHJ139" s="11"/>
      <c r="DHK139" s="11"/>
      <c r="DHL139" s="11"/>
      <c r="DHM139" s="11"/>
      <c r="DHN139" s="11"/>
      <c r="DHO139" s="11"/>
      <c r="DHP139" s="11"/>
      <c r="DHQ139" s="11"/>
      <c r="DHR139" s="11"/>
      <c r="DHS139" s="11"/>
      <c r="DHT139" s="11"/>
      <c r="DHU139" s="11"/>
      <c r="DHV139" s="11"/>
      <c r="DHW139" s="11"/>
      <c r="DHX139" s="11"/>
      <c r="DHY139" s="11"/>
      <c r="DHZ139" s="11"/>
      <c r="DIA139" s="11"/>
      <c r="DIB139" s="11"/>
      <c r="DIC139" s="11"/>
      <c r="DID139" s="11"/>
      <c r="DIE139" s="11"/>
      <c r="DIF139" s="11"/>
      <c r="DIG139" s="11"/>
      <c r="DIH139" s="11"/>
      <c r="DII139" s="11"/>
      <c r="DIJ139" s="11"/>
      <c r="DIK139" s="11"/>
      <c r="DIL139" s="11"/>
      <c r="DIM139" s="11"/>
      <c r="DIN139" s="11"/>
      <c r="DIO139" s="11"/>
      <c r="DIP139" s="11"/>
      <c r="DIQ139" s="11"/>
      <c r="DIR139" s="11"/>
      <c r="DIS139" s="11"/>
      <c r="DIT139" s="11"/>
      <c r="DIU139" s="11"/>
      <c r="DIV139" s="11"/>
      <c r="DIW139" s="11"/>
      <c r="DIX139" s="11"/>
      <c r="DIY139" s="11"/>
      <c r="DIZ139" s="11"/>
      <c r="DJA139" s="11"/>
      <c r="DJB139" s="11"/>
      <c r="DJC139" s="11"/>
      <c r="DJD139" s="11"/>
      <c r="DJE139" s="11"/>
      <c r="DJF139" s="11"/>
      <c r="DJG139" s="11"/>
      <c r="DJH139" s="11"/>
      <c r="DJI139" s="11"/>
      <c r="DJJ139" s="11"/>
      <c r="DJK139" s="11"/>
      <c r="DJL139" s="11"/>
      <c r="DJM139" s="11"/>
      <c r="DJN139" s="11"/>
      <c r="DJO139" s="11"/>
      <c r="DJP139" s="11"/>
      <c r="DJQ139" s="11"/>
      <c r="DJR139" s="11"/>
      <c r="DJS139" s="11"/>
      <c r="DJT139" s="11"/>
      <c r="DJU139" s="11"/>
      <c r="DJV139" s="11"/>
      <c r="DJW139" s="11"/>
      <c r="DJX139" s="11"/>
      <c r="DJY139" s="11"/>
      <c r="DJZ139" s="11"/>
      <c r="DKA139" s="11"/>
      <c r="DKB139" s="11"/>
      <c r="DKC139" s="11"/>
      <c r="DKD139" s="11"/>
      <c r="DKE139" s="11"/>
      <c r="DKF139" s="11"/>
      <c r="DKG139" s="11"/>
      <c r="DKH139" s="11"/>
      <c r="DKI139" s="11"/>
      <c r="DKJ139" s="11"/>
      <c r="DKK139" s="11"/>
      <c r="DKL139" s="11"/>
      <c r="DKM139" s="11"/>
      <c r="DKN139" s="11"/>
      <c r="DKO139" s="11"/>
      <c r="DKP139" s="11"/>
      <c r="DKQ139" s="11"/>
      <c r="DKR139" s="11"/>
      <c r="DKS139" s="11"/>
      <c r="DKT139" s="11"/>
      <c r="DKU139" s="11"/>
      <c r="DKV139" s="11"/>
      <c r="DKW139" s="11"/>
      <c r="DKX139" s="11"/>
      <c r="DKY139" s="11"/>
      <c r="DKZ139" s="11"/>
      <c r="DLA139" s="11"/>
      <c r="DLB139" s="11"/>
      <c r="DLC139" s="11"/>
      <c r="DLD139" s="11"/>
      <c r="DLE139" s="11"/>
      <c r="DLF139" s="11"/>
      <c r="DLG139" s="11"/>
      <c r="DLH139" s="11"/>
      <c r="DLI139" s="11"/>
      <c r="DLJ139" s="11"/>
      <c r="DLK139" s="11"/>
      <c r="DLL139" s="11"/>
      <c r="DLM139" s="11"/>
      <c r="DLN139" s="11"/>
      <c r="DLO139" s="11"/>
      <c r="DLP139" s="11"/>
      <c r="DLQ139" s="11"/>
      <c r="DLR139" s="11"/>
      <c r="DLS139" s="11"/>
      <c r="DLT139" s="11"/>
      <c r="DLU139" s="11"/>
      <c r="DLV139" s="11"/>
      <c r="DLW139" s="11"/>
      <c r="DLX139" s="11"/>
      <c r="DLY139" s="11"/>
      <c r="DLZ139" s="11"/>
      <c r="DMA139" s="11"/>
      <c r="DMB139" s="11"/>
      <c r="DMC139" s="11"/>
      <c r="DMD139" s="11"/>
      <c r="DME139" s="11"/>
      <c r="DMF139" s="11"/>
      <c r="DMG139" s="11"/>
      <c r="DMH139" s="11"/>
      <c r="DMI139" s="11"/>
      <c r="DMJ139" s="11"/>
      <c r="DMK139" s="11"/>
      <c r="DML139" s="11"/>
      <c r="DMM139" s="11"/>
      <c r="DMN139" s="11"/>
      <c r="DMO139" s="11"/>
      <c r="DMP139" s="11"/>
      <c r="DMQ139" s="11"/>
      <c r="DMR139" s="11"/>
      <c r="DMS139" s="11"/>
      <c r="DMT139" s="11"/>
      <c r="DMU139" s="11"/>
      <c r="DMV139" s="11"/>
      <c r="DMW139" s="11"/>
      <c r="DMX139" s="11"/>
      <c r="DMY139" s="11"/>
      <c r="DMZ139" s="11"/>
      <c r="DNA139" s="11"/>
      <c r="DNB139" s="11"/>
      <c r="DNC139" s="11"/>
      <c r="DND139" s="11"/>
      <c r="DNE139" s="11"/>
      <c r="DNF139" s="11"/>
      <c r="DNG139" s="11"/>
      <c r="DNH139" s="11"/>
      <c r="DNI139" s="11"/>
      <c r="DNJ139" s="11"/>
      <c r="DNK139" s="11"/>
      <c r="DNL139" s="11"/>
      <c r="DNM139" s="11"/>
      <c r="DNN139" s="11"/>
      <c r="DNO139" s="11"/>
      <c r="DNP139" s="11"/>
      <c r="DNQ139" s="11"/>
      <c r="DNR139" s="11"/>
      <c r="DNS139" s="11"/>
      <c r="DNT139" s="11"/>
      <c r="DNU139" s="11"/>
      <c r="DNV139" s="11"/>
      <c r="DNW139" s="11"/>
      <c r="DNX139" s="11"/>
      <c r="DNY139" s="11"/>
      <c r="DNZ139" s="11"/>
      <c r="DOA139" s="11"/>
      <c r="DOB139" s="11"/>
      <c r="DOC139" s="11"/>
      <c r="DOD139" s="11"/>
      <c r="DOE139" s="11"/>
      <c r="DOF139" s="11"/>
      <c r="DOG139" s="11"/>
      <c r="DOH139" s="11"/>
      <c r="DOI139" s="11"/>
      <c r="DOJ139" s="11"/>
      <c r="DOK139" s="11"/>
      <c r="DOL139" s="11"/>
      <c r="DOM139" s="11"/>
      <c r="DON139" s="11"/>
      <c r="DOO139" s="11"/>
      <c r="DOP139" s="11"/>
      <c r="DOQ139" s="11"/>
      <c r="DOR139" s="11"/>
      <c r="DOS139" s="11"/>
      <c r="DOT139" s="11"/>
      <c r="DOU139" s="11"/>
      <c r="DOV139" s="11"/>
      <c r="DOW139" s="11"/>
      <c r="DOX139" s="11"/>
      <c r="DOY139" s="11"/>
      <c r="DOZ139" s="11"/>
      <c r="DPA139" s="11"/>
      <c r="DPB139" s="11"/>
      <c r="DPC139" s="11"/>
      <c r="DPD139" s="11"/>
      <c r="DPE139" s="11"/>
      <c r="DPF139" s="11"/>
      <c r="DPG139" s="11"/>
      <c r="DPH139" s="11"/>
      <c r="DPI139" s="11"/>
      <c r="DPJ139" s="11"/>
      <c r="DPK139" s="11"/>
      <c r="DPL139" s="11"/>
      <c r="DPM139" s="11"/>
      <c r="DPN139" s="11"/>
      <c r="DPO139" s="11"/>
      <c r="DPP139" s="11"/>
      <c r="DPQ139" s="11"/>
      <c r="DPR139" s="11"/>
      <c r="DPS139" s="11"/>
      <c r="DPT139" s="11"/>
      <c r="DPU139" s="11"/>
      <c r="DPV139" s="11"/>
      <c r="DPW139" s="11"/>
      <c r="DPX139" s="11"/>
      <c r="DPY139" s="11"/>
      <c r="DPZ139" s="11"/>
      <c r="DQA139" s="11"/>
      <c r="DQB139" s="11"/>
      <c r="DQC139" s="11"/>
      <c r="DQD139" s="11"/>
      <c r="DQE139" s="11"/>
      <c r="DQF139" s="11"/>
      <c r="DQG139" s="11"/>
      <c r="DQH139" s="11"/>
      <c r="DQI139" s="11"/>
      <c r="DQJ139" s="11"/>
      <c r="DQK139" s="11"/>
      <c r="DQL139" s="11"/>
      <c r="DQM139" s="11"/>
      <c r="DQN139" s="11"/>
      <c r="DQO139" s="11"/>
      <c r="DQP139" s="11"/>
      <c r="DQQ139" s="11"/>
      <c r="DQR139" s="11"/>
      <c r="DQS139" s="11"/>
      <c r="DQT139" s="11"/>
      <c r="DQU139" s="11"/>
      <c r="DQV139" s="11"/>
      <c r="DQW139" s="11"/>
      <c r="DQX139" s="11"/>
      <c r="DQY139" s="11"/>
      <c r="DQZ139" s="11"/>
      <c r="DRA139" s="11"/>
      <c r="DRB139" s="11"/>
      <c r="DRC139" s="11"/>
      <c r="DRD139" s="11"/>
      <c r="DRE139" s="11"/>
      <c r="DRF139" s="11"/>
      <c r="DRG139" s="11"/>
      <c r="DRH139" s="11"/>
      <c r="DRI139" s="11"/>
      <c r="DRJ139" s="11"/>
      <c r="DRK139" s="11"/>
      <c r="DRL139" s="11"/>
      <c r="DRM139" s="11"/>
      <c r="DRN139" s="11"/>
      <c r="DRO139" s="11"/>
      <c r="DRP139" s="11"/>
      <c r="DRQ139" s="11"/>
      <c r="DRR139" s="11"/>
      <c r="DRS139" s="11"/>
      <c r="DRT139" s="11"/>
      <c r="DRU139" s="11"/>
      <c r="DRV139" s="11"/>
      <c r="DRW139" s="11"/>
      <c r="DRX139" s="11"/>
      <c r="DRY139" s="11"/>
      <c r="DRZ139" s="11"/>
      <c r="DSA139" s="11"/>
      <c r="DSB139" s="11"/>
      <c r="DSC139" s="11"/>
      <c r="DSD139" s="11"/>
      <c r="DSE139" s="11"/>
      <c r="DSF139" s="11"/>
      <c r="DSG139" s="11"/>
      <c r="DSH139" s="11"/>
      <c r="DSI139" s="11"/>
      <c r="DSJ139" s="11"/>
      <c r="DSK139" s="11"/>
      <c r="DSL139" s="11"/>
      <c r="DSM139" s="11"/>
      <c r="DSN139" s="11"/>
      <c r="DSO139" s="11"/>
      <c r="DSP139" s="11"/>
      <c r="DSQ139" s="11"/>
      <c r="DSR139" s="11"/>
      <c r="DSS139" s="11"/>
      <c r="DST139" s="11"/>
      <c r="DSU139" s="11"/>
      <c r="DSV139" s="11"/>
      <c r="DSW139" s="11"/>
      <c r="DSX139" s="11"/>
      <c r="DSY139" s="11"/>
      <c r="DSZ139" s="11"/>
      <c r="DTA139" s="11"/>
      <c r="DTB139" s="11"/>
      <c r="DTC139" s="11"/>
      <c r="DTD139" s="11"/>
      <c r="DTE139" s="11"/>
      <c r="DTF139" s="11"/>
      <c r="DTG139" s="11"/>
      <c r="DTH139" s="11"/>
      <c r="DTI139" s="11"/>
      <c r="DTJ139" s="11"/>
      <c r="DTK139" s="11"/>
      <c r="DTL139" s="11"/>
      <c r="DTM139" s="11"/>
      <c r="DTN139" s="11"/>
      <c r="DTO139" s="11"/>
      <c r="DTP139" s="11"/>
      <c r="DTQ139" s="11"/>
      <c r="DTR139" s="11"/>
      <c r="DTS139" s="11"/>
      <c r="DTT139" s="11"/>
      <c r="DTU139" s="11"/>
      <c r="DTV139" s="11"/>
      <c r="DTW139" s="11"/>
      <c r="DTX139" s="11"/>
      <c r="DTY139" s="11"/>
      <c r="DTZ139" s="11"/>
      <c r="DUA139" s="11"/>
      <c r="DUB139" s="11"/>
      <c r="DUC139" s="11"/>
      <c r="DUD139" s="11"/>
      <c r="DUE139" s="11"/>
      <c r="DUF139" s="11"/>
      <c r="DUG139" s="11"/>
      <c r="DUH139" s="11"/>
      <c r="DUI139" s="11"/>
      <c r="DUJ139" s="11"/>
      <c r="DUK139" s="11"/>
      <c r="DUL139" s="11"/>
      <c r="DUM139" s="11"/>
      <c r="DUN139" s="11"/>
      <c r="DUO139" s="11"/>
      <c r="DUP139" s="11"/>
      <c r="DUQ139" s="11"/>
      <c r="DUR139" s="11"/>
      <c r="DUS139" s="11"/>
      <c r="DUT139" s="11"/>
      <c r="DUU139" s="11"/>
      <c r="DUV139" s="11"/>
      <c r="DUW139" s="11"/>
      <c r="DUX139" s="11"/>
      <c r="DUY139" s="11"/>
      <c r="DUZ139" s="11"/>
      <c r="DVA139" s="11"/>
      <c r="DVB139" s="11"/>
      <c r="DVC139" s="11"/>
      <c r="DVD139" s="11"/>
      <c r="DVE139" s="11"/>
      <c r="DVF139" s="11"/>
      <c r="DVG139" s="11"/>
      <c r="DVH139" s="11"/>
      <c r="DVI139" s="11"/>
      <c r="DVJ139" s="11"/>
      <c r="DVK139" s="11"/>
      <c r="DVL139" s="11"/>
      <c r="DVM139" s="11"/>
      <c r="DVN139" s="11"/>
      <c r="DVO139" s="11"/>
      <c r="DVP139" s="11"/>
      <c r="DVQ139" s="11"/>
      <c r="DVR139" s="11"/>
      <c r="DVS139" s="11"/>
      <c r="DVT139" s="11"/>
      <c r="DVU139" s="11"/>
      <c r="DVV139" s="11"/>
      <c r="DVW139" s="11"/>
      <c r="DVX139" s="11"/>
      <c r="DVY139" s="11"/>
      <c r="DVZ139" s="11"/>
      <c r="DWA139" s="11"/>
      <c r="DWB139" s="11"/>
      <c r="DWC139" s="11"/>
      <c r="DWD139" s="11"/>
      <c r="DWE139" s="11"/>
      <c r="DWF139" s="11"/>
      <c r="DWG139" s="11"/>
      <c r="DWH139" s="11"/>
      <c r="DWI139" s="11"/>
      <c r="DWJ139" s="11"/>
      <c r="DWK139" s="11"/>
      <c r="DWL139" s="11"/>
      <c r="DWM139" s="11"/>
      <c r="DWN139" s="11"/>
      <c r="DWO139" s="11"/>
      <c r="DWP139" s="11"/>
      <c r="DWQ139" s="11"/>
      <c r="DWR139" s="11"/>
      <c r="DWS139" s="11"/>
      <c r="DWT139" s="11"/>
      <c r="DWU139" s="11"/>
      <c r="DWV139" s="11"/>
      <c r="DWW139" s="11"/>
      <c r="DWX139" s="11"/>
      <c r="DWY139" s="11"/>
      <c r="DWZ139" s="11"/>
      <c r="DXA139" s="11"/>
      <c r="DXB139" s="11"/>
      <c r="DXC139" s="11"/>
      <c r="DXD139" s="11"/>
      <c r="DXE139" s="11"/>
      <c r="DXF139" s="11"/>
      <c r="DXG139" s="11"/>
      <c r="DXH139" s="11"/>
      <c r="DXI139" s="11"/>
      <c r="DXJ139" s="11"/>
      <c r="DXK139" s="11"/>
      <c r="DXL139" s="11"/>
      <c r="DXM139" s="11"/>
      <c r="DXN139" s="11"/>
      <c r="DXO139" s="11"/>
      <c r="DXP139" s="11"/>
      <c r="DXQ139" s="11"/>
      <c r="DXR139" s="11"/>
      <c r="DXS139" s="11"/>
      <c r="DXT139" s="11"/>
      <c r="DXU139" s="11"/>
      <c r="DXV139" s="11"/>
      <c r="DXW139" s="11"/>
      <c r="DXX139" s="11"/>
      <c r="DXY139" s="11"/>
      <c r="DXZ139" s="11"/>
      <c r="DYA139" s="11"/>
      <c r="DYB139" s="11"/>
      <c r="DYC139" s="11"/>
      <c r="DYD139" s="11"/>
      <c r="DYE139" s="11"/>
      <c r="DYF139" s="11"/>
      <c r="DYG139" s="11"/>
      <c r="DYH139" s="11"/>
      <c r="DYI139" s="11"/>
      <c r="DYJ139" s="11"/>
      <c r="DYK139" s="11"/>
      <c r="DYL139" s="11"/>
      <c r="DYM139" s="11"/>
      <c r="DYN139" s="11"/>
      <c r="DYO139" s="11"/>
      <c r="DYP139" s="11"/>
      <c r="DYQ139" s="11"/>
      <c r="DYR139" s="11"/>
      <c r="DYS139" s="11"/>
      <c r="DYT139" s="11"/>
      <c r="DYU139" s="11"/>
      <c r="DYV139" s="11"/>
      <c r="DYW139" s="11"/>
      <c r="DYX139" s="11"/>
      <c r="DYY139" s="11"/>
      <c r="DYZ139" s="11"/>
      <c r="DZA139" s="11"/>
      <c r="DZB139" s="11"/>
      <c r="DZC139" s="11"/>
      <c r="DZD139" s="11"/>
      <c r="DZE139" s="11"/>
      <c r="DZF139" s="11"/>
      <c r="DZG139" s="11"/>
      <c r="DZH139" s="11"/>
      <c r="DZI139" s="11"/>
      <c r="DZJ139" s="11"/>
      <c r="DZK139" s="11"/>
      <c r="DZL139" s="11"/>
      <c r="DZM139" s="11"/>
      <c r="DZN139" s="11"/>
      <c r="DZO139" s="11"/>
      <c r="DZP139" s="11"/>
      <c r="DZQ139" s="11"/>
      <c r="DZR139" s="11"/>
      <c r="DZS139" s="11"/>
      <c r="DZT139" s="11"/>
      <c r="DZU139" s="11"/>
      <c r="DZV139" s="11"/>
      <c r="DZW139" s="11"/>
      <c r="DZX139" s="11"/>
      <c r="DZY139" s="11"/>
      <c r="DZZ139" s="11"/>
      <c r="EAA139" s="11"/>
      <c r="EAB139" s="11"/>
      <c r="EAC139" s="11"/>
      <c r="EAD139" s="11"/>
      <c r="EAE139" s="11"/>
      <c r="EAF139" s="11"/>
      <c r="EAG139" s="11"/>
      <c r="EAH139" s="11"/>
      <c r="EAI139" s="11"/>
      <c r="EAJ139" s="11"/>
      <c r="EAK139" s="11"/>
      <c r="EAL139" s="11"/>
      <c r="EAM139" s="11"/>
      <c r="EAN139" s="11"/>
      <c r="EAO139" s="11"/>
      <c r="EAP139" s="11"/>
      <c r="EAQ139" s="11"/>
      <c r="EAR139" s="11"/>
      <c r="EAS139" s="11"/>
      <c r="EAT139" s="11"/>
      <c r="EAU139" s="11"/>
      <c r="EAV139" s="11"/>
      <c r="EAW139" s="11"/>
      <c r="EAX139" s="11"/>
      <c r="EAY139" s="11"/>
      <c r="EAZ139" s="11"/>
      <c r="EBA139" s="11"/>
      <c r="EBB139" s="11"/>
      <c r="EBC139" s="11"/>
      <c r="EBD139" s="11"/>
      <c r="EBE139" s="11"/>
      <c r="EBF139" s="11"/>
      <c r="EBG139" s="11"/>
      <c r="EBH139" s="11"/>
      <c r="EBI139" s="11"/>
      <c r="EBJ139" s="11"/>
      <c r="EBK139" s="11"/>
      <c r="EBL139" s="11"/>
      <c r="EBM139" s="11"/>
      <c r="EBN139" s="11"/>
      <c r="EBO139" s="11"/>
      <c r="EBP139" s="11"/>
      <c r="EBQ139" s="11"/>
      <c r="EBR139" s="11"/>
      <c r="EBS139" s="11"/>
      <c r="EBT139" s="11"/>
      <c r="EBU139" s="11"/>
      <c r="EBV139" s="11"/>
      <c r="EBW139" s="11"/>
      <c r="EBX139" s="11"/>
      <c r="EBY139" s="11"/>
      <c r="EBZ139" s="11"/>
      <c r="ECA139" s="11"/>
      <c r="ECB139" s="11"/>
      <c r="ECC139" s="11"/>
      <c r="ECD139" s="11"/>
      <c r="ECE139" s="11"/>
      <c r="ECF139" s="11"/>
      <c r="ECG139" s="11"/>
      <c r="ECH139" s="11"/>
      <c r="ECI139" s="11"/>
      <c r="ECJ139" s="11"/>
      <c r="ECK139" s="11"/>
      <c r="ECL139" s="11"/>
      <c r="ECM139" s="11"/>
      <c r="ECN139" s="11"/>
      <c r="ECO139" s="11"/>
      <c r="ECP139" s="11"/>
      <c r="ECQ139" s="11"/>
      <c r="ECR139" s="11"/>
      <c r="ECS139" s="11"/>
      <c r="ECT139" s="11"/>
      <c r="ECU139" s="11"/>
      <c r="ECV139" s="11"/>
      <c r="ECW139" s="11"/>
      <c r="ECX139" s="11"/>
      <c r="ECY139" s="11"/>
      <c r="ECZ139" s="11"/>
      <c r="EDA139" s="11"/>
      <c r="EDB139" s="11"/>
      <c r="EDC139" s="11"/>
      <c r="EDD139" s="11"/>
      <c r="EDE139" s="11"/>
      <c r="EDF139" s="11"/>
      <c r="EDG139" s="11"/>
      <c r="EDH139" s="11"/>
      <c r="EDI139" s="11"/>
      <c r="EDJ139" s="11"/>
      <c r="EDK139" s="11"/>
      <c r="EDL139" s="11"/>
      <c r="EDM139" s="11"/>
      <c r="EDN139" s="11"/>
      <c r="EDO139" s="11"/>
      <c r="EDP139" s="11"/>
      <c r="EDQ139" s="11"/>
      <c r="EDR139" s="11"/>
      <c r="EDS139" s="11"/>
      <c r="EDT139" s="11"/>
      <c r="EDU139" s="11"/>
      <c r="EDV139" s="11"/>
      <c r="EDW139" s="11"/>
      <c r="EDX139" s="11"/>
      <c r="EDY139" s="11"/>
      <c r="EDZ139" s="11"/>
      <c r="EEA139" s="11"/>
      <c r="EEB139" s="11"/>
      <c r="EEC139" s="11"/>
      <c r="EED139" s="11"/>
      <c r="EEE139" s="11"/>
      <c r="EEF139" s="11"/>
      <c r="EEG139" s="11"/>
      <c r="EEH139" s="11"/>
      <c r="EEI139" s="11"/>
      <c r="EEJ139" s="11"/>
      <c r="EEK139" s="11"/>
      <c r="EEL139" s="11"/>
      <c r="EEM139" s="11"/>
      <c r="EEN139" s="11"/>
      <c r="EEO139" s="11"/>
      <c r="EEP139" s="11"/>
      <c r="EEQ139" s="11"/>
      <c r="EER139" s="11"/>
      <c r="EES139" s="11"/>
      <c r="EET139" s="11"/>
      <c r="EEU139" s="11"/>
      <c r="EEV139" s="11"/>
      <c r="EEW139" s="11"/>
      <c r="EEX139" s="11"/>
      <c r="EEY139" s="11"/>
      <c r="EEZ139" s="11"/>
      <c r="EFA139" s="11"/>
      <c r="EFB139" s="11"/>
      <c r="EFC139" s="11"/>
      <c r="EFD139" s="11"/>
      <c r="EFE139" s="11"/>
      <c r="EFF139" s="11"/>
      <c r="EFG139" s="11"/>
      <c r="EFH139" s="11"/>
      <c r="EFI139" s="11"/>
      <c r="EFJ139" s="11"/>
      <c r="EFK139" s="11"/>
      <c r="EFL139" s="11"/>
      <c r="EFM139" s="11"/>
      <c r="EFN139" s="11"/>
      <c r="EFO139" s="11"/>
      <c r="EFP139" s="11"/>
      <c r="EFQ139" s="11"/>
      <c r="EFR139" s="11"/>
      <c r="EFS139" s="11"/>
      <c r="EFT139" s="11"/>
      <c r="EFU139" s="11"/>
      <c r="EFV139" s="11"/>
      <c r="EFW139" s="11"/>
      <c r="EFX139" s="11"/>
      <c r="EFY139" s="11"/>
      <c r="EFZ139" s="11"/>
      <c r="EGA139" s="11"/>
      <c r="EGB139" s="11"/>
      <c r="EGC139" s="11"/>
      <c r="EGD139" s="11"/>
      <c r="EGE139" s="11"/>
      <c r="EGF139" s="11"/>
      <c r="EGG139" s="11"/>
      <c r="EGH139" s="11"/>
      <c r="EGI139" s="11"/>
      <c r="EGJ139" s="11"/>
      <c r="EGK139" s="11"/>
      <c r="EGL139" s="11"/>
      <c r="EGM139" s="11"/>
      <c r="EGN139" s="11"/>
      <c r="EGO139" s="11"/>
      <c r="EGP139" s="11"/>
      <c r="EGQ139" s="11"/>
      <c r="EGR139" s="11"/>
      <c r="EGS139" s="11"/>
      <c r="EGT139" s="11"/>
      <c r="EGU139" s="11"/>
      <c r="EGV139" s="11"/>
      <c r="EGW139" s="11"/>
      <c r="EGX139" s="11"/>
      <c r="EGY139" s="11"/>
      <c r="EGZ139" s="11"/>
      <c r="EHA139" s="11"/>
      <c r="EHB139" s="11"/>
      <c r="EHC139" s="11"/>
      <c r="EHD139" s="11"/>
      <c r="EHE139" s="11"/>
      <c r="EHF139" s="11"/>
      <c r="EHG139" s="11"/>
      <c r="EHH139" s="11"/>
      <c r="EHI139" s="11"/>
      <c r="EHJ139" s="11"/>
      <c r="EHK139" s="11"/>
      <c r="EHL139" s="11"/>
      <c r="EHM139" s="11"/>
      <c r="EHN139" s="11"/>
      <c r="EHO139" s="11"/>
      <c r="EHP139" s="11"/>
      <c r="EHQ139" s="11"/>
      <c r="EHR139" s="11"/>
      <c r="EHS139" s="11"/>
      <c r="EHT139" s="11"/>
      <c r="EHU139" s="11"/>
      <c r="EHV139" s="11"/>
      <c r="EHW139" s="11"/>
      <c r="EHX139" s="11"/>
      <c r="EHY139" s="11"/>
      <c r="EHZ139" s="11"/>
      <c r="EIA139" s="11"/>
      <c r="EIB139" s="11"/>
      <c r="EIC139" s="11"/>
      <c r="EID139" s="11"/>
      <c r="EIE139" s="11"/>
      <c r="EIF139" s="11"/>
      <c r="EIG139" s="11"/>
      <c r="EIH139" s="11"/>
      <c r="EII139" s="11"/>
      <c r="EIJ139" s="11"/>
      <c r="EIK139" s="11"/>
      <c r="EIL139" s="11"/>
      <c r="EIM139" s="11"/>
      <c r="EIN139" s="11"/>
      <c r="EIO139" s="11"/>
      <c r="EIP139" s="11"/>
      <c r="EIQ139" s="11"/>
      <c r="EIR139" s="11"/>
      <c r="EIS139" s="11"/>
      <c r="EIT139" s="11"/>
      <c r="EIU139" s="11"/>
      <c r="EIV139" s="11"/>
      <c r="EIW139" s="11"/>
      <c r="EIX139" s="11"/>
      <c r="EIY139" s="11"/>
      <c r="EIZ139" s="11"/>
      <c r="EJA139" s="11"/>
      <c r="EJB139" s="11"/>
      <c r="EJC139" s="11"/>
      <c r="EJD139" s="11"/>
      <c r="EJE139" s="11"/>
      <c r="EJF139" s="11"/>
      <c r="EJG139" s="11"/>
      <c r="EJH139" s="11"/>
      <c r="EJI139" s="11"/>
      <c r="EJJ139" s="11"/>
      <c r="EJK139" s="11"/>
      <c r="EJL139" s="11"/>
      <c r="EJM139" s="11"/>
      <c r="EJN139" s="11"/>
      <c r="EJO139" s="11"/>
      <c r="EJP139" s="11"/>
      <c r="EJQ139" s="11"/>
      <c r="EJR139" s="11"/>
      <c r="EJS139" s="11"/>
      <c r="EJT139" s="11"/>
      <c r="EJU139" s="11"/>
      <c r="EJV139" s="11"/>
      <c r="EJW139" s="11"/>
      <c r="EJX139" s="11"/>
      <c r="EJY139" s="11"/>
      <c r="EJZ139" s="11"/>
      <c r="EKA139" s="11"/>
      <c r="EKB139" s="11"/>
      <c r="EKC139" s="11"/>
      <c r="EKD139" s="11"/>
      <c r="EKE139" s="11"/>
      <c r="EKF139" s="11"/>
      <c r="EKG139" s="11"/>
      <c r="EKH139" s="11"/>
      <c r="EKI139" s="11"/>
      <c r="EKJ139" s="11"/>
      <c r="EKK139" s="11"/>
      <c r="EKL139" s="11"/>
      <c r="EKM139" s="11"/>
      <c r="EKN139" s="11"/>
      <c r="EKO139" s="11"/>
      <c r="EKP139" s="11"/>
      <c r="EKQ139" s="11"/>
      <c r="EKR139" s="11"/>
      <c r="EKS139" s="11"/>
      <c r="EKT139" s="11"/>
      <c r="EKU139" s="11"/>
      <c r="EKV139" s="11"/>
      <c r="EKW139" s="11"/>
      <c r="EKX139" s="11"/>
      <c r="EKY139" s="11"/>
      <c r="EKZ139" s="11"/>
      <c r="ELA139" s="11"/>
      <c r="ELB139" s="11"/>
      <c r="ELC139" s="11"/>
      <c r="ELD139" s="11"/>
      <c r="ELE139" s="11"/>
      <c r="ELF139" s="11"/>
      <c r="ELG139" s="11"/>
      <c r="ELH139" s="11"/>
      <c r="ELI139" s="11"/>
      <c r="ELJ139" s="11"/>
      <c r="ELK139" s="11"/>
      <c r="ELL139" s="11"/>
      <c r="ELM139" s="11"/>
      <c r="ELN139" s="11"/>
      <c r="ELO139" s="11"/>
      <c r="ELP139" s="11"/>
      <c r="ELQ139" s="11"/>
      <c r="ELR139" s="11"/>
      <c r="ELS139" s="11"/>
      <c r="ELT139" s="11"/>
      <c r="ELU139" s="11"/>
      <c r="ELV139" s="11"/>
      <c r="ELW139" s="11"/>
      <c r="ELX139" s="11"/>
      <c r="ELY139" s="11"/>
      <c r="ELZ139" s="11"/>
      <c r="EMA139" s="11"/>
      <c r="EMB139" s="11"/>
      <c r="EMC139" s="11"/>
      <c r="EMD139" s="11"/>
      <c r="EME139" s="11"/>
      <c r="EMF139" s="11"/>
      <c r="EMG139" s="11"/>
      <c r="EMH139" s="11"/>
      <c r="EMI139" s="11"/>
      <c r="EMJ139" s="11"/>
      <c r="EMK139" s="11"/>
      <c r="EML139" s="11"/>
      <c r="EMM139" s="11"/>
      <c r="EMN139" s="11"/>
      <c r="EMO139" s="11"/>
      <c r="EMP139" s="11"/>
      <c r="EMQ139" s="11"/>
      <c r="EMR139" s="11"/>
      <c r="EMS139" s="11"/>
      <c r="EMT139" s="11"/>
      <c r="EMU139" s="11"/>
      <c r="EMV139" s="11"/>
      <c r="EMW139" s="11"/>
      <c r="EMX139" s="11"/>
      <c r="EMY139" s="11"/>
      <c r="EMZ139" s="11"/>
      <c r="ENA139" s="11"/>
      <c r="ENB139" s="11"/>
      <c r="ENC139" s="11"/>
      <c r="END139" s="11"/>
      <c r="ENE139" s="11"/>
      <c r="ENF139" s="11"/>
      <c r="ENG139" s="11"/>
      <c r="ENH139" s="11"/>
      <c r="ENI139" s="11"/>
      <c r="ENJ139" s="11"/>
      <c r="ENK139" s="11"/>
      <c r="ENL139" s="11"/>
      <c r="ENM139" s="11"/>
      <c r="ENN139" s="11"/>
      <c r="ENO139" s="11"/>
      <c r="ENP139" s="11"/>
      <c r="ENQ139" s="11"/>
      <c r="ENR139" s="11"/>
      <c r="ENS139" s="11"/>
      <c r="ENT139" s="11"/>
      <c r="ENU139" s="11"/>
      <c r="ENV139" s="11"/>
      <c r="ENW139" s="11"/>
      <c r="ENX139" s="11"/>
      <c r="ENY139" s="11"/>
      <c r="ENZ139" s="11"/>
      <c r="EOA139" s="11"/>
      <c r="EOB139" s="11"/>
      <c r="EOC139" s="11"/>
      <c r="EOD139" s="11"/>
      <c r="EOE139" s="11"/>
      <c r="EOF139" s="11"/>
      <c r="EOG139" s="11"/>
      <c r="EOH139" s="11"/>
      <c r="EOI139" s="11"/>
      <c r="EOJ139" s="11"/>
      <c r="EOK139" s="11"/>
      <c r="EOL139" s="11"/>
      <c r="EOM139" s="11"/>
      <c r="EON139" s="11"/>
      <c r="EOO139" s="11"/>
      <c r="EOP139" s="11"/>
      <c r="EOQ139" s="11"/>
      <c r="EOR139" s="11"/>
      <c r="EOS139" s="11"/>
      <c r="EOT139" s="11"/>
      <c r="EOU139" s="11"/>
      <c r="EOV139" s="11"/>
      <c r="EOW139" s="11"/>
      <c r="EOX139" s="11"/>
      <c r="EOY139" s="11"/>
      <c r="EOZ139" s="11"/>
      <c r="EPA139" s="11"/>
      <c r="EPB139" s="11"/>
      <c r="EPC139" s="11"/>
      <c r="EPD139" s="11"/>
      <c r="EPE139" s="11"/>
      <c r="EPF139" s="11"/>
      <c r="EPG139" s="11"/>
      <c r="EPH139" s="11"/>
      <c r="EPI139" s="11"/>
      <c r="EPJ139" s="11"/>
      <c r="EPK139" s="11"/>
      <c r="EPL139" s="11"/>
      <c r="EPM139" s="11"/>
      <c r="EPN139" s="11"/>
      <c r="EPO139" s="11"/>
      <c r="EPP139" s="11"/>
      <c r="EPQ139" s="11"/>
      <c r="EPR139" s="11"/>
      <c r="EPS139" s="11"/>
      <c r="EPT139" s="11"/>
      <c r="EPU139" s="11"/>
      <c r="EPV139" s="11"/>
      <c r="EPW139" s="11"/>
      <c r="EPX139" s="11"/>
      <c r="EPY139" s="11"/>
      <c r="EPZ139" s="11"/>
      <c r="EQA139" s="11"/>
      <c r="EQB139" s="11"/>
      <c r="EQC139" s="11"/>
      <c r="EQD139" s="11"/>
      <c r="EQE139" s="11"/>
      <c r="EQF139" s="11"/>
      <c r="EQG139" s="11"/>
      <c r="EQH139" s="11"/>
      <c r="EQI139" s="11"/>
      <c r="EQJ139" s="11"/>
      <c r="EQK139" s="11"/>
      <c r="EQL139" s="11"/>
      <c r="EQM139" s="11"/>
      <c r="EQN139" s="11"/>
      <c r="EQO139" s="11"/>
      <c r="EQP139" s="11"/>
      <c r="EQQ139" s="11"/>
      <c r="EQR139" s="11"/>
      <c r="EQS139" s="11"/>
      <c r="EQT139" s="11"/>
      <c r="EQU139" s="11"/>
      <c r="EQV139" s="11"/>
      <c r="EQW139" s="11"/>
      <c r="EQX139" s="11"/>
      <c r="EQY139" s="11"/>
      <c r="EQZ139" s="11"/>
      <c r="ERA139" s="11"/>
      <c r="ERB139" s="11"/>
      <c r="ERC139" s="11"/>
      <c r="ERD139" s="11"/>
      <c r="ERE139" s="11"/>
      <c r="ERF139" s="11"/>
      <c r="ERG139" s="11"/>
      <c r="ERH139" s="11"/>
      <c r="ERI139" s="11"/>
      <c r="ERJ139" s="11"/>
      <c r="ERK139" s="11"/>
      <c r="ERL139" s="11"/>
      <c r="ERM139" s="11"/>
      <c r="ERN139" s="11"/>
      <c r="ERO139" s="11"/>
      <c r="ERP139" s="11"/>
      <c r="ERQ139" s="11"/>
      <c r="ERR139" s="11"/>
      <c r="ERS139" s="11"/>
      <c r="ERT139" s="11"/>
      <c r="ERU139" s="11"/>
      <c r="ERV139" s="11"/>
      <c r="ERW139" s="11"/>
      <c r="ERX139" s="11"/>
      <c r="ERY139" s="11"/>
      <c r="ERZ139" s="11"/>
      <c r="ESA139" s="11"/>
      <c r="ESB139" s="11"/>
      <c r="ESC139" s="11"/>
      <c r="ESD139" s="11"/>
      <c r="ESE139" s="11"/>
      <c r="ESF139" s="11"/>
      <c r="ESG139" s="11"/>
      <c r="ESH139" s="11"/>
      <c r="ESI139" s="11"/>
      <c r="ESJ139" s="11"/>
      <c r="ESK139" s="11"/>
      <c r="ESL139" s="11"/>
      <c r="ESM139" s="11"/>
      <c r="ESN139" s="11"/>
      <c r="ESO139" s="11"/>
      <c r="ESP139" s="11"/>
      <c r="ESQ139" s="11"/>
      <c r="ESR139" s="11"/>
      <c r="ESS139" s="11"/>
      <c r="EST139" s="11"/>
      <c r="ESU139" s="11"/>
      <c r="ESV139" s="11"/>
      <c r="ESW139" s="11"/>
      <c r="ESX139" s="11"/>
      <c r="ESY139" s="11"/>
      <c r="ESZ139" s="11"/>
      <c r="ETA139" s="11"/>
      <c r="ETB139" s="11"/>
      <c r="ETC139" s="11"/>
      <c r="ETD139" s="11"/>
      <c r="ETE139" s="11"/>
      <c r="ETF139" s="11"/>
      <c r="ETG139" s="11"/>
      <c r="ETH139" s="11"/>
      <c r="ETI139" s="11"/>
      <c r="ETJ139" s="11"/>
      <c r="ETK139" s="11"/>
      <c r="ETL139" s="11"/>
      <c r="ETM139" s="11"/>
      <c r="ETN139" s="11"/>
      <c r="ETO139" s="11"/>
      <c r="ETP139" s="11"/>
      <c r="ETQ139" s="11"/>
      <c r="ETR139" s="11"/>
      <c r="ETS139" s="11"/>
      <c r="ETT139" s="11"/>
      <c r="ETU139" s="11"/>
      <c r="ETV139" s="11"/>
      <c r="ETW139" s="11"/>
      <c r="ETX139" s="11"/>
      <c r="ETY139" s="11"/>
      <c r="ETZ139" s="11"/>
      <c r="EUA139" s="11"/>
      <c r="EUB139" s="11"/>
      <c r="EUC139" s="11"/>
      <c r="EUD139" s="11"/>
      <c r="EUE139" s="11"/>
      <c r="EUF139" s="11"/>
      <c r="EUG139" s="11"/>
      <c r="EUH139" s="11"/>
      <c r="EUI139" s="11"/>
      <c r="EUJ139" s="11"/>
      <c r="EUK139" s="11"/>
      <c r="EUL139" s="11"/>
      <c r="EUM139" s="11"/>
      <c r="EUN139" s="11"/>
      <c r="EUO139" s="11"/>
      <c r="EUP139" s="11"/>
      <c r="EUQ139" s="11"/>
      <c r="EUR139" s="11"/>
      <c r="EUS139" s="11"/>
      <c r="EUT139" s="11"/>
      <c r="EUU139" s="11"/>
      <c r="EUV139" s="11"/>
      <c r="EUW139" s="11"/>
      <c r="EUX139" s="11"/>
      <c r="EUY139" s="11"/>
      <c r="EUZ139" s="11"/>
      <c r="EVA139" s="11"/>
      <c r="EVB139" s="11"/>
      <c r="EVC139" s="11"/>
      <c r="EVD139" s="11"/>
      <c r="EVE139" s="11"/>
      <c r="EVF139" s="11"/>
      <c r="EVG139" s="11"/>
      <c r="EVH139" s="11"/>
      <c r="EVI139" s="11"/>
      <c r="EVJ139" s="11"/>
      <c r="EVK139" s="11"/>
      <c r="EVL139" s="11"/>
      <c r="EVM139" s="11"/>
      <c r="EVN139" s="11"/>
      <c r="EVO139" s="11"/>
      <c r="EVP139" s="11"/>
      <c r="EVQ139" s="11"/>
      <c r="EVR139" s="11"/>
      <c r="EVS139" s="11"/>
      <c r="EVT139" s="11"/>
      <c r="EVU139" s="11"/>
      <c r="EVV139" s="11"/>
      <c r="EVW139" s="11"/>
      <c r="EVX139" s="11"/>
      <c r="EVY139" s="11"/>
      <c r="EVZ139" s="11"/>
      <c r="EWA139" s="11"/>
      <c r="EWB139" s="11"/>
      <c r="EWC139" s="11"/>
      <c r="EWD139" s="11"/>
      <c r="EWE139" s="11"/>
      <c r="EWF139" s="11"/>
      <c r="EWG139" s="11"/>
      <c r="EWH139" s="11"/>
      <c r="EWI139" s="11"/>
      <c r="EWJ139" s="11"/>
      <c r="EWK139" s="11"/>
      <c r="EWL139" s="11"/>
      <c r="EWM139" s="11"/>
      <c r="EWN139" s="11"/>
      <c r="EWO139" s="11"/>
      <c r="EWP139" s="11"/>
      <c r="EWQ139" s="11"/>
      <c r="EWR139" s="11"/>
      <c r="EWS139" s="11"/>
      <c r="EWT139" s="11"/>
      <c r="EWU139" s="11"/>
      <c r="EWV139" s="11"/>
      <c r="EWW139" s="11"/>
      <c r="EWX139" s="11"/>
      <c r="EWY139" s="11"/>
      <c r="EWZ139" s="11"/>
      <c r="EXA139" s="11"/>
      <c r="EXB139" s="11"/>
      <c r="EXC139" s="11"/>
      <c r="EXD139" s="11"/>
      <c r="EXE139" s="11"/>
      <c r="EXF139" s="11"/>
      <c r="EXG139" s="11"/>
      <c r="EXH139" s="11"/>
      <c r="EXI139" s="11"/>
      <c r="EXJ139" s="11"/>
      <c r="EXK139" s="11"/>
      <c r="EXL139" s="11"/>
      <c r="EXM139" s="11"/>
      <c r="EXN139" s="11"/>
      <c r="EXO139" s="11"/>
      <c r="EXP139" s="11"/>
      <c r="EXQ139" s="11"/>
      <c r="EXR139" s="11"/>
      <c r="EXS139" s="11"/>
      <c r="EXT139" s="11"/>
      <c r="EXU139" s="11"/>
      <c r="EXV139" s="11"/>
      <c r="EXW139" s="11"/>
      <c r="EXX139" s="11"/>
      <c r="EXY139" s="11"/>
      <c r="EXZ139" s="11"/>
      <c r="EYA139" s="11"/>
      <c r="EYB139" s="11"/>
      <c r="EYC139" s="11"/>
      <c r="EYD139" s="11"/>
      <c r="EYE139" s="11"/>
      <c r="EYF139" s="11"/>
      <c r="EYG139" s="11"/>
      <c r="EYH139" s="11"/>
      <c r="EYI139" s="11"/>
      <c r="EYJ139" s="11"/>
      <c r="EYK139" s="11"/>
      <c r="EYL139" s="11"/>
      <c r="EYM139" s="11"/>
      <c r="EYN139" s="11"/>
      <c r="EYO139" s="11"/>
      <c r="EYP139" s="11"/>
      <c r="EYQ139" s="11"/>
      <c r="EYR139" s="11"/>
      <c r="EYS139" s="11"/>
      <c r="EYT139" s="11"/>
      <c r="EYU139" s="11"/>
      <c r="EYV139" s="11"/>
      <c r="EYW139" s="11"/>
      <c r="EYX139" s="11"/>
      <c r="EYY139" s="11"/>
      <c r="EYZ139" s="11"/>
      <c r="EZA139" s="11"/>
      <c r="EZB139" s="11"/>
      <c r="EZC139" s="11"/>
      <c r="EZD139" s="11"/>
      <c r="EZE139" s="11"/>
      <c r="EZF139" s="11"/>
      <c r="EZG139" s="11"/>
      <c r="EZH139" s="11"/>
      <c r="EZI139" s="11"/>
      <c r="EZJ139" s="11"/>
      <c r="EZK139" s="11"/>
      <c r="EZL139" s="11"/>
      <c r="EZM139" s="11"/>
      <c r="EZN139" s="11"/>
      <c r="EZO139" s="11"/>
      <c r="EZP139" s="11"/>
      <c r="EZQ139" s="11"/>
      <c r="EZR139" s="11"/>
      <c r="EZS139" s="11"/>
      <c r="EZT139" s="11"/>
      <c r="EZU139" s="11"/>
      <c r="EZV139" s="11"/>
      <c r="EZW139" s="11"/>
      <c r="EZX139" s="11"/>
      <c r="EZY139" s="11"/>
      <c r="EZZ139" s="11"/>
      <c r="FAA139" s="11"/>
      <c r="FAB139" s="11"/>
      <c r="FAC139" s="11"/>
      <c r="FAD139" s="11"/>
      <c r="FAE139" s="11"/>
      <c r="FAF139" s="11"/>
      <c r="FAG139" s="11"/>
      <c r="FAH139" s="11"/>
      <c r="FAI139" s="11"/>
      <c r="FAJ139" s="11"/>
      <c r="FAK139" s="11"/>
      <c r="FAL139" s="11"/>
      <c r="FAM139" s="11"/>
      <c r="FAN139" s="11"/>
      <c r="FAO139" s="11"/>
      <c r="FAP139" s="11"/>
      <c r="FAQ139" s="11"/>
      <c r="FAR139" s="11"/>
      <c r="FAS139" s="11"/>
      <c r="FAT139" s="11"/>
      <c r="FAU139" s="11"/>
      <c r="FAV139" s="11"/>
      <c r="FAW139" s="11"/>
      <c r="FAX139" s="11"/>
      <c r="FAY139" s="11"/>
      <c r="FAZ139" s="11"/>
      <c r="FBA139" s="11"/>
      <c r="FBB139" s="11"/>
      <c r="FBC139" s="11"/>
      <c r="FBD139" s="11"/>
      <c r="FBE139" s="11"/>
      <c r="FBF139" s="11"/>
      <c r="FBG139" s="11"/>
      <c r="FBH139" s="11"/>
      <c r="FBI139" s="11"/>
      <c r="FBJ139" s="11"/>
      <c r="FBK139" s="11"/>
      <c r="FBL139" s="11"/>
      <c r="FBM139" s="11"/>
      <c r="FBN139" s="11"/>
      <c r="FBO139" s="11"/>
      <c r="FBP139" s="11"/>
      <c r="FBQ139" s="11"/>
      <c r="FBR139" s="11"/>
      <c r="FBS139" s="11"/>
      <c r="FBT139" s="11"/>
      <c r="FBU139" s="11"/>
      <c r="FBV139" s="11"/>
      <c r="FBW139" s="11"/>
      <c r="FBX139" s="11"/>
      <c r="FBY139" s="11"/>
      <c r="FBZ139" s="11"/>
      <c r="FCA139" s="11"/>
      <c r="FCB139" s="11"/>
      <c r="FCC139" s="11"/>
      <c r="FCD139" s="11"/>
      <c r="FCE139" s="11"/>
      <c r="FCF139" s="11"/>
      <c r="FCG139" s="11"/>
      <c r="FCH139" s="11"/>
      <c r="FCI139" s="11"/>
      <c r="FCJ139" s="11"/>
      <c r="FCK139" s="11"/>
      <c r="FCL139" s="11"/>
      <c r="FCM139" s="11"/>
      <c r="FCN139" s="11"/>
      <c r="FCO139" s="11"/>
      <c r="FCP139" s="11"/>
      <c r="FCQ139" s="11"/>
      <c r="FCR139" s="11"/>
      <c r="FCS139" s="11"/>
      <c r="FCT139" s="11"/>
      <c r="FCU139" s="11"/>
      <c r="FCV139" s="11"/>
      <c r="FCW139" s="11"/>
      <c r="FCX139" s="11"/>
      <c r="FCY139" s="11"/>
      <c r="FCZ139" s="11"/>
      <c r="FDA139" s="11"/>
      <c r="FDB139" s="11"/>
      <c r="FDC139" s="11"/>
      <c r="FDD139" s="11"/>
      <c r="FDE139" s="11"/>
      <c r="FDF139" s="11"/>
      <c r="FDG139" s="11"/>
      <c r="FDH139" s="11"/>
      <c r="FDI139" s="11"/>
      <c r="FDJ139" s="11"/>
      <c r="FDK139" s="11"/>
      <c r="FDL139" s="11"/>
      <c r="FDM139" s="11"/>
      <c r="FDN139" s="11"/>
      <c r="FDO139" s="11"/>
      <c r="FDP139" s="11"/>
      <c r="FDQ139" s="11"/>
      <c r="FDR139" s="11"/>
      <c r="FDS139" s="11"/>
      <c r="FDT139" s="11"/>
      <c r="FDU139" s="11"/>
      <c r="FDV139" s="11"/>
      <c r="FDW139" s="11"/>
      <c r="FDX139" s="11"/>
      <c r="FDY139" s="11"/>
      <c r="FDZ139" s="11"/>
      <c r="FEA139" s="11"/>
      <c r="FEB139" s="11"/>
      <c r="FEC139" s="11"/>
      <c r="FED139" s="11"/>
      <c r="FEE139" s="11"/>
      <c r="FEF139" s="11"/>
      <c r="FEG139" s="11"/>
      <c r="FEH139" s="11"/>
      <c r="FEI139" s="11"/>
      <c r="FEJ139" s="11"/>
      <c r="FEK139" s="11"/>
      <c r="FEL139" s="11"/>
      <c r="FEM139" s="11"/>
      <c r="FEN139" s="11"/>
      <c r="FEO139" s="11"/>
      <c r="FEP139" s="11"/>
      <c r="FEQ139" s="11"/>
      <c r="FER139" s="11"/>
      <c r="FES139" s="11"/>
      <c r="FET139" s="11"/>
      <c r="FEU139" s="11"/>
      <c r="FEV139" s="11"/>
      <c r="FEW139" s="11"/>
      <c r="FEX139" s="11"/>
      <c r="FEY139" s="11"/>
      <c r="FEZ139" s="11"/>
      <c r="FFA139" s="11"/>
      <c r="FFB139" s="11"/>
      <c r="FFC139" s="11"/>
      <c r="FFD139" s="11"/>
      <c r="FFE139" s="11"/>
      <c r="FFF139" s="11"/>
      <c r="FFG139" s="11"/>
      <c r="FFH139" s="11"/>
      <c r="FFI139" s="11"/>
      <c r="FFJ139" s="11"/>
      <c r="FFK139" s="11"/>
      <c r="FFL139" s="11"/>
      <c r="FFM139" s="11"/>
      <c r="FFN139" s="11"/>
      <c r="FFO139" s="11"/>
      <c r="FFP139" s="11"/>
      <c r="FFQ139" s="11"/>
      <c r="FFR139" s="11"/>
      <c r="FFS139" s="11"/>
      <c r="FFT139" s="11"/>
      <c r="FFU139" s="11"/>
      <c r="FFV139" s="11"/>
      <c r="FFW139" s="11"/>
      <c r="FFX139" s="11"/>
      <c r="FFY139" s="11"/>
      <c r="FFZ139" s="11"/>
      <c r="FGA139" s="11"/>
      <c r="FGB139" s="11"/>
      <c r="FGC139" s="11"/>
      <c r="FGD139" s="11"/>
      <c r="FGE139" s="11"/>
      <c r="FGF139" s="11"/>
      <c r="FGG139" s="11"/>
      <c r="FGH139" s="11"/>
      <c r="FGI139" s="11"/>
      <c r="FGJ139" s="11"/>
      <c r="FGK139" s="11"/>
      <c r="FGL139" s="11"/>
      <c r="FGM139" s="11"/>
      <c r="FGN139" s="11"/>
      <c r="FGO139" s="11"/>
      <c r="FGP139" s="11"/>
      <c r="FGQ139" s="11"/>
      <c r="FGR139" s="11"/>
      <c r="FGS139" s="11"/>
      <c r="FGT139" s="11"/>
      <c r="FGU139" s="11"/>
      <c r="FGV139" s="11"/>
      <c r="FGW139" s="11"/>
      <c r="FGX139" s="11"/>
      <c r="FGY139" s="11"/>
      <c r="FGZ139" s="11"/>
      <c r="FHA139" s="11"/>
      <c r="FHB139" s="11"/>
      <c r="FHC139" s="11"/>
      <c r="FHD139" s="11"/>
      <c r="FHE139" s="11"/>
      <c r="FHF139" s="11"/>
      <c r="FHG139" s="11"/>
      <c r="FHH139" s="11"/>
      <c r="FHI139" s="11"/>
      <c r="FHJ139" s="11"/>
      <c r="FHK139" s="11"/>
      <c r="FHL139" s="11"/>
      <c r="FHM139" s="11"/>
      <c r="FHN139" s="11"/>
      <c r="FHO139" s="11"/>
      <c r="FHP139" s="11"/>
      <c r="FHQ139" s="11"/>
      <c r="FHR139" s="11"/>
      <c r="FHS139" s="11"/>
      <c r="FHT139" s="11"/>
      <c r="FHU139" s="11"/>
      <c r="FHV139" s="11"/>
      <c r="FHW139" s="11"/>
      <c r="FHX139" s="11"/>
      <c r="FHY139" s="11"/>
      <c r="FHZ139" s="11"/>
      <c r="FIA139" s="11"/>
      <c r="FIB139" s="11"/>
      <c r="FIC139" s="11"/>
      <c r="FID139" s="11"/>
      <c r="FIE139" s="11"/>
      <c r="FIF139" s="11"/>
      <c r="FIG139" s="11"/>
      <c r="FIH139" s="11"/>
      <c r="FII139" s="11"/>
      <c r="FIJ139" s="11"/>
      <c r="FIK139" s="11"/>
      <c r="FIL139" s="11"/>
      <c r="FIM139" s="11"/>
      <c r="FIN139" s="11"/>
      <c r="FIO139" s="11"/>
      <c r="FIP139" s="11"/>
      <c r="FIQ139" s="11"/>
      <c r="FIR139" s="11"/>
      <c r="FIS139" s="11"/>
      <c r="FIT139" s="11"/>
      <c r="FIU139" s="11"/>
      <c r="FIV139" s="11"/>
      <c r="FIW139" s="11"/>
      <c r="FIX139" s="11"/>
      <c r="FIY139" s="11"/>
      <c r="FIZ139" s="11"/>
      <c r="FJA139" s="11"/>
      <c r="FJB139" s="11"/>
      <c r="FJC139" s="11"/>
      <c r="FJD139" s="11"/>
      <c r="FJE139" s="11"/>
      <c r="FJF139" s="11"/>
      <c r="FJG139" s="11"/>
      <c r="FJH139" s="11"/>
      <c r="FJI139" s="11"/>
      <c r="FJJ139" s="11"/>
      <c r="FJK139" s="11"/>
      <c r="FJL139" s="11"/>
      <c r="FJM139" s="11"/>
      <c r="FJN139" s="11"/>
      <c r="FJO139" s="11"/>
      <c r="FJP139" s="11"/>
      <c r="FJQ139" s="11"/>
      <c r="FJR139" s="11"/>
      <c r="FJS139" s="11"/>
      <c r="FJT139" s="11"/>
      <c r="FJU139" s="11"/>
      <c r="FJV139" s="11"/>
      <c r="FJW139" s="11"/>
      <c r="FJX139" s="11"/>
      <c r="FJY139" s="11"/>
      <c r="FJZ139" s="11"/>
      <c r="FKA139" s="11"/>
      <c r="FKB139" s="11"/>
      <c r="FKC139" s="11"/>
      <c r="FKD139" s="11"/>
      <c r="FKE139" s="11"/>
      <c r="FKF139" s="11"/>
      <c r="FKG139" s="11"/>
      <c r="FKH139" s="11"/>
      <c r="FKI139" s="11"/>
      <c r="FKJ139" s="11"/>
      <c r="FKK139" s="11"/>
      <c r="FKL139" s="11"/>
      <c r="FKM139" s="11"/>
      <c r="FKN139" s="11"/>
      <c r="FKO139" s="11"/>
      <c r="FKP139" s="11"/>
      <c r="FKQ139" s="11"/>
      <c r="FKR139" s="11"/>
      <c r="FKS139" s="11"/>
      <c r="FKT139" s="11"/>
      <c r="FKU139" s="11"/>
      <c r="FKV139" s="11"/>
      <c r="FKW139" s="11"/>
      <c r="FKX139" s="11"/>
      <c r="FKY139" s="11"/>
      <c r="FKZ139" s="11"/>
      <c r="FLA139" s="11"/>
      <c r="FLB139" s="11"/>
      <c r="FLC139" s="11"/>
      <c r="FLD139" s="11"/>
      <c r="FLE139" s="11"/>
      <c r="FLF139" s="11"/>
      <c r="FLG139" s="11"/>
      <c r="FLH139" s="11"/>
      <c r="FLI139" s="11"/>
      <c r="FLJ139" s="11"/>
      <c r="FLK139" s="11"/>
      <c r="FLL139" s="11"/>
      <c r="FLM139" s="11"/>
      <c r="FLN139" s="11"/>
      <c r="FLO139" s="11"/>
      <c r="FLP139" s="11"/>
      <c r="FLQ139" s="11"/>
      <c r="FLR139" s="11"/>
      <c r="FLS139" s="11"/>
      <c r="FLT139" s="11"/>
      <c r="FLU139" s="11"/>
      <c r="FLV139" s="11"/>
      <c r="FLW139" s="11"/>
      <c r="FLX139" s="11"/>
      <c r="FLY139" s="11"/>
      <c r="FLZ139" s="11"/>
      <c r="FMA139" s="11"/>
      <c r="FMB139" s="11"/>
      <c r="FMC139" s="11"/>
      <c r="FMD139" s="11"/>
      <c r="FME139" s="11"/>
      <c r="FMF139" s="11"/>
      <c r="FMG139" s="11"/>
      <c r="FMH139" s="11"/>
      <c r="FMI139" s="11"/>
      <c r="FMJ139" s="11"/>
      <c r="FMK139" s="11"/>
      <c r="FML139" s="11"/>
      <c r="FMM139" s="11"/>
      <c r="FMN139" s="11"/>
      <c r="FMO139" s="11"/>
      <c r="FMP139" s="11"/>
      <c r="FMQ139" s="11"/>
      <c r="FMR139" s="11"/>
      <c r="FMS139" s="11"/>
      <c r="FMT139" s="11"/>
      <c r="FMU139" s="11"/>
      <c r="FMV139" s="11"/>
      <c r="FMW139" s="11"/>
      <c r="FMX139" s="11"/>
      <c r="FMY139" s="11"/>
      <c r="FMZ139" s="11"/>
      <c r="FNA139" s="11"/>
      <c r="FNB139" s="11"/>
      <c r="FNC139" s="11"/>
      <c r="FND139" s="11"/>
      <c r="FNE139" s="11"/>
      <c r="FNF139" s="11"/>
      <c r="FNG139" s="11"/>
      <c r="FNH139" s="11"/>
      <c r="FNI139" s="11"/>
      <c r="FNJ139" s="11"/>
      <c r="FNK139" s="11"/>
      <c r="FNL139" s="11"/>
      <c r="FNM139" s="11"/>
      <c r="FNN139" s="11"/>
      <c r="FNO139" s="11"/>
      <c r="FNP139" s="11"/>
      <c r="FNQ139" s="11"/>
      <c r="FNR139" s="11"/>
      <c r="FNS139" s="11"/>
      <c r="FNT139" s="11"/>
      <c r="FNU139" s="11"/>
      <c r="FNV139" s="11"/>
      <c r="FNW139" s="11"/>
      <c r="FNX139" s="11"/>
      <c r="FNY139" s="11"/>
      <c r="FNZ139" s="11"/>
      <c r="FOA139" s="11"/>
      <c r="FOB139" s="11"/>
      <c r="FOC139" s="11"/>
      <c r="FOD139" s="11"/>
      <c r="FOE139" s="11"/>
      <c r="FOF139" s="11"/>
      <c r="FOG139" s="11"/>
      <c r="FOH139" s="11"/>
      <c r="FOI139" s="11"/>
      <c r="FOJ139" s="11"/>
      <c r="FOK139" s="11"/>
      <c r="FOL139" s="11"/>
      <c r="FOM139" s="11"/>
      <c r="FON139" s="11"/>
      <c r="FOO139" s="11"/>
      <c r="FOP139" s="11"/>
      <c r="FOQ139" s="11"/>
      <c r="FOR139" s="11"/>
      <c r="FOS139" s="11"/>
      <c r="FOT139" s="11"/>
      <c r="FOU139" s="11"/>
      <c r="FOV139" s="11"/>
      <c r="FOW139" s="11"/>
      <c r="FOX139" s="11"/>
      <c r="FOY139" s="11"/>
      <c r="FOZ139" s="11"/>
      <c r="FPA139" s="11"/>
      <c r="FPB139" s="11"/>
      <c r="FPC139" s="11"/>
      <c r="FPD139" s="11"/>
      <c r="FPE139" s="11"/>
      <c r="FPF139" s="11"/>
      <c r="FPG139" s="11"/>
      <c r="FPH139" s="11"/>
      <c r="FPI139" s="11"/>
      <c r="FPJ139" s="11"/>
      <c r="FPK139" s="11"/>
      <c r="FPL139" s="11"/>
      <c r="FPM139" s="11"/>
      <c r="FPN139" s="11"/>
      <c r="FPO139" s="11"/>
      <c r="FPP139" s="11"/>
      <c r="FPQ139" s="11"/>
      <c r="FPR139" s="11"/>
      <c r="FPS139" s="11"/>
      <c r="FPT139" s="11"/>
      <c r="FPU139" s="11"/>
      <c r="FPV139" s="11"/>
      <c r="FPW139" s="11"/>
      <c r="FPX139" s="11"/>
      <c r="FPY139" s="11"/>
      <c r="FPZ139" s="11"/>
      <c r="FQA139" s="11"/>
      <c r="FQB139" s="11"/>
      <c r="FQC139" s="11"/>
      <c r="FQD139" s="11"/>
      <c r="FQE139" s="11"/>
      <c r="FQF139" s="11"/>
      <c r="FQG139" s="11"/>
      <c r="FQH139" s="11"/>
      <c r="FQI139" s="11"/>
      <c r="FQJ139" s="11"/>
      <c r="FQK139" s="11"/>
      <c r="FQL139" s="11"/>
      <c r="FQM139" s="11"/>
      <c r="FQN139" s="11"/>
      <c r="FQO139" s="11"/>
      <c r="FQP139" s="11"/>
      <c r="FQQ139" s="11"/>
      <c r="FQR139" s="11"/>
      <c r="FQS139" s="11"/>
      <c r="FQT139" s="11"/>
      <c r="FQU139" s="11"/>
      <c r="FQV139" s="11"/>
      <c r="FQW139" s="11"/>
      <c r="FQX139" s="11"/>
      <c r="FQY139" s="11"/>
      <c r="FQZ139" s="11"/>
      <c r="FRA139" s="11"/>
      <c r="FRB139" s="11"/>
      <c r="FRC139" s="11"/>
      <c r="FRD139" s="11"/>
      <c r="FRE139" s="11"/>
      <c r="FRF139" s="11"/>
      <c r="FRG139" s="11"/>
      <c r="FRH139" s="11"/>
      <c r="FRI139" s="11"/>
      <c r="FRJ139" s="11"/>
      <c r="FRK139" s="11"/>
      <c r="FRL139" s="11"/>
      <c r="FRM139" s="11"/>
      <c r="FRN139" s="11"/>
      <c r="FRO139" s="11"/>
      <c r="FRP139" s="11"/>
      <c r="FRQ139" s="11"/>
      <c r="FRR139" s="11"/>
      <c r="FRS139" s="11"/>
      <c r="FRT139" s="11"/>
      <c r="FRU139" s="11"/>
      <c r="FRV139" s="11"/>
      <c r="FRW139" s="11"/>
      <c r="FRX139" s="11"/>
      <c r="FRY139" s="11"/>
      <c r="FRZ139" s="11"/>
      <c r="FSA139" s="11"/>
      <c r="FSB139" s="11"/>
      <c r="FSC139" s="11"/>
      <c r="FSD139" s="11"/>
      <c r="FSE139" s="11"/>
      <c r="FSF139" s="11"/>
      <c r="FSG139" s="11"/>
      <c r="FSH139" s="11"/>
      <c r="FSI139" s="11"/>
      <c r="FSJ139" s="11"/>
      <c r="FSK139" s="11"/>
      <c r="FSL139" s="11"/>
      <c r="FSM139" s="11"/>
      <c r="FSN139" s="11"/>
      <c r="FSO139" s="11"/>
      <c r="FSP139" s="11"/>
      <c r="FSQ139" s="11"/>
      <c r="FSR139" s="11"/>
      <c r="FSS139" s="11"/>
      <c r="FST139" s="11"/>
      <c r="FSU139" s="11"/>
      <c r="FSV139" s="11"/>
      <c r="FSW139" s="11"/>
      <c r="FSX139" s="11"/>
      <c r="FSY139" s="11"/>
      <c r="FSZ139" s="11"/>
      <c r="FTA139" s="11"/>
      <c r="FTB139" s="11"/>
      <c r="FTC139" s="11"/>
      <c r="FTD139" s="11"/>
      <c r="FTE139" s="11"/>
      <c r="FTF139" s="11"/>
      <c r="FTG139" s="11"/>
      <c r="FTH139" s="11"/>
      <c r="FTI139" s="11"/>
      <c r="FTJ139" s="11"/>
      <c r="FTK139" s="11"/>
      <c r="FTL139" s="11"/>
      <c r="FTM139" s="11"/>
      <c r="FTN139" s="11"/>
      <c r="FTO139" s="11"/>
      <c r="FTP139" s="11"/>
      <c r="FTQ139" s="11"/>
      <c r="FTR139" s="11"/>
      <c r="FTS139" s="11"/>
      <c r="FTT139" s="11"/>
      <c r="FTU139" s="11"/>
      <c r="FTV139" s="11"/>
      <c r="FTW139" s="11"/>
      <c r="FTX139" s="11"/>
      <c r="FTY139" s="11"/>
      <c r="FTZ139" s="11"/>
      <c r="FUA139" s="11"/>
      <c r="FUB139" s="11"/>
      <c r="FUC139" s="11"/>
      <c r="FUD139" s="11"/>
      <c r="FUE139" s="11"/>
      <c r="FUF139" s="11"/>
      <c r="FUG139" s="11"/>
      <c r="FUH139" s="11"/>
      <c r="FUI139" s="11"/>
      <c r="FUJ139" s="11"/>
      <c r="FUK139" s="11"/>
      <c r="FUL139" s="11"/>
      <c r="FUM139" s="11"/>
      <c r="FUN139" s="11"/>
      <c r="FUO139" s="11"/>
      <c r="FUP139" s="11"/>
      <c r="FUQ139" s="11"/>
      <c r="FUR139" s="11"/>
      <c r="FUS139" s="11"/>
      <c r="FUT139" s="11"/>
      <c r="FUU139" s="11"/>
      <c r="FUV139" s="11"/>
      <c r="FUW139" s="11"/>
      <c r="FUX139" s="11"/>
      <c r="FUY139" s="11"/>
      <c r="FUZ139" s="11"/>
      <c r="FVA139" s="11"/>
      <c r="FVB139" s="11"/>
      <c r="FVC139" s="11"/>
      <c r="FVD139" s="11"/>
      <c r="FVE139" s="11"/>
      <c r="FVF139" s="11"/>
      <c r="FVG139" s="11"/>
      <c r="FVH139" s="11"/>
      <c r="FVI139" s="11"/>
      <c r="FVJ139" s="11"/>
      <c r="FVK139" s="11"/>
      <c r="FVL139" s="11"/>
      <c r="FVM139" s="11"/>
      <c r="FVN139" s="11"/>
      <c r="FVO139" s="11"/>
      <c r="FVP139" s="11"/>
      <c r="FVQ139" s="11"/>
      <c r="FVR139" s="11"/>
      <c r="FVS139" s="11"/>
      <c r="FVT139" s="11"/>
      <c r="FVU139" s="11"/>
      <c r="FVV139" s="11"/>
      <c r="FVW139" s="11"/>
      <c r="FVX139" s="11"/>
      <c r="FVY139" s="11"/>
      <c r="FVZ139" s="11"/>
      <c r="FWA139" s="11"/>
      <c r="FWB139" s="11"/>
      <c r="FWC139" s="11"/>
      <c r="FWD139" s="11"/>
      <c r="FWE139" s="11"/>
      <c r="FWF139" s="11"/>
      <c r="FWG139" s="11"/>
      <c r="FWH139" s="11"/>
      <c r="FWI139" s="11"/>
      <c r="FWJ139" s="11"/>
      <c r="FWK139" s="11"/>
      <c r="FWL139" s="11"/>
      <c r="FWM139" s="11"/>
      <c r="FWN139" s="11"/>
      <c r="FWO139" s="11"/>
      <c r="FWP139" s="11"/>
      <c r="FWQ139" s="11"/>
      <c r="FWR139" s="11"/>
      <c r="FWS139" s="11"/>
      <c r="FWT139" s="11"/>
      <c r="FWU139" s="11"/>
      <c r="FWV139" s="11"/>
      <c r="FWW139" s="11"/>
      <c r="FWX139" s="11"/>
      <c r="FWY139" s="11"/>
      <c r="FWZ139" s="11"/>
      <c r="FXA139" s="11"/>
      <c r="FXB139" s="11"/>
      <c r="FXC139" s="11"/>
      <c r="FXD139" s="11"/>
      <c r="FXE139" s="11"/>
      <c r="FXF139" s="11"/>
      <c r="FXG139" s="11"/>
      <c r="FXH139" s="11"/>
      <c r="FXI139" s="11"/>
      <c r="FXJ139" s="11"/>
      <c r="FXK139" s="11"/>
      <c r="FXL139" s="11"/>
      <c r="FXM139" s="11"/>
      <c r="FXN139" s="11"/>
      <c r="FXO139" s="11"/>
      <c r="FXP139" s="11"/>
      <c r="FXQ139" s="11"/>
      <c r="FXR139" s="11"/>
      <c r="FXS139" s="11"/>
      <c r="FXT139" s="11"/>
      <c r="FXU139" s="11"/>
      <c r="FXV139" s="11"/>
      <c r="FXW139" s="11"/>
      <c r="FXX139" s="11"/>
      <c r="FXY139" s="11"/>
      <c r="FXZ139" s="11"/>
      <c r="FYA139" s="11"/>
      <c r="FYB139" s="11"/>
      <c r="FYC139" s="11"/>
      <c r="FYD139" s="11"/>
      <c r="FYE139" s="11"/>
      <c r="FYF139" s="11"/>
      <c r="FYG139" s="11"/>
      <c r="FYH139" s="11"/>
      <c r="FYI139" s="11"/>
      <c r="FYJ139" s="11"/>
      <c r="FYK139" s="11"/>
      <c r="FYL139" s="11"/>
      <c r="FYM139" s="11"/>
      <c r="FYN139" s="11"/>
      <c r="FYO139" s="11"/>
      <c r="FYP139" s="11"/>
      <c r="FYQ139" s="11"/>
      <c r="FYR139" s="11"/>
      <c r="FYS139" s="11"/>
      <c r="FYT139" s="11"/>
      <c r="FYU139" s="11"/>
      <c r="FYV139" s="11"/>
      <c r="FYW139" s="11"/>
      <c r="FYX139" s="11"/>
      <c r="FYY139" s="11"/>
      <c r="FYZ139" s="11"/>
      <c r="FZA139" s="11"/>
      <c r="FZB139" s="11"/>
      <c r="FZC139" s="11"/>
      <c r="FZD139" s="11"/>
      <c r="FZE139" s="11"/>
      <c r="FZF139" s="11"/>
      <c r="FZG139" s="11"/>
      <c r="FZH139" s="11"/>
      <c r="FZI139" s="11"/>
      <c r="FZJ139" s="11"/>
      <c r="FZK139" s="11"/>
      <c r="FZL139" s="11"/>
      <c r="FZM139" s="11"/>
      <c r="FZN139" s="11"/>
      <c r="FZO139" s="11"/>
      <c r="FZP139" s="11"/>
      <c r="FZQ139" s="11"/>
      <c r="FZR139" s="11"/>
      <c r="FZS139" s="11"/>
      <c r="FZT139" s="11"/>
      <c r="FZU139" s="11"/>
      <c r="FZV139" s="11"/>
      <c r="FZW139" s="11"/>
      <c r="FZX139" s="11"/>
      <c r="FZY139" s="11"/>
      <c r="FZZ139" s="11"/>
      <c r="GAA139" s="11"/>
      <c r="GAB139" s="11"/>
      <c r="GAC139" s="11"/>
      <c r="GAD139" s="11"/>
      <c r="GAE139" s="11"/>
      <c r="GAF139" s="11"/>
      <c r="GAG139" s="11"/>
      <c r="GAH139" s="11"/>
      <c r="GAI139" s="11"/>
      <c r="GAJ139" s="11"/>
      <c r="GAK139" s="11"/>
      <c r="GAL139" s="11"/>
      <c r="GAM139" s="11"/>
      <c r="GAN139" s="11"/>
      <c r="GAO139" s="11"/>
      <c r="GAP139" s="11"/>
      <c r="GAQ139" s="11"/>
      <c r="GAR139" s="11"/>
      <c r="GAS139" s="11"/>
      <c r="GAT139" s="11"/>
      <c r="GAU139" s="11"/>
      <c r="GAV139" s="11"/>
      <c r="GAW139" s="11"/>
      <c r="GAX139" s="11"/>
      <c r="GAY139" s="11"/>
      <c r="GAZ139" s="11"/>
      <c r="GBA139" s="11"/>
      <c r="GBB139" s="11"/>
      <c r="GBC139" s="11"/>
      <c r="GBD139" s="11"/>
      <c r="GBE139" s="11"/>
      <c r="GBF139" s="11"/>
      <c r="GBG139" s="11"/>
      <c r="GBH139" s="11"/>
      <c r="GBI139" s="11"/>
      <c r="GBJ139" s="11"/>
      <c r="GBK139" s="11"/>
      <c r="GBL139" s="11"/>
      <c r="GBM139" s="11"/>
      <c r="GBN139" s="11"/>
      <c r="GBO139" s="11"/>
      <c r="GBP139" s="11"/>
      <c r="GBQ139" s="11"/>
      <c r="GBR139" s="11"/>
      <c r="GBS139" s="11"/>
      <c r="GBT139" s="11"/>
      <c r="GBU139" s="11"/>
      <c r="GBV139" s="11"/>
      <c r="GBW139" s="11"/>
      <c r="GBX139" s="11"/>
      <c r="GBY139" s="11"/>
      <c r="GBZ139" s="11"/>
      <c r="GCA139" s="11"/>
      <c r="GCB139" s="11"/>
      <c r="GCC139" s="11"/>
      <c r="GCD139" s="11"/>
      <c r="GCE139" s="11"/>
      <c r="GCF139" s="11"/>
      <c r="GCG139" s="11"/>
      <c r="GCH139" s="11"/>
      <c r="GCI139" s="11"/>
      <c r="GCJ139" s="11"/>
      <c r="GCK139" s="11"/>
      <c r="GCL139" s="11"/>
      <c r="GCM139" s="11"/>
      <c r="GCN139" s="11"/>
      <c r="GCO139" s="11"/>
      <c r="GCP139" s="11"/>
      <c r="GCQ139" s="11"/>
      <c r="GCR139" s="11"/>
      <c r="GCS139" s="11"/>
      <c r="GCT139" s="11"/>
      <c r="GCU139" s="11"/>
      <c r="GCV139" s="11"/>
      <c r="GCW139" s="11"/>
      <c r="GCX139" s="11"/>
      <c r="GCY139" s="11"/>
      <c r="GCZ139" s="11"/>
      <c r="GDA139" s="11"/>
      <c r="GDB139" s="11"/>
      <c r="GDC139" s="11"/>
      <c r="GDD139" s="11"/>
      <c r="GDE139" s="11"/>
      <c r="GDF139" s="11"/>
      <c r="GDG139" s="11"/>
      <c r="GDH139" s="11"/>
      <c r="GDI139" s="11"/>
      <c r="GDJ139" s="11"/>
      <c r="GDK139" s="11"/>
      <c r="GDL139" s="11"/>
      <c r="GDM139" s="11"/>
      <c r="GDN139" s="11"/>
      <c r="GDO139" s="11"/>
      <c r="GDP139" s="11"/>
      <c r="GDQ139" s="11"/>
      <c r="GDR139" s="11"/>
      <c r="GDS139" s="11"/>
      <c r="GDT139" s="11"/>
      <c r="GDU139" s="11"/>
      <c r="GDV139" s="11"/>
      <c r="GDW139" s="11"/>
      <c r="GDX139" s="11"/>
      <c r="GDY139" s="11"/>
      <c r="GDZ139" s="11"/>
      <c r="GEA139" s="11"/>
      <c r="GEB139" s="11"/>
      <c r="GEC139" s="11"/>
      <c r="GED139" s="11"/>
      <c r="GEE139" s="11"/>
      <c r="GEF139" s="11"/>
      <c r="GEG139" s="11"/>
      <c r="GEH139" s="11"/>
      <c r="GEI139" s="11"/>
      <c r="GEJ139" s="11"/>
      <c r="GEK139" s="11"/>
      <c r="GEL139" s="11"/>
      <c r="GEM139" s="11"/>
      <c r="GEN139" s="11"/>
      <c r="GEO139" s="11"/>
      <c r="GEP139" s="11"/>
      <c r="GEQ139" s="11"/>
      <c r="GER139" s="11"/>
      <c r="GES139" s="11"/>
      <c r="GET139" s="11"/>
      <c r="GEU139" s="11"/>
      <c r="GEV139" s="11"/>
      <c r="GEW139" s="11"/>
      <c r="GEX139" s="11"/>
      <c r="GEY139" s="11"/>
      <c r="GEZ139" s="11"/>
      <c r="GFA139" s="11"/>
      <c r="GFB139" s="11"/>
      <c r="GFC139" s="11"/>
      <c r="GFD139" s="11"/>
      <c r="GFE139" s="11"/>
      <c r="GFF139" s="11"/>
      <c r="GFG139" s="11"/>
      <c r="GFH139" s="11"/>
      <c r="GFI139" s="11"/>
      <c r="GFJ139" s="11"/>
      <c r="GFK139" s="11"/>
      <c r="GFL139" s="11"/>
      <c r="GFM139" s="11"/>
      <c r="GFN139" s="11"/>
      <c r="GFO139" s="11"/>
      <c r="GFP139" s="11"/>
      <c r="GFQ139" s="11"/>
      <c r="GFR139" s="11"/>
      <c r="GFS139" s="11"/>
      <c r="GFT139" s="11"/>
      <c r="GFU139" s="11"/>
      <c r="GFV139" s="11"/>
      <c r="GFW139" s="11"/>
      <c r="GFX139" s="11"/>
      <c r="GFY139" s="11"/>
      <c r="GFZ139" s="11"/>
      <c r="GGA139" s="11"/>
      <c r="GGB139" s="11"/>
      <c r="GGC139" s="11"/>
      <c r="GGD139" s="11"/>
      <c r="GGE139" s="11"/>
      <c r="GGF139" s="11"/>
      <c r="GGG139" s="11"/>
      <c r="GGH139" s="11"/>
      <c r="GGI139" s="11"/>
      <c r="GGJ139" s="11"/>
      <c r="GGK139" s="11"/>
      <c r="GGL139" s="11"/>
      <c r="GGM139" s="11"/>
      <c r="GGN139" s="11"/>
      <c r="GGO139" s="11"/>
      <c r="GGP139" s="11"/>
      <c r="GGQ139" s="11"/>
      <c r="GGR139" s="11"/>
      <c r="GGS139" s="11"/>
      <c r="GGT139" s="11"/>
      <c r="GGU139" s="11"/>
      <c r="GGV139" s="11"/>
      <c r="GGW139" s="11"/>
      <c r="GGX139" s="11"/>
      <c r="GGY139" s="11"/>
      <c r="GGZ139" s="11"/>
      <c r="GHA139" s="11"/>
      <c r="GHB139" s="11"/>
      <c r="GHC139" s="11"/>
      <c r="GHD139" s="11"/>
      <c r="GHE139" s="11"/>
      <c r="GHF139" s="11"/>
      <c r="GHG139" s="11"/>
      <c r="GHH139" s="11"/>
      <c r="GHI139" s="11"/>
      <c r="GHJ139" s="11"/>
      <c r="GHK139" s="11"/>
      <c r="GHL139" s="11"/>
      <c r="GHM139" s="11"/>
      <c r="GHN139" s="11"/>
      <c r="GHO139" s="11"/>
      <c r="GHP139" s="11"/>
      <c r="GHQ139" s="11"/>
      <c r="GHR139" s="11"/>
      <c r="GHS139" s="11"/>
      <c r="GHT139" s="11"/>
      <c r="GHU139" s="11"/>
      <c r="GHV139" s="11"/>
      <c r="GHW139" s="11"/>
      <c r="GHX139" s="11"/>
      <c r="GHY139" s="11"/>
      <c r="GHZ139" s="11"/>
      <c r="GIA139" s="11"/>
      <c r="GIB139" s="11"/>
      <c r="GIC139" s="11"/>
      <c r="GID139" s="11"/>
      <c r="GIE139" s="11"/>
      <c r="GIF139" s="11"/>
      <c r="GIG139" s="11"/>
      <c r="GIH139" s="11"/>
      <c r="GII139" s="11"/>
      <c r="GIJ139" s="11"/>
      <c r="GIK139" s="11"/>
      <c r="GIL139" s="11"/>
      <c r="GIM139" s="11"/>
      <c r="GIN139" s="11"/>
      <c r="GIO139" s="11"/>
      <c r="GIP139" s="11"/>
      <c r="GIQ139" s="11"/>
      <c r="GIR139" s="11"/>
      <c r="GIS139" s="11"/>
      <c r="GIT139" s="11"/>
      <c r="GIU139" s="11"/>
      <c r="GIV139" s="11"/>
      <c r="GIW139" s="11"/>
      <c r="GIX139" s="11"/>
      <c r="GIY139" s="11"/>
      <c r="GIZ139" s="11"/>
      <c r="GJA139" s="11"/>
      <c r="GJB139" s="11"/>
      <c r="GJC139" s="11"/>
      <c r="GJD139" s="11"/>
      <c r="GJE139" s="11"/>
      <c r="GJF139" s="11"/>
      <c r="GJG139" s="11"/>
      <c r="GJH139" s="11"/>
      <c r="GJI139" s="11"/>
      <c r="GJJ139" s="11"/>
      <c r="GJK139" s="11"/>
      <c r="GJL139" s="11"/>
      <c r="GJM139" s="11"/>
      <c r="GJN139" s="11"/>
      <c r="GJO139" s="11"/>
      <c r="GJP139" s="11"/>
      <c r="GJQ139" s="11"/>
      <c r="GJR139" s="11"/>
      <c r="GJS139" s="11"/>
      <c r="GJT139" s="11"/>
      <c r="GJU139" s="11"/>
      <c r="GJV139" s="11"/>
      <c r="GJW139" s="11"/>
      <c r="GJX139" s="11"/>
      <c r="GJY139" s="11"/>
      <c r="GJZ139" s="11"/>
      <c r="GKA139" s="11"/>
      <c r="GKB139" s="11"/>
      <c r="GKC139" s="11"/>
      <c r="GKD139" s="11"/>
      <c r="GKE139" s="11"/>
      <c r="GKF139" s="11"/>
      <c r="GKG139" s="11"/>
      <c r="GKH139" s="11"/>
      <c r="GKI139" s="11"/>
      <c r="GKJ139" s="11"/>
      <c r="GKK139" s="11"/>
      <c r="GKL139" s="11"/>
      <c r="GKM139" s="11"/>
      <c r="GKN139" s="11"/>
      <c r="GKO139" s="11"/>
      <c r="GKP139" s="11"/>
      <c r="GKQ139" s="11"/>
      <c r="GKR139" s="11"/>
      <c r="GKS139" s="11"/>
      <c r="GKT139" s="11"/>
      <c r="GKU139" s="11"/>
      <c r="GKV139" s="11"/>
      <c r="GKW139" s="11"/>
      <c r="GKX139" s="11"/>
      <c r="GKY139" s="11"/>
      <c r="GKZ139" s="11"/>
      <c r="GLA139" s="11"/>
      <c r="GLB139" s="11"/>
      <c r="GLC139" s="11"/>
      <c r="GLD139" s="11"/>
      <c r="GLE139" s="11"/>
      <c r="GLF139" s="11"/>
      <c r="GLG139" s="11"/>
      <c r="GLH139" s="11"/>
      <c r="GLI139" s="11"/>
      <c r="GLJ139" s="11"/>
      <c r="GLK139" s="11"/>
      <c r="GLL139" s="11"/>
      <c r="GLM139" s="11"/>
      <c r="GLN139" s="11"/>
      <c r="GLO139" s="11"/>
      <c r="GLP139" s="11"/>
      <c r="GLQ139" s="11"/>
      <c r="GLR139" s="11"/>
      <c r="GLS139" s="11"/>
      <c r="GLT139" s="11"/>
      <c r="GLU139" s="11"/>
      <c r="GLV139" s="11"/>
      <c r="GLW139" s="11"/>
      <c r="GLX139" s="11"/>
      <c r="GLY139" s="11"/>
      <c r="GLZ139" s="11"/>
      <c r="GMA139" s="11"/>
      <c r="GMB139" s="11"/>
      <c r="GMC139" s="11"/>
      <c r="GMD139" s="11"/>
      <c r="GME139" s="11"/>
      <c r="GMF139" s="11"/>
      <c r="GMG139" s="11"/>
      <c r="GMH139" s="11"/>
      <c r="GMI139" s="11"/>
      <c r="GMJ139" s="11"/>
      <c r="GMK139" s="11"/>
      <c r="GML139" s="11"/>
      <c r="GMM139" s="11"/>
      <c r="GMN139" s="11"/>
      <c r="GMO139" s="11"/>
      <c r="GMP139" s="11"/>
      <c r="GMQ139" s="11"/>
      <c r="GMR139" s="11"/>
      <c r="GMS139" s="11"/>
      <c r="GMT139" s="11"/>
      <c r="GMU139" s="11"/>
      <c r="GMV139" s="11"/>
      <c r="GMW139" s="11"/>
      <c r="GMX139" s="11"/>
      <c r="GMY139" s="11"/>
      <c r="GMZ139" s="11"/>
      <c r="GNA139" s="11"/>
      <c r="GNB139" s="11"/>
      <c r="GNC139" s="11"/>
      <c r="GND139" s="11"/>
      <c r="GNE139" s="11"/>
      <c r="GNF139" s="11"/>
      <c r="GNG139" s="11"/>
      <c r="GNH139" s="11"/>
      <c r="GNI139" s="11"/>
      <c r="GNJ139" s="11"/>
      <c r="GNK139" s="11"/>
      <c r="GNL139" s="11"/>
      <c r="GNM139" s="11"/>
      <c r="GNN139" s="11"/>
      <c r="GNO139" s="11"/>
      <c r="GNP139" s="11"/>
      <c r="GNQ139" s="11"/>
      <c r="GNR139" s="11"/>
      <c r="GNS139" s="11"/>
      <c r="GNT139" s="11"/>
      <c r="GNU139" s="11"/>
      <c r="GNV139" s="11"/>
      <c r="GNW139" s="11"/>
      <c r="GNX139" s="11"/>
      <c r="GNY139" s="11"/>
      <c r="GNZ139" s="11"/>
      <c r="GOA139" s="11"/>
      <c r="GOB139" s="11"/>
      <c r="GOC139" s="11"/>
      <c r="GOD139" s="11"/>
      <c r="GOE139" s="11"/>
      <c r="GOF139" s="11"/>
      <c r="GOG139" s="11"/>
      <c r="GOH139" s="11"/>
      <c r="GOI139" s="11"/>
      <c r="GOJ139" s="11"/>
      <c r="GOK139" s="11"/>
      <c r="GOL139" s="11"/>
      <c r="GOM139" s="11"/>
      <c r="GON139" s="11"/>
      <c r="GOO139" s="11"/>
      <c r="GOP139" s="11"/>
      <c r="GOQ139" s="11"/>
      <c r="GOR139" s="11"/>
      <c r="GOS139" s="11"/>
      <c r="GOT139" s="11"/>
      <c r="GOU139" s="11"/>
      <c r="GOV139" s="11"/>
      <c r="GOW139" s="11"/>
      <c r="GOX139" s="11"/>
      <c r="GOY139" s="11"/>
      <c r="GOZ139" s="11"/>
      <c r="GPA139" s="11"/>
      <c r="GPB139" s="11"/>
      <c r="GPC139" s="11"/>
      <c r="GPD139" s="11"/>
      <c r="GPE139" s="11"/>
      <c r="GPF139" s="11"/>
      <c r="GPG139" s="11"/>
      <c r="GPH139" s="11"/>
      <c r="GPI139" s="11"/>
      <c r="GPJ139" s="11"/>
      <c r="GPK139" s="11"/>
      <c r="GPL139" s="11"/>
      <c r="GPM139" s="11"/>
      <c r="GPN139" s="11"/>
      <c r="GPO139" s="11"/>
      <c r="GPP139" s="11"/>
      <c r="GPQ139" s="11"/>
      <c r="GPR139" s="11"/>
      <c r="GPS139" s="11"/>
      <c r="GPT139" s="11"/>
      <c r="GPU139" s="11"/>
      <c r="GPV139" s="11"/>
      <c r="GPW139" s="11"/>
      <c r="GPX139" s="11"/>
      <c r="GPY139" s="11"/>
      <c r="GPZ139" s="11"/>
      <c r="GQA139" s="11"/>
      <c r="GQB139" s="11"/>
      <c r="GQC139" s="11"/>
      <c r="GQD139" s="11"/>
      <c r="GQE139" s="11"/>
      <c r="GQF139" s="11"/>
      <c r="GQG139" s="11"/>
      <c r="GQH139" s="11"/>
      <c r="GQI139" s="11"/>
      <c r="GQJ139" s="11"/>
      <c r="GQK139" s="11"/>
      <c r="GQL139" s="11"/>
      <c r="GQM139" s="11"/>
      <c r="GQN139" s="11"/>
      <c r="GQO139" s="11"/>
      <c r="GQP139" s="11"/>
      <c r="GQQ139" s="11"/>
      <c r="GQR139" s="11"/>
      <c r="GQS139" s="11"/>
      <c r="GQT139" s="11"/>
      <c r="GQU139" s="11"/>
      <c r="GQV139" s="11"/>
      <c r="GQW139" s="11"/>
      <c r="GQX139" s="11"/>
      <c r="GQY139" s="11"/>
      <c r="GQZ139" s="11"/>
      <c r="GRA139" s="11"/>
      <c r="GRB139" s="11"/>
      <c r="GRC139" s="11"/>
      <c r="GRD139" s="11"/>
      <c r="GRE139" s="11"/>
      <c r="GRF139" s="11"/>
      <c r="GRG139" s="11"/>
      <c r="GRH139" s="11"/>
      <c r="GRI139" s="11"/>
      <c r="GRJ139" s="11"/>
      <c r="GRK139" s="11"/>
      <c r="GRL139" s="11"/>
      <c r="GRM139" s="11"/>
      <c r="GRN139" s="11"/>
      <c r="GRO139" s="11"/>
      <c r="GRP139" s="11"/>
      <c r="GRQ139" s="11"/>
      <c r="GRR139" s="11"/>
      <c r="GRS139" s="11"/>
      <c r="GRT139" s="11"/>
      <c r="GRU139" s="11"/>
      <c r="GRV139" s="11"/>
      <c r="GRW139" s="11"/>
      <c r="GRX139" s="11"/>
      <c r="GRY139" s="11"/>
      <c r="GRZ139" s="11"/>
      <c r="GSA139" s="11"/>
      <c r="GSB139" s="11"/>
      <c r="GSC139" s="11"/>
      <c r="GSD139" s="11"/>
      <c r="GSE139" s="11"/>
      <c r="GSF139" s="11"/>
      <c r="GSG139" s="11"/>
      <c r="GSH139" s="11"/>
      <c r="GSI139" s="11"/>
      <c r="GSJ139" s="11"/>
      <c r="GSK139" s="11"/>
      <c r="GSL139" s="11"/>
      <c r="GSM139" s="11"/>
      <c r="GSN139" s="11"/>
      <c r="GSO139" s="11"/>
      <c r="GSP139" s="11"/>
      <c r="GSQ139" s="11"/>
      <c r="GSR139" s="11"/>
      <c r="GSS139" s="11"/>
      <c r="GST139" s="11"/>
      <c r="GSU139" s="11"/>
      <c r="GSV139" s="11"/>
      <c r="GSW139" s="11"/>
      <c r="GSX139" s="11"/>
      <c r="GSY139" s="11"/>
      <c r="GSZ139" s="11"/>
      <c r="GTA139" s="11"/>
      <c r="GTB139" s="11"/>
      <c r="GTC139" s="11"/>
      <c r="GTD139" s="11"/>
      <c r="GTE139" s="11"/>
      <c r="GTF139" s="11"/>
      <c r="GTG139" s="11"/>
      <c r="GTH139" s="11"/>
      <c r="GTI139" s="11"/>
      <c r="GTJ139" s="11"/>
      <c r="GTK139" s="11"/>
      <c r="GTL139" s="11"/>
      <c r="GTM139" s="11"/>
      <c r="GTN139" s="11"/>
      <c r="GTO139" s="11"/>
      <c r="GTP139" s="11"/>
      <c r="GTQ139" s="11"/>
      <c r="GTR139" s="11"/>
      <c r="GTS139" s="11"/>
      <c r="GTT139" s="11"/>
      <c r="GTU139" s="11"/>
      <c r="GTV139" s="11"/>
      <c r="GTW139" s="11"/>
      <c r="GTX139" s="11"/>
      <c r="GTY139" s="11"/>
      <c r="GTZ139" s="11"/>
      <c r="GUA139" s="11"/>
      <c r="GUB139" s="11"/>
      <c r="GUC139" s="11"/>
      <c r="GUD139" s="11"/>
      <c r="GUE139" s="11"/>
      <c r="GUF139" s="11"/>
      <c r="GUG139" s="11"/>
      <c r="GUH139" s="11"/>
      <c r="GUI139" s="11"/>
      <c r="GUJ139" s="11"/>
      <c r="GUK139" s="11"/>
      <c r="GUL139" s="11"/>
      <c r="GUM139" s="11"/>
      <c r="GUN139" s="11"/>
      <c r="GUO139" s="11"/>
      <c r="GUP139" s="11"/>
      <c r="GUQ139" s="11"/>
      <c r="GUR139" s="11"/>
      <c r="GUS139" s="11"/>
      <c r="GUT139" s="11"/>
      <c r="GUU139" s="11"/>
      <c r="GUV139" s="11"/>
      <c r="GUW139" s="11"/>
      <c r="GUX139" s="11"/>
      <c r="GUY139" s="11"/>
      <c r="GUZ139" s="11"/>
      <c r="GVA139" s="11"/>
      <c r="GVB139" s="11"/>
      <c r="GVC139" s="11"/>
      <c r="GVD139" s="11"/>
      <c r="GVE139" s="11"/>
      <c r="GVF139" s="11"/>
      <c r="GVG139" s="11"/>
      <c r="GVH139" s="11"/>
      <c r="GVI139" s="11"/>
      <c r="GVJ139" s="11"/>
      <c r="GVK139" s="11"/>
      <c r="GVL139" s="11"/>
      <c r="GVM139" s="11"/>
      <c r="GVN139" s="11"/>
      <c r="GVO139" s="11"/>
      <c r="GVP139" s="11"/>
      <c r="GVQ139" s="11"/>
      <c r="GVR139" s="11"/>
      <c r="GVS139" s="11"/>
      <c r="GVT139" s="11"/>
      <c r="GVU139" s="11"/>
      <c r="GVV139" s="11"/>
      <c r="GVW139" s="11"/>
      <c r="GVX139" s="11"/>
      <c r="GVY139" s="11"/>
      <c r="GVZ139" s="11"/>
      <c r="GWA139" s="11"/>
      <c r="GWB139" s="11"/>
      <c r="GWC139" s="11"/>
      <c r="GWD139" s="11"/>
      <c r="GWE139" s="11"/>
      <c r="GWF139" s="11"/>
      <c r="GWG139" s="11"/>
      <c r="GWH139" s="11"/>
      <c r="GWI139" s="11"/>
      <c r="GWJ139" s="11"/>
      <c r="GWK139" s="11"/>
      <c r="GWL139" s="11"/>
      <c r="GWM139" s="11"/>
      <c r="GWN139" s="11"/>
      <c r="GWO139" s="11"/>
      <c r="GWP139" s="11"/>
      <c r="GWQ139" s="11"/>
      <c r="GWR139" s="11"/>
      <c r="GWS139" s="11"/>
      <c r="GWT139" s="11"/>
      <c r="GWU139" s="11"/>
      <c r="GWV139" s="11"/>
      <c r="GWW139" s="11"/>
      <c r="GWX139" s="11"/>
      <c r="GWY139" s="11"/>
      <c r="GWZ139" s="11"/>
      <c r="GXA139" s="11"/>
      <c r="GXB139" s="11"/>
      <c r="GXC139" s="11"/>
      <c r="GXD139" s="11"/>
      <c r="GXE139" s="11"/>
      <c r="GXF139" s="11"/>
      <c r="GXG139" s="11"/>
      <c r="GXH139" s="11"/>
      <c r="GXI139" s="11"/>
      <c r="GXJ139" s="11"/>
      <c r="GXK139" s="11"/>
      <c r="GXL139" s="11"/>
      <c r="GXM139" s="11"/>
      <c r="GXN139" s="11"/>
      <c r="GXO139" s="11"/>
      <c r="GXP139" s="11"/>
      <c r="GXQ139" s="11"/>
      <c r="GXR139" s="11"/>
      <c r="GXS139" s="11"/>
      <c r="GXT139" s="11"/>
      <c r="GXU139" s="11"/>
      <c r="GXV139" s="11"/>
      <c r="GXW139" s="11"/>
      <c r="GXX139" s="11"/>
      <c r="GXY139" s="11"/>
      <c r="GXZ139" s="11"/>
      <c r="GYA139" s="11"/>
      <c r="GYB139" s="11"/>
      <c r="GYC139" s="11"/>
      <c r="GYD139" s="11"/>
      <c r="GYE139" s="11"/>
      <c r="GYF139" s="11"/>
      <c r="GYG139" s="11"/>
      <c r="GYH139" s="11"/>
      <c r="GYI139" s="11"/>
      <c r="GYJ139" s="11"/>
      <c r="GYK139" s="11"/>
      <c r="GYL139" s="11"/>
      <c r="GYM139" s="11"/>
      <c r="GYN139" s="11"/>
      <c r="GYO139" s="11"/>
      <c r="GYP139" s="11"/>
      <c r="GYQ139" s="11"/>
      <c r="GYR139" s="11"/>
      <c r="GYS139" s="11"/>
      <c r="GYT139" s="11"/>
      <c r="GYU139" s="11"/>
      <c r="GYV139" s="11"/>
      <c r="GYW139" s="11"/>
      <c r="GYX139" s="11"/>
      <c r="GYY139" s="11"/>
      <c r="GYZ139" s="11"/>
      <c r="GZA139" s="11"/>
      <c r="GZB139" s="11"/>
      <c r="GZC139" s="11"/>
      <c r="GZD139" s="11"/>
      <c r="GZE139" s="11"/>
      <c r="GZF139" s="11"/>
      <c r="GZG139" s="11"/>
      <c r="GZH139" s="11"/>
      <c r="GZI139" s="11"/>
      <c r="GZJ139" s="11"/>
      <c r="GZK139" s="11"/>
      <c r="GZL139" s="11"/>
      <c r="GZM139" s="11"/>
      <c r="GZN139" s="11"/>
      <c r="GZO139" s="11"/>
      <c r="GZP139" s="11"/>
      <c r="GZQ139" s="11"/>
      <c r="GZR139" s="11"/>
      <c r="GZS139" s="11"/>
      <c r="GZT139" s="11"/>
      <c r="GZU139" s="11"/>
      <c r="GZV139" s="11"/>
      <c r="GZW139" s="11"/>
      <c r="GZX139" s="11"/>
      <c r="GZY139" s="11"/>
      <c r="GZZ139" s="11"/>
      <c r="HAA139" s="11"/>
      <c r="HAB139" s="11"/>
      <c r="HAC139" s="11"/>
      <c r="HAD139" s="11"/>
      <c r="HAE139" s="11"/>
      <c r="HAF139" s="11"/>
      <c r="HAG139" s="11"/>
      <c r="HAH139" s="11"/>
      <c r="HAI139" s="11"/>
      <c r="HAJ139" s="11"/>
      <c r="HAK139" s="11"/>
      <c r="HAL139" s="11"/>
      <c r="HAM139" s="11"/>
      <c r="HAN139" s="11"/>
      <c r="HAO139" s="11"/>
      <c r="HAP139" s="11"/>
      <c r="HAQ139" s="11"/>
      <c r="HAR139" s="11"/>
      <c r="HAS139" s="11"/>
      <c r="HAT139" s="11"/>
      <c r="HAU139" s="11"/>
      <c r="HAV139" s="11"/>
      <c r="HAW139" s="11"/>
      <c r="HAX139" s="11"/>
      <c r="HAY139" s="11"/>
      <c r="HAZ139" s="11"/>
      <c r="HBA139" s="11"/>
      <c r="HBB139" s="11"/>
      <c r="HBC139" s="11"/>
      <c r="HBD139" s="11"/>
      <c r="HBE139" s="11"/>
      <c r="HBF139" s="11"/>
      <c r="HBG139" s="11"/>
      <c r="HBH139" s="11"/>
      <c r="HBI139" s="11"/>
      <c r="HBJ139" s="11"/>
      <c r="HBK139" s="11"/>
      <c r="HBL139" s="11"/>
      <c r="HBM139" s="11"/>
      <c r="HBN139" s="11"/>
      <c r="HBO139" s="11"/>
      <c r="HBP139" s="11"/>
      <c r="HBQ139" s="11"/>
      <c r="HBR139" s="11"/>
      <c r="HBS139" s="11"/>
      <c r="HBT139" s="11"/>
      <c r="HBU139" s="11"/>
      <c r="HBV139" s="11"/>
      <c r="HBW139" s="11"/>
      <c r="HBX139" s="11"/>
      <c r="HBY139" s="11"/>
      <c r="HBZ139" s="11"/>
      <c r="HCA139" s="11"/>
      <c r="HCB139" s="11"/>
      <c r="HCC139" s="11"/>
      <c r="HCD139" s="11"/>
      <c r="HCE139" s="11"/>
      <c r="HCF139" s="11"/>
      <c r="HCG139" s="11"/>
      <c r="HCH139" s="11"/>
      <c r="HCI139" s="11"/>
      <c r="HCJ139" s="11"/>
      <c r="HCK139" s="11"/>
      <c r="HCL139" s="11"/>
      <c r="HCM139" s="11"/>
      <c r="HCN139" s="11"/>
      <c r="HCO139" s="11"/>
      <c r="HCP139" s="11"/>
      <c r="HCQ139" s="11"/>
      <c r="HCR139" s="11"/>
      <c r="HCS139" s="11"/>
      <c r="HCT139" s="11"/>
      <c r="HCU139" s="11"/>
      <c r="HCV139" s="11"/>
      <c r="HCW139" s="11"/>
      <c r="HCX139" s="11"/>
      <c r="HCY139" s="11"/>
      <c r="HCZ139" s="11"/>
      <c r="HDA139" s="11"/>
      <c r="HDB139" s="11"/>
      <c r="HDC139" s="11"/>
      <c r="HDD139" s="11"/>
      <c r="HDE139" s="11"/>
      <c r="HDF139" s="11"/>
      <c r="HDG139" s="11"/>
      <c r="HDH139" s="11"/>
      <c r="HDI139" s="11"/>
      <c r="HDJ139" s="11"/>
      <c r="HDK139" s="11"/>
      <c r="HDL139" s="11"/>
      <c r="HDM139" s="11"/>
      <c r="HDN139" s="11"/>
      <c r="HDO139" s="11"/>
      <c r="HDP139" s="11"/>
      <c r="HDQ139" s="11"/>
      <c r="HDR139" s="11"/>
      <c r="HDS139" s="11"/>
      <c r="HDT139" s="11"/>
      <c r="HDU139" s="11"/>
      <c r="HDV139" s="11"/>
      <c r="HDW139" s="11"/>
      <c r="HDX139" s="11"/>
      <c r="HDY139" s="11"/>
      <c r="HDZ139" s="11"/>
      <c r="HEA139" s="11"/>
      <c r="HEB139" s="11"/>
      <c r="HEC139" s="11"/>
      <c r="HED139" s="11"/>
      <c r="HEE139" s="11"/>
      <c r="HEF139" s="11"/>
      <c r="HEG139" s="11"/>
      <c r="HEH139" s="11"/>
      <c r="HEI139" s="11"/>
      <c r="HEJ139" s="11"/>
      <c r="HEK139" s="11"/>
      <c r="HEL139" s="11"/>
      <c r="HEM139" s="11"/>
      <c r="HEN139" s="11"/>
      <c r="HEO139" s="11"/>
      <c r="HEP139" s="11"/>
      <c r="HEQ139" s="11"/>
      <c r="HER139" s="11"/>
      <c r="HES139" s="11"/>
      <c r="HET139" s="11"/>
      <c r="HEU139" s="11"/>
      <c r="HEV139" s="11"/>
      <c r="HEW139" s="11"/>
      <c r="HEX139" s="11"/>
      <c r="HEY139" s="11"/>
      <c r="HEZ139" s="11"/>
      <c r="HFA139" s="11"/>
      <c r="HFB139" s="11"/>
      <c r="HFC139" s="11"/>
      <c r="HFD139" s="11"/>
      <c r="HFE139" s="11"/>
      <c r="HFF139" s="11"/>
      <c r="HFG139" s="11"/>
      <c r="HFH139" s="11"/>
      <c r="HFI139" s="11"/>
      <c r="HFJ139" s="11"/>
      <c r="HFK139" s="11"/>
      <c r="HFL139" s="11"/>
      <c r="HFM139" s="11"/>
      <c r="HFN139" s="11"/>
      <c r="HFO139" s="11"/>
      <c r="HFP139" s="11"/>
      <c r="HFQ139" s="11"/>
      <c r="HFR139" s="11"/>
      <c r="HFS139" s="11"/>
      <c r="HFT139" s="11"/>
      <c r="HFU139" s="11"/>
      <c r="HFV139" s="11"/>
      <c r="HFW139" s="11"/>
      <c r="HFX139" s="11"/>
      <c r="HFY139" s="11"/>
      <c r="HFZ139" s="11"/>
      <c r="HGA139" s="11"/>
      <c r="HGB139" s="11"/>
      <c r="HGC139" s="11"/>
      <c r="HGD139" s="11"/>
      <c r="HGE139" s="11"/>
      <c r="HGF139" s="11"/>
      <c r="HGG139" s="11"/>
      <c r="HGH139" s="11"/>
      <c r="HGI139" s="11"/>
      <c r="HGJ139" s="11"/>
      <c r="HGK139" s="11"/>
      <c r="HGL139" s="11"/>
      <c r="HGM139" s="11"/>
      <c r="HGN139" s="11"/>
      <c r="HGO139" s="11"/>
      <c r="HGP139" s="11"/>
      <c r="HGQ139" s="11"/>
      <c r="HGR139" s="11"/>
      <c r="HGS139" s="11"/>
      <c r="HGT139" s="11"/>
      <c r="HGU139" s="11"/>
      <c r="HGV139" s="11"/>
      <c r="HGW139" s="11"/>
      <c r="HGX139" s="11"/>
      <c r="HGY139" s="11"/>
      <c r="HGZ139" s="11"/>
      <c r="HHA139" s="11"/>
      <c r="HHB139" s="11"/>
      <c r="HHC139" s="11"/>
      <c r="HHD139" s="11"/>
      <c r="HHE139" s="11"/>
      <c r="HHF139" s="11"/>
      <c r="HHG139" s="11"/>
      <c r="HHH139" s="11"/>
      <c r="HHI139" s="11"/>
      <c r="HHJ139" s="11"/>
      <c r="HHK139" s="11"/>
      <c r="HHL139" s="11"/>
      <c r="HHM139" s="11"/>
      <c r="HHN139" s="11"/>
      <c r="HHO139" s="11"/>
      <c r="HHP139" s="11"/>
      <c r="HHQ139" s="11"/>
      <c r="HHR139" s="11"/>
      <c r="HHS139" s="11"/>
      <c r="HHT139" s="11"/>
      <c r="HHU139" s="11"/>
      <c r="HHV139" s="11"/>
      <c r="HHW139" s="11"/>
      <c r="HHX139" s="11"/>
      <c r="HHY139" s="11"/>
      <c r="HHZ139" s="11"/>
      <c r="HIA139" s="11"/>
      <c r="HIB139" s="11"/>
      <c r="HIC139" s="11"/>
      <c r="HID139" s="11"/>
      <c r="HIE139" s="11"/>
      <c r="HIF139" s="11"/>
      <c r="HIG139" s="11"/>
      <c r="HIH139" s="11"/>
      <c r="HII139" s="11"/>
      <c r="HIJ139" s="11"/>
      <c r="HIK139" s="11"/>
      <c r="HIL139" s="11"/>
      <c r="HIM139" s="11"/>
      <c r="HIN139" s="11"/>
      <c r="HIO139" s="11"/>
      <c r="HIP139" s="11"/>
      <c r="HIQ139" s="11"/>
      <c r="HIR139" s="11"/>
      <c r="HIS139" s="11"/>
      <c r="HIT139" s="11"/>
      <c r="HIU139" s="11"/>
      <c r="HIV139" s="11"/>
      <c r="HIW139" s="11"/>
      <c r="HIX139" s="11"/>
      <c r="HIY139" s="11"/>
      <c r="HIZ139" s="11"/>
      <c r="HJA139" s="11"/>
      <c r="HJB139" s="11"/>
      <c r="HJC139" s="11"/>
      <c r="HJD139" s="11"/>
      <c r="HJE139" s="11"/>
      <c r="HJF139" s="11"/>
      <c r="HJG139" s="11"/>
      <c r="HJH139" s="11"/>
      <c r="HJI139" s="11"/>
      <c r="HJJ139" s="11"/>
      <c r="HJK139" s="11"/>
      <c r="HJL139" s="11"/>
      <c r="HJM139" s="11"/>
      <c r="HJN139" s="11"/>
      <c r="HJO139" s="11"/>
      <c r="HJP139" s="11"/>
      <c r="HJQ139" s="11"/>
      <c r="HJR139" s="11"/>
      <c r="HJS139" s="11"/>
      <c r="HJT139" s="11"/>
      <c r="HJU139" s="11"/>
      <c r="HJV139" s="11"/>
      <c r="HJW139" s="11"/>
      <c r="HJX139" s="11"/>
      <c r="HJY139" s="11"/>
      <c r="HJZ139" s="11"/>
      <c r="HKA139" s="11"/>
      <c r="HKB139" s="11"/>
      <c r="HKC139" s="11"/>
      <c r="HKD139" s="11"/>
      <c r="HKE139" s="11"/>
      <c r="HKF139" s="11"/>
      <c r="HKG139" s="11"/>
      <c r="HKH139" s="11"/>
      <c r="HKI139" s="11"/>
      <c r="HKJ139" s="11"/>
      <c r="HKK139" s="11"/>
      <c r="HKL139" s="11"/>
      <c r="HKM139" s="11"/>
      <c r="HKN139" s="11"/>
      <c r="HKO139" s="11"/>
      <c r="HKP139" s="11"/>
      <c r="HKQ139" s="11"/>
      <c r="HKR139" s="11"/>
      <c r="HKS139" s="11"/>
      <c r="HKT139" s="11"/>
      <c r="HKU139" s="11"/>
      <c r="HKV139" s="11"/>
      <c r="HKW139" s="11"/>
      <c r="HKX139" s="11"/>
      <c r="HKY139" s="11"/>
      <c r="HKZ139" s="11"/>
      <c r="HLA139" s="11"/>
      <c r="HLB139" s="11"/>
      <c r="HLC139" s="11"/>
      <c r="HLD139" s="11"/>
      <c r="HLE139" s="11"/>
      <c r="HLF139" s="11"/>
      <c r="HLG139" s="11"/>
      <c r="HLH139" s="11"/>
      <c r="HLI139" s="11"/>
      <c r="HLJ139" s="11"/>
      <c r="HLK139" s="11"/>
      <c r="HLL139" s="11"/>
      <c r="HLM139" s="11"/>
      <c r="HLN139" s="11"/>
      <c r="HLO139" s="11"/>
      <c r="HLP139" s="11"/>
      <c r="HLQ139" s="11"/>
      <c r="HLR139" s="11"/>
      <c r="HLS139" s="11"/>
      <c r="HLT139" s="11"/>
      <c r="HLU139" s="11"/>
      <c r="HLV139" s="11"/>
      <c r="HLW139" s="11"/>
      <c r="HLX139" s="11"/>
      <c r="HLY139" s="11"/>
      <c r="HLZ139" s="11"/>
      <c r="HMA139" s="11"/>
      <c r="HMB139" s="11"/>
      <c r="HMC139" s="11"/>
      <c r="HMD139" s="11"/>
      <c r="HME139" s="11"/>
      <c r="HMF139" s="11"/>
      <c r="HMG139" s="11"/>
      <c r="HMH139" s="11"/>
      <c r="HMI139" s="11"/>
      <c r="HMJ139" s="11"/>
      <c r="HMK139" s="11"/>
      <c r="HML139" s="11"/>
      <c r="HMM139" s="11"/>
      <c r="HMN139" s="11"/>
      <c r="HMO139" s="11"/>
      <c r="HMP139" s="11"/>
      <c r="HMQ139" s="11"/>
      <c r="HMR139" s="11"/>
      <c r="HMS139" s="11"/>
      <c r="HMT139" s="11"/>
      <c r="HMU139" s="11"/>
      <c r="HMV139" s="11"/>
      <c r="HMW139" s="11"/>
      <c r="HMX139" s="11"/>
      <c r="HMY139" s="11"/>
      <c r="HMZ139" s="11"/>
      <c r="HNA139" s="11"/>
      <c r="HNB139" s="11"/>
      <c r="HNC139" s="11"/>
      <c r="HND139" s="11"/>
      <c r="HNE139" s="11"/>
      <c r="HNF139" s="11"/>
      <c r="HNG139" s="11"/>
      <c r="HNH139" s="11"/>
      <c r="HNI139" s="11"/>
      <c r="HNJ139" s="11"/>
      <c r="HNK139" s="11"/>
      <c r="HNL139" s="11"/>
      <c r="HNM139" s="11"/>
      <c r="HNN139" s="11"/>
      <c r="HNO139" s="11"/>
      <c r="HNP139" s="11"/>
      <c r="HNQ139" s="11"/>
      <c r="HNR139" s="11"/>
      <c r="HNS139" s="11"/>
      <c r="HNT139" s="11"/>
      <c r="HNU139" s="11"/>
      <c r="HNV139" s="11"/>
      <c r="HNW139" s="11"/>
      <c r="HNX139" s="11"/>
      <c r="HNY139" s="11"/>
      <c r="HNZ139" s="11"/>
      <c r="HOA139" s="11"/>
      <c r="HOB139" s="11"/>
      <c r="HOC139" s="11"/>
      <c r="HOD139" s="11"/>
      <c r="HOE139" s="11"/>
      <c r="HOF139" s="11"/>
      <c r="HOG139" s="11"/>
      <c r="HOH139" s="11"/>
      <c r="HOI139" s="11"/>
      <c r="HOJ139" s="11"/>
      <c r="HOK139" s="11"/>
      <c r="HOL139" s="11"/>
      <c r="HOM139" s="11"/>
      <c r="HON139" s="11"/>
      <c r="HOO139" s="11"/>
      <c r="HOP139" s="11"/>
      <c r="HOQ139" s="11"/>
      <c r="HOR139" s="11"/>
      <c r="HOS139" s="11"/>
      <c r="HOT139" s="11"/>
      <c r="HOU139" s="11"/>
      <c r="HOV139" s="11"/>
      <c r="HOW139" s="11"/>
      <c r="HOX139" s="11"/>
      <c r="HOY139" s="11"/>
      <c r="HOZ139" s="11"/>
      <c r="HPA139" s="11"/>
      <c r="HPB139" s="11"/>
      <c r="HPC139" s="11"/>
      <c r="HPD139" s="11"/>
      <c r="HPE139" s="11"/>
      <c r="HPF139" s="11"/>
      <c r="HPG139" s="11"/>
      <c r="HPH139" s="11"/>
      <c r="HPI139" s="11"/>
      <c r="HPJ139" s="11"/>
      <c r="HPK139" s="11"/>
      <c r="HPL139" s="11"/>
      <c r="HPM139" s="11"/>
      <c r="HPN139" s="11"/>
      <c r="HPO139" s="11"/>
      <c r="HPP139" s="11"/>
      <c r="HPQ139" s="11"/>
      <c r="HPR139" s="11"/>
      <c r="HPS139" s="11"/>
      <c r="HPT139" s="11"/>
      <c r="HPU139" s="11"/>
      <c r="HPV139" s="11"/>
      <c r="HPW139" s="11"/>
      <c r="HPX139" s="11"/>
      <c r="HPY139" s="11"/>
      <c r="HPZ139" s="11"/>
      <c r="HQA139" s="11"/>
      <c r="HQB139" s="11"/>
      <c r="HQC139" s="11"/>
      <c r="HQD139" s="11"/>
      <c r="HQE139" s="11"/>
      <c r="HQF139" s="11"/>
      <c r="HQG139" s="11"/>
      <c r="HQH139" s="11"/>
      <c r="HQI139" s="11"/>
      <c r="HQJ139" s="11"/>
      <c r="HQK139" s="11"/>
      <c r="HQL139" s="11"/>
      <c r="HQM139" s="11"/>
      <c r="HQN139" s="11"/>
      <c r="HQO139" s="11"/>
      <c r="HQP139" s="11"/>
      <c r="HQQ139" s="11"/>
      <c r="HQR139" s="11"/>
      <c r="HQS139" s="11"/>
      <c r="HQT139" s="11"/>
      <c r="HQU139" s="11"/>
      <c r="HQV139" s="11"/>
      <c r="HQW139" s="11"/>
      <c r="HQX139" s="11"/>
      <c r="HQY139" s="11"/>
      <c r="HQZ139" s="11"/>
      <c r="HRA139" s="11"/>
      <c r="HRB139" s="11"/>
      <c r="HRC139" s="11"/>
      <c r="HRD139" s="11"/>
      <c r="HRE139" s="11"/>
      <c r="HRF139" s="11"/>
      <c r="HRG139" s="11"/>
      <c r="HRH139" s="11"/>
      <c r="HRI139" s="11"/>
      <c r="HRJ139" s="11"/>
      <c r="HRK139" s="11"/>
      <c r="HRL139" s="11"/>
      <c r="HRM139" s="11"/>
      <c r="HRN139" s="11"/>
      <c r="HRO139" s="11"/>
      <c r="HRP139" s="11"/>
      <c r="HRQ139" s="11"/>
      <c r="HRR139" s="11"/>
      <c r="HRS139" s="11"/>
      <c r="HRT139" s="11"/>
      <c r="HRU139" s="11"/>
      <c r="HRV139" s="11"/>
      <c r="HRW139" s="11"/>
      <c r="HRX139" s="11"/>
      <c r="HRY139" s="11"/>
      <c r="HRZ139" s="11"/>
      <c r="HSA139" s="11"/>
      <c r="HSB139" s="11"/>
      <c r="HSC139" s="11"/>
      <c r="HSD139" s="11"/>
      <c r="HSE139" s="11"/>
      <c r="HSF139" s="11"/>
      <c r="HSG139" s="11"/>
      <c r="HSH139" s="11"/>
      <c r="HSI139" s="11"/>
      <c r="HSJ139" s="11"/>
      <c r="HSK139" s="11"/>
      <c r="HSL139" s="11"/>
      <c r="HSM139" s="11"/>
      <c r="HSN139" s="11"/>
      <c r="HSO139" s="11"/>
      <c r="HSP139" s="11"/>
      <c r="HSQ139" s="11"/>
      <c r="HSR139" s="11"/>
      <c r="HSS139" s="11"/>
      <c r="HST139" s="11"/>
      <c r="HSU139" s="11"/>
      <c r="HSV139" s="11"/>
      <c r="HSW139" s="11"/>
      <c r="HSX139" s="11"/>
      <c r="HSY139" s="11"/>
      <c r="HSZ139" s="11"/>
      <c r="HTA139" s="11"/>
      <c r="HTB139" s="11"/>
      <c r="HTC139" s="11"/>
      <c r="HTD139" s="11"/>
      <c r="HTE139" s="11"/>
      <c r="HTF139" s="11"/>
      <c r="HTG139" s="11"/>
      <c r="HTH139" s="11"/>
      <c r="HTI139" s="11"/>
      <c r="HTJ139" s="11"/>
      <c r="HTK139" s="11"/>
      <c r="HTL139" s="11"/>
      <c r="HTM139" s="11"/>
      <c r="HTN139" s="11"/>
      <c r="HTO139" s="11"/>
      <c r="HTP139" s="11"/>
      <c r="HTQ139" s="11"/>
      <c r="HTR139" s="11"/>
      <c r="HTS139" s="11"/>
      <c r="HTT139" s="11"/>
      <c r="HTU139" s="11"/>
      <c r="HTV139" s="11"/>
      <c r="HTW139" s="11"/>
      <c r="HTX139" s="11"/>
      <c r="HTY139" s="11"/>
      <c r="HTZ139" s="11"/>
      <c r="HUA139" s="11"/>
      <c r="HUB139" s="11"/>
      <c r="HUC139" s="11"/>
      <c r="HUD139" s="11"/>
      <c r="HUE139" s="11"/>
      <c r="HUF139" s="11"/>
      <c r="HUG139" s="11"/>
      <c r="HUH139" s="11"/>
      <c r="HUI139" s="11"/>
      <c r="HUJ139" s="11"/>
      <c r="HUK139" s="11"/>
      <c r="HUL139" s="11"/>
      <c r="HUM139" s="11"/>
      <c r="HUN139" s="11"/>
      <c r="HUO139" s="11"/>
      <c r="HUP139" s="11"/>
      <c r="HUQ139" s="11"/>
      <c r="HUR139" s="11"/>
      <c r="HUS139" s="11"/>
      <c r="HUT139" s="11"/>
      <c r="HUU139" s="11"/>
      <c r="HUV139" s="11"/>
      <c r="HUW139" s="11"/>
      <c r="HUX139" s="11"/>
      <c r="HUY139" s="11"/>
      <c r="HUZ139" s="11"/>
      <c r="HVA139" s="11"/>
      <c r="HVB139" s="11"/>
      <c r="HVC139" s="11"/>
      <c r="HVD139" s="11"/>
      <c r="HVE139" s="11"/>
      <c r="HVF139" s="11"/>
      <c r="HVG139" s="11"/>
      <c r="HVH139" s="11"/>
      <c r="HVI139" s="11"/>
      <c r="HVJ139" s="11"/>
      <c r="HVK139" s="11"/>
      <c r="HVL139" s="11"/>
      <c r="HVM139" s="11"/>
      <c r="HVN139" s="11"/>
      <c r="HVO139" s="11"/>
      <c r="HVP139" s="11"/>
      <c r="HVQ139" s="11"/>
      <c r="HVR139" s="11"/>
      <c r="HVS139" s="11"/>
      <c r="HVT139" s="11"/>
      <c r="HVU139" s="11"/>
      <c r="HVV139" s="11"/>
      <c r="HVW139" s="11"/>
      <c r="HVX139" s="11"/>
      <c r="HVY139" s="11"/>
      <c r="HVZ139" s="11"/>
      <c r="HWA139" s="11"/>
      <c r="HWB139" s="11"/>
      <c r="HWC139" s="11"/>
      <c r="HWD139" s="11"/>
      <c r="HWE139" s="11"/>
      <c r="HWF139" s="11"/>
      <c r="HWG139" s="11"/>
      <c r="HWH139" s="11"/>
      <c r="HWI139" s="11"/>
      <c r="HWJ139" s="11"/>
      <c r="HWK139" s="11"/>
      <c r="HWL139" s="11"/>
      <c r="HWM139" s="11"/>
      <c r="HWN139" s="11"/>
      <c r="HWO139" s="11"/>
      <c r="HWP139" s="11"/>
      <c r="HWQ139" s="11"/>
      <c r="HWR139" s="11"/>
      <c r="HWS139" s="11"/>
      <c r="HWT139" s="11"/>
      <c r="HWU139" s="11"/>
      <c r="HWV139" s="11"/>
      <c r="HWW139" s="11"/>
      <c r="HWX139" s="11"/>
      <c r="HWY139" s="11"/>
      <c r="HWZ139" s="11"/>
      <c r="HXA139" s="11"/>
      <c r="HXB139" s="11"/>
      <c r="HXC139" s="11"/>
      <c r="HXD139" s="11"/>
      <c r="HXE139" s="11"/>
      <c r="HXF139" s="11"/>
      <c r="HXG139" s="11"/>
      <c r="HXH139" s="11"/>
      <c r="HXI139" s="11"/>
      <c r="HXJ139" s="11"/>
      <c r="HXK139" s="11"/>
      <c r="HXL139" s="11"/>
      <c r="HXM139" s="11"/>
      <c r="HXN139" s="11"/>
      <c r="HXO139" s="11"/>
      <c r="HXP139" s="11"/>
      <c r="HXQ139" s="11"/>
      <c r="HXR139" s="11"/>
      <c r="HXS139" s="11"/>
      <c r="HXT139" s="11"/>
      <c r="HXU139" s="11"/>
      <c r="HXV139" s="11"/>
      <c r="HXW139" s="11"/>
      <c r="HXX139" s="11"/>
      <c r="HXY139" s="11"/>
      <c r="HXZ139" s="11"/>
      <c r="HYA139" s="11"/>
      <c r="HYB139" s="11"/>
      <c r="HYC139" s="11"/>
      <c r="HYD139" s="11"/>
      <c r="HYE139" s="11"/>
      <c r="HYF139" s="11"/>
      <c r="HYG139" s="11"/>
      <c r="HYH139" s="11"/>
      <c r="HYI139" s="11"/>
      <c r="HYJ139" s="11"/>
      <c r="HYK139" s="11"/>
      <c r="HYL139" s="11"/>
      <c r="HYM139" s="11"/>
      <c r="HYN139" s="11"/>
      <c r="HYO139" s="11"/>
      <c r="HYP139" s="11"/>
      <c r="HYQ139" s="11"/>
      <c r="HYR139" s="11"/>
      <c r="HYS139" s="11"/>
      <c r="HYT139" s="11"/>
      <c r="HYU139" s="11"/>
      <c r="HYV139" s="11"/>
      <c r="HYW139" s="11"/>
      <c r="HYX139" s="11"/>
      <c r="HYY139" s="11"/>
      <c r="HYZ139" s="11"/>
      <c r="HZA139" s="11"/>
      <c r="HZB139" s="11"/>
      <c r="HZC139" s="11"/>
      <c r="HZD139" s="11"/>
      <c r="HZE139" s="11"/>
      <c r="HZF139" s="11"/>
      <c r="HZG139" s="11"/>
      <c r="HZH139" s="11"/>
      <c r="HZI139" s="11"/>
      <c r="HZJ139" s="11"/>
      <c r="HZK139" s="11"/>
      <c r="HZL139" s="11"/>
      <c r="HZM139" s="11"/>
      <c r="HZN139" s="11"/>
      <c r="HZO139" s="11"/>
      <c r="HZP139" s="11"/>
      <c r="HZQ139" s="11"/>
      <c r="HZR139" s="11"/>
      <c r="HZS139" s="11"/>
      <c r="HZT139" s="11"/>
      <c r="HZU139" s="11"/>
      <c r="HZV139" s="11"/>
      <c r="HZW139" s="11"/>
      <c r="HZX139" s="11"/>
      <c r="HZY139" s="11"/>
      <c r="HZZ139" s="11"/>
      <c r="IAA139" s="11"/>
      <c r="IAB139" s="11"/>
      <c r="IAC139" s="11"/>
      <c r="IAD139" s="11"/>
      <c r="IAE139" s="11"/>
      <c r="IAF139" s="11"/>
      <c r="IAG139" s="11"/>
      <c r="IAH139" s="11"/>
      <c r="IAI139" s="11"/>
      <c r="IAJ139" s="11"/>
      <c r="IAK139" s="11"/>
      <c r="IAL139" s="11"/>
      <c r="IAM139" s="11"/>
      <c r="IAN139" s="11"/>
      <c r="IAO139" s="11"/>
      <c r="IAP139" s="11"/>
      <c r="IAQ139" s="11"/>
      <c r="IAR139" s="11"/>
      <c r="IAS139" s="11"/>
      <c r="IAT139" s="11"/>
      <c r="IAU139" s="11"/>
      <c r="IAV139" s="11"/>
      <c r="IAW139" s="11"/>
      <c r="IAX139" s="11"/>
      <c r="IAY139" s="11"/>
      <c r="IAZ139" s="11"/>
      <c r="IBA139" s="11"/>
      <c r="IBB139" s="11"/>
      <c r="IBC139" s="11"/>
      <c r="IBD139" s="11"/>
      <c r="IBE139" s="11"/>
      <c r="IBF139" s="11"/>
      <c r="IBG139" s="11"/>
      <c r="IBH139" s="11"/>
      <c r="IBI139" s="11"/>
      <c r="IBJ139" s="11"/>
      <c r="IBK139" s="11"/>
      <c r="IBL139" s="11"/>
      <c r="IBM139" s="11"/>
      <c r="IBN139" s="11"/>
      <c r="IBO139" s="11"/>
      <c r="IBP139" s="11"/>
      <c r="IBQ139" s="11"/>
      <c r="IBR139" s="11"/>
      <c r="IBS139" s="11"/>
      <c r="IBT139" s="11"/>
      <c r="IBU139" s="11"/>
      <c r="IBV139" s="11"/>
      <c r="IBW139" s="11"/>
      <c r="IBX139" s="11"/>
      <c r="IBY139" s="11"/>
      <c r="IBZ139" s="11"/>
      <c r="ICA139" s="11"/>
      <c r="ICB139" s="11"/>
      <c r="ICC139" s="11"/>
      <c r="ICD139" s="11"/>
      <c r="ICE139" s="11"/>
      <c r="ICF139" s="11"/>
      <c r="ICG139" s="11"/>
      <c r="ICH139" s="11"/>
      <c r="ICI139" s="11"/>
      <c r="ICJ139" s="11"/>
      <c r="ICK139" s="11"/>
      <c r="ICL139" s="11"/>
      <c r="ICM139" s="11"/>
      <c r="ICN139" s="11"/>
      <c r="ICO139" s="11"/>
      <c r="ICP139" s="11"/>
      <c r="ICQ139" s="11"/>
      <c r="ICR139" s="11"/>
      <c r="ICS139" s="11"/>
      <c r="ICT139" s="11"/>
      <c r="ICU139" s="11"/>
      <c r="ICV139" s="11"/>
      <c r="ICW139" s="11"/>
      <c r="ICX139" s="11"/>
      <c r="ICY139" s="11"/>
      <c r="ICZ139" s="11"/>
      <c r="IDA139" s="11"/>
      <c r="IDB139" s="11"/>
      <c r="IDC139" s="11"/>
      <c r="IDD139" s="11"/>
      <c r="IDE139" s="11"/>
      <c r="IDF139" s="11"/>
      <c r="IDG139" s="11"/>
      <c r="IDH139" s="11"/>
      <c r="IDI139" s="11"/>
      <c r="IDJ139" s="11"/>
      <c r="IDK139" s="11"/>
      <c r="IDL139" s="11"/>
      <c r="IDM139" s="11"/>
      <c r="IDN139" s="11"/>
      <c r="IDO139" s="11"/>
      <c r="IDP139" s="11"/>
      <c r="IDQ139" s="11"/>
      <c r="IDR139" s="11"/>
      <c r="IDS139" s="11"/>
      <c r="IDT139" s="11"/>
      <c r="IDU139" s="11"/>
      <c r="IDV139" s="11"/>
      <c r="IDW139" s="11"/>
      <c r="IDX139" s="11"/>
      <c r="IDY139" s="11"/>
      <c r="IDZ139" s="11"/>
      <c r="IEA139" s="11"/>
      <c r="IEB139" s="11"/>
      <c r="IEC139" s="11"/>
      <c r="IED139" s="11"/>
      <c r="IEE139" s="11"/>
      <c r="IEF139" s="11"/>
      <c r="IEG139" s="11"/>
      <c r="IEH139" s="11"/>
      <c r="IEI139" s="11"/>
      <c r="IEJ139" s="11"/>
      <c r="IEK139" s="11"/>
      <c r="IEL139" s="11"/>
      <c r="IEM139" s="11"/>
      <c r="IEN139" s="11"/>
      <c r="IEO139" s="11"/>
      <c r="IEP139" s="11"/>
      <c r="IEQ139" s="11"/>
      <c r="IER139" s="11"/>
      <c r="IES139" s="11"/>
      <c r="IET139" s="11"/>
      <c r="IEU139" s="11"/>
      <c r="IEV139" s="11"/>
      <c r="IEW139" s="11"/>
      <c r="IEX139" s="11"/>
      <c r="IEY139" s="11"/>
      <c r="IEZ139" s="11"/>
      <c r="IFA139" s="11"/>
      <c r="IFB139" s="11"/>
      <c r="IFC139" s="11"/>
      <c r="IFD139" s="11"/>
      <c r="IFE139" s="11"/>
      <c r="IFF139" s="11"/>
      <c r="IFG139" s="11"/>
      <c r="IFH139" s="11"/>
      <c r="IFI139" s="11"/>
      <c r="IFJ139" s="11"/>
      <c r="IFK139" s="11"/>
      <c r="IFL139" s="11"/>
      <c r="IFM139" s="11"/>
      <c r="IFN139" s="11"/>
      <c r="IFO139" s="11"/>
      <c r="IFP139" s="11"/>
      <c r="IFQ139" s="11"/>
      <c r="IFR139" s="11"/>
      <c r="IFS139" s="11"/>
      <c r="IFT139" s="11"/>
      <c r="IFU139" s="11"/>
      <c r="IFV139" s="11"/>
      <c r="IFW139" s="11"/>
      <c r="IFX139" s="11"/>
      <c r="IFY139" s="11"/>
      <c r="IFZ139" s="11"/>
      <c r="IGA139" s="11"/>
      <c r="IGB139" s="11"/>
      <c r="IGC139" s="11"/>
      <c r="IGD139" s="11"/>
      <c r="IGE139" s="11"/>
      <c r="IGF139" s="11"/>
      <c r="IGG139" s="11"/>
      <c r="IGH139" s="11"/>
      <c r="IGI139" s="11"/>
      <c r="IGJ139" s="11"/>
      <c r="IGK139" s="11"/>
      <c r="IGL139" s="11"/>
      <c r="IGM139" s="11"/>
      <c r="IGN139" s="11"/>
      <c r="IGO139" s="11"/>
      <c r="IGP139" s="11"/>
      <c r="IGQ139" s="11"/>
      <c r="IGR139" s="11"/>
      <c r="IGS139" s="11"/>
      <c r="IGT139" s="11"/>
      <c r="IGU139" s="11"/>
      <c r="IGV139" s="11"/>
      <c r="IGW139" s="11"/>
      <c r="IGX139" s="11"/>
      <c r="IGY139" s="11"/>
      <c r="IGZ139" s="11"/>
      <c r="IHA139" s="11"/>
      <c r="IHB139" s="11"/>
      <c r="IHC139" s="11"/>
      <c r="IHD139" s="11"/>
      <c r="IHE139" s="11"/>
      <c r="IHF139" s="11"/>
      <c r="IHG139" s="11"/>
      <c r="IHH139" s="11"/>
      <c r="IHI139" s="11"/>
      <c r="IHJ139" s="11"/>
      <c r="IHK139" s="11"/>
      <c r="IHL139" s="11"/>
      <c r="IHM139" s="11"/>
      <c r="IHN139" s="11"/>
      <c r="IHO139" s="11"/>
      <c r="IHP139" s="11"/>
      <c r="IHQ139" s="11"/>
      <c r="IHR139" s="11"/>
      <c r="IHS139" s="11"/>
      <c r="IHT139" s="11"/>
      <c r="IHU139" s="11"/>
      <c r="IHV139" s="11"/>
      <c r="IHW139" s="11"/>
      <c r="IHX139" s="11"/>
      <c r="IHY139" s="11"/>
      <c r="IHZ139" s="11"/>
      <c r="IIA139" s="11"/>
      <c r="IIB139" s="11"/>
      <c r="IIC139" s="11"/>
      <c r="IID139" s="11"/>
      <c r="IIE139" s="11"/>
      <c r="IIF139" s="11"/>
      <c r="IIG139" s="11"/>
      <c r="IIH139" s="11"/>
      <c r="III139" s="11"/>
      <c r="IIJ139" s="11"/>
      <c r="IIK139" s="11"/>
      <c r="IIL139" s="11"/>
      <c r="IIM139" s="11"/>
      <c r="IIN139" s="11"/>
      <c r="IIO139" s="11"/>
      <c r="IIP139" s="11"/>
      <c r="IIQ139" s="11"/>
      <c r="IIR139" s="11"/>
      <c r="IIS139" s="11"/>
      <c r="IIT139" s="11"/>
      <c r="IIU139" s="11"/>
      <c r="IIV139" s="11"/>
      <c r="IIW139" s="11"/>
      <c r="IIX139" s="11"/>
      <c r="IIY139" s="11"/>
      <c r="IIZ139" s="11"/>
      <c r="IJA139" s="11"/>
      <c r="IJB139" s="11"/>
      <c r="IJC139" s="11"/>
      <c r="IJD139" s="11"/>
      <c r="IJE139" s="11"/>
      <c r="IJF139" s="11"/>
      <c r="IJG139" s="11"/>
      <c r="IJH139" s="11"/>
      <c r="IJI139" s="11"/>
      <c r="IJJ139" s="11"/>
      <c r="IJK139" s="11"/>
      <c r="IJL139" s="11"/>
      <c r="IJM139" s="11"/>
      <c r="IJN139" s="11"/>
      <c r="IJO139" s="11"/>
      <c r="IJP139" s="11"/>
      <c r="IJQ139" s="11"/>
      <c r="IJR139" s="11"/>
      <c r="IJS139" s="11"/>
      <c r="IJT139" s="11"/>
      <c r="IJU139" s="11"/>
      <c r="IJV139" s="11"/>
      <c r="IJW139" s="11"/>
      <c r="IJX139" s="11"/>
      <c r="IJY139" s="11"/>
      <c r="IJZ139" s="11"/>
      <c r="IKA139" s="11"/>
      <c r="IKB139" s="11"/>
      <c r="IKC139" s="11"/>
      <c r="IKD139" s="11"/>
      <c r="IKE139" s="11"/>
      <c r="IKF139" s="11"/>
      <c r="IKG139" s="11"/>
      <c r="IKH139" s="11"/>
      <c r="IKI139" s="11"/>
      <c r="IKJ139" s="11"/>
      <c r="IKK139" s="11"/>
      <c r="IKL139" s="11"/>
      <c r="IKM139" s="11"/>
      <c r="IKN139" s="11"/>
      <c r="IKO139" s="11"/>
      <c r="IKP139" s="11"/>
      <c r="IKQ139" s="11"/>
      <c r="IKR139" s="11"/>
      <c r="IKS139" s="11"/>
      <c r="IKT139" s="11"/>
      <c r="IKU139" s="11"/>
      <c r="IKV139" s="11"/>
      <c r="IKW139" s="11"/>
      <c r="IKX139" s="11"/>
      <c r="IKY139" s="11"/>
      <c r="IKZ139" s="11"/>
      <c r="ILA139" s="11"/>
      <c r="ILB139" s="11"/>
      <c r="ILC139" s="11"/>
      <c r="ILD139" s="11"/>
      <c r="ILE139" s="11"/>
      <c r="ILF139" s="11"/>
      <c r="ILG139" s="11"/>
      <c r="ILH139" s="11"/>
      <c r="ILI139" s="11"/>
      <c r="ILJ139" s="11"/>
      <c r="ILK139" s="11"/>
      <c r="ILL139" s="11"/>
      <c r="ILM139" s="11"/>
      <c r="ILN139" s="11"/>
      <c r="ILO139" s="11"/>
      <c r="ILP139" s="11"/>
      <c r="ILQ139" s="11"/>
      <c r="ILR139" s="11"/>
      <c r="ILS139" s="11"/>
      <c r="ILT139" s="11"/>
      <c r="ILU139" s="11"/>
      <c r="ILV139" s="11"/>
      <c r="ILW139" s="11"/>
      <c r="ILX139" s="11"/>
      <c r="ILY139" s="11"/>
      <c r="ILZ139" s="11"/>
      <c r="IMA139" s="11"/>
      <c r="IMB139" s="11"/>
      <c r="IMC139" s="11"/>
      <c r="IMD139" s="11"/>
      <c r="IME139" s="11"/>
      <c r="IMF139" s="11"/>
      <c r="IMG139" s="11"/>
      <c r="IMH139" s="11"/>
      <c r="IMI139" s="11"/>
      <c r="IMJ139" s="11"/>
      <c r="IMK139" s="11"/>
      <c r="IML139" s="11"/>
      <c r="IMM139" s="11"/>
      <c r="IMN139" s="11"/>
      <c r="IMO139" s="11"/>
      <c r="IMP139" s="11"/>
      <c r="IMQ139" s="11"/>
      <c r="IMR139" s="11"/>
      <c r="IMS139" s="11"/>
      <c r="IMT139" s="11"/>
      <c r="IMU139" s="11"/>
      <c r="IMV139" s="11"/>
      <c r="IMW139" s="11"/>
      <c r="IMX139" s="11"/>
      <c r="IMY139" s="11"/>
      <c r="IMZ139" s="11"/>
      <c r="INA139" s="11"/>
      <c r="INB139" s="11"/>
      <c r="INC139" s="11"/>
      <c r="IND139" s="11"/>
      <c r="INE139" s="11"/>
      <c r="INF139" s="11"/>
      <c r="ING139" s="11"/>
      <c r="INH139" s="11"/>
      <c r="INI139" s="11"/>
      <c r="INJ139" s="11"/>
      <c r="INK139" s="11"/>
      <c r="INL139" s="11"/>
      <c r="INM139" s="11"/>
      <c r="INN139" s="11"/>
      <c r="INO139" s="11"/>
      <c r="INP139" s="11"/>
      <c r="INQ139" s="11"/>
      <c r="INR139" s="11"/>
      <c r="INS139" s="11"/>
      <c r="INT139" s="11"/>
      <c r="INU139" s="11"/>
      <c r="INV139" s="11"/>
      <c r="INW139" s="11"/>
      <c r="INX139" s="11"/>
      <c r="INY139" s="11"/>
      <c r="INZ139" s="11"/>
      <c r="IOA139" s="11"/>
      <c r="IOB139" s="11"/>
      <c r="IOC139" s="11"/>
      <c r="IOD139" s="11"/>
      <c r="IOE139" s="11"/>
      <c r="IOF139" s="11"/>
      <c r="IOG139" s="11"/>
      <c r="IOH139" s="11"/>
      <c r="IOI139" s="11"/>
      <c r="IOJ139" s="11"/>
      <c r="IOK139" s="11"/>
      <c r="IOL139" s="11"/>
      <c r="IOM139" s="11"/>
      <c r="ION139" s="11"/>
      <c r="IOO139" s="11"/>
      <c r="IOP139" s="11"/>
      <c r="IOQ139" s="11"/>
      <c r="IOR139" s="11"/>
      <c r="IOS139" s="11"/>
      <c r="IOT139" s="11"/>
      <c r="IOU139" s="11"/>
      <c r="IOV139" s="11"/>
      <c r="IOW139" s="11"/>
      <c r="IOX139" s="11"/>
      <c r="IOY139" s="11"/>
      <c r="IOZ139" s="11"/>
      <c r="IPA139" s="11"/>
      <c r="IPB139" s="11"/>
      <c r="IPC139" s="11"/>
      <c r="IPD139" s="11"/>
      <c r="IPE139" s="11"/>
      <c r="IPF139" s="11"/>
      <c r="IPG139" s="11"/>
      <c r="IPH139" s="11"/>
      <c r="IPI139" s="11"/>
      <c r="IPJ139" s="11"/>
      <c r="IPK139" s="11"/>
      <c r="IPL139" s="11"/>
      <c r="IPM139" s="11"/>
      <c r="IPN139" s="11"/>
      <c r="IPO139" s="11"/>
      <c r="IPP139" s="11"/>
      <c r="IPQ139" s="11"/>
      <c r="IPR139" s="11"/>
      <c r="IPS139" s="11"/>
      <c r="IPT139" s="11"/>
      <c r="IPU139" s="11"/>
      <c r="IPV139" s="11"/>
      <c r="IPW139" s="11"/>
      <c r="IPX139" s="11"/>
      <c r="IPY139" s="11"/>
      <c r="IPZ139" s="11"/>
      <c r="IQA139" s="11"/>
      <c r="IQB139" s="11"/>
      <c r="IQC139" s="11"/>
      <c r="IQD139" s="11"/>
      <c r="IQE139" s="11"/>
      <c r="IQF139" s="11"/>
      <c r="IQG139" s="11"/>
      <c r="IQH139" s="11"/>
      <c r="IQI139" s="11"/>
      <c r="IQJ139" s="11"/>
      <c r="IQK139" s="11"/>
      <c r="IQL139" s="11"/>
      <c r="IQM139" s="11"/>
      <c r="IQN139" s="11"/>
      <c r="IQO139" s="11"/>
      <c r="IQP139" s="11"/>
      <c r="IQQ139" s="11"/>
      <c r="IQR139" s="11"/>
      <c r="IQS139" s="11"/>
      <c r="IQT139" s="11"/>
      <c r="IQU139" s="11"/>
      <c r="IQV139" s="11"/>
      <c r="IQW139" s="11"/>
      <c r="IQX139" s="11"/>
      <c r="IQY139" s="11"/>
      <c r="IQZ139" s="11"/>
      <c r="IRA139" s="11"/>
      <c r="IRB139" s="11"/>
      <c r="IRC139" s="11"/>
      <c r="IRD139" s="11"/>
      <c r="IRE139" s="11"/>
      <c r="IRF139" s="11"/>
      <c r="IRG139" s="11"/>
      <c r="IRH139" s="11"/>
      <c r="IRI139" s="11"/>
      <c r="IRJ139" s="11"/>
      <c r="IRK139" s="11"/>
      <c r="IRL139" s="11"/>
      <c r="IRM139" s="11"/>
      <c r="IRN139" s="11"/>
      <c r="IRO139" s="11"/>
      <c r="IRP139" s="11"/>
      <c r="IRQ139" s="11"/>
      <c r="IRR139" s="11"/>
      <c r="IRS139" s="11"/>
      <c r="IRT139" s="11"/>
      <c r="IRU139" s="11"/>
      <c r="IRV139" s="11"/>
      <c r="IRW139" s="11"/>
      <c r="IRX139" s="11"/>
      <c r="IRY139" s="11"/>
      <c r="IRZ139" s="11"/>
      <c r="ISA139" s="11"/>
      <c r="ISB139" s="11"/>
      <c r="ISC139" s="11"/>
      <c r="ISD139" s="11"/>
      <c r="ISE139" s="11"/>
      <c r="ISF139" s="11"/>
      <c r="ISG139" s="11"/>
      <c r="ISH139" s="11"/>
      <c r="ISI139" s="11"/>
      <c r="ISJ139" s="11"/>
      <c r="ISK139" s="11"/>
      <c r="ISL139" s="11"/>
      <c r="ISM139" s="11"/>
      <c r="ISN139" s="11"/>
      <c r="ISO139" s="11"/>
      <c r="ISP139" s="11"/>
      <c r="ISQ139" s="11"/>
      <c r="ISR139" s="11"/>
      <c r="ISS139" s="11"/>
      <c r="IST139" s="11"/>
      <c r="ISU139" s="11"/>
      <c r="ISV139" s="11"/>
      <c r="ISW139" s="11"/>
      <c r="ISX139" s="11"/>
      <c r="ISY139" s="11"/>
      <c r="ISZ139" s="11"/>
      <c r="ITA139" s="11"/>
      <c r="ITB139" s="11"/>
      <c r="ITC139" s="11"/>
      <c r="ITD139" s="11"/>
      <c r="ITE139" s="11"/>
      <c r="ITF139" s="11"/>
      <c r="ITG139" s="11"/>
      <c r="ITH139" s="11"/>
      <c r="ITI139" s="11"/>
      <c r="ITJ139" s="11"/>
      <c r="ITK139" s="11"/>
      <c r="ITL139" s="11"/>
      <c r="ITM139" s="11"/>
      <c r="ITN139" s="11"/>
      <c r="ITO139" s="11"/>
      <c r="ITP139" s="11"/>
      <c r="ITQ139" s="11"/>
      <c r="ITR139" s="11"/>
      <c r="ITS139" s="11"/>
      <c r="ITT139" s="11"/>
      <c r="ITU139" s="11"/>
      <c r="ITV139" s="11"/>
      <c r="ITW139" s="11"/>
      <c r="ITX139" s="11"/>
      <c r="ITY139" s="11"/>
      <c r="ITZ139" s="11"/>
      <c r="IUA139" s="11"/>
      <c r="IUB139" s="11"/>
      <c r="IUC139" s="11"/>
      <c r="IUD139" s="11"/>
      <c r="IUE139" s="11"/>
      <c r="IUF139" s="11"/>
      <c r="IUG139" s="11"/>
      <c r="IUH139" s="11"/>
      <c r="IUI139" s="11"/>
      <c r="IUJ139" s="11"/>
      <c r="IUK139" s="11"/>
      <c r="IUL139" s="11"/>
      <c r="IUM139" s="11"/>
      <c r="IUN139" s="11"/>
      <c r="IUO139" s="11"/>
      <c r="IUP139" s="11"/>
      <c r="IUQ139" s="11"/>
      <c r="IUR139" s="11"/>
      <c r="IUS139" s="11"/>
      <c r="IUT139" s="11"/>
      <c r="IUU139" s="11"/>
      <c r="IUV139" s="11"/>
      <c r="IUW139" s="11"/>
      <c r="IUX139" s="11"/>
      <c r="IUY139" s="11"/>
      <c r="IUZ139" s="11"/>
      <c r="IVA139" s="11"/>
      <c r="IVB139" s="11"/>
      <c r="IVC139" s="11"/>
      <c r="IVD139" s="11"/>
      <c r="IVE139" s="11"/>
      <c r="IVF139" s="11"/>
      <c r="IVG139" s="11"/>
      <c r="IVH139" s="11"/>
      <c r="IVI139" s="11"/>
      <c r="IVJ139" s="11"/>
      <c r="IVK139" s="11"/>
      <c r="IVL139" s="11"/>
      <c r="IVM139" s="11"/>
      <c r="IVN139" s="11"/>
      <c r="IVO139" s="11"/>
      <c r="IVP139" s="11"/>
      <c r="IVQ139" s="11"/>
      <c r="IVR139" s="11"/>
      <c r="IVS139" s="11"/>
      <c r="IVT139" s="11"/>
      <c r="IVU139" s="11"/>
      <c r="IVV139" s="11"/>
      <c r="IVW139" s="11"/>
      <c r="IVX139" s="11"/>
      <c r="IVY139" s="11"/>
      <c r="IVZ139" s="11"/>
      <c r="IWA139" s="11"/>
      <c r="IWB139" s="11"/>
      <c r="IWC139" s="11"/>
      <c r="IWD139" s="11"/>
      <c r="IWE139" s="11"/>
      <c r="IWF139" s="11"/>
      <c r="IWG139" s="11"/>
      <c r="IWH139" s="11"/>
      <c r="IWI139" s="11"/>
      <c r="IWJ139" s="11"/>
      <c r="IWK139" s="11"/>
      <c r="IWL139" s="11"/>
      <c r="IWM139" s="11"/>
      <c r="IWN139" s="11"/>
      <c r="IWO139" s="11"/>
      <c r="IWP139" s="11"/>
      <c r="IWQ139" s="11"/>
      <c r="IWR139" s="11"/>
      <c r="IWS139" s="11"/>
      <c r="IWT139" s="11"/>
      <c r="IWU139" s="11"/>
      <c r="IWV139" s="11"/>
      <c r="IWW139" s="11"/>
      <c r="IWX139" s="11"/>
      <c r="IWY139" s="11"/>
      <c r="IWZ139" s="11"/>
      <c r="IXA139" s="11"/>
      <c r="IXB139" s="11"/>
      <c r="IXC139" s="11"/>
      <c r="IXD139" s="11"/>
      <c r="IXE139" s="11"/>
      <c r="IXF139" s="11"/>
      <c r="IXG139" s="11"/>
      <c r="IXH139" s="11"/>
      <c r="IXI139" s="11"/>
      <c r="IXJ139" s="11"/>
      <c r="IXK139" s="11"/>
      <c r="IXL139" s="11"/>
      <c r="IXM139" s="11"/>
      <c r="IXN139" s="11"/>
      <c r="IXO139" s="11"/>
      <c r="IXP139" s="11"/>
      <c r="IXQ139" s="11"/>
      <c r="IXR139" s="11"/>
      <c r="IXS139" s="11"/>
      <c r="IXT139" s="11"/>
      <c r="IXU139" s="11"/>
      <c r="IXV139" s="11"/>
      <c r="IXW139" s="11"/>
      <c r="IXX139" s="11"/>
      <c r="IXY139" s="11"/>
      <c r="IXZ139" s="11"/>
      <c r="IYA139" s="11"/>
      <c r="IYB139" s="11"/>
      <c r="IYC139" s="11"/>
      <c r="IYD139" s="11"/>
      <c r="IYE139" s="11"/>
      <c r="IYF139" s="11"/>
      <c r="IYG139" s="11"/>
      <c r="IYH139" s="11"/>
      <c r="IYI139" s="11"/>
      <c r="IYJ139" s="11"/>
      <c r="IYK139" s="11"/>
      <c r="IYL139" s="11"/>
      <c r="IYM139" s="11"/>
      <c r="IYN139" s="11"/>
      <c r="IYO139" s="11"/>
      <c r="IYP139" s="11"/>
      <c r="IYQ139" s="11"/>
      <c r="IYR139" s="11"/>
      <c r="IYS139" s="11"/>
      <c r="IYT139" s="11"/>
      <c r="IYU139" s="11"/>
      <c r="IYV139" s="11"/>
      <c r="IYW139" s="11"/>
      <c r="IYX139" s="11"/>
      <c r="IYY139" s="11"/>
      <c r="IYZ139" s="11"/>
      <c r="IZA139" s="11"/>
      <c r="IZB139" s="11"/>
      <c r="IZC139" s="11"/>
      <c r="IZD139" s="11"/>
      <c r="IZE139" s="11"/>
      <c r="IZF139" s="11"/>
      <c r="IZG139" s="11"/>
      <c r="IZH139" s="11"/>
      <c r="IZI139" s="11"/>
      <c r="IZJ139" s="11"/>
      <c r="IZK139" s="11"/>
      <c r="IZL139" s="11"/>
      <c r="IZM139" s="11"/>
      <c r="IZN139" s="11"/>
      <c r="IZO139" s="11"/>
      <c r="IZP139" s="11"/>
      <c r="IZQ139" s="11"/>
      <c r="IZR139" s="11"/>
      <c r="IZS139" s="11"/>
      <c r="IZT139" s="11"/>
      <c r="IZU139" s="11"/>
      <c r="IZV139" s="11"/>
      <c r="IZW139" s="11"/>
      <c r="IZX139" s="11"/>
      <c r="IZY139" s="11"/>
      <c r="IZZ139" s="11"/>
      <c r="JAA139" s="11"/>
      <c r="JAB139" s="11"/>
      <c r="JAC139" s="11"/>
      <c r="JAD139" s="11"/>
      <c r="JAE139" s="11"/>
      <c r="JAF139" s="11"/>
      <c r="JAG139" s="11"/>
      <c r="JAH139" s="11"/>
      <c r="JAI139" s="11"/>
      <c r="JAJ139" s="11"/>
      <c r="JAK139" s="11"/>
      <c r="JAL139" s="11"/>
      <c r="JAM139" s="11"/>
      <c r="JAN139" s="11"/>
      <c r="JAO139" s="11"/>
      <c r="JAP139" s="11"/>
      <c r="JAQ139" s="11"/>
      <c r="JAR139" s="11"/>
      <c r="JAS139" s="11"/>
      <c r="JAT139" s="11"/>
      <c r="JAU139" s="11"/>
      <c r="JAV139" s="11"/>
      <c r="JAW139" s="11"/>
      <c r="JAX139" s="11"/>
      <c r="JAY139" s="11"/>
      <c r="JAZ139" s="11"/>
      <c r="JBA139" s="11"/>
      <c r="JBB139" s="11"/>
      <c r="JBC139" s="11"/>
      <c r="JBD139" s="11"/>
      <c r="JBE139" s="11"/>
      <c r="JBF139" s="11"/>
      <c r="JBG139" s="11"/>
      <c r="JBH139" s="11"/>
      <c r="JBI139" s="11"/>
      <c r="JBJ139" s="11"/>
      <c r="JBK139" s="11"/>
      <c r="JBL139" s="11"/>
      <c r="JBM139" s="11"/>
      <c r="JBN139" s="11"/>
      <c r="JBO139" s="11"/>
      <c r="JBP139" s="11"/>
      <c r="JBQ139" s="11"/>
      <c r="JBR139" s="11"/>
      <c r="JBS139" s="11"/>
      <c r="JBT139" s="11"/>
      <c r="JBU139" s="11"/>
      <c r="JBV139" s="11"/>
      <c r="JBW139" s="11"/>
      <c r="JBX139" s="11"/>
      <c r="JBY139" s="11"/>
      <c r="JBZ139" s="11"/>
      <c r="JCA139" s="11"/>
      <c r="JCB139" s="11"/>
      <c r="JCC139" s="11"/>
      <c r="JCD139" s="11"/>
      <c r="JCE139" s="11"/>
      <c r="JCF139" s="11"/>
      <c r="JCG139" s="11"/>
      <c r="JCH139" s="11"/>
      <c r="JCI139" s="11"/>
      <c r="JCJ139" s="11"/>
      <c r="JCK139" s="11"/>
      <c r="JCL139" s="11"/>
      <c r="JCM139" s="11"/>
      <c r="JCN139" s="11"/>
      <c r="JCO139" s="11"/>
      <c r="JCP139" s="11"/>
      <c r="JCQ139" s="11"/>
      <c r="JCR139" s="11"/>
      <c r="JCS139" s="11"/>
      <c r="JCT139" s="11"/>
      <c r="JCU139" s="11"/>
      <c r="JCV139" s="11"/>
      <c r="JCW139" s="11"/>
      <c r="JCX139" s="11"/>
      <c r="JCY139" s="11"/>
      <c r="JCZ139" s="11"/>
      <c r="JDA139" s="11"/>
      <c r="JDB139" s="11"/>
      <c r="JDC139" s="11"/>
      <c r="JDD139" s="11"/>
      <c r="JDE139" s="11"/>
      <c r="JDF139" s="11"/>
      <c r="JDG139" s="11"/>
      <c r="JDH139" s="11"/>
      <c r="JDI139" s="11"/>
      <c r="JDJ139" s="11"/>
      <c r="JDK139" s="11"/>
      <c r="JDL139" s="11"/>
      <c r="JDM139" s="11"/>
      <c r="JDN139" s="11"/>
      <c r="JDO139" s="11"/>
      <c r="JDP139" s="11"/>
      <c r="JDQ139" s="11"/>
      <c r="JDR139" s="11"/>
      <c r="JDS139" s="11"/>
      <c r="JDT139" s="11"/>
      <c r="JDU139" s="11"/>
      <c r="JDV139" s="11"/>
      <c r="JDW139" s="11"/>
      <c r="JDX139" s="11"/>
      <c r="JDY139" s="11"/>
      <c r="JDZ139" s="11"/>
      <c r="JEA139" s="11"/>
      <c r="JEB139" s="11"/>
      <c r="JEC139" s="11"/>
      <c r="JED139" s="11"/>
      <c r="JEE139" s="11"/>
      <c r="JEF139" s="11"/>
      <c r="JEG139" s="11"/>
      <c r="JEH139" s="11"/>
      <c r="JEI139" s="11"/>
      <c r="JEJ139" s="11"/>
      <c r="JEK139" s="11"/>
      <c r="JEL139" s="11"/>
      <c r="JEM139" s="11"/>
      <c r="JEN139" s="11"/>
      <c r="JEO139" s="11"/>
      <c r="JEP139" s="11"/>
      <c r="JEQ139" s="11"/>
      <c r="JER139" s="11"/>
      <c r="JES139" s="11"/>
      <c r="JET139" s="11"/>
      <c r="JEU139" s="11"/>
      <c r="JEV139" s="11"/>
      <c r="JEW139" s="11"/>
      <c r="JEX139" s="11"/>
      <c r="JEY139" s="11"/>
      <c r="JEZ139" s="11"/>
      <c r="JFA139" s="11"/>
      <c r="JFB139" s="11"/>
      <c r="JFC139" s="11"/>
      <c r="JFD139" s="11"/>
      <c r="JFE139" s="11"/>
      <c r="JFF139" s="11"/>
      <c r="JFG139" s="11"/>
      <c r="JFH139" s="11"/>
      <c r="JFI139" s="11"/>
      <c r="JFJ139" s="11"/>
      <c r="JFK139" s="11"/>
      <c r="JFL139" s="11"/>
      <c r="JFM139" s="11"/>
      <c r="JFN139" s="11"/>
      <c r="JFO139" s="11"/>
      <c r="JFP139" s="11"/>
      <c r="JFQ139" s="11"/>
      <c r="JFR139" s="11"/>
      <c r="JFS139" s="11"/>
      <c r="JFT139" s="11"/>
      <c r="JFU139" s="11"/>
      <c r="JFV139" s="11"/>
      <c r="JFW139" s="11"/>
      <c r="JFX139" s="11"/>
      <c r="JFY139" s="11"/>
      <c r="JFZ139" s="11"/>
      <c r="JGA139" s="11"/>
      <c r="JGB139" s="11"/>
      <c r="JGC139" s="11"/>
      <c r="JGD139" s="11"/>
      <c r="JGE139" s="11"/>
      <c r="JGF139" s="11"/>
      <c r="JGG139" s="11"/>
      <c r="JGH139" s="11"/>
      <c r="JGI139" s="11"/>
      <c r="JGJ139" s="11"/>
      <c r="JGK139" s="11"/>
      <c r="JGL139" s="11"/>
      <c r="JGM139" s="11"/>
      <c r="JGN139" s="11"/>
      <c r="JGO139" s="11"/>
      <c r="JGP139" s="11"/>
      <c r="JGQ139" s="11"/>
      <c r="JGR139" s="11"/>
      <c r="JGS139" s="11"/>
      <c r="JGT139" s="11"/>
      <c r="JGU139" s="11"/>
      <c r="JGV139" s="11"/>
      <c r="JGW139" s="11"/>
      <c r="JGX139" s="11"/>
      <c r="JGY139" s="11"/>
      <c r="JGZ139" s="11"/>
      <c r="JHA139" s="11"/>
      <c r="JHB139" s="11"/>
      <c r="JHC139" s="11"/>
      <c r="JHD139" s="11"/>
      <c r="JHE139" s="11"/>
      <c r="JHF139" s="11"/>
      <c r="JHG139" s="11"/>
      <c r="JHH139" s="11"/>
      <c r="JHI139" s="11"/>
      <c r="JHJ139" s="11"/>
      <c r="JHK139" s="11"/>
      <c r="JHL139" s="11"/>
      <c r="JHM139" s="11"/>
      <c r="JHN139" s="11"/>
      <c r="JHO139" s="11"/>
      <c r="JHP139" s="11"/>
      <c r="JHQ139" s="11"/>
      <c r="JHR139" s="11"/>
      <c r="JHS139" s="11"/>
      <c r="JHT139" s="11"/>
      <c r="JHU139" s="11"/>
      <c r="JHV139" s="11"/>
      <c r="JHW139" s="11"/>
      <c r="JHX139" s="11"/>
      <c r="JHY139" s="11"/>
      <c r="JHZ139" s="11"/>
      <c r="JIA139" s="11"/>
      <c r="JIB139" s="11"/>
      <c r="JIC139" s="11"/>
      <c r="JID139" s="11"/>
      <c r="JIE139" s="11"/>
      <c r="JIF139" s="11"/>
      <c r="JIG139" s="11"/>
      <c r="JIH139" s="11"/>
      <c r="JII139" s="11"/>
      <c r="JIJ139" s="11"/>
      <c r="JIK139" s="11"/>
      <c r="JIL139" s="11"/>
      <c r="JIM139" s="11"/>
      <c r="JIN139" s="11"/>
      <c r="JIO139" s="11"/>
      <c r="JIP139" s="11"/>
      <c r="JIQ139" s="11"/>
      <c r="JIR139" s="11"/>
      <c r="JIS139" s="11"/>
      <c r="JIT139" s="11"/>
      <c r="JIU139" s="11"/>
      <c r="JIV139" s="11"/>
      <c r="JIW139" s="11"/>
      <c r="JIX139" s="11"/>
      <c r="JIY139" s="11"/>
      <c r="JIZ139" s="11"/>
      <c r="JJA139" s="11"/>
      <c r="JJB139" s="11"/>
      <c r="JJC139" s="11"/>
      <c r="JJD139" s="11"/>
      <c r="JJE139" s="11"/>
      <c r="JJF139" s="11"/>
      <c r="JJG139" s="11"/>
      <c r="JJH139" s="11"/>
      <c r="JJI139" s="11"/>
      <c r="JJJ139" s="11"/>
      <c r="JJK139" s="11"/>
      <c r="JJL139" s="11"/>
      <c r="JJM139" s="11"/>
      <c r="JJN139" s="11"/>
      <c r="JJO139" s="11"/>
      <c r="JJP139" s="11"/>
      <c r="JJQ139" s="11"/>
      <c r="JJR139" s="11"/>
      <c r="JJS139" s="11"/>
      <c r="JJT139" s="11"/>
      <c r="JJU139" s="11"/>
      <c r="JJV139" s="11"/>
      <c r="JJW139" s="11"/>
      <c r="JJX139" s="11"/>
      <c r="JJY139" s="11"/>
      <c r="JJZ139" s="11"/>
      <c r="JKA139" s="11"/>
      <c r="JKB139" s="11"/>
      <c r="JKC139" s="11"/>
      <c r="JKD139" s="11"/>
      <c r="JKE139" s="11"/>
      <c r="JKF139" s="11"/>
      <c r="JKG139" s="11"/>
      <c r="JKH139" s="11"/>
      <c r="JKI139" s="11"/>
      <c r="JKJ139" s="11"/>
      <c r="JKK139" s="11"/>
      <c r="JKL139" s="11"/>
      <c r="JKM139" s="11"/>
      <c r="JKN139" s="11"/>
      <c r="JKO139" s="11"/>
      <c r="JKP139" s="11"/>
      <c r="JKQ139" s="11"/>
      <c r="JKR139" s="11"/>
      <c r="JKS139" s="11"/>
      <c r="JKT139" s="11"/>
      <c r="JKU139" s="11"/>
      <c r="JKV139" s="11"/>
      <c r="JKW139" s="11"/>
      <c r="JKX139" s="11"/>
      <c r="JKY139" s="11"/>
      <c r="JKZ139" s="11"/>
      <c r="JLA139" s="11"/>
      <c r="JLB139" s="11"/>
      <c r="JLC139" s="11"/>
      <c r="JLD139" s="11"/>
      <c r="JLE139" s="11"/>
      <c r="JLF139" s="11"/>
      <c r="JLG139" s="11"/>
      <c r="JLH139" s="11"/>
      <c r="JLI139" s="11"/>
      <c r="JLJ139" s="11"/>
      <c r="JLK139" s="11"/>
      <c r="JLL139" s="11"/>
      <c r="JLM139" s="11"/>
      <c r="JLN139" s="11"/>
      <c r="JLO139" s="11"/>
      <c r="JLP139" s="11"/>
      <c r="JLQ139" s="11"/>
      <c r="JLR139" s="11"/>
      <c r="JLS139" s="11"/>
      <c r="JLT139" s="11"/>
      <c r="JLU139" s="11"/>
      <c r="JLV139" s="11"/>
      <c r="JLW139" s="11"/>
      <c r="JLX139" s="11"/>
      <c r="JLY139" s="11"/>
      <c r="JLZ139" s="11"/>
      <c r="JMA139" s="11"/>
      <c r="JMB139" s="11"/>
      <c r="JMC139" s="11"/>
      <c r="JMD139" s="11"/>
      <c r="JME139" s="11"/>
      <c r="JMF139" s="11"/>
      <c r="JMG139" s="11"/>
      <c r="JMH139" s="11"/>
      <c r="JMI139" s="11"/>
      <c r="JMJ139" s="11"/>
      <c r="JMK139" s="11"/>
      <c r="JML139" s="11"/>
      <c r="JMM139" s="11"/>
      <c r="JMN139" s="11"/>
      <c r="JMO139" s="11"/>
      <c r="JMP139" s="11"/>
      <c r="JMQ139" s="11"/>
      <c r="JMR139" s="11"/>
      <c r="JMS139" s="11"/>
      <c r="JMT139" s="11"/>
      <c r="JMU139" s="11"/>
      <c r="JMV139" s="11"/>
      <c r="JMW139" s="11"/>
      <c r="JMX139" s="11"/>
      <c r="JMY139" s="11"/>
      <c r="JMZ139" s="11"/>
      <c r="JNA139" s="11"/>
      <c r="JNB139" s="11"/>
      <c r="JNC139" s="11"/>
      <c r="JND139" s="11"/>
      <c r="JNE139" s="11"/>
      <c r="JNF139" s="11"/>
      <c r="JNG139" s="11"/>
      <c r="JNH139" s="11"/>
      <c r="JNI139" s="11"/>
      <c r="JNJ139" s="11"/>
      <c r="JNK139" s="11"/>
      <c r="JNL139" s="11"/>
      <c r="JNM139" s="11"/>
      <c r="JNN139" s="11"/>
      <c r="JNO139" s="11"/>
      <c r="JNP139" s="11"/>
      <c r="JNQ139" s="11"/>
      <c r="JNR139" s="11"/>
      <c r="JNS139" s="11"/>
      <c r="JNT139" s="11"/>
      <c r="JNU139" s="11"/>
      <c r="JNV139" s="11"/>
      <c r="JNW139" s="11"/>
      <c r="JNX139" s="11"/>
      <c r="JNY139" s="11"/>
      <c r="JNZ139" s="11"/>
      <c r="JOA139" s="11"/>
      <c r="JOB139" s="11"/>
      <c r="JOC139" s="11"/>
      <c r="JOD139" s="11"/>
      <c r="JOE139" s="11"/>
      <c r="JOF139" s="11"/>
      <c r="JOG139" s="11"/>
      <c r="JOH139" s="11"/>
      <c r="JOI139" s="11"/>
      <c r="JOJ139" s="11"/>
      <c r="JOK139" s="11"/>
      <c r="JOL139" s="11"/>
      <c r="JOM139" s="11"/>
      <c r="JON139" s="11"/>
      <c r="JOO139" s="11"/>
      <c r="JOP139" s="11"/>
      <c r="JOQ139" s="11"/>
      <c r="JOR139" s="11"/>
      <c r="JOS139" s="11"/>
      <c r="JOT139" s="11"/>
      <c r="JOU139" s="11"/>
      <c r="JOV139" s="11"/>
      <c r="JOW139" s="11"/>
      <c r="JOX139" s="11"/>
      <c r="JOY139" s="11"/>
      <c r="JOZ139" s="11"/>
      <c r="JPA139" s="11"/>
      <c r="JPB139" s="11"/>
      <c r="JPC139" s="11"/>
      <c r="JPD139" s="11"/>
      <c r="JPE139" s="11"/>
      <c r="JPF139" s="11"/>
      <c r="JPG139" s="11"/>
      <c r="JPH139" s="11"/>
      <c r="JPI139" s="11"/>
      <c r="JPJ139" s="11"/>
      <c r="JPK139" s="11"/>
      <c r="JPL139" s="11"/>
      <c r="JPM139" s="11"/>
      <c r="JPN139" s="11"/>
      <c r="JPO139" s="11"/>
      <c r="JPP139" s="11"/>
      <c r="JPQ139" s="11"/>
      <c r="JPR139" s="11"/>
      <c r="JPS139" s="11"/>
      <c r="JPT139" s="11"/>
      <c r="JPU139" s="11"/>
      <c r="JPV139" s="11"/>
      <c r="JPW139" s="11"/>
      <c r="JPX139" s="11"/>
      <c r="JPY139" s="11"/>
      <c r="JPZ139" s="11"/>
      <c r="JQA139" s="11"/>
      <c r="JQB139" s="11"/>
      <c r="JQC139" s="11"/>
      <c r="JQD139" s="11"/>
      <c r="JQE139" s="11"/>
      <c r="JQF139" s="11"/>
      <c r="JQG139" s="11"/>
      <c r="JQH139" s="11"/>
      <c r="JQI139" s="11"/>
      <c r="JQJ139" s="11"/>
      <c r="JQK139" s="11"/>
      <c r="JQL139" s="11"/>
      <c r="JQM139" s="11"/>
      <c r="JQN139" s="11"/>
      <c r="JQO139" s="11"/>
      <c r="JQP139" s="11"/>
      <c r="JQQ139" s="11"/>
      <c r="JQR139" s="11"/>
      <c r="JQS139" s="11"/>
      <c r="JQT139" s="11"/>
      <c r="JQU139" s="11"/>
      <c r="JQV139" s="11"/>
      <c r="JQW139" s="11"/>
      <c r="JQX139" s="11"/>
      <c r="JQY139" s="11"/>
      <c r="JQZ139" s="11"/>
      <c r="JRA139" s="11"/>
      <c r="JRB139" s="11"/>
      <c r="JRC139" s="11"/>
      <c r="JRD139" s="11"/>
      <c r="JRE139" s="11"/>
      <c r="JRF139" s="11"/>
      <c r="JRG139" s="11"/>
      <c r="JRH139" s="11"/>
      <c r="JRI139" s="11"/>
      <c r="JRJ139" s="11"/>
      <c r="JRK139" s="11"/>
      <c r="JRL139" s="11"/>
      <c r="JRM139" s="11"/>
      <c r="JRN139" s="11"/>
      <c r="JRO139" s="11"/>
      <c r="JRP139" s="11"/>
      <c r="JRQ139" s="11"/>
      <c r="JRR139" s="11"/>
      <c r="JRS139" s="11"/>
      <c r="JRT139" s="11"/>
      <c r="JRU139" s="11"/>
      <c r="JRV139" s="11"/>
      <c r="JRW139" s="11"/>
      <c r="JRX139" s="11"/>
      <c r="JRY139" s="11"/>
      <c r="JRZ139" s="11"/>
      <c r="JSA139" s="11"/>
      <c r="JSB139" s="11"/>
      <c r="JSC139" s="11"/>
      <c r="JSD139" s="11"/>
      <c r="JSE139" s="11"/>
      <c r="JSF139" s="11"/>
      <c r="JSG139" s="11"/>
      <c r="JSH139" s="11"/>
      <c r="JSI139" s="11"/>
      <c r="JSJ139" s="11"/>
      <c r="JSK139" s="11"/>
      <c r="JSL139" s="11"/>
      <c r="JSM139" s="11"/>
      <c r="JSN139" s="11"/>
      <c r="JSO139" s="11"/>
      <c r="JSP139" s="11"/>
      <c r="JSQ139" s="11"/>
      <c r="JSR139" s="11"/>
      <c r="JSS139" s="11"/>
      <c r="JST139" s="11"/>
      <c r="JSU139" s="11"/>
      <c r="JSV139" s="11"/>
      <c r="JSW139" s="11"/>
      <c r="JSX139" s="11"/>
      <c r="JSY139" s="11"/>
      <c r="JSZ139" s="11"/>
      <c r="JTA139" s="11"/>
      <c r="JTB139" s="11"/>
      <c r="JTC139" s="11"/>
      <c r="JTD139" s="11"/>
      <c r="JTE139" s="11"/>
      <c r="JTF139" s="11"/>
      <c r="JTG139" s="11"/>
      <c r="JTH139" s="11"/>
      <c r="JTI139" s="11"/>
      <c r="JTJ139" s="11"/>
      <c r="JTK139" s="11"/>
      <c r="JTL139" s="11"/>
      <c r="JTM139" s="11"/>
      <c r="JTN139" s="11"/>
      <c r="JTO139" s="11"/>
      <c r="JTP139" s="11"/>
      <c r="JTQ139" s="11"/>
      <c r="JTR139" s="11"/>
      <c r="JTS139" s="11"/>
      <c r="JTT139" s="11"/>
      <c r="JTU139" s="11"/>
      <c r="JTV139" s="11"/>
      <c r="JTW139" s="11"/>
      <c r="JTX139" s="11"/>
      <c r="JTY139" s="11"/>
      <c r="JTZ139" s="11"/>
      <c r="JUA139" s="11"/>
      <c r="JUB139" s="11"/>
      <c r="JUC139" s="11"/>
      <c r="JUD139" s="11"/>
      <c r="JUE139" s="11"/>
      <c r="JUF139" s="11"/>
      <c r="JUG139" s="11"/>
      <c r="JUH139" s="11"/>
      <c r="JUI139" s="11"/>
      <c r="JUJ139" s="11"/>
      <c r="JUK139" s="11"/>
      <c r="JUL139" s="11"/>
      <c r="JUM139" s="11"/>
      <c r="JUN139" s="11"/>
      <c r="JUO139" s="11"/>
      <c r="JUP139" s="11"/>
      <c r="JUQ139" s="11"/>
      <c r="JUR139" s="11"/>
      <c r="JUS139" s="11"/>
      <c r="JUT139" s="11"/>
      <c r="JUU139" s="11"/>
      <c r="JUV139" s="11"/>
      <c r="JUW139" s="11"/>
      <c r="JUX139" s="11"/>
      <c r="JUY139" s="11"/>
      <c r="JUZ139" s="11"/>
      <c r="JVA139" s="11"/>
      <c r="JVB139" s="11"/>
      <c r="JVC139" s="11"/>
      <c r="JVD139" s="11"/>
      <c r="JVE139" s="11"/>
      <c r="JVF139" s="11"/>
      <c r="JVG139" s="11"/>
      <c r="JVH139" s="11"/>
      <c r="JVI139" s="11"/>
      <c r="JVJ139" s="11"/>
      <c r="JVK139" s="11"/>
      <c r="JVL139" s="11"/>
      <c r="JVM139" s="11"/>
      <c r="JVN139" s="11"/>
      <c r="JVO139" s="11"/>
      <c r="JVP139" s="11"/>
      <c r="JVQ139" s="11"/>
      <c r="JVR139" s="11"/>
      <c r="JVS139" s="11"/>
      <c r="JVT139" s="11"/>
      <c r="JVU139" s="11"/>
      <c r="JVV139" s="11"/>
      <c r="JVW139" s="11"/>
      <c r="JVX139" s="11"/>
      <c r="JVY139" s="11"/>
      <c r="JVZ139" s="11"/>
      <c r="JWA139" s="11"/>
      <c r="JWB139" s="11"/>
      <c r="JWC139" s="11"/>
      <c r="JWD139" s="11"/>
      <c r="JWE139" s="11"/>
      <c r="JWF139" s="11"/>
      <c r="JWG139" s="11"/>
      <c r="JWH139" s="11"/>
      <c r="JWI139" s="11"/>
      <c r="JWJ139" s="11"/>
      <c r="JWK139" s="11"/>
      <c r="JWL139" s="11"/>
      <c r="JWM139" s="11"/>
      <c r="JWN139" s="11"/>
      <c r="JWO139" s="11"/>
      <c r="JWP139" s="11"/>
      <c r="JWQ139" s="11"/>
      <c r="JWR139" s="11"/>
      <c r="JWS139" s="11"/>
      <c r="JWT139" s="11"/>
      <c r="JWU139" s="11"/>
      <c r="JWV139" s="11"/>
      <c r="JWW139" s="11"/>
      <c r="JWX139" s="11"/>
      <c r="JWY139" s="11"/>
      <c r="JWZ139" s="11"/>
      <c r="JXA139" s="11"/>
      <c r="JXB139" s="11"/>
      <c r="JXC139" s="11"/>
      <c r="JXD139" s="11"/>
      <c r="JXE139" s="11"/>
      <c r="JXF139" s="11"/>
      <c r="JXG139" s="11"/>
      <c r="JXH139" s="11"/>
      <c r="JXI139" s="11"/>
      <c r="JXJ139" s="11"/>
      <c r="JXK139" s="11"/>
      <c r="JXL139" s="11"/>
      <c r="JXM139" s="11"/>
      <c r="JXN139" s="11"/>
      <c r="JXO139" s="11"/>
      <c r="JXP139" s="11"/>
      <c r="JXQ139" s="11"/>
      <c r="JXR139" s="11"/>
      <c r="JXS139" s="11"/>
      <c r="JXT139" s="11"/>
      <c r="JXU139" s="11"/>
      <c r="JXV139" s="11"/>
      <c r="JXW139" s="11"/>
      <c r="JXX139" s="11"/>
      <c r="JXY139" s="11"/>
      <c r="JXZ139" s="11"/>
      <c r="JYA139" s="11"/>
      <c r="JYB139" s="11"/>
      <c r="JYC139" s="11"/>
      <c r="JYD139" s="11"/>
      <c r="JYE139" s="11"/>
      <c r="JYF139" s="11"/>
      <c r="JYG139" s="11"/>
      <c r="JYH139" s="11"/>
      <c r="JYI139" s="11"/>
      <c r="JYJ139" s="11"/>
      <c r="JYK139" s="11"/>
      <c r="JYL139" s="11"/>
      <c r="JYM139" s="11"/>
      <c r="JYN139" s="11"/>
      <c r="JYO139" s="11"/>
      <c r="JYP139" s="11"/>
      <c r="JYQ139" s="11"/>
      <c r="JYR139" s="11"/>
      <c r="JYS139" s="11"/>
      <c r="JYT139" s="11"/>
      <c r="JYU139" s="11"/>
      <c r="JYV139" s="11"/>
      <c r="JYW139" s="11"/>
      <c r="JYX139" s="11"/>
      <c r="JYY139" s="11"/>
      <c r="JYZ139" s="11"/>
      <c r="JZA139" s="11"/>
      <c r="JZB139" s="11"/>
      <c r="JZC139" s="11"/>
      <c r="JZD139" s="11"/>
      <c r="JZE139" s="11"/>
      <c r="JZF139" s="11"/>
      <c r="JZG139" s="11"/>
      <c r="JZH139" s="11"/>
      <c r="JZI139" s="11"/>
      <c r="JZJ139" s="11"/>
      <c r="JZK139" s="11"/>
      <c r="JZL139" s="11"/>
      <c r="JZM139" s="11"/>
      <c r="JZN139" s="11"/>
      <c r="JZO139" s="11"/>
      <c r="JZP139" s="11"/>
      <c r="JZQ139" s="11"/>
      <c r="JZR139" s="11"/>
      <c r="JZS139" s="11"/>
      <c r="JZT139" s="11"/>
      <c r="JZU139" s="11"/>
      <c r="JZV139" s="11"/>
      <c r="JZW139" s="11"/>
      <c r="JZX139" s="11"/>
      <c r="JZY139" s="11"/>
      <c r="JZZ139" s="11"/>
      <c r="KAA139" s="11"/>
      <c r="KAB139" s="11"/>
      <c r="KAC139" s="11"/>
      <c r="KAD139" s="11"/>
      <c r="KAE139" s="11"/>
      <c r="KAF139" s="11"/>
      <c r="KAG139" s="11"/>
      <c r="KAH139" s="11"/>
      <c r="KAI139" s="11"/>
      <c r="KAJ139" s="11"/>
      <c r="KAK139" s="11"/>
      <c r="KAL139" s="11"/>
      <c r="KAM139" s="11"/>
      <c r="KAN139" s="11"/>
      <c r="KAO139" s="11"/>
      <c r="KAP139" s="11"/>
      <c r="KAQ139" s="11"/>
      <c r="KAR139" s="11"/>
      <c r="KAS139" s="11"/>
      <c r="KAT139" s="11"/>
      <c r="KAU139" s="11"/>
      <c r="KAV139" s="11"/>
      <c r="KAW139" s="11"/>
      <c r="KAX139" s="11"/>
      <c r="KAY139" s="11"/>
      <c r="KAZ139" s="11"/>
      <c r="KBA139" s="11"/>
      <c r="KBB139" s="11"/>
      <c r="KBC139" s="11"/>
      <c r="KBD139" s="11"/>
      <c r="KBE139" s="11"/>
      <c r="KBF139" s="11"/>
      <c r="KBG139" s="11"/>
      <c r="KBH139" s="11"/>
      <c r="KBI139" s="11"/>
      <c r="KBJ139" s="11"/>
      <c r="KBK139" s="11"/>
      <c r="KBL139" s="11"/>
      <c r="KBM139" s="11"/>
      <c r="KBN139" s="11"/>
      <c r="KBO139" s="11"/>
      <c r="KBP139" s="11"/>
      <c r="KBQ139" s="11"/>
      <c r="KBR139" s="11"/>
      <c r="KBS139" s="11"/>
      <c r="KBT139" s="11"/>
      <c r="KBU139" s="11"/>
      <c r="KBV139" s="11"/>
      <c r="KBW139" s="11"/>
      <c r="KBX139" s="11"/>
      <c r="KBY139" s="11"/>
      <c r="KBZ139" s="11"/>
      <c r="KCA139" s="11"/>
      <c r="KCB139" s="11"/>
      <c r="KCC139" s="11"/>
      <c r="KCD139" s="11"/>
      <c r="KCE139" s="11"/>
      <c r="KCF139" s="11"/>
      <c r="KCG139" s="11"/>
      <c r="KCH139" s="11"/>
      <c r="KCI139" s="11"/>
      <c r="KCJ139" s="11"/>
      <c r="KCK139" s="11"/>
      <c r="KCL139" s="11"/>
      <c r="KCM139" s="11"/>
      <c r="KCN139" s="11"/>
      <c r="KCO139" s="11"/>
      <c r="KCP139" s="11"/>
      <c r="KCQ139" s="11"/>
      <c r="KCR139" s="11"/>
      <c r="KCS139" s="11"/>
      <c r="KCT139" s="11"/>
      <c r="KCU139" s="11"/>
      <c r="KCV139" s="11"/>
      <c r="KCW139" s="11"/>
      <c r="KCX139" s="11"/>
      <c r="KCY139" s="11"/>
      <c r="KCZ139" s="11"/>
      <c r="KDA139" s="11"/>
      <c r="KDB139" s="11"/>
      <c r="KDC139" s="11"/>
      <c r="KDD139" s="11"/>
      <c r="KDE139" s="11"/>
      <c r="KDF139" s="11"/>
      <c r="KDG139" s="11"/>
      <c r="KDH139" s="11"/>
      <c r="KDI139" s="11"/>
      <c r="KDJ139" s="11"/>
      <c r="KDK139" s="11"/>
      <c r="KDL139" s="11"/>
      <c r="KDM139" s="11"/>
      <c r="KDN139" s="11"/>
      <c r="KDO139" s="11"/>
      <c r="KDP139" s="11"/>
      <c r="KDQ139" s="11"/>
      <c r="KDR139" s="11"/>
      <c r="KDS139" s="11"/>
      <c r="KDT139" s="11"/>
      <c r="KDU139" s="11"/>
      <c r="KDV139" s="11"/>
      <c r="KDW139" s="11"/>
      <c r="KDX139" s="11"/>
      <c r="KDY139" s="11"/>
      <c r="KDZ139" s="11"/>
      <c r="KEA139" s="11"/>
      <c r="KEB139" s="11"/>
      <c r="KEC139" s="11"/>
      <c r="KED139" s="11"/>
      <c r="KEE139" s="11"/>
      <c r="KEF139" s="11"/>
      <c r="KEG139" s="11"/>
      <c r="KEH139" s="11"/>
      <c r="KEI139" s="11"/>
      <c r="KEJ139" s="11"/>
      <c r="KEK139" s="11"/>
      <c r="KEL139" s="11"/>
      <c r="KEM139" s="11"/>
      <c r="KEN139" s="11"/>
      <c r="KEO139" s="11"/>
      <c r="KEP139" s="11"/>
      <c r="KEQ139" s="11"/>
      <c r="KER139" s="11"/>
      <c r="KES139" s="11"/>
      <c r="KET139" s="11"/>
      <c r="KEU139" s="11"/>
      <c r="KEV139" s="11"/>
      <c r="KEW139" s="11"/>
      <c r="KEX139" s="11"/>
      <c r="KEY139" s="11"/>
      <c r="KEZ139" s="11"/>
      <c r="KFA139" s="11"/>
      <c r="KFB139" s="11"/>
      <c r="KFC139" s="11"/>
      <c r="KFD139" s="11"/>
      <c r="KFE139" s="11"/>
      <c r="KFF139" s="11"/>
      <c r="KFG139" s="11"/>
      <c r="KFH139" s="11"/>
      <c r="KFI139" s="11"/>
      <c r="KFJ139" s="11"/>
      <c r="KFK139" s="11"/>
      <c r="KFL139" s="11"/>
      <c r="KFM139" s="11"/>
      <c r="KFN139" s="11"/>
      <c r="KFO139" s="11"/>
      <c r="KFP139" s="11"/>
      <c r="KFQ139" s="11"/>
      <c r="KFR139" s="11"/>
      <c r="KFS139" s="11"/>
      <c r="KFT139" s="11"/>
      <c r="KFU139" s="11"/>
      <c r="KFV139" s="11"/>
      <c r="KFW139" s="11"/>
      <c r="KFX139" s="11"/>
      <c r="KFY139" s="11"/>
      <c r="KFZ139" s="11"/>
      <c r="KGA139" s="11"/>
      <c r="KGB139" s="11"/>
      <c r="KGC139" s="11"/>
      <c r="KGD139" s="11"/>
      <c r="KGE139" s="11"/>
      <c r="KGF139" s="11"/>
      <c r="KGG139" s="11"/>
      <c r="KGH139" s="11"/>
      <c r="KGI139" s="11"/>
      <c r="KGJ139" s="11"/>
      <c r="KGK139" s="11"/>
      <c r="KGL139" s="11"/>
      <c r="KGM139" s="11"/>
      <c r="KGN139" s="11"/>
      <c r="KGO139" s="11"/>
      <c r="KGP139" s="11"/>
      <c r="KGQ139" s="11"/>
      <c r="KGR139" s="11"/>
      <c r="KGS139" s="11"/>
      <c r="KGT139" s="11"/>
      <c r="KGU139" s="11"/>
      <c r="KGV139" s="11"/>
      <c r="KGW139" s="11"/>
      <c r="KGX139" s="11"/>
      <c r="KGY139" s="11"/>
      <c r="KGZ139" s="11"/>
      <c r="KHA139" s="11"/>
      <c r="KHB139" s="11"/>
      <c r="KHC139" s="11"/>
      <c r="KHD139" s="11"/>
      <c r="KHE139" s="11"/>
      <c r="KHF139" s="11"/>
      <c r="KHG139" s="11"/>
      <c r="KHH139" s="11"/>
      <c r="KHI139" s="11"/>
      <c r="KHJ139" s="11"/>
      <c r="KHK139" s="11"/>
      <c r="KHL139" s="11"/>
      <c r="KHM139" s="11"/>
      <c r="KHN139" s="11"/>
      <c r="KHO139" s="11"/>
      <c r="KHP139" s="11"/>
      <c r="KHQ139" s="11"/>
      <c r="KHR139" s="11"/>
      <c r="KHS139" s="11"/>
      <c r="KHT139" s="11"/>
      <c r="KHU139" s="11"/>
      <c r="KHV139" s="11"/>
      <c r="KHW139" s="11"/>
      <c r="KHX139" s="11"/>
      <c r="KHY139" s="11"/>
      <c r="KHZ139" s="11"/>
      <c r="KIA139" s="11"/>
      <c r="KIB139" s="11"/>
      <c r="KIC139" s="11"/>
      <c r="KID139" s="11"/>
      <c r="KIE139" s="11"/>
      <c r="KIF139" s="11"/>
      <c r="KIG139" s="11"/>
      <c r="KIH139" s="11"/>
      <c r="KII139" s="11"/>
      <c r="KIJ139" s="11"/>
      <c r="KIK139" s="11"/>
      <c r="KIL139" s="11"/>
      <c r="KIM139" s="11"/>
      <c r="KIN139" s="11"/>
      <c r="KIO139" s="11"/>
      <c r="KIP139" s="11"/>
      <c r="KIQ139" s="11"/>
      <c r="KIR139" s="11"/>
      <c r="KIS139" s="11"/>
      <c r="KIT139" s="11"/>
      <c r="KIU139" s="11"/>
      <c r="KIV139" s="11"/>
      <c r="KIW139" s="11"/>
      <c r="KIX139" s="11"/>
      <c r="KIY139" s="11"/>
      <c r="KIZ139" s="11"/>
      <c r="KJA139" s="11"/>
      <c r="KJB139" s="11"/>
      <c r="KJC139" s="11"/>
      <c r="KJD139" s="11"/>
      <c r="KJE139" s="11"/>
      <c r="KJF139" s="11"/>
      <c r="KJG139" s="11"/>
      <c r="KJH139" s="11"/>
      <c r="KJI139" s="11"/>
      <c r="KJJ139" s="11"/>
      <c r="KJK139" s="11"/>
      <c r="KJL139" s="11"/>
      <c r="KJM139" s="11"/>
      <c r="KJN139" s="11"/>
      <c r="KJO139" s="11"/>
      <c r="KJP139" s="11"/>
      <c r="KJQ139" s="11"/>
      <c r="KJR139" s="11"/>
      <c r="KJS139" s="11"/>
      <c r="KJT139" s="11"/>
      <c r="KJU139" s="11"/>
      <c r="KJV139" s="11"/>
      <c r="KJW139" s="11"/>
      <c r="KJX139" s="11"/>
      <c r="KJY139" s="11"/>
      <c r="KJZ139" s="11"/>
      <c r="KKA139" s="11"/>
      <c r="KKB139" s="11"/>
      <c r="KKC139" s="11"/>
      <c r="KKD139" s="11"/>
      <c r="KKE139" s="11"/>
      <c r="KKF139" s="11"/>
      <c r="KKG139" s="11"/>
      <c r="KKH139" s="11"/>
      <c r="KKI139" s="11"/>
      <c r="KKJ139" s="11"/>
      <c r="KKK139" s="11"/>
      <c r="KKL139" s="11"/>
      <c r="KKM139" s="11"/>
      <c r="KKN139" s="11"/>
      <c r="KKO139" s="11"/>
      <c r="KKP139" s="11"/>
      <c r="KKQ139" s="11"/>
      <c r="KKR139" s="11"/>
      <c r="KKS139" s="11"/>
      <c r="KKT139" s="11"/>
      <c r="KKU139" s="11"/>
      <c r="KKV139" s="11"/>
      <c r="KKW139" s="11"/>
      <c r="KKX139" s="11"/>
      <c r="KKY139" s="11"/>
      <c r="KKZ139" s="11"/>
      <c r="KLA139" s="11"/>
      <c r="KLB139" s="11"/>
      <c r="KLC139" s="11"/>
      <c r="KLD139" s="11"/>
      <c r="KLE139" s="11"/>
      <c r="KLF139" s="11"/>
      <c r="KLG139" s="11"/>
      <c r="KLH139" s="11"/>
      <c r="KLI139" s="11"/>
      <c r="KLJ139" s="11"/>
      <c r="KLK139" s="11"/>
      <c r="KLL139" s="11"/>
      <c r="KLM139" s="11"/>
      <c r="KLN139" s="11"/>
      <c r="KLO139" s="11"/>
      <c r="KLP139" s="11"/>
      <c r="KLQ139" s="11"/>
      <c r="KLR139" s="11"/>
      <c r="KLS139" s="11"/>
      <c r="KLT139" s="11"/>
      <c r="KLU139" s="11"/>
      <c r="KLV139" s="11"/>
      <c r="KLW139" s="11"/>
      <c r="KLX139" s="11"/>
      <c r="KLY139" s="11"/>
      <c r="KLZ139" s="11"/>
      <c r="KMA139" s="11"/>
      <c r="KMB139" s="11"/>
      <c r="KMC139" s="11"/>
      <c r="KMD139" s="11"/>
      <c r="KME139" s="11"/>
      <c r="KMF139" s="11"/>
      <c r="KMG139" s="11"/>
      <c r="KMH139" s="11"/>
      <c r="KMI139" s="11"/>
      <c r="KMJ139" s="11"/>
      <c r="KMK139" s="11"/>
      <c r="KML139" s="11"/>
      <c r="KMM139" s="11"/>
      <c r="KMN139" s="11"/>
      <c r="KMO139" s="11"/>
      <c r="KMP139" s="11"/>
      <c r="KMQ139" s="11"/>
      <c r="KMR139" s="11"/>
      <c r="KMS139" s="11"/>
      <c r="KMT139" s="11"/>
      <c r="KMU139" s="11"/>
      <c r="KMV139" s="11"/>
      <c r="KMW139" s="11"/>
      <c r="KMX139" s="11"/>
      <c r="KMY139" s="11"/>
      <c r="KMZ139" s="11"/>
      <c r="KNA139" s="11"/>
      <c r="KNB139" s="11"/>
      <c r="KNC139" s="11"/>
      <c r="KND139" s="11"/>
      <c r="KNE139" s="11"/>
      <c r="KNF139" s="11"/>
      <c r="KNG139" s="11"/>
      <c r="KNH139" s="11"/>
      <c r="KNI139" s="11"/>
      <c r="KNJ139" s="11"/>
      <c r="KNK139" s="11"/>
      <c r="KNL139" s="11"/>
      <c r="KNM139" s="11"/>
      <c r="KNN139" s="11"/>
      <c r="KNO139" s="11"/>
      <c r="KNP139" s="11"/>
      <c r="KNQ139" s="11"/>
      <c r="KNR139" s="11"/>
      <c r="KNS139" s="11"/>
      <c r="KNT139" s="11"/>
      <c r="KNU139" s="11"/>
      <c r="KNV139" s="11"/>
      <c r="KNW139" s="11"/>
      <c r="KNX139" s="11"/>
      <c r="KNY139" s="11"/>
      <c r="KNZ139" s="11"/>
      <c r="KOA139" s="11"/>
      <c r="KOB139" s="11"/>
      <c r="KOC139" s="11"/>
      <c r="KOD139" s="11"/>
      <c r="KOE139" s="11"/>
      <c r="KOF139" s="11"/>
      <c r="KOG139" s="11"/>
      <c r="KOH139" s="11"/>
      <c r="KOI139" s="11"/>
      <c r="KOJ139" s="11"/>
      <c r="KOK139" s="11"/>
      <c r="KOL139" s="11"/>
      <c r="KOM139" s="11"/>
      <c r="KON139" s="11"/>
      <c r="KOO139" s="11"/>
      <c r="KOP139" s="11"/>
      <c r="KOQ139" s="11"/>
      <c r="KOR139" s="11"/>
      <c r="KOS139" s="11"/>
      <c r="KOT139" s="11"/>
      <c r="KOU139" s="11"/>
      <c r="KOV139" s="11"/>
      <c r="KOW139" s="11"/>
      <c r="KOX139" s="11"/>
      <c r="KOY139" s="11"/>
      <c r="KOZ139" s="11"/>
      <c r="KPA139" s="11"/>
      <c r="KPB139" s="11"/>
      <c r="KPC139" s="11"/>
      <c r="KPD139" s="11"/>
      <c r="KPE139" s="11"/>
      <c r="KPF139" s="11"/>
      <c r="KPG139" s="11"/>
      <c r="KPH139" s="11"/>
      <c r="KPI139" s="11"/>
      <c r="KPJ139" s="11"/>
      <c r="KPK139" s="11"/>
      <c r="KPL139" s="11"/>
      <c r="KPM139" s="11"/>
      <c r="KPN139" s="11"/>
      <c r="KPO139" s="11"/>
      <c r="KPP139" s="11"/>
      <c r="KPQ139" s="11"/>
      <c r="KPR139" s="11"/>
      <c r="KPS139" s="11"/>
      <c r="KPT139" s="11"/>
      <c r="KPU139" s="11"/>
      <c r="KPV139" s="11"/>
      <c r="KPW139" s="11"/>
      <c r="KPX139" s="11"/>
      <c r="KPY139" s="11"/>
      <c r="KPZ139" s="11"/>
      <c r="KQA139" s="11"/>
      <c r="KQB139" s="11"/>
      <c r="KQC139" s="11"/>
      <c r="KQD139" s="11"/>
      <c r="KQE139" s="11"/>
      <c r="KQF139" s="11"/>
      <c r="KQG139" s="11"/>
      <c r="KQH139" s="11"/>
      <c r="KQI139" s="11"/>
      <c r="KQJ139" s="11"/>
      <c r="KQK139" s="11"/>
      <c r="KQL139" s="11"/>
      <c r="KQM139" s="11"/>
      <c r="KQN139" s="11"/>
      <c r="KQO139" s="11"/>
      <c r="KQP139" s="11"/>
      <c r="KQQ139" s="11"/>
      <c r="KQR139" s="11"/>
      <c r="KQS139" s="11"/>
      <c r="KQT139" s="11"/>
      <c r="KQU139" s="11"/>
      <c r="KQV139" s="11"/>
      <c r="KQW139" s="11"/>
      <c r="KQX139" s="11"/>
      <c r="KQY139" s="11"/>
      <c r="KQZ139" s="11"/>
      <c r="KRA139" s="11"/>
      <c r="KRB139" s="11"/>
      <c r="KRC139" s="11"/>
      <c r="KRD139" s="11"/>
      <c r="KRE139" s="11"/>
      <c r="KRF139" s="11"/>
      <c r="KRG139" s="11"/>
      <c r="KRH139" s="11"/>
      <c r="KRI139" s="11"/>
      <c r="KRJ139" s="11"/>
      <c r="KRK139" s="11"/>
      <c r="KRL139" s="11"/>
      <c r="KRM139" s="11"/>
      <c r="KRN139" s="11"/>
      <c r="KRO139" s="11"/>
      <c r="KRP139" s="11"/>
      <c r="KRQ139" s="11"/>
      <c r="KRR139" s="11"/>
      <c r="KRS139" s="11"/>
      <c r="KRT139" s="11"/>
      <c r="KRU139" s="11"/>
      <c r="KRV139" s="11"/>
      <c r="KRW139" s="11"/>
      <c r="KRX139" s="11"/>
      <c r="KRY139" s="11"/>
      <c r="KRZ139" s="11"/>
      <c r="KSA139" s="11"/>
      <c r="KSB139" s="11"/>
      <c r="KSC139" s="11"/>
      <c r="KSD139" s="11"/>
      <c r="KSE139" s="11"/>
      <c r="KSF139" s="11"/>
      <c r="KSG139" s="11"/>
      <c r="KSH139" s="11"/>
      <c r="KSI139" s="11"/>
      <c r="KSJ139" s="11"/>
      <c r="KSK139" s="11"/>
      <c r="KSL139" s="11"/>
      <c r="KSM139" s="11"/>
      <c r="KSN139" s="11"/>
      <c r="KSO139" s="11"/>
      <c r="KSP139" s="11"/>
      <c r="KSQ139" s="11"/>
      <c r="KSR139" s="11"/>
      <c r="KSS139" s="11"/>
      <c r="KST139" s="11"/>
      <c r="KSU139" s="11"/>
      <c r="KSV139" s="11"/>
      <c r="KSW139" s="11"/>
      <c r="KSX139" s="11"/>
      <c r="KSY139" s="11"/>
      <c r="KSZ139" s="11"/>
      <c r="KTA139" s="11"/>
      <c r="KTB139" s="11"/>
      <c r="KTC139" s="11"/>
      <c r="KTD139" s="11"/>
      <c r="KTE139" s="11"/>
      <c r="KTF139" s="11"/>
      <c r="KTG139" s="11"/>
      <c r="KTH139" s="11"/>
      <c r="KTI139" s="11"/>
      <c r="KTJ139" s="11"/>
      <c r="KTK139" s="11"/>
      <c r="KTL139" s="11"/>
      <c r="KTM139" s="11"/>
      <c r="KTN139" s="11"/>
      <c r="KTO139" s="11"/>
      <c r="KTP139" s="11"/>
      <c r="KTQ139" s="11"/>
      <c r="KTR139" s="11"/>
      <c r="KTS139" s="11"/>
      <c r="KTT139" s="11"/>
      <c r="KTU139" s="11"/>
      <c r="KTV139" s="11"/>
      <c r="KTW139" s="11"/>
      <c r="KTX139" s="11"/>
      <c r="KTY139" s="11"/>
      <c r="KTZ139" s="11"/>
      <c r="KUA139" s="11"/>
      <c r="KUB139" s="11"/>
      <c r="KUC139" s="11"/>
      <c r="KUD139" s="11"/>
      <c r="KUE139" s="11"/>
      <c r="KUF139" s="11"/>
      <c r="KUG139" s="11"/>
      <c r="KUH139" s="11"/>
      <c r="KUI139" s="11"/>
      <c r="KUJ139" s="11"/>
      <c r="KUK139" s="11"/>
      <c r="KUL139" s="11"/>
      <c r="KUM139" s="11"/>
      <c r="KUN139" s="11"/>
      <c r="KUO139" s="11"/>
      <c r="KUP139" s="11"/>
      <c r="KUQ139" s="11"/>
      <c r="KUR139" s="11"/>
      <c r="KUS139" s="11"/>
      <c r="KUT139" s="11"/>
      <c r="KUU139" s="11"/>
      <c r="KUV139" s="11"/>
      <c r="KUW139" s="11"/>
      <c r="KUX139" s="11"/>
      <c r="KUY139" s="11"/>
      <c r="KUZ139" s="11"/>
      <c r="KVA139" s="11"/>
      <c r="KVB139" s="11"/>
      <c r="KVC139" s="11"/>
      <c r="KVD139" s="11"/>
      <c r="KVE139" s="11"/>
      <c r="KVF139" s="11"/>
      <c r="KVG139" s="11"/>
      <c r="KVH139" s="11"/>
      <c r="KVI139" s="11"/>
      <c r="KVJ139" s="11"/>
      <c r="KVK139" s="11"/>
      <c r="KVL139" s="11"/>
      <c r="KVM139" s="11"/>
      <c r="KVN139" s="11"/>
      <c r="KVO139" s="11"/>
      <c r="KVP139" s="11"/>
      <c r="KVQ139" s="11"/>
      <c r="KVR139" s="11"/>
      <c r="KVS139" s="11"/>
      <c r="KVT139" s="11"/>
      <c r="KVU139" s="11"/>
      <c r="KVV139" s="11"/>
      <c r="KVW139" s="11"/>
      <c r="KVX139" s="11"/>
      <c r="KVY139" s="11"/>
      <c r="KVZ139" s="11"/>
      <c r="KWA139" s="11"/>
      <c r="KWB139" s="11"/>
      <c r="KWC139" s="11"/>
      <c r="KWD139" s="11"/>
      <c r="KWE139" s="11"/>
      <c r="KWF139" s="11"/>
      <c r="KWG139" s="11"/>
      <c r="KWH139" s="11"/>
      <c r="KWI139" s="11"/>
      <c r="KWJ139" s="11"/>
      <c r="KWK139" s="11"/>
      <c r="KWL139" s="11"/>
      <c r="KWM139" s="11"/>
      <c r="KWN139" s="11"/>
      <c r="KWO139" s="11"/>
      <c r="KWP139" s="11"/>
      <c r="KWQ139" s="11"/>
      <c r="KWR139" s="11"/>
      <c r="KWS139" s="11"/>
      <c r="KWT139" s="11"/>
      <c r="KWU139" s="11"/>
      <c r="KWV139" s="11"/>
      <c r="KWW139" s="11"/>
      <c r="KWX139" s="11"/>
      <c r="KWY139" s="11"/>
      <c r="KWZ139" s="11"/>
      <c r="KXA139" s="11"/>
      <c r="KXB139" s="11"/>
      <c r="KXC139" s="11"/>
      <c r="KXD139" s="11"/>
      <c r="KXE139" s="11"/>
      <c r="KXF139" s="11"/>
      <c r="KXG139" s="11"/>
      <c r="KXH139" s="11"/>
      <c r="KXI139" s="11"/>
      <c r="KXJ139" s="11"/>
      <c r="KXK139" s="11"/>
      <c r="KXL139" s="11"/>
      <c r="KXM139" s="11"/>
      <c r="KXN139" s="11"/>
      <c r="KXO139" s="11"/>
      <c r="KXP139" s="11"/>
      <c r="KXQ139" s="11"/>
      <c r="KXR139" s="11"/>
      <c r="KXS139" s="11"/>
      <c r="KXT139" s="11"/>
      <c r="KXU139" s="11"/>
      <c r="KXV139" s="11"/>
      <c r="KXW139" s="11"/>
      <c r="KXX139" s="11"/>
      <c r="KXY139" s="11"/>
      <c r="KXZ139" s="11"/>
      <c r="KYA139" s="11"/>
      <c r="KYB139" s="11"/>
      <c r="KYC139" s="11"/>
      <c r="KYD139" s="11"/>
      <c r="KYE139" s="11"/>
      <c r="KYF139" s="11"/>
      <c r="KYG139" s="11"/>
      <c r="KYH139" s="11"/>
      <c r="KYI139" s="11"/>
      <c r="KYJ139" s="11"/>
      <c r="KYK139" s="11"/>
      <c r="KYL139" s="11"/>
      <c r="KYM139" s="11"/>
      <c r="KYN139" s="11"/>
      <c r="KYO139" s="11"/>
      <c r="KYP139" s="11"/>
      <c r="KYQ139" s="11"/>
      <c r="KYR139" s="11"/>
      <c r="KYS139" s="11"/>
      <c r="KYT139" s="11"/>
      <c r="KYU139" s="11"/>
      <c r="KYV139" s="11"/>
      <c r="KYW139" s="11"/>
      <c r="KYX139" s="11"/>
      <c r="KYY139" s="11"/>
      <c r="KYZ139" s="11"/>
      <c r="KZA139" s="11"/>
      <c r="KZB139" s="11"/>
      <c r="KZC139" s="11"/>
      <c r="KZD139" s="11"/>
      <c r="KZE139" s="11"/>
      <c r="KZF139" s="11"/>
      <c r="KZG139" s="11"/>
      <c r="KZH139" s="11"/>
      <c r="KZI139" s="11"/>
      <c r="KZJ139" s="11"/>
      <c r="KZK139" s="11"/>
      <c r="KZL139" s="11"/>
      <c r="KZM139" s="11"/>
      <c r="KZN139" s="11"/>
      <c r="KZO139" s="11"/>
      <c r="KZP139" s="11"/>
      <c r="KZQ139" s="11"/>
      <c r="KZR139" s="11"/>
      <c r="KZS139" s="11"/>
      <c r="KZT139" s="11"/>
      <c r="KZU139" s="11"/>
      <c r="KZV139" s="11"/>
      <c r="KZW139" s="11"/>
      <c r="KZX139" s="11"/>
      <c r="KZY139" s="11"/>
      <c r="KZZ139" s="11"/>
      <c r="LAA139" s="11"/>
      <c r="LAB139" s="11"/>
      <c r="LAC139" s="11"/>
      <c r="LAD139" s="11"/>
      <c r="LAE139" s="11"/>
      <c r="LAF139" s="11"/>
      <c r="LAG139" s="11"/>
      <c r="LAH139" s="11"/>
      <c r="LAI139" s="11"/>
      <c r="LAJ139" s="11"/>
      <c r="LAK139" s="11"/>
      <c r="LAL139" s="11"/>
      <c r="LAM139" s="11"/>
      <c r="LAN139" s="11"/>
      <c r="LAO139" s="11"/>
      <c r="LAP139" s="11"/>
      <c r="LAQ139" s="11"/>
      <c r="LAR139" s="11"/>
      <c r="LAS139" s="11"/>
      <c r="LAT139" s="11"/>
      <c r="LAU139" s="11"/>
      <c r="LAV139" s="11"/>
      <c r="LAW139" s="11"/>
      <c r="LAX139" s="11"/>
      <c r="LAY139" s="11"/>
      <c r="LAZ139" s="11"/>
      <c r="LBA139" s="11"/>
      <c r="LBB139" s="11"/>
      <c r="LBC139" s="11"/>
      <c r="LBD139" s="11"/>
      <c r="LBE139" s="11"/>
      <c r="LBF139" s="11"/>
      <c r="LBG139" s="11"/>
      <c r="LBH139" s="11"/>
      <c r="LBI139" s="11"/>
      <c r="LBJ139" s="11"/>
      <c r="LBK139" s="11"/>
      <c r="LBL139" s="11"/>
      <c r="LBM139" s="11"/>
      <c r="LBN139" s="11"/>
      <c r="LBO139" s="11"/>
      <c r="LBP139" s="11"/>
      <c r="LBQ139" s="11"/>
      <c r="LBR139" s="11"/>
      <c r="LBS139" s="11"/>
      <c r="LBT139" s="11"/>
      <c r="LBU139" s="11"/>
      <c r="LBV139" s="11"/>
      <c r="LBW139" s="11"/>
      <c r="LBX139" s="11"/>
      <c r="LBY139" s="11"/>
      <c r="LBZ139" s="11"/>
      <c r="LCA139" s="11"/>
      <c r="LCB139" s="11"/>
      <c r="LCC139" s="11"/>
      <c r="LCD139" s="11"/>
      <c r="LCE139" s="11"/>
      <c r="LCF139" s="11"/>
      <c r="LCG139" s="11"/>
      <c r="LCH139" s="11"/>
      <c r="LCI139" s="11"/>
      <c r="LCJ139" s="11"/>
      <c r="LCK139" s="11"/>
      <c r="LCL139" s="11"/>
      <c r="LCM139" s="11"/>
      <c r="LCN139" s="11"/>
      <c r="LCO139" s="11"/>
      <c r="LCP139" s="11"/>
      <c r="LCQ139" s="11"/>
      <c r="LCR139" s="11"/>
      <c r="LCS139" s="11"/>
      <c r="LCT139" s="11"/>
      <c r="LCU139" s="11"/>
      <c r="LCV139" s="11"/>
      <c r="LCW139" s="11"/>
      <c r="LCX139" s="11"/>
      <c r="LCY139" s="11"/>
      <c r="LCZ139" s="11"/>
      <c r="LDA139" s="11"/>
      <c r="LDB139" s="11"/>
      <c r="LDC139" s="11"/>
      <c r="LDD139" s="11"/>
      <c r="LDE139" s="11"/>
      <c r="LDF139" s="11"/>
      <c r="LDG139" s="11"/>
      <c r="LDH139" s="11"/>
      <c r="LDI139" s="11"/>
      <c r="LDJ139" s="11"/>
      <c r="LDK139" s="11"/>
      <c r="LDL139" s="11"/>
      <c r="LDM139" s="11"/>
      <c r="LDN139" s="11"/>
      <c r="LDO139" s="11"/>
      <c r="LDP139" s="11"/>
      <c r="LDQ139" s="11"/>
      <c r="LDR139" s="11"/>
      <c r="LDS139" s="11"/>
      <c r="LDT139" s="11"/>
      <c r="LDU139" s="11"/>
      <c r="LDV139" s="11"/>
      <c r="LDW139" s="11"/>
      <c r="LDX139" s="11"/>
      <c r="LDY139" s="11"/>
      <c r="LDZ139" s="11"/>
      <c r="LEA139" s="11"/>
      <c r="LEB139" s="11"/>
      <c r="LEC139" s="11"/>
      <c r="LED139" s="11"/>
      <c r="LEE139" s="11"/>
      <c r="LEF139" s="11"/>
      <c r="LEG139" s="11"/>
      <c r="LEH139" s="11"/>
      <c r="LEI139" s="11"/>
      <c r="LEJ139" s="11"/>
      <c r="LEK139" s="11"/>
      <c r="LEL139" s="11"/>
      <c r="LEM139" s="11"/>
      <c r="LEN139" s="11"/>
      <c r="LEO139" s="11"/>
      <c r="LEP139" s="11"/>
      <c r="LEQ139" s="11"/>
      <c r="LER139" s="11"/>
      <c r="LES139" s="11"/>
      <c r="LET139" s="11"/>
      <c r="LEU139" s="11"/>
      <c r="LEV139" s="11"/>
      <c r="LEW139" s="11"/>
      <c r="LEX139" s="11"/>
      <c r="LEY139" s="11"/>
      <c r="LEZ139" s="11"/>
      <c r="LFA139" s="11"/>
      <c r="LFB139" s="11"/>
      <c r="LFC139" s="11"/>
      <c r="LFD139" s="11"/>
      <c r="LFE139" s="11"/>
      <c r="LFF139" s="11"/>
      <c r="LFG139" s="11"/>
      <c r="LFH139" s="11"/>
      <c r="LFI139" s="11"/>
      <c r="LFJ139" s="11"/>
      <c r="LFK139" s="11"/>
      <c r="LFL139" s="11"/>
      <c r="LFM139" s="11"/>
      <c r="LFN139" s="11"/>
      <c r="LFO139" s="11"/>
      <c r="LFP139" s="11"/>
      <c r="LFQ139" s="11"/>
      <c r="LFR139" s="11"/>
      <c r="LFS139" s="11"/>
      <c r="LFT139" s="11"/>
      <c r="LFU139" s="11"/>
      <c r="LFV139" s="11"/>
      <c r="LFW139" s="11"/>
      <c r="LFX139" s="11"/>
      <c r="LFY139" s="11"/>
      <c r="LFZ139" s="11"/>
      <c r="LGA139" s="11"/>
      <c r="LGB139" s="11"/>
      <c r="LGC139" s="11"/>
      <c r="LGD139" s="11"/>
      <c r="LGE139" s="11"/>
      <c r="LGF139" s="11"/>
      <c r="LGG139" s="11"/>
      <c r="LGH139" s="11"/>
      <c r="LGI139" s="11"/>
      <c r="LGJ139" s="11"/>
      <c r="LGK139" s="11"/>
      <c r="LGL139" s="11"/>
      <c r="LGM139" s="11"/>
      <c r="LGN139" s="11"/>
      <c r="LGO139" s="11"/>
      <c r="LGP139" s="11"/>
      <c r="LGQ139" s="11"/>
      <c r="LGR139" s="11"/>
      <c r="LGS139" s="11"/>
      <c r="LGT139" s="11"/>
      <c r="LGU139" s="11"/>
      <c r="LGV139" s="11"/>
      <c r="LGW139" s="11"/>
      <c r="LGX139" s="11"/>
      <c r="LGY139" s="11"/>
      <c r="LGZ139" s="11"/>
      <c r="LHA139" s="11"/>
      <c r="LHB139" s="11"/>
      <c r="LHC139" s="11"/>
      <c r="LHD139" s="11"/>
      <c r="LHE139" s="11"/>
      <c r="LHF139" s="11"/>
      <c r="LHG139" s="11"/>
      <c r="LHH139" s="11"/>
      <c r="LHI139" s="11"/>
      <c r="LHJ139" s="11"/>
      <c r="LHK139" s="11"/>
      <c r="LHL139" s="11"/>
      <c r="LHM139" s="11"/>
      <c r="LHN139" s="11"/>
      <c r="LHO139" s="11"/>
      <c r="LHP139" s="11"/>
      <c r="LHQ139" s="11"/>
      <c r="LHR139" s="11"/>
      <c r="LHS139" s="11"/>
      <c r="LHT139" s="11"/>
      <c r="LHU139" s="11"/>
      <c r="LHV139" s="11"/>
      <c r="LHW139" s="11"/>
      <c r="LHX139" s="11"/>
      <c r="LHY139" s="11"/>
      <c r="LHZ139" s="11"/>
      <c r="LIA139" s="11"/>
      <c r="LIB139" s="11"/>
      <c r="LIC139" s="11"/>
      <c r="LID139" s="11"/>
      <c r="LIE139" s="11"/>
      <c r="LIF139" s="11"/>
      <c r="LIG139" s="11"/>
      <c r="LIH139" s="11"/>
      <c r="LII139" s="11"/>
      <c r="LIJ139" s="11"/>
      <c r="LIK139" s="11"/>
      <c r="LIL139" s="11"/>
      <c r="LIM139" s="11"/>
      <c r="LIN139" s="11"/>
      <c r="LIO139" s="11"/>
      <c r="LIP139" s="11"/>
      <c r="LIQ139" s="11"/>
      <c r="LIR139" s="11"/>
      <c r="LIS139" s="11"/>
      <c r="LIT139" s="11"/>
      <c r="LIU139" s="11"/>
      <c r="LIV139" s="11"/>
      <c r="LIW139" s="11"/>
      <c r="LIX139" s="11"/>
      <c r="LIY139" s="11"/>
      <c r="LIZ139" s="11"/>
      <c r="LJA139" s="11"/>
      <c r="LJB139" s="11"/>
      <c r="LJC139" s="11"/>
      <c r="LJD139" s="11"/>
      <c r="LJE139" s="11"/>
      <c r="LJF139" s="11"/>
      <c r="LJG139" s="11"/>
      <c r="LJH139" s="11"/>
      <c r="LJI139" s="11"/>
      <c r="LJJ139" s="11"/>
      <c r="LJK139" s="11"/>
      <c r="LJL139" s="11"/>
      <c r="LJM139" s="11"/>
      <c r="LJN139" s="11"/>
      <c r="LJO139" s="11"/>
      <c r="LJP139" s="11"/>
      <c r="LJQ139" s="11"/>
      <c r="LJR139" s="11"/>
      <c r="LJS139" s="11"/>
      <c r="LJT139" s="11"/>
      <c r="LJU139" s="11"/>
      <c r="LJV139" s="11"/>
      <c r="LJW139" s="11"/>
      <c r="LJX139" s="11"/>
      <c r="LJY139" s="11"/>
      <c r="LJZ139" s="11"/>
      <c r="LKA139" s="11"/>
      <c r="LKB139" s="11"/>
      <c r="LKC139" s="11"/>
      <c r="LKD139" s="11"/>
      <c r="LKE139" s="11"/>
      <c r="LKF139" s="11"/>
      <c r="LKG139" s="11"/>
      <c r="LKH139" s="11"/>
      <c r="LKI139" s="11"/>
      <c r="LKJ139" s="11"/>
      <c r="LKK139" s="11"/>
      <c r="LKL139" s="11"/>
      <c r="LKM139" s="11"/>
      <c r="LKN139" s="11"/>
      <c r="LKO139" s="11"/>
      <c r="LKP139" s="11"/>
      <c r="LKQ139" s="11"/>
      <c r="LKR139" s="11"/>
      <c r="LKS139" s="11"/>
      <c r="LKT139" s="11"/>
      <c r="LKU139" s="11"/>
      <c r="LKV139" s="11"/>
      <c r="LKW139" s="11"/>
      <c r="LKX139" s="11"/>
      <c r="LKY139" s="11"/>
      <c r="LKZ139" s="11"/>
      <c r="LLA139" s="11"/>
      <c r="LLB139" s="11"/>
      <c r="LLC139" s="11"/>
      <c r="LLD139" s="11"/>
      <c r="LLE139" s="11"/>
      <c r="LLF139" s="11"/>
      <c r="LLG139" s="11"/>
      <c r="LLH139" s="11"/>
      <c r="LLI139" s="11"/>
      <c r="LLJ139" s="11"/>
      <c r="LLK139" s="11"/>
      <c r="LLL139" s="11"/>
      <c r="LLM139" s="11"/>
      <c r="LLN139" s="11"/>
      <c r="LLO139" s="11"/>
      <c r="LLP139" s="11"/>
      <c r="LLQ139" s="11"/>
      <c r="LLR139" s="11"/>
      <c r="LLS139" s="11"/>
      <c r="LLT139" s="11"/>
      <c r="LLU139" s="11"/>
      <c r="LLV139" s="11"/>
      <c r="LLW139" s="11"/>
      <c r="LLX139" s="11"/>
      <c r="LLY139" s="11"/>
      <c r="LLZ139" s="11"/>
      <c r="LMA139" s="11"/>
      <c r="LMB139" s="11"/>
      <c r="LMC139" s="11"/>
      <c r="LMD139" s="11"/>
      <c r="LME139" s="11"/>
      <c r="LMF139" s="11"/>
      <c r="LMG139" s="11"/>
      <c r="LMH139" s="11"/>
      <c r="LMI139" s="11"/>
      <c r="LMJ139" s="11"/>
      <c r="LMK139" s="11"/>
      <c r="LML139" s="11"/>
      <c r="LMM139" s="11"/>
      <c r="LMN139" s="11"/>
      <c r="LMO139" s="11"/>
      <c r="LMP139" s="11"/>
      <c r="LMQ139" s="11"/>
      <c r="LMR139" s="11"/>
      <c r="LMS139" s="11"/>
      <c r="LMT139" s="11"/>
      <c r="LMU139" s="11"/>
      <c r="LMV139" s="11"/>
      <c r="LMW139" s="11"/>
      <c r="LMX139" s="11"/>
      <c r="LMY139" s="11"/>
      <c r="LMZ139" s="11"/>
      <c r="LNA139" s="11"/>
      <c r="LNB139" s="11"/>
      <c r="LNC139" s="11"/>
      <c r="LND139" s="11"/>
      <c r="LNE139" s="11"/>
      <c r="LNF139" s="11"/>
      <c r="LNG139" s="11"/>
      <c r="LNH139" s="11"/>
      <c r="LNI139" s="11"/>
      <c r="LNJ139" s="11"/>
      <c r="LNK139" s="11"/>
      <c r="LNL139" s="11"/>
      <c r="LNM139" s="11"/>
      <c r="LNN139" s="11"/>
      <c r="LNO139" s="11"/>
      <c r="LNP139" s="11"/>
      <c r="LNQ139" s="11"/>
      <c r="LNR139" s="11"/>
      <c r="LNS139" s="11"/>
      <c r="LNT139" s="11"/>
      <c r="LNU139" s="11"/>
      <c r="LNV139" s="11"/>
      <c r="LNW139" s="11"/>
      <c r="LNX139" s="11"/>
      <c r="LNY139" s="11"/>
      <c r="LNZ139" s="11"/>
      <c r="LOA139" s="11"/>
      <c r="LOB139" s="11"/>
      <c r="LOC139" s="11"/>
      <c r="LOD139" s="11"/>
      <c r="LOE139" s="11"/>
      <c r="LOF139" s="11"/>
      <c r="LOG139" s="11"/>
      <c r="LOH139" s="11"/>
      <c r="LOI139" s="11"/>
      <c r="LOJ139" s="11"/>
      <c r="LOK139" s="11"/>
      <c r="LOL139" s="11"/>
      <c r="LOM139" s="11"/>
      <c r="LON139" s="11"/>
      <c r="LOO139" s="11"/>
      <c r="LOP139" s="11"/>
      <c r="LOQ139" s="11"/>
      <c r="LOR139" s="11"/>
      <c r="LOS139" s="11"/>
      <c r="LOT139" s="11"/>
      <c r="LOU139" s="11"/>
      <c r="LOV139" s="11"/>
      <c r="LOW139" s="11"/>
      <c r="LOX139" s="11"/>
      <c r="LOY139" s="11"/>
      <c r="LOZ139" s="11"/>
      <c r="LPA139" s="11"/>
      <c r="LPB139" s="11"/>
      <c r="LPC139" s="11"/>
      <c r="LPD139" s="11"/>
      <c r="LPE139" s="11"/>
      <c r="LPF139" s="11"/>
      <c r="LPG139" s="11"/>
      <c r="LPH139" s="11"/>
      <c r="LPI139" s="11"/>
      <c r="LPJ139" s="11"/>
      <c r="LPK139" s="11"/>
      <c r="LPL139" s="11"/>
      <c r="LPM139" s="11"/>
      <c r="LPN139" s="11"/>
      <c r="LPO139" s="11"/>
      <c r="LPP139" s="11"/>
      <c r="LPQ139" s="11"/>
      <c r="LPR139" s="11"/>
      <c r="LPS139" s="11"/>
      <c r="LPT139" s="11"/>
      <c r="LPU139" s="11"/>
      <c r="LPV139" s="11"/>
      <c r="LPW139" s="11"/>
      <c r="LPX139" s="11"/>
      <c r="LPY139" s="11"/>
      <c r="LPZ139" s="11"/>
      <c r="LQA139" s="11"/>
      <c r="LQB139" s="11"/>
      <c r="LQC139" s="11"/>
      <c r="LQD139" s="11"/>
      <c r="LQE139" s="11"/>
      <c r="LQF139" s="11"/>
      <c r="LQG139" s="11"/>
      <c r="LQH139" s="11"/>
      <c r="LQI139" s="11"/>
      <c r="LQJ139" s="11"/>
      <c r="LQK139" s="11"/>
      <c r="LQL139" s="11"/>
      <c r="LQM139" s="11"/>
      <c r="LQN139" s="11"/>
      <c r="LQO139" s="11"/>
      <c r="LQP139" s="11"/>
      <c r="LQQ139" s="11"/>
      <c r="LQR139" s="11"/>
      <c r="LQS139" s="11"/>
      <c r="LQT139" s="11"/>
      <c r="LQU139" s="11"/>
      <c r="LQV139" s="11"/>
      <c r="LQW139" s="11"/>
      <c r="LQX139" s="11"/>
      <c r="LQY139" s="11"/>
      <c r="LQZ139" s="11"/>
      <c r="LRA139" s="11"/>
      <c r="LRB139" s="11"/>
      <c r="LRC139" s="11"/>
      <c r="LRD139" s="11"/>
      <c r="LRE139" s="11"/>
      <c r="LRF139" s="11"/>
      <c r="LRG139" s="11"/>
      <c r="LRH139" s="11"/>
      <c r="LRI139" s="11"/>
      <c r="LRJ139" s="11"/>
      <c r="LRK139" s="11"/>
      <c r="LRL139" s="11"/>
      <c r="LRM139" s="11"/>
      <c r="LRN139" s="11"/>
      <c r="LRO139" s="11"/>
      <c r="LRP139" s="11"/>
      <c r="LRQ139" s="11"/>
      <c r="LRR139" s="11"/>
      <c r="LRS139" s="11"/>
      <c r="LRT139" s="11"/>
      <c r="LRU139" s="11"/>
      <c r="LRV139" s="11"/>
      <c r="LRW139" s="11"/>
      <c r="LRX139" s="11"/>
      <c r="LRY139" s="11"/>
      <c r="LRZ139" s="11"/>
      <c r="LSA139" s="11"/>
      <c r="LSB139" s="11"/>
      <c r="LSC139" s="11"/>
      <c r="LSD139" s="11"/>
      <c r="LSE139" s="11"/>
      <c r="LSF139" s="11"/>
      <c r="LSG139" s="11"/>
      <c r="LSH139" s="11"/>
      <c r="LSI139" s="11"/>
      <c r="LSJ139" s="11"/>
      <c r="LSK139" s="11"/>
      <c r="LSL139" s="11"/>
      <c r="LSM139" s="11"/>
      <c r="LSN139" s="11"/>
      <c r="LSO139" s="11"/>
      <c r="LSP139" s="11"/>
      <c r="LSQ139" s="11"/>
      <c r="LSR139" s="11"/>
      <c r="LSS139" s="11"/>
      <c r="LST139" s="11"/>
      <c r="LSU139" s="11"/>
      <c r="LSV139" s="11"/>
      <c r="LSW139" s="11"/>
      <c r="LSX139" s="11"/>
      <c r="LSY139" s="11"/>
      <c r="LSZ139" s="11"/>
      <c r="LTA139" s="11"/>
      <c r="LTB139" s="11"/>
      <c r="LTC139" s="11"/>
      <c r="LTD139" s="11"/>
      <c r="LTE139" s="11"/>
      <c r="LTF139" s="11"/>
      <c r="LTG139" s="11"/>
      <c r="LTH139" s="11"/>
      <c r="LTI139" s="11"/>
      <c r="LTJ139" s="11"/>
      <c r="LTK139" s="11"/>
      <c r="LTL139" s="11"/>
      <c r="LTM139" s="11"/>
      <c r="LTN139" s="11"/>
      <c r="LTO139" s="11"/>
      <c r="LTP139" s="11"/>
      <c r="LTQ139" s="11"/>
      <c r="LTR139" s="11"/>
      <c r="LTS139" s="11"/>
      <c r="LTT139" s="11"/>
      <c r="LTU139" s="11"/>
      <c r="LTV139" s="11"/>
      <c r="LTW139" s="11"/>
      <c r="LTX139" s="11"/>
      <c r="LTY139" s="11"/>
      <c r="LTZ139" s="11"/>
      <c r="LUA139" s="11"/>
      <c r="LUB139" s="11"/>
      <c r="LUC139" s="11"/>
      <c r="LUD139" s="11"/>
      <c r="LUE139" s="11"/>
      <c r="LUF139" s="11"/>
      <c r="LUG139" s="11"/>
      <c r="LUH139" s="11"/>
      <c r="LUI139" s="11"/>
      <c r="LUJ139" s="11"/>
      <c r="LUK139" s="11"/>
      <c r="LUL139" s="11"/>
      <c r="LUM139" s="11"/>
      <c r="LUN139" s="11"/>
      <c r="LUO139" s="11"/>
      <c r="LUP139" s="11"/>
      <c r="LUQ139" s="11"/>
      <c r="LUR139" s="11"/>
      <c r="LUS139" s="11"/>
      <c r="LUT139" s="11"/>
      <c r="LUU139" s="11"/>
      <c r="LUV139" s="11"/>
      <c r="LUW139" s="11"/>
      <c r="LUX139" s="11"/>
      <c r="LUY139" s="11"/>
      <c r="LUZ139" s="11"/>
      <c r="LVA139" s="11"/>
      <c r="LVB139" s="11"/>
      <c r="LVC139" s="11"/>
      <c r="LVD139" s="11"/>
      <c r="LVE139" s="11"/>
      <c r="LVF139" s="11"/>
      <c r="LVG139" s="11"/>
      <c r="LVH139" s="11"/>
      <c r="LVI139" s="11"/>
      <c r="LVJ139" s="11"/>
      <c r="LVK139" s="11"/>
      <c r="LVL139" s="11"/>
      <c r="LVM139" s="11"/>
      <c r="LVN139" s="11"/>
      <c r="LVO139" s="11"/>
      <c r="LVP139" s="11"/>
      <c r="LVQ139" s="11"/>
      <c r="LVR139" s="11"/>
      <c r="LVS139" s="11"/>
      <c r="LVT139" s="11"/>
      <c r="LVU139" s="11"/>
      <c r="LVV139" s="11"/>
      <c r="LVW139" s="11"/>
      <c r="LVX139" s="11"/>
      <c r="LVY139" s="11"/>
      <c r="LVZ139" s="11"/>
      <c r="LWA139" s="11"/>
      <c r="LWB139" s="11"/>
      <c r="LWC139" s="11"/>
      <c r="LWD139" s="11"/>
      <c r="LWE139" s="11"/>
      <c r="LWF139" s="11"/>
      <c r="LWG139" s="11"/>
      <c r="LWH139" s="11"/>
      <c r="LWI139" s="11"/>
      <c r="LWJ139" s="11"/>
      <c r="LWK139" s="11"/>
      <c r="LWL139" s="11"/>
      <c r="LWM139" s="11"/>
      <c r="LWN139" s="11"/>
      <c r="LWO139" s="11"/>
      <c r="LWP139" s="11"/>
      <c r="LWQ139" s="11"/>
      <c r="LWR139" s="11"/>
      <c r="LWS139" s="11"/>
      <c r="LWT139" s="11"/>
      <c r="LWU139" s="11"/>
      <c r="LWV139" s="11"/>
      <c r="LWW139" s="11"/>
      <c r="LWX139" s="11"/>
      <c r="LWY139" s="11"/>
      <c r="LWZ139" s="11"/>
      <c r="LXA139" s="11"/>
      <c r="LXB139" s="11"/>
      <c r="LXC139" s="11"/>
      <c r="LXD139" s="11"/>
      <c r="LXE139" s="11"/>
      <c r="LXF139" s="11"/>
      <c r="LXG139" s="11"/>
      <c r="LXH139" s="11"/>
      <c r="LXI139" s="11"/>
      <c r="LXJ139" s="11"/>
      <c r="LXK139" s="11"/>
      <c r="LXL139" s="11"/>
      <c r="LXM139" s="11"/>
      <c r="LXN139" s="11"/>
      <c r="LXO139" s="11"/>
      <c r="LXP139" s="11"/>
      <c r="LXQ139" s="11"/>
      <c r="LXR139" s="11"/>
      <c r="LXS139" s="11"/>
      <c r="LXT139" s="11"/>
      <c r="LXU139" s="11"/>
      <c r="LXV139" s="11"/>
      <c r="LXW139" s="11"/>
      <c r="LXX139" s="11"/>
      <c r="LXY139" s="11"/>
      <c r="LXZ139" s="11"/>
      <c r="LYA139" s="11"/>
      <c r="LYB139" s="11"/>
      <c r="LYC139" s="11"/>
      <c r="LYD139" s="11"/>
      <c r="LYE139" s="11"/>
      <c r="LYF139" s="11"/>
      <c r="LYG139" s="11"/>
      <c r="LYH139" s="11"/>
      <c r="LYI139" s="11"/>
      <c r="LYJ139" s="11"/>
      <c r="LYK139" s="11"/>
      <c r="LYL139" s="11"/>
      <c r="LYM139" s="11"/>
      <c r="LYN139" s="11"/>
      <c r="LYO139" s="11"/>
      <c r="LYP139" s="11"/>
      <c r="LYQ139" s="11"/>
      <c r="LYR139" s="11"/>
      <c r="LYS139" s="11"/>
      <c r="LYT139" s="11"/>
      <c r="LYU139" s="11"/>
      <c r="LYV139" s="11"/>
      <c r="LYW139" s="11"/>
      <c r="LYX139" s="11"/>
      <c r="LYY139" s="11"/>
      <c r="LYZ139" s="11"/>
      <c r="LZA139" s="11"/>
      <c r="LZB139" s="11"/>
      <c r="LZC139" s="11"/>
      <c r="LZD139" s="11"/>
      <c r="LZE139" s="11"/>
      <c r="LZF139" s="11"/>
      <c r="LZG139" s="11"/>
      <c r="LZH139" s="11"/>
      <c r="LZI139" s="11"/>
      <c r="LZJ139" s="11"/>
      <c r="LZK139" s="11"/>
      <c r="LZL139" s="11"/>
      <c r="LZM139" s="11"/>
      <c r="LZN139" s="11"/>
      <c r="LZO139" s="11"/>
      <c r="LZP139" s="11"/>
      <c r="LZQ139" s="11"/>
      <c r="LZR139" s="11"/>
      <c r="LZS139" s="11"/>
      <c r="LZT139" s="11"/>
      <c r="LZU139" s="11"/>
      <c r="LZV139" s="11"/>
      <c r="LZW139" s="11"/>
      <c r="LZX139" s="11"/>
      <c r="LZY139" s="11"/>
      <c r="LZZ139" s="11"/>
      <c r="MAA139" s="11"/>
      <c r="MAB139" s="11"/>
      <c r="MAC139" s="11"/>
      <c r="MAD139" s="11"/>
      <c r="MAE139" s="11"/>
      <c r="MAF139" s="11"/>
      <c r="MAG139" s="11"/>
      <c r="MAH139" s="11"/>
      <c r="MAI139" s="11"/>
      <c r="MAJ139" s="11"/>
      <c r="MAK139" s="11"/>
      <c r="MAL139" s="11"/>
      <c r="MAM139" s="11"/>
      <c r="MAN139" s="11"/>
      <c r="MAO139" s="11"/>
      <c r="MAP139" s="11"/>
      <c r="MAQ139" s="11"/>
      <c r="MAR139" s="11"/>
      <c r="MAS139" s="11"/>
      <c r="MAT139" s="11"/>
      <c r="MAU139" s="11"/>
      <c r="MAV139" s="11"/>
      <c r="MAW139" s="11"/>
      <c r="MAX139" s="11"/>
      <c r="MAY139" s="11"/>
      <c r="MAZ139" s="11"/>
      <c r="MBA139" s="11"/>
      <c r="MBB139" s="11"/>
      <c r="MBC139" s="11"/>
      <c r="MBD139" s="11"/>
      <c r="MBE139" s="11"/>
      <c r="MBF139" s="11"/>
      <c r="MBG139" s="11"/>
      <c r="MBH139" s="11"/>
      <c r="MBI139" s="11"/>
      <c r="MBJ139" s="11"/>
      <c r="MBK139" s="11"/>
      <c r="MBL139" s="11"/>
      <c r="MBM139" s="11"/>
      <c r="MBN139" s="11"/>
      <c r="MBO139" s="11"/>
      <c r="MBP139" s="11"/>
      <c r="MBQ139" s="11"/>
      <c r="MBR139" s="11"/>
      <c r="MBS139" s="11"/>
      <c r="MBT139" s="11"/>
      <c r="MBU139" s="11"/>
      <c r="MBV139" s="11"/>
      <c r="MBW139" s="11"/>
      <c r="MBX139" s="11"/>
      <c r="MBY139" s="11"/>
      <c r="MBZ139" s="11"/>
      <c r="MCA139" s="11"/>
      <c r="MCB139" s="11"/>
      <c r="MCC139" s="11"/>
      <c r="MCD139" s="11"/>
      <c r="MCE139" s="11"/>
      <c r="MCF139" s="11"/>
      <c r="MCG139" s="11"/>
      <c r="MCH139" s="11"/>
      <c r="MCI139" s="11"/>
      <c r="MCJ139" s="11"/>
      <c r="MCK139" s="11"/>
      <c r="MCL139" s="11"/>
      <c r="MCM139" s="11"/>
      <c r="MCN139" s="11"/>
      <c r="MCO139" s="11"/>
      <c r="MCP139" s="11"/>
      <c r="MCQ139" s="11"/>
      <c r="MCR139" s="11"/>
      <c r="MCS139" s="11"/>
      <c r="MCT139" s="11"/>
      <c r="MCU139" s="11"/>
      <c r="MCV139" s="11"/>
      <c r="MCW139" s="11"/>
      <c r="MCX139" s="11"/>
      <c r="MCY139" s="11"/>
      <c r="MCZ139" s="11"/>
      <c r="MDA139" s="11"/>
      <c r="MDB139" s="11"/>
      <c r="MDC139" s="11"/>
      <c r="MDD139" s="11"/>
      <c r="MDE139" s="11"/>
      <c r="MDF139" s="11"/>
      <c r="MDG139" s="11"/>
      <c r="MDH139" s="11"/>
      <c r="MDI139" s="11"/>
      <c r="MDJ139" s="11"/>
      <c r="MDK139" s="11"/>
      <c r="MDL139" s="11"/>
      <c r="MDM139" s="11"/>
      <c r="MDN139" s="11"/>
      <c r="MDO139" s="11"/>
      <c r="MDP139" s="11"/>
      <c r="MDQ139" s="11"/>
      <c r="MDR139" s="11"/>
      <c r="MDS139" s="11"/>
      <c r="MDT139" s="11"/>
      <c r="MDU139" s="11"/>
      <c r="MDV139" s="11"/>
      <c r="MDW139" s="11"/>
      <c r="MDX139" s="11"/>
      <c r="MDY139" s="11"/>
      <c r="MDZ139" s="11"/>
      <c r="MEA139" s="11"/>
      <c r="MEB139" s="11"/>
      <c r="MEC139" s="11"/>
      <c r="MED139" s="11"/>
      <c r="MEE139" s="11"/>
      <c r="MEF139" s="11"/>
      <c r="MEG139" s="11"/>
      <c r="MEH139" s="11"/>
      <c r="MEI139" s="11"/>
      <c r="MEJ139" s="11"/>
      <c r="MEK139" s="11"/>
      <c r="MEL139" s="11"/>
      <c r="MEM139" s="11"/>
      <c r="MEN139" s="11"/>
      <c r="MEO139" s="11"/>
      <c r="MEP139" s="11"/>
      <c r="MEQ139" s="11"/>
      <c r="MER139" s="11"/>
      <c r="MES139" s="11"/>
      <c r="MET139" s="11"/>
      <c r="MEU139" s="11"/>
      <c r="MEV139" s="11"/>
      <c r="MEW139" s="11"/>
      <c r="MEX139" s="11"/>
      <c r="MEY139" s="11"/>
      <c r="MEZ139" s="11"/>
      <c r="MFA139" s="11"/>
      <c r="MFB139" s="11"/>
      <c r="MFC139" s="11"/>
      <c r="MFD139" s="11"/>
      <c r="MFE139" s="11"/>
      <c r="MFF139" s="11"/>
      <c r="MFG139" s="11"/>
      <c r="MFH139" s="11"/>
      <c r="MFI139" s="11"/>
      <c r="MFJ139" s="11"/>
      <c r="MFK139" s="11"/>
      <c r="MFL139" s="11"/>
      <c r="MFM139" s="11"/>
      <c r="MFN139" s="11"/>
      <c r="MFO139" s="11"/>
      <c r="MFP139" s="11"/>
      <c r="MFQ139" s="11"/>
      <c r="MFR139" s="11"/>
      <c r="MFS139" s="11"/>
      <c r="MFT139" s="11"/>
      <c r="MFU139" s="11"/>
      <c r="MFV139" s="11"/>
      <c r="MFW139" s="11"/>
      <c r="MFX139" s="11"/>
      <c r="MFY139" s="11"/>
      <c r="MFZ139" s="11"/>
      <c r="MGA139" s="11"/>
      <c r="MGB139" s="11"/>
      <c r="MGC139" s="11"/>
      <c r="MGD139" s="11"/>
      <c r="MGE139" s="11"/>
      <c r="MGF139" s="11"/>
      <c r="MGG139" s="11"/>
      <c r="MGH139" s="11"/>
      <c r="MGI139" s="11"/>
      <c r="MGJ139" s="11"/>
      <c r="MGK139" s="11"/>
      <c r="MGL139" s="11"/>
      <c r="MGM139" s="11"/>
      <c r="MGN139" s="11"/>
      <c r="MGO139" s="11"/>
      <c r="MGP139" s="11"/>
      <c r="MGQ139" s="11"/>
      <c r="MGR139" s="11"/>
      <c r="MGS139" s="11"/>
      <c r="MGT139" s="11"/>
      <c r="MGU139" s="11"/>
      <c r="MGV139" s="11"/>
      <c r="MGW139" s="11"/>
      <c r="MGX139" s="11"/>
      <c r="MGY139" s="11"/>
      <c r="MGZ139" s="11"/>
      <c r="MHA139" s="11"/>
      <c r="MHB139" s="11"/>
      <c r="MHC139" s="11"/>
      <c r="MHD139" s="11"/>
      <c r="MHE139" s="11"/>
      <c r="MHF139" s="11"/>
      <c r="MHG139" s="11"/>
      <c r="MHH139" s="11"/>
      <c r="MHI139" s="11"/>
      <c r="MHJ139" s="11"/>
      <c r="MHK139" s="11"/>
      <c r="MHL139" s="11"/>
      <c r="MHM139" s="11"/>
      <c r="MHN139" s="11"/>
      <c r="MHO139" s="11"/>
      <c r="MHP139" s="11"/>
      <c r="MHQ139" s="11"/>
      <c r="MHR139" s="11"/>
      <c r="MHS139" s="11"/>
      <c r="MHT139" s="11"/>
      <c r="MHU139" s="11"/>
      <c r="MHV139" s="11"/>
      <c r="MHW139" s="11"/>
      <c r="MHX139" s="11"/>
      <c r="MHY139" s="11"/>
      <c r="MHZ139" s="11"/>
      <c r="MIA139" s="11"/>
      <c r="MIB139" s="11"/>
      <c r="MIC139" s="11"/>
      <c r="MID139" s="11"/>
      <c r="MIE139" s="11"/>
      <c r="MIF139" s="11"/>
      <c r="MIG139" s="11"/>
      <c r="MIH139" s="11"/>
      <c r="MII139" s="11"/>
      <c r="MIJ139" s="11"/>
      <c r="MIK139" s="11"/>
      <c r="MIL139" s="11"/>
      <c r="MIM139" s="11"/>
      <c r="MIN139" s="11"/>
      <c r="MIO139" s="11"/>
      <c r="MIP139" s="11"/>
      <c r="MIQ139" s="11"/>
      <c r="MIR139" s="11"/>
      <c r="MIS139" s="11"/>
      <c r="MIT139" s="11"/>
      <c r="MIU139" s="11"/>
      <c r="MIV139" s="11"/>
      <c r="MIW139" s="11"/>
      <c r="MIX139" s="11"/>
      <c r="MIY139" s="11"/>
      <c r="MIZ139" s="11"/>
      <c r="MJA139" s="11"/>
      <c r="MJB139" s="11"/>
      <c r="MJC139" s="11"/>
      <c r="MJD139" s="11"/>
      <c r="MJE139" s="11"/>
      <c r="MJF139" s="11"/>
      <c r="MJG139" s="11"/>
      <c r="MJH139" s="11"/>
      <c r="MJI139" s="11"/>
      <c r="MJJ139" s="11"/>
      <c r="MJK139" s="11"/>
      <c r="MJL139" s="11"/>
      <c r="MJM139" s="11"/>
      <c r="MJN139" s="11"/>
      <c r="MJO139" s="11"/>
      <c r="MJP139" s="11"/>
      <c r="MJQ139" s="11"/>
      <c r="MJR139" s="11"/>
      <c r="MJS139" s="11"/>
      <c r="MJT139" s="11"/>
      <c r="MJU139" s="11"/>
      <c r="MJV139" s="11"/>
      <c r="MJW139" s="11"/>
      <c r="MJX139" s="11"/>
      <c r="MJY139" s="11"/>
      <c r="MJZ139" s="11"/>
      <c r="MKA139" s="11"/>
      <c r="MKB139" s="11"/>
      <c r="MKC139" s="11"/>
      <c r="MKD139" s="11"/>
      <c r="MKE139" s="11"/>
      <c r="MKF139" s="11"/>
      <c r="MKG139" s="11"/>
      <c r="MKH139" s="11"/>
      <c r="MKI139" s="11"/>
      <c r="MKJ139" s="11"/>
      <c r="MKK139" s="11"/>
      <c r="MKL139" s="11"/>
      <c r="MKM139" s="11"/>
      <c r="MKN139" s="11"/>
      <c r="MKO139" s="11"/>
      <c r="MKP139" s="11"/>
      <c r="MKQ139" s="11"/>
      <c r="MKR139" s="11"/>
      <c r="MKS139" s="11"/>
      <c r="MKT139" s="11"/>
      <c r="MKU139" s="11"/>
      <c r="MKV139" s="11"/>
      <c r="MKW139" s="11"/>
      <c r="MKX139" s="11"/>
      <c r="MKY139" s="11"/>
      <c r="MKZ139" s="11"/>
      <c r="MLA139" s="11"/>
      <c r="MLB139" s="11"/>
      <c r="MLC139" s="11"/>
      <c r="MLD139" s="11"/>
      <c r="MLE139" s="11"/>
      <c r="MLF139" s="11"/>
      <c r="MLG139" s="11"/>
      <c r="MLH139" s="11"/>
      <c r="MLI139" s="11"/>
      <c r="MLJ139" s="11"/>
      <c r="MLK139" s="11"/>
      <c r="MLL139" s="11"/>
      <c r="MLM139" s="11"/>
      <c r="MLN139" s="11"/>
      <c r="MLO139" s="11"/>
      <c r="MLP139" s="11"/>
      <c r="MLQ139" s="11"/>
      <c r="MLR139" s="11"/>
      <c r="MLS139" s="11"/>
      <c r="MLT139" s="11"/>
      <c r="MLU139" s="11"/>
      <c r="MLV139" s="11"/>
      <c r="MLW139" s="11"/>
      <c r="MLX139" s="11"/>
      <c r="MLY139" s="11"/>
      <c r="MLZ139" s="11"/>
      <c r="MMA139" s="11"/>
      <c r="MMB139" s="11"/>
      <c r="MMC139" s="11"/>
      <c r="MMD139" s="11"/>
      <c r="MME139" s="11"/>
      <c r="MMF139" s="11"/>
      <c r="MMG139" s="11"/>
      <c r="MMH139" s="11"/>
      <c r="MMI139" s="11"/>
      <c r="MMJ139" s="11"/>
      <c r="MMK139" s="11"/>
      <c r="MML139" s="11"/>
      <c r="MMM139" s="11"/>
      <c r="MMN139" s="11"/>
      <c r="MMO139" s="11"/>
      <c r="MMP139" s="11"/>
      <c r="MMQ139" s="11"/>
      <c r="MMR139" s="11"/>
      <c r="MMS139" s="11"/>
      <c r="MMT139" s="11"/>
      <c r="MMU139" s="11"/>
      <c r="MMV139" s="11"/>
      <c r="MMW139" s="11"/>
      <c r="MMX139" s="11"/>
      <c r="MMY139" s="11"/>
      <c r="MMZ139" s="11"/>
      <c r="MNA139" s="11"/>
      <c r="MNB139" s="11"/>
      <c r="MNC139" s="11"/>
      <c r="MND139" s="11"/>
      <c r="MNE139" s="11"/>
      <c r="MNF139" s="11"/>
      <c r="MNG139" s="11"/>
      <c r="MNH139" s="11"/>
      <c r="MNI139" s="11"/>
      <c r="MNJ139" s="11"/>
      <c r="MNK139" s="11"/>
      <c r="MNL139" s="11"/>
      <c r="MNM139" s="11"/>
      <c r="MNN139" s="11"/>
      <c r="MNO139" s="11"/>
      <c r="MNP139" s="11"/>
      <c r="MNQ139" s="11"/>
      <c r="MNR139" s="11"/>
      <c r="MNS139" s="11"/>
      <c r="MNT139" s="11"/>
      <c r="MNU139" s="11"/>
      <c r="MNV139" s="11"/>
      <c r="MNW139" s="11"/>
      <c r="MNX139" s="11"/>
      <c r="MNY139" s="11"/>
      <c r="MNZ139" s="11"/>
      <c r="MOA139" s="11"/>
      <c r="MOB139" s="11"/>
      <c r="MOC139" s="11"/>
      <c r="MOD139" s="11"/>
      <c r="MOE139" s="11"/>
      <c r="MOF139" s="11"/>
      <c r="MOG139" s="11"/>
      <c r="MOH139" s="11"/>
      <c r="MOI139" s="11"/>
      <c r="MOJ139" s="11"/>
      <c r="MOK139" s="11"/>
      <c r="MOL139" s="11"/>
      <c r="MOM139" s="11"/>
      <c r="MON139" s="11"/>
      <c r="MOO139" s="11"/>
      <c r="MOP139" s="11"/>
      <c r="MOQ139" s="11"/>
      <c r="MOR139" s="11"/>
      <c r="MOS139" s="11"/>
      <c r="MOT139" s="11"/>
      <c r="MOU139" s="11"/>
      <c r="MOV139" s="11"/>
      <c r="MOW139" s="11"/>
      <c r="MOX139" s="11"/>
      <c r="MOY139" s="11"/>
      <c r="MOZ139" s="11"/>
      <c r="MPA139" s="11"/>
      <c r="MPB139" s="11"/>
      <c r="MPC139" s="11"/>
      <c r="MPD139" s="11"/>
      <c r="MPE139" s="11"/>
      <c r="MPF139" s="11"/>
      <c r="MPG139" s="11"/>
      <c r="MPH139" s="11"/>
      <c r="MPI139" s="11"/>
      <c r="MPJ139" s="11"/>
      <c r="MPK139" s="11"/>
      <c r="MPL139" s="11"/>
      <c r="MPM139" s="11"/>
      <c r="MPN139" s="11"/>
      <c r="MPO139" s="11"/>
      <c r="MPP139" s="11"/>
      <c r="MPQ139" s="11"/>
      <c r="MPR139" s="11"/>
      <c r="MPS139" s="11"/>
      <c r="MPT139" s="11"/>
      <c r="MPU139" s="11"/>
      <c r="MPV139" s="11"/>
      <c r="MPW139" s="11"/>
      <c r="MPX139" s="11"/>
      <c r="MPY139" s="11"/>
      <c r="MPZ139" s="11"/>
      <c r="MQA139" s="11"/>
      <c r="MQB139" s="11"/>
      <c r="MQC139" s="11"/>
      <c r="MQD139" s="11"/>
      <c r="MQE139" s="11"/>
      <c r="MQF139" s="11"/>
      <c r="MQG139" s="11"/>
      <c r="MQH139" s="11"/>
      <c r="MQI139" s="11"/>
      <c r="MQJ139" s="11"/>
      <c r="MQK139" s="11"/>
      <c r="MQL139" s="11"/>
      <c r="MQM139" s="11"/>
      <c r="MQN139" s="11"/>
      <c r="MQO139" s="11"/>
      <c r="MQP139" s="11"/>
      <c r="MQQ139" s="11"/>
      <c r="MQR139" s="11"/>
      <c r="MQS139" s="11"/>
      <c r="MQT139" s="11"/>
      <c r="MQU139" s="11"/>
      <c r="MQV139" s="11"/>
      <c r="MQW139" s="11"/>
      <c r="MQX139" s="11"/>
      <c r="MQY139" s="11"/>
      <c r="MQZ139" s="11"/>
      <c r="MRA139" s="11"/>
      <c r="MRB139" s="11"/>
      <c r="MRC139" s="11"/>
      <c r="MRD139" s="11"/>
      <c r="MRE139" s="11"/>
      <c r="MRF139" s="11"/>
      <c r="MRG139" s="11"/>
      <c r="MRH139" s="11"/>
      <c r="MRI139" s="11"/>
      <c r="MRJ139" s="11"/>
      <c r="MRK139" s="11"/>
      <c r="MRL139" s="11"/>
      <c r="MRM139" s="11"/>
      <c r="MRN139" s="11"/>
      <c r="MRO139" s="11"/>
      <c r="MRP139" s="11"/>
      <c r="MRQ139" s="11"/>
      <c r="MRR139" s="11"/>
      <c r="MRS139" s="11"/>
      <c r="MRT139" s="11"/>
      <c r="MRU139" s="11"/>
      <c r="MRV139" s="11"/>
      <c r="MRW139" s="11"/>
      <c r="MRX139" s="11"/>
      <c r="MRY139" s="11"/>
      <c r="MRZ139" s="11"/>
      <c r="MSA139" s="11"/>
      <c r="MSB139" s="11"/>
      <c r="MSC139" s="11"/>
      <c r="MSD139" s="11"/>
      <c r="MSE139" s="11"/>
      <c r="MSF139" s="11"/>
      <c r="MSG139" s="11"/>
      <c r="MSH139" s="11"/>
      <c r="MSI139" s="11"/>
      <c r="MSJ139" s="11"/>
      <c r="MSK139" s="11"/>
      <c r="MSL139" s="11"/>
      <c r="MSM139" s="11"/>
      <c r="MSN139" s="11"/>
      <c r="MSO139" s="11"/>
      <c r="MSP139" s="11"/>
      <c r="MSQ139" s="11"/>
      <c r="MSR139" s="11"/>
      <c r="MSS139" s="11"/>
      <c r="MST139" s="11"/>
      <c r="MSU139" s="11"/>
      <c r="MSV139" s="11"/>
      <c r="MSW139" s="11"/>
      <c r="MSX139" s="11"/>
      <c r="MSY139" s="11"/>
      <c r="MSZ139" s="11"/>
      <c r="MTA139" s="11"/>
      <c r="MTB139" s="11"/>
      <c r="MTC139" s="11"/>
      <c r="MTD139" s="11"/>
      <c r="MTE139" s="11"/>
      <c r="MTF139" s="11"/>
      <c r="MTG139" s="11"/>
      <c r="MTH139" s="11"/>
      <c r="MTI139" s="11"/>
      <c r="MTJ139" s="11"/>
      <c r="MTK139" s="11"/>
      <c r="MTL139" s="11"/>
      <c r="MTM139" s="11"/>
      <c r="MTN139" s="11"/>
      <c r="MTO139" s="11"/>
      <c r="MTP139" s="11"/>
      <c r="MTQ139" s="11"/>
      <c r="MTR139" s="11"/>
      <c r="MTS139" s="11"/>
      <c r="MTT139" s="11"/>
      <c r="MTU139" s="11"/>
      <c r="MTV139" s="11"/>
      <c r="MTW139" s="11"/>
      <c r="MTX139" s="11"/>
      <c r="MTY139" s="11"/>
      <c r="MTZ139" s="11"/>
      <c r="MUA139" s="11"/>
      <c r="MUB139" s="11"/>
      <c r="MUC139" s="11"/>
      <c r="MUD139" s="11"/>
      <c r="MUE139" s="11"/>
      <c r="MUF139" s="11"/>
      <c r="MUG139" s="11"/>
      <c r="MUH139" s="11"/>
      <c r="MUI139" s="11"/>
      <c r="MUJ139" s="11"/>
      <c r="MUK139" s="11"/>
      <c r="MUL139" s="11"/>
      <c r="MUM139" s="11"/>
      <c r="MUN139" s="11"/>
      <c r="MUO139" s="11"/>
      <c r="MUP139" s="11"/>
      <c r="MUQ139" s="11"/>
      <c r="MUR139" s="11"/>
      <c r="MUS139" s="11"/>
      <c r="MUT139" s="11"/>
      <c r="MUU139" s="11"/>
      <c r="MUV139" s="11"/>
      <c r="MUW139" s="11"/>
      <c r="MUX139" s="11"/>
      <c r="MUY139" s="11"/>
      <c r="MUZ139" s="11"/>
      <c r="MVA139" s="11"/>
      <c r="MVB139" s="11"/>
      <c r="MVC139" s="11"/>
      <c r="MVD139" s="11"/>
      <c r="MVE139" s="11"/>
      <c r="MVF139" s="11"/>
      <c r="MVG139" s="11"/>
      <c r="MVH139" s="11"/>
      <c r="MVI139" s="11"/>
      <c r="MVJ139" s="11"/>
      <c r="MVK139" s="11"/>
      <c r="MVL139" s="11"/>
      <c r="MVM139" s="11"/>
      <c r="MVN139" s="11"/>
      <c r="MVO139" s="11"/>
      <c r="MVP139" s="11"/>
      <c r="MVQ139" s="11"/>
      <c r="MVR139" s="11"/>
      <c r="MVS139" s="11"/>
      <c r="MVT139" s="11"/>
      <c r="MVU139" s="11"/>
      <c r="MVV139" s="11"/>
      <c r="MVW139" s="11"/>
      <c r="MVX139" s="11"/>
      <c r="MVY139" s="11"/>
      <c r="MVZ139" s="11"/>
      <c r="MWA139" s="11"/>
      <c r="MWB139" s="11"/>
      <c r="MWC139" s="11"/>
      <c r="MWD139" s="11"/>
      <c r="MWE139" s="11"/>
      <c r="MWF139" s="11"/>
      <c r="MWG139" s="11"/>
      <c r="MWH139" s="11"/>
      <c r="MWI139" s="11"/>
      <c r="MWJ139" s="11"/>
      <c r="MWK139" s="11"/>
      <c r="MWL139" s="11"/>
      <c r="MWM139" s="11"/>
      <c r="MWN139" s="11"/>
      <c r="MWO139" s="11"/>
      <c r="MWP139" s="11"/>
      <c r="MWQ139" s="11"/>
      <c r="MWR139" s="11"/>
      <c r="MWS139" s="11"/>
      <c r="MWT139" s="11"/>
      <c r="MWU139" s="11"/>
      <c r="MWV139" s="11"/>
      <c r="MWW139" s="11"/>
      <c r="MWX139" s="11"/>
      <c r="MWY139" s="11"/>
      <c r="MWZ139" s="11"/>
      <c r="MXA139" s="11"/>
      <c r="MXB139" s="11"/>
      <c r="MXC139" s="11"/>
      <c r="MXD139" s="11"/>
      <c r="MXE139" s="11"/>
      <c r="MXF139" s="11"/>
      <c r="MXG139" s="11"/>
      <c r="MXH139" s="11"/>
      <c r="MXI139" s="11"/>
      <c r="MXJ139" s="11"/>
      <c r="MXK139" s="11"/>
      <c r="MXL139" s="11"/>
      <c r="MXM139" s="11"/>
      <c r="MXN139" s="11"/>
      <c r="MXO139" s="11"/>
      <c r="MXP139" s="11"/>
      <c r="MXQ139" s="11"/>
      <c r="MXR139" s="11"/>
      <c r="MXS139" s="11"/>
      <c r="MXT139" s="11"/>
      <c r="MXU139" s="11"/>
      <c r="MXV139" s="11"/>
      <c r="MXW139" s="11"/>
      <c r="MXX139" s="11"/>
      <c r="MXY139" s="11"/>
      <c r="MXZ139" s="11"/>
      <c r="MYA139" s="11"/>
      <c r="MYB139" s="11"/>
      <c r="MYC139" s="11"/>
      <c r="MYD139" s="11"/>
      <c r="MYE139" s="11"/>
      <c r="MYF139" s="11"/>
      <c r="MYG139" s="11"/>
      <c r="MYH139" s="11"/>
      <c r="MYI139" s="11"/>
      <c r="MYJ139" s="11"/>
      <c r="MYK139" s="11"/>
      <c r="MYL139" s="11"/>
      <c r="MYM139" s="11"/>
      <c r="MYN139" s="11"/>
      <c r="MYO139" s="11"/>
      <c r="MYP139" s="11"/>
      <c r="MYQ139" s="11"/>
      <c r="MYR139" s="11"/>
      <c r="MYS139" s="11"/>
      <c r="MYT139" s="11"/>
      <c r="MYU139" s="11"/>
      <c r="MYV139" s="11"/>
      <c r="MYW139" s="11"/>
      <c r="MYX139" s="11"/>
      <c r="MYY139" s="11"/>
      <c r="MYZ139" s="11"/>
      <c r="MZA139" s="11"/>
      <c r="MZB139" s="11"/>
      <c r="MZC139" s="11"/>
      <c r="MZD139" s="11"/>
      <c r="MZE139" s="11"/>
      <c r="MZF139" s="11"/>
      <c r="MZG139" s="11"/>
      <c r="MZH139" s="11"/>
      <c r="MZI139" s="11"/>
      <c r="MZJ139" s="11"/>
      <c r="MZK139" s="11"/>
      <c r="MZL139" s="11"/>
      <c r="MZM139" s="11"/>
      <c r="MZN139" s="11"/>
      <c r="MZO139" s="11"/>
      <c r="MZP139" s="11"/>
      <c r="MZQ139" s="11"/>
      <c r="MZR139" s="11"/>
      <c r="MZS139" s="11"/>
      <c r="MZT139" s="11"/>
      <c r="MZU139" s="11"/>
      <c r="MZV139" s="11"/>
      <c r="MZW139" s="11"/>
      <c r="MZX139" s="11"/>
      <c r="MZY139" s="11"/>
      <c r="MZZ139" s="11"/>
      <c r="NAA139" s="11"/>
      <c r="NAB139" s="11"/>
      <c r="NAC139" s="11"/>
      <c r="NAD139" s="11"/>
      <c r="NAE139" s="11"/>
      <c r="NAF139" s="11"/>
      <c r="NAG139" s="11"/>
      <c r="NAH139" s="11"/>
      <c r="NAI139" s="11"/>
      <c r="NAJ139" s="11"/>
      <c r="NAK139" s="11"/>
      <c r="NAL139" s="11"/>
      <c r="NAM139" s="11"/>
      <c r="NAN139" s="11"/>
      <c r="NAO139" s="11"/>
      <c r="NAP139" s="11"/>
      <c r="NAQ139" s="11"/>
      <c r="NAR139" s="11"/>
      <c r="NAS139" s="11"/>
      <c r="NAT139" s="11"/>
      <c r="NAU139" s="11"/>
      <c r="NAV139" s="11"/>
      <c r="NAW139" s="11"/>
      <c r="NAX139" s="11"/>
      <c r="NAY139" s="11"/>
      <c r="NAZ139" s="11"/>
      <c r="NBA139" s="11"/>
      <c r="NBB139" s="11"/>
      <c r="NBC139" s="11"/>
      <c r="NBD139" s="11"/>
      <c r="NBE139" s="11"/>
      <c r="NBF139" s="11"/>
      <c r="NBG139" s="11"/>
      <c r="NBH139" s="11"/>
      <c r="NBI139" s="11"/>
      <c r="NBJ139" s="11"/>
      <c r="NBK139" s="11"/>
      <c r="NBL139" s="11"/>
      <c r="NBM139" s="11"/>
      <c r="NBN139" s="11"/>
      <c r="NBO139" s="11"/>
      <c r="NBP139" s="11"/>
      <c r="NBQ139" s="11"/>
      <c r="NBR139" s="11"/>
      <c r="NBS139" s="11"/>
      <c r="NBT139" s="11"/>
      <c r="NBU139" s="11"/>
      <c r="NBV139" s="11"/>
      <c r="NBW139" s="11"/>
      <c r="NBX139" s="11"/>
      <c r="NBY139" s="11"/>
      <c r="NBZ139" s="11"/>
      <c r="NCA139" s="11"/>
      <c r="NCB139" s="11"/>
      <c r="NCC139" s="11"/>
      <c r="NCD139" s="11"/>
      <c r="NCE139" s="11"/>
      <c r="NCF139" s="11"/>
      <c r="NCG139" s="11"/>
      <c r="NCH139" s="11"/>
      <c r="NCI139" s="11"/>
      <c r="NCJ139" s="11"/>
      <c r="NCK139" s="11"/>
      <c r="NCL139" s="11"/>
      <c r="NCM139" s="11"/>
      <c r="NCN139" s="11"/>
      <c r="NCO139" s="11"/>
      <c r="NCP139" s="11"/>
      <c r="NCQ139" s="11"/>
      <c r="NCR139" s="11"/>
      <c r="NCS139" s="11"/>
      <c r="NCT139" s="11"/>
      <c r="NCU139" s="11"/>
      <c r="NCV139" s="11"/>
      <c r="NCW139" s="11"/>
      <c r="NCX139" s="11"/>
      <c r="NCY139" s="11"/>
      <c r="NCZ139" s="11"/>
      <c r="NDA139" s="11"/>
      <c r="NDB139" s="11"/>
      <c r="NDC139" s="11"/>
      <c r="NDD139" s="11"/>
      <c r="NDE139" s="11"/>
      <c r="NDF139" s="11"/>
      <c r="NDG139" s="11"/>
      <c r="NDH139" s="11"/>
      <c r="NDI139" s="11"/>
      <c r="NDJ139" s="11"/>
      <c r="NDK139" s="11"/>
      <c r="NDL139" s="11"/>
      <c r="NDM139" s="11"/>
      <c r="NDN139" s="11"/>
      <c r="NDO139" s="11"/>
      <c r="NDP139" s="11"/>
      <c r="NDQ139" s="11"/>
      <c r="NDR139" s="11"/>
      <c r="NDS139" s="11"/>
      <c r="NDT139" s="11"/>
      <c r="NDU139" s="11"/>
      <c r="NDV139" s="11"/>
      <c r="NDW139" s="11"/>
      <c r="NDX139" s="11"/>
      <c r="NDY139" s="11"/>
      <c r="NDZ139" s="11"/>
      <c r="NEA139" s="11"/>
      <c r="NEB139" s="11"/>
      <c r="NEC139" s="11"/>
      <c r="NED139" s="11"/>
      <c r="NEE139" s="11"/>
      <c r="NEF139" s="11"/>
      <c r="NEG139" s="11"/>
      <c r="NEH139" s="11"/>
      <c r="NEI139" s="11"/>
      <c r="NEJ139" s="11"/>
      <c r="NEK139" s="11"/>
      <c r="NEL139" s="11"/>
      <c r="NEM139" s="11"/>
      <c r="NEN139" s="11"/>
      <c r="NEO139" s="11"/>
      <c r="NEP139" s="11"/>
      <c r="NEQ139" s="11"/>
      <c r="NER139" s="11"/>
      <c r="NES139" s="11"/>
      <c r="NET139" s="11"/>
      <c r="NEU139" s="11"/>
      <c r="NEV139" s="11"/>
      <c r="NEW139" s="11"/>
      <c r="NEX139" s="11"/>
      <c r="NEY139" s="11"/>
      <c r="NEZ139" s="11"/>
      <c r="NFA139" s="11"/>
      <c r="NFB139" s="11"/>
      <c r="NFC139" s="11"/>
      <c r="NFD139" s="11"/>
      <c r="NFE139" s="11"/>
      <c r="NFF139" s="11"/>
      <c r="NFG139" s="11"/>
      <c r="NFH139" s="11"/>
      <c r="NFI139" s="11"/>
      <c r="NFJ139" s="11"/>
      <c r="NFK139" s="11"/>
      <c r="NFL139" s="11"/>
      <c r="NFM139" s="11"/>
      <c r="NFN139" s="11"/>
      <c r="NFO139" s="11"/>
      <c r="NFP139" s="11"/>
      <c r="NFQ139" s="11"/>
      <c r="NFR139" s="11"/>
      <c r="NFS139" s="11"/>
      <c r="NFT139" s="11"/>
      <c r="NFU139" s="11"/>
      <c r="NFV139" s="11"/>
      <c r="NFW139" s="11"/>
      <c r="NFX139" s="11"/>
      <c r="NFY139" s="11"/>
      <c r="NFZ139" s="11"/>
      <c r="NGA139" s="11"/>
      <c r="NGB139" s="11"/>
      <c r="NGC139" s="11"/>
      <c r="NGD139" s="11"/>
      <c r="NGE139" s="11"/>
      <c r="NGF139" s="11"/>
      <c r="NGG139" s="11"/>
      <c r="NGH139" s="11"/>
      <c r="NGI139" s="11"/>
      <c r="NGJ139" s="11"/>
      <c r="NGK139" s="11"/>
      <c r="NGL139" s="11"/>
      <c r="NGM139" s="11"/>
      <c r="NGN139" s="11"/>
      <c r="NGO139" s="11"/>
      <c r="NGP139" s="11"/>
      <c r="NGQ139" s="11"/>
      <c r="NGR139" s="11"/>
      <c r="NGS139" s="11"/>
      <c r="NGT139" s="11"/>
      <c r="NGU139" s="11"/>
      <c r="NGV139" s="11"/>
      <c r="NGW139" s="11"/>
      <c r="NGX139" s="11"/>
      <c r="NGY139" s="11"/>
      <c r="NGZ139" s="11"/>
      <c r="NHA139" s="11"/>
      <c r="NHB139" s="11"/>
      <c r="NHC139" s="11"/>
      <c r="NHD139" s="11"/>
      <c r="NHE139" s="11"/>
      <c r="NHF139" s="11"/>
      <c r="NHG139" s="11"/>
      <c r="NHH139" s="11"/>
      <c r="NHI139" s="11"/>
      <c r="NHJ139" s="11"/>
      <c r="NHK139" s="11"/>
      <c r="NHL139" s="11"/>
      <c r="NHM139" s="11"/>
      <c r="NHN139" s="11"/>
      <c r="NHO139" s="11"/>
      <c r="NHP139" s="11"/>
      <c r="NHQ139" s="11"/>
      <c r="NHR139" s="11"/>
      <c r="NHS139" s="11"/>
      <c r="NHT139" s="11"/>
      <c r="NHU139" s="11"/>
      <c r="NHV139" s="11"/>
      <c r="NHW139" s="11"/>
      <c r="NHX139" s="11"/>
      <c r="NHY139" s="11"/>
      <c r="NHZ139" s="11"/>
      <c r="NIA139" s="11"/>
      <c r="NIB139" s="11"/>
      <c r="NIC139" s="11"/>
      <c r="NID139" s="11"/>
      <c r="NIE139" s="11"/>
      <c r="NIF139" s="11"/>
      <c r="NIG139" s="11"/>
      <c r="NIH139" s="11"/>
      <c r="NII139" s="11"/>
      <c r="NIJ139" s="11"/>
      <c r="NIK139" s="11"/>
      <c r="NIL139" s="11"/>
      <c r="NIM139" s="11"/>
      <c r="NIN139" s="11"/>
      <c r="NIO139" s="11"/>
      <c r="NIP139" s="11"/>
      <c r="NIQ139" s="11"/>
      <c r="NIR139" s="11"/>
      <c r="NIS139" s="11"/>
      <c r="NIT139" s="11"/>
      <c r="NIU139" s="11"/>
      <c r="NIV139" s="11"/>
      <c r="NIW139" s="11"/>
      <c r="NIX139" s="11"/>
      <c r="NIY139" s="11"/>
      <c r="NIZ139" s="11"/>
      <c r="NJA139" s="11"/>
      <c r="NJB139" s="11"/>
      <c r="NJC139" s="11"/>
      <c r="NJD139" s="11"/>
      <c r="NJE139" s="11"/>
      <c r="NJF139" s="11"/>
      <c r="NJG139" s="11"/>
      <c r="NJH139" s="11"/>
      <c r="NJI139" s="11"/>
      <c r="NJJ139" s="11"/>
      <c r="NJK139" s="11"/>
      <c r="NJL139" s="11"/>
      <c r="NJM139" s="11"/>
      <c r="NJN139" s="11"/>
      <c r="NJO139" s="11"/>
      <c r="NJP139" s="11"/>
      <c r="NJQ139" s="11"/>
      <c r="NJR139" s="11"/>
      <c r="NJS139" s="11"/>
      <c r="NJT139" s="11"/>
      <c r="NJU139" s="11"/>
      <c r="NJV139" s="11"/>
      <c r="NJW139" s="11"/>
      <c r="NJX139" s="11"/>
      <c r="NJY139" s="11"/>
      <c r="NJZ139" s="11"/>
      <c r="NKA139" s="11"/>
      <c r="NKB139" s="11"/>
      <c r="NKC139" s="11"/>
      <c r="NKD139" s="11"/>
      <c r="NKE139" s="11"/>
      <c r="NKF139" s="11"/>
      <c r="NKG139" s="11"/>
      <c r="NKH139" s="11"/>
      <c r="NKI139" s="11"/>
      <c r="NKJ139" s="11"/>
      <c r="NKK139" s="11"/>
      <c r="NKL139" s="11"/>
      <c r="NKM139" s="11"/>
      <c r="NKN139" s="11"/>
      <c r="NKO139" s="11"/>
      <c r="NKP139" s="11"/>
      <c r="NKQ139" s="11"/>
      <c r="NKR139" s="11"/>
      <c r="NKS139" s="11"/>
      <c r="NKT139" s="11"/>
      <c r="NKU139" s="11"/>
      <c r="NKV139" s="11"/>
      <c r="NKW139" s="11"/>
      <c r="NKX139" s="11"/>
      <c r="NKY139" s="11"/>
      <c r="NKZ139" s="11"/>
      <c r="NLA139" s="11"/>
      <c r="NLB139" s="11"/>
      <c r="NLC139" s="11"/>
      <c r="NLD139" s="11"/>
      <c r="NLE139" s="11"/>
      <c r="NLF139" s="11"/>
      <c r="NLG139" s="11"/>
      <c r="NLH139" s="11"/>
      <c r="NLI139" s="11"/>
      <c r="NLJ139" s="11"/>
      <c r="NLK139" s="11"/>
      <c r="NLL139" s="11"/>
      <c r="NLM139" s="11"/>
      <c r="NLN139" s="11"/>
      <c r="NLO139" s="11"/>
      <c r="NLP139" s="11"/>
      <c r="NLQ139" s="11"/>
      <c r="NLR139" s="11"/>
      <c r="NLS139" s="11"/>
      <c r="NLT139" s="11"/>
      <c r="NLU139" s="11"/>
      <c r="NLV139" s="11"/>
      <c r="NLW139" s="11"/>
      <c r="NLX139" s="11"/>
      <c r="NLY139" s="11"/>
      <c r="NLZ139" s="11"/>
      <c r="NMA139" s="11"/>
      <c r="NMB139" s="11"/>
      <c r="NMC139" s="11"/>
      <c r="NMD139" s="11"/>
      <c r="NME139" s="11"/>
      <c r="NMF139" s="11"/>
      <c r="NMG139" s="11"/>
      <c r="NMH139" s="11"/>
      <c r="NMI139" s="11"/>
      <c r="NMJ139" s="11"/>
      <c r="NMK139" s="11"/>
      <c r="NML139" s="11"/>
      <c r="NMM139" s="11"/>
      <c r="NMN139" s="11"/>
      <c r="NMO139" s="11"/>
      <c r="NMP139" s="11"/>
      <c r="NMQ139" s="11"/>
      <c r="NMR139" s="11"/>
      <c r="NMS139" s="11"/>
      <c r="NMT139" s="11"/>
      <c r="NMU139" s="11"/>
      <c r="NMV139" s="11"/>
      <c r="NMW139" s="11"/>
      <c r="NMX139" s="11"/>
      <c r="NMY139" s="11"/>
      <c r="NMZ139" s="11"/>
      <c r="NNA139" s="11"/>
      <c r="NNB139" s="11"/>
      <c r="NNC139" s="11"/>
      <c r="NND139" s="11"/>
      <c r="NNE139" s="11"/>
      <c r="NNF139" s="11"/>
      <c r="NNG139" s="11"/>
      <c r="NNH139" s="11"/>
      <c r="NNI139" s="11"/>
      <c r="NNJ139" s="11"/>
      <c r="NNK139" s="11"/>
      <c r="NNL139" s="11"/>
      <c r="NNM139" s="11"/>
      <c r="NNN139" s="11"/>
      <c r="NNO139" s="11"/>
      <c r="NNP139" s="11"/>
      <c r="NNQ139" s="11"/>
      <c r="NNR139" s="11"/>
      <c r="NNS139" s="11"/>
      <c r="NNT139" s="11"/>
      <c r="NNU139" s="11"/>
      <c r="NNV139" s="11"/>
      <c r="NNW139" s="11"/>
      <c r="NNX139" s="11"/>
      <c r="NNY139" s="11"/>
      <c r="NNZ139" s="11"/>
      <c r="NOA139" s="11"/>
      <c r="NOB139" s="11"/>
      <c r="NOC139" s="11"/>
      <c r="NOD139" s="11"/>
      <c r="NOE139" s="11"/>
      <c r="NOF139" s="11"/>
      <c r="NOG139" s="11"/>
      <c r="NOH139" s="11"/>
      <c r="NOI139" s="11"/>
      <c r="NOJ139" s="11"/>
      <c r="NOK139" s="11"/>
      <c r="NOL139" s="11"/>
      <c r="NOM139" s="11"/>
      <c r="NON139" s="11"/>
      <c r="NOO139" s="11"/>
      <c r="NOP139" s="11"/>
      <c r="NOQ139" s="11"/>
      <c r="NOR139" s="11"/>
      <c r="NOS139" s="11"/>
      <c r="NOT139" s="11"/>
      <c r="NOU139" s="11"/>
      <c r="NOV139" s="11"/>
      <c r="NOW139" s="11"/>
      <c r="NOX139" s="11"/>
      <c r="NOY139" s="11"/>
      <c r="NOZ139" s="11"/>
      <c r="NPA139" s="11"/>
      <c r="NPB139" s="11"/>
      <c r="NPC139" s="11"/>
      <c r="NPD139" s="11"/>
      <c r="NPE139" s="11"/>
      <c r="NPF139" s="11"/>
      <c r="NPG139" s="11"/>
      <c r="NPH139" s="11"/>
      <c r="NPI139" s="11"/>
      <c r="NPJ139" s="11"/>
      <c r="NPK139" s="11"/>
      <c r="NPL139" s="11"/>
      <c r="NPM139" s="11"/>
      <c r="NPN139" s="11"/>
      <c r="NPO139" s="11"/>
      <c r="NPP139" s="11"/>
      <c r="NPQ139" s="11"/>
      <c r="NPR139" s="11"/>
      <c r="NPS139" s="11"/>
      <c r="NPT139" s="11"/>
      <c r="NPU139" s="11"/>
      <c r="NPV139" s="11"/>
      <c r="NPW139" s="11"/>
      <c r="NPX139" s="11"/>
      <c r="NPY139" s="11"/>
      <c r="NPZ139" s="11"/>
      <c r="NQA139" s="11"/>
      <c r="NQB139" s="11"/>
      <c r="NQC139" s="11"/>
      <c r="NQD139" s="11"/>
      <c r="NQE139" s="11"/>
      <c r="NQF139" s="11"/>
      <c r="NQG139" s="11"/>
      <c r="NQH139" s="11"/>
      <c r="NQI139" s="11"/>
      <c r="NQJ139" s="11"/>
      <c r="NQK139" s="11"/>
      <c r="NQL139" s="11"/>
      <c r="NQM139" s="11"/>
      <c r="NQN139" s="11"/>
      <c r="NQO139" s="11"/>
      <c r="NQP139" s="11"/>
      <c r="NQQ139" s="11"/>
      <c r="NQR139" s="11"/>
      <c r="NQS139" s="11"/>
      <c r="NQT139" s="11"/>
      <c r="NQU139" s="11"/>
      <c r="NQV139" s="11"/>
      <c r="NQW139" s="11"/>
      <c r="NQX139" s="11"/>
      <c r="NQY139" s="11"/>
      <c r="NQZ139" s="11"/>
      <c r="NRA139" s="11"/>
      <c r="NRB139" s="11"/>
      <c r="NRC139" s="11"/>
      <c r="NRD139" s="11"/>
      <c r="NRE139" s="11"/>
      <c r="NRF139" s="11"/>
      <c r="NRG139" s="11"/>
      <c r="NRH139" s="11"/>
      <c r="NRI139" s="11"/>
      <c r="NRJ139" s="11"/>
      <c r="NRK139" s="11"/>
      <c r="NRL139" s="11"/>
      <c r="NRM139" s="11"/>
      <c r="NRN139" s="11"/>
      <c r="NRO139" s="11"/>
      <c r="NRP139" s="11"/>
      <c r="NRQ139" s="11"/>
      <c r="NRR139" s="11"/>
      <c r="NRS139" s="11"/>
      <c r="NRT139" s="11"/>
      <c r="NRU139" s="11"/>
      <c r="NRV139" s="11"/>
      <c r="NRW139" s="11"/>
      <c r="NRX139" s="11"/>
      <c r="NRY139" s="11"/>
      <c r="NRZ139" s="11"/>
      <c r="NSA139" s="11"/>
      <c r="NSB139" s="11"/>
      <c r="NSC139" s="11"/>
      <c r="NSD139" s="11"/>
      <c r="NSE139" s="11"/>
      <c r="NSF139" s="11"/>
      <c r="NSG139" s="11"/>
      <c r="NSH139" s="11"/>
      <c r="NSI139" s="11"/>
      <c r="NSJ139" s="11"/>
      <c r="NSK139" s="11"/>
      <c r="NSL139" s="11"/>
      <c r="NSM139" s="11"/>
      <c r="NSN139" s="11"/>
      <c r="NSO139" s="11"/>
      <c r="NSP139" s="11"/>
      <c r="NSQ139" s="11"/>
      <c r="NSR139" s="11"/>
      <c r="NSS139" s="11"/>
      <c r="NST139" s="11"/>
      <c r="NSU139" s="11"/>
      <c r="NSV139" s="11"/>
      <c r="NSW139" s="11"/>
      <c r="NSX139" s="11"/>
      <c r="NSY139" s="11"/>
      <c r="NSZ139" s="11"/>
      <c r="NTA139" s="11"/>
      <c r="NTB139" s="11"/>
      <c r="NTC139" s="11"/>
      <c r="NTD139" s="11"/>
      <c r="NTE139" s="11"/>
      <c r="NTF139" s="11"/>
      <c r="NTG139" s="11"/>
      <c r="NTH139" s="11"/>
      <c r="NTI139" s="11"/>
      <c r="NTJ139" s="11"/>
      <c r="NTK139" s="11"/>
      <c r="NTL139" s="11"/>
      <c r="NTM139" s="11"/>
      <c r="NTN139" s="11"/>
      <c r="NTO139" s="11"/>
      <c r="NTP139" s="11"/>
      <c r="NTQ139" s="11"/>
      <c r="NTR139" s="11"/>
      <c r="NTS139" s="11"/>
      <c r="NTT139" s="11"/>
      <c r="NTU139" s="11"/>
      <c r="NTV139" s="11"/>
      <c r="NTW139" s="11"/>
      <c r="NTX139" s="11"/>
      <c r="NTY139" s="11"/>
      <c r="NTZ139" s="11"/>
      <c r="NUA139" s="11"/>
      <c r="NUB139" s="11"/>
      <c r="NUC139" s="11"/>
      <c r="NUD139" s="11"/>
      <c r="NUE139" s="11"/>
      <c r="NUF139" s="11"/>
      <c r="NUG139" s="11"/>
      <c r="NUH139" s="11"/>
      <c r="NUI139" s="11"/>
      <c r="NUJ139" s="11"/>
      <c r="NUK139" s="11"/>
      <c r="NUL139" s="11"/>
      <c r="NUM139" s="11"/>
      <c r="NUN139" s="11"/>
      <c r="NUO139" s="11"/>
      <c r="NUP139" s="11"/>
      <c r="NUQ139" s="11"/>
      <c r="NUR139" s="11"/>
      <c r="NUS139" s="11"/>
      <c r="NUT139" s="11"/>
      <c r="NUU139" s="11"/>
      <c r="NUV139" s="11"/>
      <c r="NUW139" s="11"/>
      <c r="NUX139" s="11"/>
      <c r="NUY139" s="11"/>
      <c r="NUZ139" s="11"/>
      <c r="NVA139" s="11"/>
      <c r="NVB139" s="11"/>
      <c r="NVC139" s="11"/>
      <c r="NVD139" s="11"/>
      <c r="NVE139" s="11"/>
      <c r="NVF139" s="11"/>
      <c r="NVG139" s="11"/>
      <c r="NVH139" s="11"/>
      <c r="NVI139" s="11"/>
      <c r="NVJ139" s="11"/>
      <c r="NVK139" s="11"/>
      <c r="NVL139" s="11"/>
      <c r="NVM139" s="11"/>
      <c r="NVN139" s="11"/>
      <c r="NVO139" s="11"/>
      <c r="NVP139" s="11"/>
      <c r="NVQ139" s="11"/>
      <c r="NVR139" s="11"/>
      <c r="NVS139" s="11"/>
      <c r="NVT139" s="11"/>
      <c r="NVU139" s="11"/>
      <c r="NVV139" s="11"/>
      <c r="NVW139" s="11"/>
      <c r="NVX139" s="11"/>
      <c r="NVY139" s="11"/>
      <c r="NVZ139" s="11"/>
      <c r="NWA139" s="11"/>
      <c r="NWB139" s="11"/>
      <c r="NWC139" s="11"/>
      <c r="NWD139" s="11"/>
      <c r="NWE139" s="11"/>
      <c r="NWF139" s="11"/>
      <c r="NWG139" s="11"/>
      <c r="NWH139" s="11"/>
      <c r="NWI139" s="11"/>
      <c r="NWJ139" s="11"/>
      <c r="NWK139" s="11"/>
      <c r="NWL139" s="11"/>
      <c r="NWM139" s="11"/>
      <c r="NWN139" s="11"/>
      <c r="NWO139" s="11"/>
      <c r="NWP139" s="11"/>
      <c r="NWQ139" s="11"/>
      <c r="NWR139" s="11"/>
      <c r="NWS139" s="11"/>
      <c r="NWT139" s="11"/>
      <c r="NWU139" s="11"/>
      <c r="NWV139" s="11"/>
      <c r="NWW139" s="11"/>
      <c r="NWX139" s="11"/>
      <c r="NWY139" s="11"/>
      <c r="NWZ139" s="11"/>
      <c r="NXA139" s="11"/>
      <c r="NXB139" s="11"/>
      <c r="NXC139" s="11"/>
      <c r="NXD139" s="11"/>
      <c r="NXE139" s="11"/>
      <c r="NXF139" s="11"/>
      <c r="NXG139" s="11"/>
      <c r="NXH139" s="11"/>
      <c r="NXI139" s="11"/>
      <c r="NXJ139" s="11"/>
      <c r="NXK139" s="11"/>
      <c r="NXL139" s="11"/>
      <c r="NXM139" s="11"/>
      <c r="NXN139" s="11"/>
      <c r="NXO139" s="11"/>
      <c r="NXP139" s="11"/>
      <c r="NXQ139" s="11"/>
      <c r="NXR139" s="11"/>
      <c r="NXS139" s="11"/>
      <c r="NXT139" s="11"/>
      <c r="NXU139" s="11"/>
      <c r="NXV139" s="11"/>
      <c r="NXW139" s="11"/>
      <c r="NXX139" s="11"/>
      <c r="NXY139" s="11"/>
      <c r="NXZ139" s="11"/>
      <c r="NYA139" s="11"/>
      <c r="NYB139" s="11"/>
      <c r="NYC139" s="11"/>
      <c r="NYD139" s="11"/>
      <c r="NYE139" s="11"/>
      <c r="NYF139" s="11"/>
      <c r="NYG139" s="11"/>
      <c r="NYH139" s="11"/>
      <c r="NYI139" s="11"/>
      <c r="NYJ139" s="11"/>
      <c r="NYK139" s="11"/>
      <c r="NYL139" s="11"/>
      <c r="NYM139" s="11"/>
      <c r="NYN139" s="11"/>
      <c r="NYO139" s="11"/>
      <c r="NYP139" s="11"/>
      <c r="NYQ139" s="11"/>
      <c r="NYR139" s="11"/>
      <c r="NYS139" s="11"/>
      <c r="NYT139" s="11"/>
      <c r="NYU139" s="11"/>
      <c r="NYV139" s="11"/>
      <c r="NYW139" s="11"/>
      <c r="NYX139" s="11"/>
      <c r="NYY139" s="11"/>
      <c r="NYZ139" s="11"/>
      <c r="NZA139" s="11"/>
      <c r="NZB139" s="11"/>
      <c r="NZC139" s="11"/>
      <c r="NZD139" s="11"/>
      <c r="NZE139" s="11"/>
      <c r="NZF139" s="11"/>
      <c r="NZG139" s="11"/>
      <c r="NZH139" s="11"/>
      <c r="NZI139" s="11"/>
      <c r="NZJ139" s="11"/>
      <c r="NZK139" s="11"/>
      <c r="NZL139" s="11"/>
      <c r="NZM139" s="11"/>
      <c r="NZN139" s="11"/>
      <c r="NZO139" s="11"/>
      <c r="NZP139" s="11"/>
      <c r="NZQ139" s="11"/>
      <c r="NZR139" s="11"/>
      <c r="NZS139" s="11"/>
      <c r="NZT139" s="11"/>
      <c r="NZU139" s="11"/>
      <c r="NZV139" s="11"/>
      <c r="NZW139" s="11"/>
      <c r="NZX139" s="11"/>
      <c r="NZY139" s="11"/>
      <c r="NZZ139" s="11"/>
      <c r="OAA139" s="11"/>
      <c r="OAB139" s="11"/>
      <c r="OAC139" s="11"/>
      <c r="OAD139" s="11"/>
      <c r="OAE139" s="11"/>
      <c r="OAF139" s="11"/>
      <c r="OAG139" s="11"/>
      <c r="OAH139" s="11"/>
      <c r="OAI139" s="11"/>
      <c r="OAJ139" s="11"/>
      <c r="OAK139" s="11"/>
      <c r="OAL139" s="11"/>
      <c r="OAM139" s="11"/>
      <c r="OAN139" s="11"/>
      <c r="OAO139" s="11"/>
      <c r="OAP139" s="11"/>
      <c r="OAQ139" s="11"/>
      <c r="OAR139" s="11"/>
      <c r="OAS139" s="11"/>
      <c r="OAT139" s="11"/>
      <c r="OAU139" s="11"/>
      <c r="OAV139" s="11"/>
      <c r="OAW139" s="11"/>
      <c r="OAX139" s="11"/>
      <c r="OAY139" s="11"/>
      <c r="OAZ139" s="11"/>
      <c r="OBA139" s="11"/>
      <c r="OBB139" s="11"/>
      <c r="OBC139" s="11"/>
      <c r="OBD139" s="11"/>
      <c r="OBE139" s="11"/>
      <c r="OBF139" s="11"/>
      <c r="OBG139" s="11"/>
      <c r="OBH139" s="11"/>
      <c r="OBI139" s="11"/>
      <c r="OBJ139" s="11"/>
      <c r="OBK139" s="11"/>
      <c r="OBL139" s="11"/>
      <c r="OBM139" s="11"/>
      <c r="OBN139" s="11"/>
      <c r="OBO139" s="11"/>
      <c r="OBP139" s="11"/>
      <c r="OBQ139" s="11"/>
      <c r="OBR139" s="11"/>
      <c r="OBS139" s="11"/>
      <c r="OBT139" s="11"/>
      <c r="OBU139" s="11"/>
      <c r="OBV139" s="11"/>
      <c r="OBW139" s="11"/>
      <c r="OBX139" s="11"/>
      <c r="OBY139" s="11"/>
      <c r="OBZ139" s="11"/>
      <c r="OCA139" s="11"/>
      <c r="OCB139" s="11"/>
      <c r="OCC139" s="11"/>
      <c r="OCD139" s="11"/>
      <c r="OCE139" s="11"/>
      <c r="OCF139" s="11"/>
      <c r="OCG139" s="11"/>
      <c r="OCH139" s="11"/>
      <c r="OCI139" s="11"/>
      <c r="OCJ139" s="11"/>
      <c r="OCK139" s="11"/>
      <c r="OCL139" s="11"/>
      <c r="OCM139" s="11"/>
      <c r="OCN139" s="11"/>
      <c r="OCO139" s="11"/>
      <c r="OCP139" s="11"/>
      <c r="OCQ139" s="11"/>
      <c r="OCR139" s="11"/>
      <c r="OCS139" s="11"/>
      <c r="OCT139" s="11"/>
      <c r="OCU139" s="11"/>
      <c r="OCV139" s="11"/>
      <c r="OCW139" s="11"/>
      <c r="OCX139" s="11"/>
      <c r="OCY139" s="11"/>
      <c r="OCZ139" s="11"/>
      <c r="ODA139" s="11"/>
      <c r="ODB139" s="11"/>
      <c r="ODC139" s="11"/>
      <c r="ODD139" s="11"/>
      <c r="ODE139" s="11"/>
      <c r="ODF139" s="11"/>
      <c r="ODG139" s="11"/>
      <c r="ODH139" s="11"/>
      <c r="ODI139" s="11"/>
      <c r="ODJ139" s="11"/>
      <c r="ODK139" s="11"/>
      <c r="ODL139" s="11"/>
      <c r="ODM139" s="11"/>
      <c r="ODN139" s="11"/>
      <c r="ODO139" s="11"/>
      <c r="ODP139" s="11"/>
      <c r="ODQ139" s="11"/>
      <c r="ODR139" s="11"/>
      <c r="ODS139" s="11"/>
      <c r="ODT139" s="11"/>
      <c r="ODU139" s="11"/>
      <c r="ODV139" s="11"/>
      <c r="ODW139" s="11"/>
      <c r="ODX139" s="11"/>
      <c r="ODY139" s="11"/>
      <c r="ODZ139" s="11"/>
      <c r="OEA139" s="11"/>
      <c r="OEB139" s="11"/>
      <c r="OEC139" s="11"/>
      <c r="OED139" s="11"/>
      <c r="OEE139" s="11"/>
      <c r="OEF139" s="11"/>
      <c r="OEG139" s="11"/>
      <c r="OEH139" s="11"/>
      <c r="OEI139" s="11"/>
      <c r="OEJ139" s="11"/>
      <c r="OEK139" s="11"/>
      <c r="OEL139" s="11"/>
      <c r="OEM139" s="11"/>
      <c r="OEN139" s="11"/>
      <c r="OEO139" s="11"/>
      <c r="OEP139" s="11"/>
      <c r="OEQ139" s="11"/>
      <c r="OER139" s="11"/>
      <c r="OES139" s="11"/>
      <c r="OET139" s="11"/>
      <c r="OEU139" s="11"/>
      <c r="OEV139" s="11"/>
      <c r="OEW139" s="11"/>
      <c r="OEX139" s="11"/>
      <c r="OEY139" s="11"/>
      <c r="OEZ139" s="11"/>
      <c r="OFA139" s="11"/>
      <c r="OFB139" s="11"/>
      <c r="OFC139" s="11"/>
      <c r="OFD139" s="11"/>
      <c r="OFE139" s="11"/>
      <c r="OFF139" s="11"/>
      <c r="OFG139" s="11"/>
      <c r="OFH139" s="11"/>
      <c r="OFI139" s="11"/>
      <c r="OFJ139" s="11"/>
      <c r="OFK139" s="11"/>
      <c r="OFL139" s="11"/>
      <c r="OFM139" s="11"/>
      <c r="OFN139" s="11"/>
      <c r="OFO139" s="11"/>
      <c r="OFP139" s="11"/>
      <c r="OFQ139" s="11"/>
      <c r="OFR139" s="11"/>
      <c r="OFS139" s="11"/>
      <c r="OFT139" s="11"/>
      <c r="OFU139" s="11"/>
      <c r="OFV139" s="11"/>
      <c r="OFW139" s="11"/>
      <c r="OFX139" s="11"/>
      <c r="OFY139" s="11"/>
      <c r="OFZ139" s="11"/>
      <c r="OGA139" s="11"/>
      <c r="OGB139" s="11"/>
      <c r="OGC139" s="11"/>
      <c r="OGD139" s="11"/>
      <c r="OGE139" s="11"/>
      <c r="OGF139" s="11"/>
      <c r="OGG139" s="11"/>
      <c r="OGH139" s="11"/>
      <c r="OGI139" s="11"/>
      <c r="OGJ139" s="11"/>
      <c r="OGK139" s="11"/>
      <c r="OGL139" s="11"/>
      <c r="OGM139" s="11"/>
      <c r="OGN139" s="11"/>
      <c r="OGO139" s="11"/>
      <c r="OGP139" s="11"/>
      <c r="OGQ139" s="11"/>
      <c r="OGR139" s="11"/>
      <c r="OGS139" s="11"/>
      <c r="OGT139" s="11"/>
      <c r="OGU139" s="11"/>
      <c r="OGV139" s="11"/>
      <c r="OGW139" s="11"/>
      <c r="OGX139" s="11"/>
      <c r="OGY139" s="11"/>
      <c r="OGZ139" s="11"/>
      <c r="OHA139" s="11"/>
      <c r="OHB139" s="11"/>
      <c r="OHC139" s="11"/>
      <c r="OHD139" s="11"/>
      <c r="OHE139" s="11"/>
      <c r="OHF139" s="11"/>
      <c r="OHG139" s="11"/>
      <c r="OHH139" s="11"/>
      <c r="OHI139" s="11"/>
      <c r="OHJ139" s="11"/>
      <c r="OHK139" s="11"/>
      <c r="OHL139" s="11"/>
      <c r="OHM139" s="11"/>
      <c r="OHN139" s="11"/>
      <c r="OHO139" s="11"/>
      <c r="OHP139" s="11"/>
      <c r="OHQ139" s="11"/>
      <c r="OHR139" s="11"/>
      <c r="OHS139" s="11"/>
      <c r="OHT139" s="11"/>
      <c r="OHU139" s="11"/>
      <c r="OHV139" s="11"/>
      <c r="OHW139" s="11"/>
      <c r="OHX139" s="11"/>
      <c r="OHY139" s="11"/>
      <c r="OHZ139" s="11"/>
      <c r="OIA139" s="11"/>
      <c r="OIB139" s="11"/>
      <c r="OIC139" s="11"/>
      <c r="OID139" s="11"/>
      <c r="OIE139" s="11"/>
      <c r="OIF139" s="11"/>
      <c r="OIG139" s="11"/>
      <c r="OIH139" s="11"/>
      <c r="OII139" s="11"/>
      <c r="OIJ139" s="11"/>
      <c r="OIK139" s="11"/>
      <c r="OIL139" s="11"/>
      <c r="OIM139" s="11"/>
      <c r="OIN139" s="11"/>
      <c r="OIO139" s="11"/>
      <c r="OIP139" s="11"/>
      <c r="OIQ139" s="11"/>
      <c r="OIR139" s="11"/>
      <c r="OIS139" s="11"/>
      <c r="OIT139" s="11"/>
      <c r="OIU139" s="11"/>
      <c r="OIV139" s="11"/>
      <c r="OIW139" s="11"/>
      <c r="OIX139" s="11"/>
      <c r="OIY139" s="11"/>
      <c r="OIZ139" s="11"/>
      <c r="OJA139" s="11"/>
      <c r="OJB139" s="11"/>
      <c r="OJC139" s="11"/>
      <c r="OJD139" s="11"/>
      <c r="OJE139" s="11"/>
      <c r="OJF139" s="11"/>
      <c r="OJG139" s="11"/>
      <c r="OJH139" s="11"/>
      <c r="OJI139" s="11"/>
      <c r="OJJ139" s="11"/>
      <c r="OJK139" s="11"/>
      <c r="OJL139" s="11"/>
      <c r="OJM139" s="11"/>
      <c r="OJN139" s="11"/>
      <c r="OJO139" s="11"/>
      <c r="OJP139" s="11"/>
      <c r="OJQ139" s="11"/>
      <c r="OJR139" s="11"/>
      <c r="OJS139" s="11"/>
      <c r="OJT139" s="11"/>
      <c r="OJU139" s="11"/>
      <c r="OJV139" s="11"/>
      <c r="OJW139" s="11"/>
      <c r="OJX139" s="11"/>
      <c r="OJY139" s="11"/>
      <c r="OJZ139" s="11"/>
      <c r="OKA139" s="11"/>
      <c r="OKB139" s="11"/>
      <c r="OKC139" s="11"/>
      <c r="OKD139" s="11"/>
      <c r="OKE139" s="11"/>
      <c r="OKF139" s="11"/>
      <c r="OKG139" s="11"/>
      <c r="OKH139" s="11"/>
      <c r="OKI139" s="11"/>
      <c r="OKJ139" s="11"/>
      <c r="OKK139" s="11"/>
      <c r="OKL139" s="11"/>
      <c r="OKM139" s="11"/>
      <c r="OKN139" s="11"/>
      <c r="OKO139" s="11"/>
      <c r="OKP139" s="11"/>
      <c r="OKQ139" s="11"/>
      <c r="OKR139" s="11"/>
      <c r="OKS139" s="11"/>
      <c r="OKT139" s="11"/>
      <c r="OKU139" s="11"/>
      <c r="OKV139" s="11"/>
      <c r="OKW139" s="11"/>
      <c r="OKX139" s="11"/>
      <c r="OKY139" s="11"/>
      <c r="OKZ139" s="11"/>
      <c r="OLA139" s="11"/>
      <c r="OLB139" s="11"/>
      <c r="OLC139" s="11"/>
      <c r="OLD139" s="11"/>
      <c r="OLE139" s="11"/>
      <c r="OLF139" s="11"/>
      <c r="OLG139" s="11"/>
      <c r="OLH139" s="11"/>
      <c r="OLI139" s="11"/>
      <c r="OLJ139" s="11"/>
      <c r="OLK139" s="11"/>
      <c r="OLL139" s="11"/>
      <c r="OLM139" s="11"/>
      <c r="OLN139" s="11"/>
      <c r="OLO139" s="11"/>
      <c r="OLP139" s="11"/>
      <c r="OLQ139" s="11"/>
      <c r="OLR139" s="11"/>
      <c r="OLS139" s="11"/>
      <c r="OLT139" s="11"/>
      <c r="OLU139" s="11"/>
      <c r="OLV139" s="11"/>
      <c r="OLW139" s="11"/>
      <c r="OLX139" s="11"/>
      <c r="OLY139" s="11"/>
      <c r="OLZ139" s="11"/>
      <c r="OMA139" s="11"/>
      <c r="OMB139" s="11"/>
      <c r="OMC139" s="11"/>
      <c r="OMD139" s="11"/>
      <c r="OME139" s="11"/>
      <c r="OMF139" s="11"/>
      <c r="OMG139" s="11"/>
      <c r="OMH139" s="11"/>
      <c r="OMI139" s="11"/>
      <c r="OMJ139" s="11"/>
      <c r="OMK139" s="11"/>
      <c r="OML139" s="11"/>
      <c r="OMM139" s="11"/>
      <c r="OMN139" s="11"/>
      <c r="OMO139" s="11"/>
      <c r="OMP139" s="11"/>
      <c r="OMQ139" s="11"/>
      <c r="OMR139" s="11"/>
      <c r="OMS139" s="11"/>
      <c r="OMT139" s="11"/>
      <c r="OMU139" s="11"/>
      <c r="OMV139" s="11"/>
      <c r="OMW139" s="11"/>
      <c r="OMX139" s="11"/>
      <c r="OMY139" s="11"/>
      <c r="OMZ139" s="11"/>
      <c r="ONA139" s="11"/>
      <c r="ONB139" s="11"/>
      <c r="ONC139" s="11"/>
      <c r="OND139" s="11"/>
      <c r="ONE139" s="11"/>
      <c r="ONF139" s="11"/>
      <c r="ONG139" s="11"/>
      <c r="ONH139" s="11"/>
      <c r="ONI139" s="11"/>
      <c r="ONJ139" s="11"/>
      <c r="ONK139" s="11"/>
      <c r="ONL139" s="11"/>
      <c r="ONM139" s="11"/>
      <c r="ONN139" s="11"/>
      <c r="ONO139" s="11"/>
      <c r="ONP139" s="11"/>
      <c r="ONQ139" s="11"/>
      <c r="ONR139" s="11"/>
      <c r="ONS139" s="11"/>
      <c r="ONT139" s="11"/>
      <c r="ONU139" s="11"/>
      <c r="ONV139" s="11"/>
      <c r="ONW139" s="11"/>
      <c r="ONX139" s="11"/>
      <c r="ONY139" s="11"/>
      <c r="ONZ139" s="11"/>
      <c r="OOA139" s="11"/>
      <c r="OOB139" s="11"/>
      <c r="OOC139" s="11"/>
      <c r="OOD139" s="11"/>
      <c r="OOE139" s="11"/>
      <c r="OOF139" s="11"/>
      <c r="OOG139" s="11"/>
      <c r="OOH139" s="11"/>
      <c r="OOI139" s="11"/>
      <c r="OOJ139" s="11"/>
      <c r="OOK139" s="11"/>
      <c r="OOL139" s="11"/>
      <c r="OOM139" s="11"/>
      <c r="OON139" s="11"/>
      <c r="OOO139" s="11"/>
      <c r="OOP139" s="11"/>
      <c r="OOQ139" s="11"/>
      <c r="OOR139" s="11"/>
      <c r="OOS139" s="11"/>
      <c r="OOT139" s="11"/>
      <c r="OOU139" s="11"/>
      <c r="OOV139" s="11"/>
      <c r="OOW139" s="11"/>
      <c r="OOX139" s="11"/>
      <c r="OOY139" s="11"/>
      <c r="OOZ139" s="11"/>
      <c r="OPA139" s="11"/>
      <c r="OPB139" s="11"/>
      <c r="OPC139" s="11"/>
      <c r="OPD139" s="11"/>
      <c r="OPE139" s="11"/>
      <c r="OPF139" s="11"/>
      <c r="OPG139" s="11"/>
      <c r="OPH139" s="11"/>
      <c r="OPI139" s="11"/>
      <c r="OPJ139" s="11"/>
      <c r="OPK139" s="11"/>
      <c r="OPL139" s="11"/>
      <c r="OPM139" s="11"/>
      <c r="OPN139" s="11"/>
      <c r="OPO139" s="11"/>
      <c r="OPP139" s="11"/>
      <c r="OPQ139" s="11"/>
      <c r="OPR139" s="11"/>
      <c r="OPS139" s="11"/>
      <c r="OPT139" s="11"/>
      <c r="OPU139" s="11"/>
      <c r="OPV139" s="11"/>
      <c r="OPW139" s="11"/>
      <c r="OPX139" s="11"/>
      <c r="OPY139" s="11"/>
      <c r="OPZ139" s="11"/>
      <c r="OQA139" s="11"/>
      <c r="OQB139" s="11"/>
      <c r="OQC139" s="11"/>
      <c r="OQD139" s="11"/>
      <c r="OQE139" s="11"/>
      <c r="OQF139" s="11"/>
      <c r="OQG139" s="11"/>
      <c r="OQH139" s="11"/>
      <c r="OQI139" s="11"/>
      <c r="OQJ139" s="11"/>
      <c r="OQK139" s="11"/>
      <c r="OQL139" s="11"/>
      <c r="OQM139" s="11"/>
      <c r="OQN139" s="11"/>
      <c r="OQO139" s="11"/>
      <c r="OQP139" s="11"/>
      <c r="OQQ139" s="11"/>
      <c r="OQR139" s="11"/>
      <c r="OQS139" s="11"/>
      <c r="OQT139" s="11"/>
      <c r="OQU139" s="11"/>
      <c r="OQV139" s="11"/>
      <c r="OQW139" s="11"/>
      <c r="OQX139" s="11"/>
      <c r="OQY139" s="11"/>
      <c r="OQZ139" s="11"/>
      <c r="ORA139" s="11"/>
      <c r="ORB139" s="11"/>
      <c r="ORC139" s="11"/>
      <c r="ORD139" s="11"/>
      <c r="ORE139" s="11"/>
      <c r="ORF139" s="11"/>
      <c r="ORG139" s="11"/>
      <c r="ORH139" s="11"/>
      <c r="ORI139" s="11"/>
      <c r="ORJ139" s="11"/>
      <c r="ORK139" s="11"/>
      <c r="ORL139" s="11"/>
      <c r="ORM139" s="11"/>
      <c r="ORN139" s="11"/>
      <c r="ORO139" s="11"/>
      <c r="ORP139" s="11"/>
      <c r="ORQ139" s="11"/>
      <c r="ORR139" s="11"/>
      <c r="ORS139" s="11"/>
      <c r="ORT139" s="11"/>
      <c r="ORU139" s="11"/>
      <c r="ORV139" s="11"/>
      <c r="ORW139" s="11"/>
      <c r="ORX139" s="11"/>
      <c r="ORY139" s="11"/>
      <c r="ORZ139" s="11"/>
      <c r="OSA139" s="11"/>
      <c r="OSB139" s="11"/>
      <c r="OSC139" s="11"/>
      <c r="OSD139" s="11"/>
      <c r="OSE139" s="11"/>
      <c r="OSF139" s="11"/>
      <c r="OSG139" s="11"/>
      <c r="OSH139" s="11"/>
      <c r="OSI139" s="11"/>
      <c r="OSJ139" s="11"/>
      <c r="OSK139" s="11"/>
      <c r="OSL139" s="11"/>
      <c r="OSM139" s="11"/>
      <c r="OSN139" s="11"/>
      <c r="OSO139" s="11"/>
      <c r="OSP139" s="11"/>
      <c r="OSQ139" s="11"/>
      <c r="OSR139" s="11"/>
      <c r="OSS139" s="11"/>
      <c r="OST139" s="11"/>
      <c r="OSU139" s="11"/>
      <c r="OSV139" s="11"/>
      <c r="OSW139" s="11"/>
      <c r="OSX139" s="11"/>
      <c r="OSY139" s="11"/>
      <c r="OSZ139" s="11"/>
      <c r="OTA139" s="11"/>
      <c r="OTB139" s="11"/>
      <c r="OTC139" s="11"/>
      <c r="OTD139" s="11"/>
      <c r="OTE139" s="11"/>
      <c r="OTF139" s="11"/>
      <c r="OTG139" s="11"/>
      <c r="OTH139" s="11"/>
      <c r="OTI139" s="11"/>
      <c r="OTJ139" s="11"/>
      <c r="OTK139" s="11"/>
      <c r="OTL139" s="11"/>
      <c r="OTM139" s="11"/>
      <c r="OTN139" s="11"/>
      <c r="OTO139" s="11"/>
      <c r="OTP139" s="11"/>
      <c r="OTQ139" s="11"/>
      <c r="OTR139" s="11"/>
      <c r="OTS139" s="11"/>
      <c r="OTT139" s="11"/>
      <c r="OTU139" s="11"/>
      <c r="OTV139" s="11"/>
      <c r="OTW139" s="11"/>
      <c r="OTX139" s="11"/>
      <c r="OTY139" s="11"/>
      <c r="OTZ139" s="11"/>
      <c r="OUA139" s="11"/>
      <c r="OUB139" s="11"/>
      <c r="OUC139" s="11"/>
      <c r="OUD139" s="11"/>
      <c r="OUE139" s="11"/>
      <c r="OUF139" s="11"/>
      <c r="OUG139" s="11"/>
      <c r="OUH139" s="11"/>
      <c r="OUI139" s="11"/>
      <c r="OUJ139" s="11"/>
      <c r="OUK139" s="11"/>
      <c r="OUL139" s="11"/>
      <c r="OUM139" s="11"/>
      <c r="OUN139" s="11"/>
      <c r="OUO139" s="11"/>
      <c r="OUP139" s="11"/>
      <c r="OUQ139" s="11"/>
      <c r="OUR139" s="11"/>
      <c r="OUS139" s="11"/>
      <c r="OUT139" s="11"/>
      <c r="OUU139" s="11"/>
      <c r="OUV139" s="11"/>
      <c r="OUW139" s="11"/>
      <c r="OUX139" s="11"/>
      <c r="OUY139" s="11"/>
      <c r="OUZ139" s="11"/>
      <c r="OVA139" s="11"/>
      <c r="OVB139" s="11"/>
      <c r="OVC139" s="11"/>
      <c r="OVD139" s="11"/>
      <c r="OVE139" s="11"/>
      <c r="OVF139" s="11"/>
      <c r="OVG139" s="11"/>
      <c r="OVH139" s="11"/>
      <c r="OVI139" s="11"/>
      <c r="OVJ139" s="11"/>
      <c r="OVK139" s="11"/>
      <c r="OVL139" s="11"/>
      <c r="OVM139" s="11"/>
      <c r="OVN139" s="11"/>
      <c r="OVO139" s="11"/>
      <c r="OVP139" s="11"/>
      <c r="OVQ139" s="11"/>
      <c r="OVR139" s="11"/>
      <c r="OVS139" s="11"/>
      <c r="OVT139" s="11"/>
      <c r="OVU139" s="11"/>
      <c r="OVV139" s="11"/>
      <c r="OVW139" s="11"/>
      <c r="OVX139" s="11"/>
      <c r="OVY139" s="11"/>
      <c r="OVZ139" s="11"/>
      <c r="OWA139" s="11"/>
      <c r="OWB139" s="11"/>
      <c r="OWC139" s="11"/>
      <c r="OWD139" s="11"/>
      <c r="OWE139" s="11"/>
      <c r="OWF139" s="11"/>
      <c r="OWG139" s="11"/>
      <c r="OWH139" s="11"/>
      <c r="OWI139" s="11"/>
      <c r="OWJ139" s="11"/>
      <c r="OWK139" s="11"/>
      <c r="OWL139" s="11"/>
      <c r="OWM139" s="11"/>
      <c r="OWN139" s="11"/>
      <c r="OWO139" s="11"/>
      <c r="OWP139" s="11"/>
      <c r="OWQ139" s="11"/>
      <c r="OWR139" s="11"/>
      <c r="OWS139" s="11"/>
      <c r="OWT139" s="11"/>
      <c r="OWU139" s="11"/>
      <c r="OWV139" s="11"/>
      <c r="OWW139" s="11"/>
      <c r="OWX139" s="11"/>
      <c r="OWY139" s="11"/>
      <c r="OWZ139" s="11"/>
      <c r="OXA139" s="11"/>
      <c r="OXB139" s="11"/>
      <c r="OXC139" s="11"/>
      <c r="OXD139" s="11"/>
      <c r="OXE139" s="11"/>
      <c r="OXF139" s="11"/>
      <c r="OXG139" s="11"/>
      <c r="OXH139" s="11"/>
      <c r="OXI139" s="11"/>
      <c r="OXJ139" s="11"/>
      <c r="OXK139" s="11"/>
      <c r="OXL139" s="11"/>
      <c r="OXM139" s="11"/>
      <c r="OXN139" s="11"/>
      <c r="OXO139" s="11"/>
      <c r="OXP139" s="11"/>
      <c r="OXQ139" s="11"/>
      <c r="OXR139" s="11"/>
      <c r="OXS139" s="11"/>
      <c r="OXT139" s="11"/>
      <c r="OXU139" s="11"/>
      <c r="OXV139" s="11"/>
      <c r="OXW139" s="11"/>
      <c r="OXX139" s="11"/>
      <c r="OXY139" s="11"/>
      <c r="OXZ139" s="11"/>
      <c r="OYA139" s="11"/>
      <c r="OYB139" s="11"/>
      <c r="OYC139" s="11"/>
      <c r="OYD139" s="11"/>
      <c r="OYE139" s="11"/>
      <c r="OYF139" s="11"/>
      <c r="OYG139" s="11"/>
      <c r="OYH139" s="11"/>
      <c r="OYI139" s="11"/>
      <c r="OYJ139" s="11"/>
      <c r="OYK139" s="11"/>
      <c r="OYL139" s="11"/>
      <c r="OYM139" s="11"/>
      <c r="OYN139" s="11"/>
      <c r="OYO139" s="11"/>
      <c r="OYP139" s="11"/>
      <c r="OYQ139" s="11"/>
      <c r="OYR139" s="11"/>
      <c r="OYS139" s="11"/>
      <c r="OYT139" s="11"/>
      <c r="OYU139" s="11"/>
      <c r="OYV139" s="11"/>
      <c r="OYW139" s="11"/>
      <c r="OYX139" s="11"/>
      <c r="OYY139" s="11"/>
      <c r="OYZ139" s="11"/>
      <c r="OZA139" s="11"/>
      <c r="OZB139" s="11"/>
      <c r="OZC139" s="11"/>
      <c r="OZD139" s="11"/>
      <c r="OZE139" s="11"/>
      <c r="OZF139" s="11"/>
      <c r="OZG139" s="11"/>
      <c r="OZH139" s="11"/>
      <c r="OZI139" s="11"/>
      <c r="OZJ139" s="11"/>
      <c r="OZK139" s="11"/>
      <c r="OZL139" s="11"/>
      <c r="OZM139" s="11"/>
      <c r="OZN139" s="11"/>
      <c r="OZO139" s="11"/>
      <c r="OZP139" s="11"/>
      <c r="OZQ139" s="11"/>
      <c r="OZR139" s="11"/>
      <c r="OZS139" s="11"/>
      <c r="OZT139" s="11"/>
      <c r="OZU139" s="11"/>
      <c r="OZV139" s="11"/>
      <c r="OZW139" s="11"/>
      <c r="OZX139" s="11"/>
      <c r="OZY139" s="11"/>
      <c r="OZZ139" s="11"/>
      <c r="PAA139" s="11"/>
      <c r="PAB139" s="11"/>
      <c r="PAC139" s="11"/>
      <c r="PAD139" s="11"/>
      <c r="PAE139" s="11"/>
      <c r="PAF139" s="11"/>
      <c r="PAG139" s="11"/>
      <c r="PAH139" s="11"/>
      <c r="PAI139" s="11"/>
      <c r="PAJ139" s="11"/>
      <c r="PAK139" s="11"/>
      <c r="PAL139" s="11"/>
      <c r="PAM139" s="11"/>
      <c r="PAN139" s="11"/>
      <c r="PAO139" s="11"/>
      <c r="PAP139" s="11"/>
      <c r="PAQ139" s="11"/>
      <c r="PAR139" s="11"/>
      <c r="PAS139" s="11"/>
      <c r="PAT139" s="11"/>
      <c r="PAU139" s="11"/>
      <c r="PAV139" s="11"/>
      <c r="PAW139" s="11"/>
      <c r="PAX139" s="11"/>
      <c r="PAY139" s="11"/>
      <c r="PAZ139" s="11"/>
      <c r="PBA139" s="11"/>
      <c r="PBB139" s="11"/>
      <c r="PBC139" s="11"/>
      <c r="PBD139" s="11"/>
      <c r="PBE139" s="11"/>
      <c r="PBF139" s="11"/>
      <c r="PBG139" s="11"/>
      <c r="PBH139" s="11"/>
      <c r="PBI139" s="11"/>
      <c r="PBJ139" s="11"/>
      <c r="PBK139" s="11"/>
      <c r="PBL139" s="11"/>
      <c r="PBM139" s="11"/>
      <c r="PBN139" s="11"/>
      <c r="PBO139" s="11"/>
      <c r="PBP139" s="11"/>
      <c r="PBQ139" s="11"/>
      <c r="PBR139" s="11"/>
      <c r="PBS139" s="11"/>
      <c r="PBT139" s="11"/>
      <c r="PBU139" s="11"/>
      <c r="PBV139" s="11"/>
      <c r="PBW139" s="11"/>
      <c r="PBX139" s="11"/>
      <c r="PBY139" s="11"/>
      <c r="PBZ139" s="11"/>
      <c r="PCA139" s="11"/>
      <c r="PCB139" s="11"/>
      <c r="PCC139" s="11"/>
      <c r="PCD139" s="11"/>
      <c r="PCE139" s="11"/>
      <c r="PCF139" s="11"/>
      <c r="PCG139" s="11"/>
      <c r="PCH139" s="11"/>
      <c r="PCI139" s="11"/>
      <c r="PCJ139" s="11"/>
      <c r="PCK139" s="11"/>
      <c r="PCL139" s="11"/>
      <c r="PCM139" s="11"/>
      <c r="PCN139" s="11"/>
      <c r="PCO139" s="11"/>
      <c r="PCP139" s="11"/>
      <c r="PCQ139" s="11"/>
      <c r="PCR139" s="11"/>
      <c r="PCS139" s="11"/>
      <c r="PCT139" s="11"/>
      <c r="PCU139" s="11"/>
      <c r="PCV139" s="11"/>
      <c r="PCW139" s="11"/>
      <c r="PCX139" s="11"/>
      <c r="PCY139" s="11"/>
      <c r="PCZ139" s="11"/>
      <c r="PDA139" s="11"/>
      <c r="PDB139" s="11"/>
      <c r="PDC139" s="11"/>
      <c r="PDD139" s="11"/>
      <c r="PDE139" s="11"/>
      <c r="PDF139" s="11"/>
      <c r="PDG139" s="11"/>
      <c r="PDH139" s="11"/>
      <c r="PDI139" s="11"/>
      <c r="PDJ139" s="11"/>
      <c r="PDK139" s="11"/>
      <c r="PDL139" s="11"/>
      <c r="PDM139" s="11"/>
      <c r="PDN139" s="11"/>
      <c r="PDO139" s="11"/>
      <c r="PDP139" s="11"/>
      <c r="PDQ139" s="11"/>
      <c r="PDR139" s="11"/>
      <c r="PDS139" s="11"/>
      <c r="PDT139" s="11"/>
      <c r="PDU139" s="11"/>
      <c r="PDV139" s="11"/>
      <c r="PDW139" s="11"/>
      <c r="PDX139" s="11"/>
      <c r="PDY139" s="11"/>
      <c r="PDZ139" s="11"/>
      <c r="PEA139" s="11"/>
      <c r="PEB139" s="11"/>
      <c r="PEC139" s="11"/>
      <c r="PED139" s="11"/>
      <c r="PEE139" s="11"/>
      <c r="PEF139" s="11"/>
      <c r="PEG139" s="11"/>
      <c r="PEH139" s="11"/>
      <c r="PEI139" s="11"/>
      <c r="PEJ139" s="11"/>
      <c r="PEK139" s="11"/>
      <c r="PEL139" s="11"/>
      <c r="PEM139" s="11"/>
      <c r="PEN139" s="11"/>
      <c r="PEO139" s="11"/>
      <c r="PEP139" s="11"/>
      <c r="PEQ139" s="11"/>
      <c r="PER139" s="11"/>
      <c r="PES139" s="11"/>
      <c r="PET139" s="11"/>
      <c r="PEU139" s="11"/>
      <c r="PEV139" s="11"/>
      <c r="PEW139" s="11"/>
      <c r="PEX139" s="11"/>
      <c r="PEY139" s="11"/>
      <c r="PEZ139" s="11"/>
      <c r="PFA139" s="11"/>
      <c r="PFB139" s="11"/>
      <c r="PFC139" s="11"/>
      <c r="PFD139" s="11"/>
      <c r="PFE139" s="11"/>
      <c r="PFF139" s="11"/>
      <c r="PFG139" s="11"/>
      <c r="PFH139" s="11"/>
      <c r="PFI139" s="11"/>
      <c r="PFJ139" s="11"/>
      <c r="PFK139" s="11"/>
      <c r="PFL139" s="11"/>
      <c r="PFM139" s="11"/>
      <c r="PFN139" s="11"/>
      <c r="PFO139" s="11"/>
      <c r="PFP139" s="11"/>
      <c r="PFQ139" s="11"/>
      <c r="PFR139" s="11"/>
      <c r="PFS139" s="11"/>
      <c r="PFT139" s="11"/>
      <c r="PFU139" s="11"/>
      <c r="PFV139" s="11"/>
      <c r="PFW139" s="11"/>
      <c r="PFX139" s="11"/>
      <c r="PFY139" s="11"/>
      <c r="PFZ139" s="11"/>
      <c r="PGA139" s="11"/>
      <c r="PGB139" s="11"/>
      <c r="PGC139" s="11"/>
      <c r="PGD139" s="11"/>
      <c r="PGE139" s="11"/>
      <c r="PGF139" s="11"/>
      <c r="PGG139" s="11"/>
      <c r="PGH139" s="11"/>
      <c r="PGI139" s="11"/>
      <c r="PGJ139" s="11"/>
      <c r="PGK139" s="11"/>
      <c r="PGL139" s="11"/>
      <c r="PGM139" s="11"/>
      <c r="PGN139" s="11"/>
      <c r="PGO139" s="11"/>
      <c r="PGP139" s="11"/>
      <c r="PGQ139" s="11"/>
      <c r="PGR139" s="11"/>
      <c r="PGS139" s="11"/>
      <c r="PGT139" s="11"/>
      <c r="PGU139" s="11"/>
      <c r="PGV139" s="11"/>
      <c r="PGW139" s="11"/>
      <c r="PGX139" s="11"/>
      <c r="PGY139" s="11"/>
      <c r="PGZ139" s="11"/>
      <c r="PHA139" s="11"/>
      <c r="PHB139" s="11"/>
      <c r="PHC139" s="11"/>
      <c r="PHD139" s="11"/>
      <c r="PHE139" s="11"/>
      <c r="PHF139" s="11"/>
      <c r="PHG139" s="11"/>
      <c r="PHH139" s="11"/>
      <c r="PHI139" s="11"/>
      <c r="PHJ139" s="11"/>
      <c r="PHK139" s="11"/>
      <c r="PHL139" s="11"/>
      <c r="PHM139" s="11"/>
      <c r="PHN139" s="11"/>
      <c r="PHO139" s="11"/>
      <c r="PHP139" s="11"/>
      <c r="PHQ139" s="11"/>
      <c r="PHR139" s="11"/>
      <c r="PHS139" s="11"/>
      <c r="PHT139" s="11"/>
      <c r="PHU139" s="11"/>
      <c r="PHV139" s="11"/>
      <c r="PHW139" s="11"/>
      <c r="PHX139" s="11"/>
      <c r="PHY139" s="11"/>
      <c r="PHZ139" s="11"/>
      <c r="PIA139" s="11"/>
      <c r="PIB139" s="11"/>
      <c r="PIC139" s="11"/>
      <c r="PID139" s="11"/>
      <c r="PIE139" s="11"/>
      <c r="PIF139" s="11"/>
      <c r="PIG139" s="11"/>
      <c r="PIH139" s="11"/>
      <c r="PII139" s="11"/>
      <c r="PIJ139" s="11"/>
      <c r="PIK139" s="11"/>
      <c r="PIL139" s="11"/>
      <c r="PIM139" s="11"/>
      <c r="PIN139" s="11"/>
      <c r="PIO139" s="11"/>
      <c r="PIP139" s="11"/>
      <c r="PIQ139" s="11"/>
      <c r="PIR139" s="11"/>
      <c r="PIS139" s="11"/>
      <c r="PIT139" s="11"/>
      <c r="PIU139" s="11"/>
      <c r="PIV139" s="11"/>
      <c r="PIW139" s="11"/>
      <c r="PIX139" s="11"/>
      <c r="PIY139" s="11"/>
      <c r="PIZ139" s="11"/>
      <c r="PJA139" s="11"/>
      <c r="PJB139" s="11"/>
      <c r="PJC139" s="11"/>
      <c r="PJD139" s="11"/>
      <c r="PJE139" s="11"/>
      <c r="PJF139" s="11"/>
      <c r="PJG139" s="11"/>
      <c r="PJH139" s="11"/>
      <c r="PJI139" s="11"/>
      <c r="PJJ139" s="11"/>
      <c r="PJK139" s="11"/>
      <c r="PJL139" s="11"/>
      <c r="PJM139" s="11"/>
      <c r="PJN139" s="11"/>
      <c r="PJO139" s="11"/>
      <c r="PJP139" s="11"/>
      <c r="PJQ139" s="11"/>
      <c r="PJR139" s="11"/>
      <c r="PJS139" s="11"/>
      <c r="PJT139" s="11"/>
      <c r="PJU139" s="11"/>
      <c r="PJV139" s="11"/>
      <c r="PJW139" s="11"/>
      <c r="PJX139" s="11"/>
      <c r="PJY139" s="11"/>
      <c r="PJZ139" s="11"/>
      <c r="PKA139" s="11"/>
      <c r="PKB139" s="11"/>
      <c r="PKC139" s="11"/>
      <c r="PKD139" s="11"/>
      <c r="PKE139" s="11"/>
      <c r="PKF139" s="11"/>
      <c r="PKG139" s="11"/>
      <c r="PKH139" s="11"/>
      <c r="PKI139" s="11"/>
      <c r="PKJ139" s="11"/>
      <c r="PKK139" s="11"/>
      <c r="PKL139" s="11"/>
      <c r="PKM139" s="11"/>
      <c r="PKN139" s="11"/>
      <c r="PKO139" s="11"/>
      <c r="PKP139" s="11"/>
      <c r="PKQ139" s="11"/>
      <c r="PKR139" s="11"/>
      <c r="PKS139" s="11"/>
      <c r="PKT139" s="11"/>
      <c r="PKU139" s="11"/>
      <c r="PKV139" s="11"/>
      <c r="PKW139" s="11"/>
      <c r="PKX139" s="11"/>
      <c r="PKY139" s="11"/>
      <c r="PKZ139" s="11"/>
      <c r="PLA139" s="11"/>
      <c r="PLB139" s="11"/>
      <c r="PLC139" s="11"/>
      <c r="PLD139" s="11"/>
      <c r="PLE139" s="11"/>
      <c r="PLF139" s="11"/>
      <c r="PLG139" s="11"/>
      <c r="PLH139" s="11"/>
      <c r="PLI139" s="11"/>
      <c r="PLJ139" s="11"/>
      <c r="PLK139" s="11"/>
      <c r="PLL139" s="11"/>
      <c r="PLM139" s="11"/>
      <c r="PLN139" s="11"/>
      <c r="PLO139" s="11"/>
      <c r="PLP139" s="11"/>
      <c r="PLQ139" s="11"/>
      <c r="PLR139" s="11"/>
      <c r="PLS139" s="11"/>
      <c r="PLT139" s="11"/>
      <c r="PLU139" s="11"/>
      <c r="PLV139" s="11"/>
      <c r="PLW139" s="11"/>
      <c r="PLX139" s="11"/>
      <c r="PLY139" s="11"/>
      <c r="PLZ139" s="11"/>
      <c r="PMA139" s="11"/>
      <c r="PMB139" s="11"/>
      <c r="PMC139" s="11"/>
      <c r="PMD139" s="11"/>
      <c r="PME139" s="11"/>
      <c r="PMF139" s="11"/>
      <c r="PMG139" s="11"/>
      <c r="PMH139" s="11"/>
      <c r="PMI139" s="11"/>
      <c r="PMJ139" s="11"/>
      <c r="PMK139" s="11"/>
      <c r="PML139" s="11"/>
      <c r="PMM139" s="11"/>
      <c r="PMN139" s="11"/>
      <c r="PMO139" s="11"/>
      <c r="PMP139" s="11"/>
      <c r="PMQ139" s="11"/>
      <c r="PMR139" s="11"/>
      <c r="PMS139" s="11"/>
      <c r="PMT139" s="11"/>
      <c r="PMU139" s="11"/>
      <c r="PMV139" s="11"/>
      <c r="PMW139" s="11"/>
      <c r="PMX139" s="11"/>
      <c r="PMY139" s="11"/>
      <c r="PMZ139" s="11"/>
      <c r="PNA139" s="11"/>
      <c r="PNB139" s="11"/>
      <c r="PNC139" s="11"/>
      <c r="PND139" s="11"/>
      <c r="PNE139" s="11"/>
      <c r="PNF139" s="11"/>
      <c r="PNG139" s="11"/>
      <c r="PNH139" s="11"/>
      <c r="PNI139" s="11"/>
      <c r="PNJ139" s="11"/>
      <c r="PNK139" s="11"/>
      <c r="PNL139" s="11"/>
      <c r="PNM139" s="11"/>
      <c r="PNN139" s="11"/>
      <c r="PNO139" s="11"/>
      <c r="PNP139" s="11"/>
      <c r="PNQ139" s="11"/>
      <c r="PNR139" s="11"/>
      <c r="PNS139" s="11"/>
      <c r="PNT139" s="11"/>
      <c r="PNU139" s="11"/>
      <c r="PNV139" s="11"/>
      <c r="PNW139" s="11"/>
      <c r="PNX139" s="11"/>
      <c r="PNY139" s="11"/>
      <c r="PNZ139" s="11"/>
      <c r="POA139" s="11"/>
      <c r="POB139" s="11"/>
      <c r="POC139" s="11"/>
      <c r="POD139" s="11"/>
      <c r="POE139" s="11"/>
      <c r="POF139" s="11"/>
      <c r="POG139" s="11"/>
      <c r="POH139" s="11"/>
      <c r="POI139" s="11"/>
      <c r="POJ139" s="11"/>
      <c r="POK139" s="11"/>
      <c r="POL139" s="11"/>
      <c r="POM139" s="11"/>
      <c r="PON139" s="11"/>
      <c r="POO139" s="11"/>
      <c r="POP139" s="11"/>
      <c r="POQ139" s="11"/>
      <c r="POR139" s="11"/>
      <c r="POS139" s="11"/>
      <c r="POT139" s="11"/>
      <c r="POU139" s="11"/>
      <c r="POV139" s="11"/>
      <c r="POW139" s="11"/>
      <c r="POX139" s="11"/>
      <c r="POY139" s="11"/>
      <c r="POZ139" s="11"/>
      <c r="PPA139" s="11"/>
      <c r="PPB139" s="11"/>
      <c r="PPC139" s="11"/>
      <c r="PPD139" s="11"/>
      <c r="PPE139" s="11"/>
      <c r="PPF139" s="11"/>
      <c r="PPG139" s="11"/>
      <c r="PPH139" s="11"/>
      <c r="PPI139" s="11"/>
      <c r="PPJ139" s="11"/>
      <c r="PPK139" s="11"/>
      <c r="PPL139" s="11"/>
      <c r="PPM139" s="11"/>
      <c r="PPN139" s="11"/>
      <c r="PPO139" s="11"/>
      <c r="PPP139" s="11"/>
      <c r="PPQ139" s="11"/>
      <c r="PPR139" s="11"/>
      <c r="PPS139" s="11"/>
      <c r="PPT139" s="11"/>
      <c r="PPU139" s="11"/>
      <c r="PPV139" s="11"/>
      <c r="PPW139" s="11"/>
      <c r="PPX139" s="11"/>
      <c r="PPY139" s="11"/>
      <c r="PPZ139" s="11"/>
      <c r="PQA139" s="11"/>
      <c r="PQB139" s="11"/>
      <c r="PQC139" s="11"/>
      <c r="PQD139" s="11"/>
      <c r="PQE139" s="11"/>
      <c r="PQF139" s="11"/>
      <c r="PQG139" s="11"/>
      <c r="PQH139" s="11"/>
      <c r="PQI139" s="11"/>
      <c r="PQJ139" s="11"/>
      <c r="PQK139" s="11"/>
      <c r="PQL139" s="11"/>
      <c r="PQM139" s="11"/>
      <c r="PQN139" s="11"/>
      <c r="PQO139" s="11"/>
      <c r="PQP139" s="11"/>
      <c r="PQQ139" s="11"/>
      <c r="PQR139" s="11"/>
      <c r="PQS139" s="11"/>
      <c r="PQT139" s="11"/>
      <c r="PQU139" s="11"/>
      <c r="PQV139" s="11"/>
      <c r="PQW139" s="11"/>
      <c r="PQX139" s="11"/>
      <c r="PQY139" s="11"/>
      <c r="PQZ139" s="11"/>
      <c r="PRA139" s="11"/>
      <c r="PRB139" s="11"/>
      <c r="PRC139" s="11"/>
      <c r="PRD139" s="11"/>
      <c r="PRE139" s="11"/>
      <c r="PRF139" s="11"/>
      <c r="PRG139" s="11"/>
      <c r="PRH139" s="11"/>
      <c r="PRI139" s="11"/>
      <c r="PRJ139" s="11"/>
      <c r="PRK139" s="11"/>
      <c r="PRL139" s="11"/>
      <c r="PRM139" s="11"/>
      <c r="PRN139" s="11"/>
      <c r="PRO139" s="11"/>
      <c r="PRP139" s="11"/>
      <c r="PRQ139" s="11"/>
      <c r="PRR139" s="11"/>
      <c r="PRS139" s="11"/>
      <c r="PRT139" s="11"/>
      <c r="PRU139" s="11"/>
      <c r="PRV139" s="11"/>
      <c r="PRW139" s="11"/>
      <c r="PRX139" s="11"/>
      <c r="PRY139" s="11"/>
      <c r="PRZ139" s="11"/>
      <c r="PSA139" s="11"/>
      <c r="PSB139" s="11"/>
      <c r="PSC139" s="11"/>
      <c r="PSD139" s="11"/>
      <c r="PSE139" s="11"/>
      <c r="PSF139" s="11"/>
      <c r="PSG139" s="11"/>
      <c r="PSH139" s="11"/>
      <c r="PSI139" s="11"/>
      <c r="PSJ139" s="11"/>
      <c r="PSK139" s="11"/>
      <c r="PSL139" s="11"/>
      <c r="PSM139" s="11"/>
      <c r="PSN139" s="11"/>
      <c r="PSO139" s="11"/>
      <c r="PSP139" s="11"/>
      <c r="PSQ139" s="11"/>
      <c r="PSR139" s="11"/>
      <c r="PSS139" s="11"/>
      <c r="PST139" s="11"/>
      <c r="PSU139" s="11"/>
      <c r="PSV139" s="11"/>
      <c r="PSW139" s="11"/>
      <c r="PSX139" s="11"/>
      <c r="PSY139" s="11"/>
      <c r="PSZ139" s="11"/>
      <c r="PTA139" s="11"/>
      <c r="PTB139" s="11"/>
      <c r="PTC139" s="11"/>
      <c r="PTD139" s="11"/>
      <c r="PTE139" s="11"/>
      <c r="PTF139" s="11"/>
      <c r="PTG139" s="11"/>
      <c r="PTH139" s="11"/>
      <c r="PTI139" s="11"/>
      <c r="PTJ139" s="11"/>
      <c r="PTK139" s="11"/>
      <c r="PTL139" s="11"/>
      <c r="PTM139" s="11"/>
      <c r="PTN139" s="11"/>
      <c r="PTO139" s="11"/>
      <c r="PTP139" s="11"/>
      <c r="PTQ139" s="11"/>
      <c r="PTR139" s="11"/>
      <c r="PTS139" s="11"/>
      <c r="PTT139" s="11"/>
      <c r="PTU139" s="11"/>
      <c r="PTV139" s="11"/>
      <c r="PTW139" s="11"/>
      <c r="PTX139" s="11"/>
      <c r="PTY139" s="11"/>
      <c r="PTZ139" s="11"/>
      <c r="PUA139" s="11"/>
      <c r="PUB139" s="11"/>
      <c r="PUC139" s="11"/>
      <c r="PUD139" s="11"/>
      <c r="PUE139" s="11"/>
      <c r="PUF139" s="11"/>
      <c r="PUG139" s="11"/>
      <c r="PUH139" s="11"/>
      <c r="PUI139" s="11"/>
      <c r="PUJ139" s="11"/>
      <c r="PUK139" s="11"/>
      <c r="PUL139" s="11"/>
      <c r="PUM139" s="11"/>
      <c r="PUN139" s="11"/>
      <c r="PUO139" s="11"/>
      <c r="PUP139" s="11"/>
      <c r="PUQ139" s="11"/>
      <c r="PUR139" s="11"/>
      <c r="PUS139" s="11"/>
      <c r="PUT139" s="11"/>
      <c r="PUU139" s="11"/>
      <c r="PUV139" s="11"/>
      <c r="PUW139" s="11"/>
      <c r="PUX139" s="11"/>
      <c r="PUY139" s="11"/>
      <c r="PUZ139" s="11"/>
      <c r="PVA139" s="11"/>
      <c r="PVB139" s="11"/>
      <c r="PVC139" s="11"/>
      <c r="PVD139" s="11"/>
      <c r="PVE139" s="11"/>
      <c r="PVF139" s="11"/>
      <c r="PVG139" s="11"/>
      <c r="PVH139" s="11"/>
      <c r="PVI139" s="11"/>
      <c r="PVJ139" s="11"/>
      <c r="PVK139" s="11"/>
      <c r="PVL139" s="11"/>
      <c r="PVM139" s="11"/>
      <c r="PVN139" s="11"/>
      <c r="PVO139" s="11"/>
      <c r="PVP139" s="11"/>
      <c r="PVQ139" s="11"/>
      <c r="PVR139" s="11"/>
      <c r="PVS139" s="11"/>
      <c r="PVT139" s="11"/>
      <c r="PVU139" s="11"/>
      <c r="PVV139" s="11"/>
      <c r="PVW139" s="11"/>
      <c r="PVX139" s="11"/>
      <c r="PVY139" s="11"/>
      <c r="PVZ139" s="11"/>
      <c r="PWA139" s="11"/>
      <c r="PWB139" s="11"/>
      <c r="PWC139" s="11"/>
      <c r="PWD139" s="11"/>
      <c r="PWE139" s="11"/>
      <c r="PWF139" s="11"/>
      <c r="PWG139" s="11"/>
      <c r="PWH139" s="11"/>
      <c r="PWI139" s="11"/>
      <c r="PWJ139" s="11"/>
      <c r="PWK139" s="11"/>
      <c r="PWL139" s="11"/>
      <c r="PWM139" s="11"/>
      <c r="PWN139" s="11"/>
      <c r="PWO139" s="11"/>
      <c r="PWP139" s="11"/>
      <c r="PWQ139" s="11"/>
      <c r="PWR139" s="11"/>
      <c r="PWS139" s="11"/>
      <c r="PWT139" s="11"/>
      <c r="PWU139" s="11"/>
      <c r="PWV139" s="11"/>
      <c r="PWW139" s="11"/>
      <c r="PWX139" s="11"/>
      <c r="PWY139" s="11"/>
      <c r="PWZ139" s="11"/>
      <c r="PXA139" s="11"/>
      <c r="PXB139" s="11"/>
      <c r="PXC139" s="11"/>
      <c r="PXD139" s="11"/>
      <c r="PXE139" s="11"/>
      <c r="PXF139" s="11"/>
      <c r="PXG139" s="11"/>
      <c r="PXH139" s="11"/>
      <c r="PXI139" s="11"/>
      <c r="PXJ139" s="11"/>
      <c r="PXK139" s="11"/>
      <c r="PXL139" s="11"/>
      <c r="PXM139" s="11"/>
      <c r="PXN139" s="11"/>
      <c r="PXO139" s="11"/>
      <c r="PXP139" s="11"/>
      <c r="PXQ139" s="11"/>
      <c r="PXR139" s="11"/>
      <c r="PXS139" s="11"/>
      <c r="PXT139" s="11"/>
      <c r="PXU139" s="11"/>
      <c r="PXV139" s="11"/>
      <c r="PXW139" s="11"/>
      <c r="PXX139" s="11"/>
      <c r="PXY139" s="11"/>
      <c r="PXZ139" s="11"/>
      <c r="PYA139" s="11"/>
      <c r="PYB139" s="11"/>
      <c r="PYC139" s="11"/>
      <c r="PYD139" s="11"/>
      <c r="PYE139" s="11"/>
      <c r="PYF139" s="11"/>
      <c r="PYG139" s="11"/>
      <c r="PYH139" s="11"/>
      <c r="PYI139" s="11"/>
      <c r="PYJ139" s="11"/>
      <c r="PYK139" s="11"/>
      <c r="PYL139" s="11"/>
      <c r="PYM139" s="11"/>
      <c r="PYN139" s="11"/>
      <c r="PYO139" s="11"/>
      <c r="PYP139" s="11"/>
      <c r="PYQ139" s="11"/>
      <c r="PYR139" s="11"/>
      <c r="PYS139" s="11"/>
      <c r="PYT139" s="11"/>
      <c r="PYU139" s="11"/>
      <c r="PYV139" s="11"/>
      <c r="PYW139" s="11"/>
      <c r="PYX139" s="11"/>
      <c r="PYY139" s="11"/>
      <c r="PYZ139" s="11"/>
      <c r="PZA139" s="11"/>
      <c r="PZB139" s="11"/>
      <c r="PZC139" s="11"/>
      <c r="PZD139" s="11"/>
      <c r="PZE139" s="11"/>
      <c r="PZF139" s="11"/>
      <c r="PZG139" s="11"/>
      <c r="PZH139" s="11"/>
      <c r="PZI139" s="11"/>
      <c r="PZJ139" s="11"/>
      <c r="PZK139" s="11"/>
      <c r="PZL139" s="11"/>
      <c r="PZM139" s="11"/>
      <c r="PZN139" s="11"/>
      <c r="PZO139" s="11"/>
      <c r="PZP139" s="11"/>
      <c r="PZQ139" s="11"/>
      <c r="PZR139" s="11"/>
      <c r="PZS139" s="11"/>
      <c r="PZT139" s="11"/>
      <c r="PZU139" s="11"/>
      <c r="PZV139" s="11"/>
      <c r="PZW139" s="11"/>
      <c r="PZX139" s="11"/>
      <c r="PZY139" s="11"/>
      <c r="PZZ139" s="11"/>
      <c r="QAA139" s="11"/>
      <c r="QAB139" s="11"/>
      <c r="QAC139" s="11"/>
      <c r="QAD139" s="11"/>
      <c r="QAE139" s="11"/>
      <c r="QAF139" s="11"/>
      <c r="QAG139" s="11"/>
      <c r="QAH139" s="11"/>
      <c r="QAI139" s="11"/>
      <c r="QAJ139" s="11"/>
      <c r="QAK139" s="11"/>
      <c r="QAL139" s="11"/>
      <c r="QAM139" s="11"/>
      <c r="QAN139" s="11"/>
      <c r="QAO139" s="11"/>
      <c r="QAP139" s="11"/>
      <c r="QAQ139" s="11"/>
      <c r="QAR139" s="11"/>
      <c r="QAS139" s="11"/>
      <c r="QAT139" s="11"/>
      <c r="QAU139" s="11"/>
      <c r="QAV139" s="11"/>
      <c r="QAW139" s="11"/>
      <c r="QAX139" s="11"/>
      <c r="QAY139" s="11"/>
      <c r="QAZ139" s="11"/>
      <c r="QBA139" s="11"/>
      <c r="QBB139" s="11"/>
      <c r="QBC139" s="11"/>
      <c r="QBD139" s="11"/>
      <c r="QBE139" s="11"/>
      <c r="QBF139" s="11"/>
      <c r="QBG139" s="11"/>
      <c r="QBH139" s="11"/>
      <c r="QBI139" s="11"/>
      <c r="QBJ139" s="11"/>
      <c r="QBK139" s="11"/>
      <c r="QBL139" s="11"/>
      <c r="QBM139" s="11"/>
      <c r="QBN139" s="11"/>
      <c r="QBO139" s="11"/>
      <c r="QBP139" s="11"/>
      <c r="QBQ139" s="11"/>
      <c r="QBR139" s="11"/>
      <c r="QBS139" s="11"/>
      <c r="QBT139" s="11"/>
      <c r="QBU139" s="11"/>
      <c r="QBV139" s="11"/>
      <c r="QBW139" s="11"/>
      <c r="QBX139" s="11"/>
      <c r="QBY139" s="11"/>
      <c r="QBZ139" s="11"/>
      <c r="QCA139" s="11"/>
      <c r="QCB139" s="11"/>
      <c r="QCC139" s="11"/>
      <c r="QCD139" s="11"/>
      <c r="QCE139" s="11"/>
      <c r="QCF139" s="11"/>
      <c r="QCG139" s="11"/>
      <c r="QCH139" s="11"/>
      <c r="QCI139" s="11"/>
      <c r="QCJ139" s="11"/>
      <c r="QCK139" s="11"/>
      <c r="QCL139" s="11"/>
      <c r="QCM139" s="11"/>
      <c r="QCN139" s="11"/>
      <c r="QCO139" s="11"/>
      <c r="QCP139" s="11"/>
      <c r="QCQ139" s="11"/>
      <c r="QCR139" s="11"/>
      <c r="QCS139" s="11"/>
      <c r="QCT139" s="11"/>
      <c r="QCU139" s="11"/>
      <c r="QCV139" s="11"/>
      <c r="QCW139" s="11"/>
      <c r="QCX139" s="11"/>
      <c r="QCY139" s="11"/>
      <c r="QCZ139" s="11"/>
      <c r="QDA139" s="11"/>
      <c r="QDB139" s="11"/>
      <c r="QDC139" s="11"/>
      <c r="QDD139" s="11"/>
      <c r="QDE139" s="11"/>
      <c r="QDF139" s="11"/>
      <c r="QDG139" s="11"/>
      <c r="QDH139" s="11"/>
      <c r="QDI139" s="11"/>
      <c r="QDJ139" s="11"/>
      <c r="QDK139" s="11"/>
      <c r="QDL139" s="11"/>
      <c r="QDM139" s="11"/>
      <c r="QDN139" s="11"/>
      <c r="QDO139" s="11"/>
      <c r="QDP139" s="11"/>
      <c r="QDQ139" s="11"/>
      <c r="QDR139" s="11"/>
      <c r="QDS139" s="11"/>
      <c r="QDT139" s="11"/>
      <c r="QDU139" s="11"/>
      <c r="QDV139" s="11"/>
      <c r="QDW139" s="11"/>
      <c r="QDX139" s="11"/>
      <c r="QDY139" s="11"/>
      <c r="QDZ139" s="11"/>
      <c r="QEA139" s="11"/>
      <c r="QEB139" s="11"/>
      <c r="QEC139" s="11"/>
      <c r="QED139" s="11"/>
      <c r="QEE139" s="11"/>
      <c r="QEF139" s="11"/>
      <c r="QEG139" s="11"/>
      <c r="QEH139" s="11"/>
      <c r="QEI139" s="11"/>
      <c r="QEJ139" s="11"/>
      <c r="QEK139" s="11"/>
      <c r="QEL139" s="11"/>
      <c r="QEM139" s="11"/>
      <c r="QEN139" s="11"/>
      <c r="QEO139" s="11"/>
      <c r="QEP139" s="11"/>
      <c r="QEQ139" s="11"/>
      <c r="QER139" s="11"/>
      <c r="QES139" s="11"/>
      <c r="QET139" s="11"/>
      <c r="QEU139" s="11"/>
      <c r="QEV139" s="11"/>
      <c r="QEW139" s="11"/>
      <c r="QEX139" s="11"/>
      <c r="QEY139" s="11"/>
      <c r="QEZ139" s="11"/>
      <c r="QFA139" s="11"/>
      <c r="QFB139" s="11"/>
      <c r="QFC139" s="11"/>
      <c r="QFD139" s="11"/>
      <c r="QFE139" s="11"/>
      <c r="QFF139" s="11"/>
      <c r="QFG139" s="11"/>
      <c r="QFH139" s="11"/>
      <c r="QFI139" s="11"/>
      <c r="QFJ139" s="11"/>
      <c r="QFK139" s="11"/>
      <c r="QFL139" s="11"/>
      <c r="QFM139" s="11"/>
      <c r="QFN139" s="11"/>
      <c r="QFO139" s="11"/>
      <c r="QFP139" s="11"/>
      <c r="QFQ139" s="11"/>
      <c r="QFR139" s="11"/>
      <c r="QFS139" s="11"/>
      <c r="QFT139" s="11"/>
      <c r="QFU139" s="11"/>
      <c r="QFV139" s="11"/>
      <c r="QFW139" s="11"/>
      <c r="QFX139" s="11"/>
      <c r="QFY139" s="11"/>
      <c r="QFZ139" s="11"/>
      <c r="QGA139" s="11"/>
      <c r="QGB139" s="11"/>
      <c r="QGC139" s="11"/>
      <c r="QGD139" s="11"/>
      <c r="QGE139" s="11"/>
      <c r="QGF139" s="11"/>
      <c r="QGG139" s="11"/>
      <c r="QGH139" s="11"/>
      <c r="QGI139" s="11"/>
      <c r="QGJ139" s="11"/>
      <c r="QGK139" s="11"/>
      <c r="QGL139" s="11"/>
      <c r="QGM139" s="11"/>
      <c r="QGN139" s="11"/>
      <c r="QGO139" s="11"/>
      <c r="QGP139" s="11"/>
      <c r="QGQ139" s="11"/>
      <c r="QGR139" s="11"/>
      <c r="QGS139" s="11"/>
      <c r="QGT139" s="11"/>
      <c r="QGU139" s="11"/>
      <c r="QGV139" s="11"/>
      <c r="QGW139" s="11"/>
      <c r="QGX139" s="11"/>
      <c r="QGY139" s="11"/>
      <c r="QGZ139" s="11"/>
      <c r="QHA139" s="11"/>
      <c r="QHB139" s="11"/>
      <c r="QHC139" s="11"/>
      <c r="QHD139" s="11"/>
      <c r="QHE139" s="11"/>
      <c r="QHF139" s="11"/>
      <c r="QHG139" s="11"/>
      <c r="QHH139" s="11"/>
      <c r="QHI139" s="11"/>
      <c r="QHJ139" s="11"/>
      <c r="QHK139" s="11"/>
      <c r="QHL139" s="11"/>
      <c r="QHM139" s="11"/>
      <c r="QHN139" s="11"/>
      <c r="QHO139" s="11"/>
      <c r="QHP139" s="11"/>
      <c r="QHQ139" s="11"/>
      <c r="QHR139" s="11"/>
      <c r="QHS139" s="11"/>
      <c r="QHT139" s="11"/>
      <c r="QHU139" s="11"/>
      <c r="QHV139" s="11"/>
      <c r="QHW139" s="11"/>
      <c r="QHX139" s="11"/>
      <c r="QHY139" s="11"/>
      <c r="QHZ139" s="11"/>
      <c r="QIA139" s="11"/>
      <c r="QIB139" s="11"/>
      <c r="QIC139" s="11"/>
      <c r="QID139" s="11"/>
      <c r="QIE139" s="11"/>
      <c r="QIF139" s="11"/>
      <c r="QIG139" s="11"/>
      <c r="QIH139" s="11"/>
      <c r="QII139" s="11"/>
      <c r="QIJ139" s="11"/>
      <c r="QIK139" s="11"/>
      <c r="QIL139" s="11"/>
      <c r="QIM139" s="11"/>
      <c r="QIN139" s="11"/>
      <c r="QIO139" s="11"/>
      <c r="QIP139" s="11"/>
      <c r="QIQ139" s="11"/>
      <c r="QIR139" s="11"/>
      <c r="QIS139" s="11"/>
      <c r="QIT139" s="11"/>
      <c r="QIU139" s="11"/>
      <c r="QIV139" s="11"/>
      <c r="QIW139" s="11"/>
      <c r="QIX139" s="11"/>
      <c r="QIY139" s="11"/>
      <c r="QIZ139" s="11"/>
      <c r="QJA139" s="11"/>
      <c r="QJB139" s="11"/>
      <c r="QJC139" s="11"/>
      <c r="QJD139" s="11"/>
      <c r="QJE139" s="11"/>
      <c r="QJF139" s="11"/>
      <c r="QJG139" s="11"/>
      <c r="QJH139" s="11"/>
      <c r="QJI139" s="11"/>
      <c r="QJJ139" s="11"/>
      <c r="QJK139" s="11"/>
      <c r="QJL139" s="11"/>
      <c r="QJM139" s="11"/>
      <c r="QJN139" s="11"/>
      <c r="QJO139" s="11"/>
      <c r="QJP139" s="11"/>
      <c r="QJQ139" s="11"/>
      <c r="QJR139" s="11"/>
      <c r="QJS139" s="11"/>
      <c r="QJT139" s="11"/>
      <c r="QJU139" s="11"/>
      <c r="QJV139" s="11"/>
      <c r="QJW139" s="11"/>
      <c r="QJX139" s="11"/>
      <c r="QJY139" s="11"/>
      <c r="QJZ139" s="11"/>
      <c r="QKA139" s="11"/>
      <c r="QKB139" s="11"/>
      <c r="QKC139" s="11"/>
      <c r="QKD139" s="11"/>
      <c r="QKE139" s="11"/>
      <c r="QKF139" s="11"/>
      <c r="QKG139" s="11"/>
      <c r="QKH139" s="11"/>
      <c r="QKI139" s="11"/>
      <c r="QKJ139" s="11"/>
      <c r="QKK139" s="11"/>
      <c r="QKL139" s="11"/>
      <c r="QKM139" s="11"/>
      <c r="QKN139" s="11"/>
      <c r="QKO139" s="11"/>
      <c r="QKP139" s="11"/>
      <c r="QKQ139" s="11"/>
      <c r="QKR139" s="11"/>
      <c r="QKS139" s="11"/>
      <c r="QKT139" s="11"/>
      <c r="QKU139" s="11"/>
      <c r="QKV139" s="11"/>
      <c r="QKW139" s="11"/>
      <c r="QKX139" s="11"/>
      <c r="QKY139" s="11"/>
      <c r="QKZ139" s="11"/>
      <c r="QLA139" s="11"/>
      <c r="QLB139" s="11"/>
      <c r="QLC139" s="11"/>
      <c r="QLD139" s="11"/>
      <c r="QLE139" s="11"/>
      <c r="QLF139" s="11"/>
      <c r="QLG139" s="11"/>
      <c r="QLH139" s="11"/>
      <c r="QLI139" s="11"/>
      <c r="QLJ139" s="11"/>
      <c r="QLK139" s="11"/>
      <c r="QLL139" s="11"/>
      <c r="QLM139" s="11"/>
      <c r="QLN139" s="11"/>
      <c r="QLO139" s="11"/>
      <c r="QLP139" s="11"/>
      <c r="QLQ139" s="11"/>
      <c r="QLR139" s="11"/>
      <c r="QLS139" s="11"/>
      <c r="QLT139" s="11"/>
      <c r="QLU139" s="11"/>
      <c r="QLV139" s="11"/>
      <c r="QLW139" s="11"/>
      <c r="QLX139" s="11"/>
      <c r="QLY139" s="11"/>
      <c r="QLZ139" s="11"/>
      <c r="QMA139" s="11"/>
      <c r="QMB139" s="11"/>
      <c r="QMC139" s="11"/>
      <c r="QMD139" s="11"/>
      <c r="QME139" s="11"/>
      <c r="QMF139" s="11"/>
      <c r="QMG139" s="11"/>
      <c r="QMH139" s="11"/>
      <c r="QMI139" s="11"/>
      <c r="QMJ139" s="11"/>
      <c r="QMK139" s="11"/>
      <c r="QML139" s="11"/>
      <c r="QMM139" s="11"/>
      <c r="QMN139" s="11"/>
      <c r="QMO139" s="11"/>
      <c r="QMP139" s="11"/>
      <c r="QMQ139" s="11"/>
      <c r="QMR139" s="11"/>
      <c r="QMS139" s="11"/>
      <c r="QMT139" s="11"/>
      <c r="QMU139" s="11"/>
      <c r="QMV139" s="11"/>
      <c r="QMW139" s="11"/>
      <c r="QMX139" s="11"/>
      <c r="QMY139" s="11"/>
      <c r="QMZ139" s="11"/>
      <c r="QNA139" s="11"/>
      <c r="QNB139" s="11"/>
      <c r="QNC139" s="11"/>
      <c r="QND139" s="11"/>
      <c r="QNE139" s="11"/>
      <c r="QNF139" s="11"/>
      <c r="QNG139" s="11"/>
      <c r="QNH139" s="11"/>
      <c r="QNI139" s="11"/>
      <c r="QNJ139" s="11"/>
      <c r="QNK139" s="11"/>
      <c r="QNL139" s="11"/>
      <c r="QNM139" s="11"/>
      <c r="QNN139" s="11"/>
      <c r="QNO139" s="11"/>
      <c r="QNP139" s="11"/>
      <c r="QNQ139" s="11"/>
      <c r="QNR139" s="11"/>
      <c r="QNS139" s="11"/>
      <c r="QNT139" s="11"/>
      <c r="QNU139" s="11"/>
      <c r="QNV139" s="11"/>
      <c r="QNW139" s="11"/>
      <c r="QNX139" s="11"/>
      <c r="QNY139" s="11"/>
      <c r="QNZ139" s="11"/>
      <c r="QOA139" s="11"/>
      <c r="QOB139" s="11"/>
      <c r="QOC139" s="11"/>
      <c r="QOD139" s="11"/>
      <c r="QOE139" s="11"/>
      <c r="QOF139" s="11"/>
      <c r="QOG139" s="11"/>
      <c r="QOH139" s="11"/>
      <c r="QOI139" s="11"/>
      <c r="QOJ139" s="11"/>
      <c r="QOK139" s="11"/>
      <c r="QOL139" s="11"/>
      <c r="QOM139" s="11"/>
      <c r="QON139" s="11"/>
      <c r="QOO139" s="11"/>
      <c r="QOP139" s="11"/>
      <c r="QOQ139" s="11"/>
      <c r="QOR139" s="11"/>
      <c r="QOS139" s="11"/>
      <c r="QOT139" s="11"/>
      <c r="QOU139" s="11"/>
      <c r="QOV139" s="11"/>
      <c r="QOW139" s="11"/>
      <c r="QOX139" s="11"/>
      <c r="QOY139" s="11"/>
      <c r="QOZ139" s="11"/>
      <c r="QPA139" s="11"/>
      <c r="QPB139" s="11"/>
      <c r="QPC139" s="11"/>
      <c r="QPD139" s="11"/>
      <c r="QPE139" s="11"/>
      <c r="QPF139" s="11"/>
      <c r="QPG139" s="11"/>
      <c r="QPH139" s="11"/>
      <c r="QPI139" s="11"/>
      <c r="QPJ139" s="11"/>
      <c r="QPK139" s="11"/>
      <c r="QPL139" s="11"/>
      <c r="QPM139" s="11"/>
      <c r="QPN139" s="11"/>
      <c r="QPO139" s="11"/>
      <c r="QPP139" s="11"/>
      <c r="QPQ139" s="11"/>
      <c r="QPR139" s="11"/>
      <c r="QPS139" s="11"/>
      <c r="QPT139" s="11"/>
      <c r="QPU139" s="11"/>
      <c r="QPV139" s="11"/>
      <c r="QPW139" s="11"/>
      <c r="QPX139" s="11"/>
      <c r="QPY139" s="11"/>
      <c r="QPZ139" s="11"/>
      <c r="QQA139" s="11"/>
      <c r="QQB139" s="11"/>
      <c r="QQC139" s="11"/>
      <c r="QQD139" s="11"/>
      <c r="QQE139" s="11"/>
      <c r="QQF139" s="11"/>
      <c r="QQG139" s="11"/>
      <c r="QQH139" s="11"/>
      <c r="QQI139" s="11"/>
      <c r="QQJ139" s="11"/>
      <c r="QQK139" s="11"/>
      <c r="QQL139" s="11"/>
      <c r="QQM139" s="11"/>
      <c r="QQN139" s="11"/>
      <c r="QQO139" s="11"/>
      <c r="QQP139" s="11"/>
      <c r="QQQ139" s="11"/>
      <c r="QQR139" s="11"/>
      <c r="QQS139" s="11"/>
      <c r="QQT139" s="11"/>
      <c r="QQU139" s="11"/>
      <c r="QQV139" s="11"/>
      <c r="QQW139" s="11"/>
      <c r="QQX139" s="11"/>
      <c r="QQY139" s="11"/>
      <c r="QQZ139" s="11"/>
      <c r="QRA139" s="11"/>
      <c r="QRB139" s="11"/>
      <c r="QRC139" s="11"/>
      <c r="QRD139" s="11"/>
      <c r="QRE139" s="11"/>
      <c r="QRF139" s="11"/>
      <c r="QRG139" s="11"/>
      <c r="QRH139" s="11"/>
      <c r="QRI139" s="11"/>
      <c r="QRJ139" s="11"/>
      <c r="QRK139" s="11"/>
      <c r="QRL139" s="11"/>
      <c r="QRM139" s="11"/>
      <c r="QRN139" s="11"/>
      <c r="QRO139" s="11"/>
      <c r="QRP139" s="11"/>
      <c r="QRQ139" s="11"/>
      <c r="QRR139" s="11"/>
      <c r="QRS139" s="11"/>
      <c r="QRT139" s="11"/>
      <c r="QRU139" s="11"/>
      <c r="QRV139" s="11"/>
      <c r="QRW139" s="11"/>
      <c r="QRX139" s="11"/>
      <c r="QRY139" s="11"/>
      <c r="QRZ139" s="11"/>
      <c r="QSA139" s="11"/>
      <c r="QSB139" s="11"/>
      <c r="QSC139" s="11"/>
      <c r="QSD139" s="11"/>
      <c r="QSE139" s="11"/>
      <c r="QSF139" s="11"/>
      <c r="QSG139" s="11"/>
      <c r="QSH139" s="11"/>
      <c r="QSI139" s="11"/>
      <c r="QSJ139" s="11"/>
      <c r="QSK139" s="11"/>
      <c r="QSL139" s="11"/>
      <c r="QSM139" s="11"/>
      <c r="QSN139" s="11"/>
      <c r="QSO139" s="11"/>
      <c r="QSP139" s="11"/>
      <c r="QSQ139" s="11"/>
      <c r="QSR139" s="11"/>
      <c r="QSS139" s="11"/>
      <c r="QST139" s="11"/>
      <c r="QSU139" s="11"/>
      <c r="QSV139" s="11"/>
      <c r="QSW139" s="11"/>
      <c r="QSX139" s="11"/>
      <c r="QSY139" s="11"/>
      <c r="QSZ139" s="11"/>
      <c r="QTA139" s="11"/>
      <c r="QTB139" s="11"/>
      <c r="QTC139" s="11"/>
      <c r="QTD139" s="11"/>
      <c r="QTE139" s="11"/>
      <c r="QTF139" s="11"/>
      <c r="QTG139" s="11"/>
      <c r="QTH139" s="11"/>
      <c r="QTI139" s="11"/>
      <c r="QTJ139" s="11"/>
      <c r="QTK139" s="11"/>
      <c r="QTL139" s="11"/>
      <c r="QTM139" s="11"/>
      <c r="QTN139" s="11"/>
      <c r="QTO139" s="11"/>
      <c r="QTP139" s="11"/>
      <c r="QTQ139" s="11"/>
      <c r="QTR139" s="11"/>
      <c r="QTS139" s="11"/>
      <c r="QTT139" s="11"/>
      <c r="QTU139" s="11"/>
      <c r="QTV139" s="11"/>
      <c r="QTW139" s="11"/>
      <c r="QTX139" s="11"/>
      <c r="QTY139" s="11"/>
      <c r="QTZ139" s="11"/>
      <c r="QUA139" s="11"/>
      <c r="QUB139" s="11"/>
      <c r="QUC139" s="11"/>
      <c r="QUD139" s="11"/>
      <c r="QUE139" s="11"/>
      <c r="QUF139" s="11"/>
      <c r="QUG139" s="11"/>
      <c r="QUH139" s="11"/>
      <c r="QUI139" s="11"/>
      <c r="QUJ139" s="11"/>
      <c r="QUK139" s="11"/>
      <c r="QUL139" s="11"/>
      <c r="QUM139" s="11"/>
      <c r="QUN139" s="11"/>
      <c r="QUO139" s="11"/>
      <c r="QUP139" s="11"/>
      <c r="QUQ139" s="11"/>
      <c r="QUR139" s="11"/>
      <c r="QUS139" s="11"/>
      <c r="QUT139" s="11"/>
      <c r="QUU139" s="11"/>
      <c r="QUV139" s="11"/>
      <c r="QUW139" s="11"/>
      <c r="QUX139" s="11"/>
      <c r="QUY139" s="11"/>
      <c r="QUZ139" s="11"/>
      <c r="QVA139" s="11"/>
      <c r="QVB139" s="11"/>
      <c r="QVC139" s="11"/>
      <c r="QVD139" s="11"/>
      <c r="QVE139" s="11"/>
      <c r="QVF139" s="11"/>
      <c r="QVG139" s="11"/>
      <c r="QVH139" s="11"/>
      <c r="QVI139" s="11"/>
      <c r="QVJ139" s="11"/>
      <c r="QVK139" s="11"/>
      <c r="QVL139" s="11"/>
      <c r="QVM139" s="11"/>
      <c r="QVN139" s="11"/>
      <c r="QVO139" s="11"/>
      <c r="QVP139" s="11"/>
      <c r="QVQ139" s="11"/>
      <c r="QVR139" s="11"/>
      <c r="QVS139" s="11"/>
      <c r="QVT139" s="11"/>
      <c r="QVU139" s="11"/>
      <c r="QVV139" s="11"/>
      <c r="QVW139" s="11"/>
      <c r="QVX139" s="11"/>
      <c r="QVY139" s="11"/>
      <c r="QVZ139" s="11"/>
      <c r="QWA139" s="11"/>
      <c r="QWB139" s="11"/>
      <c r="QWC139" s="11"/>
      <c r="QWD139" s="11"/>
      <c r="QWE139" s="11"/>
      <c r="QWF139" s="11"/>
      <c r="QWG139" s="11"/>
      <c r="QWH139" s="11"/>
      <c r="QWI139" s="11"/>
      <c r="QWJ139" s="11"/>
      <c r="QWK139" s="11"/>
      <c r="QWL139" s="11"/>
      <c r="QWM139" s="11"/>
      <c r="QWN139" s="11"/>
      <c r="QWO139" s="11"/>
      <c r="QWP139" s="11"/>
      <c r="QWQ139" s="11"/>
      <c r="QWR139" s="11"/>
      <c r="QWS139" s="11"/>
      <c r="QWT139" s="11"/>
      <c r="QWU139" s="11"/>
      <c r="QWV139" s="11"/>
      <c r="QWW139" s="11"/>
      <c r="QWX139" s="11"/>
      <c r="QWY139" s="11"/>
      <c r="QWZ139" s="11"/>
      <c r="QXA139" s="11"/>
      <c r="QXB139" s="11"/>
      <c r="QXC139" s="11"/>
      <c r="QXD139" s="11"/>
      <c r="QXE139" s="11"/>
      <c r="QXF139" s="11"/>
      <c r="QXG139" s="11"/>
      <c r="QXH139" s="11"/>
      <c r="QXI139" s="11"/>
      <c r="QXJ139" s="11"/>
      <c r="QXK139" s="11"/>
      <c r="QXL139" s="11"/>
      <c r="QXM139" s="11"/>
      <c r="QXN139" s="11"/>
      <c r="QXO139" s="11"/>
      <c r="QXP139" s="11"/>
      <c r="QXQ139" s="11"/>
      <c r="QXR139" s="11"/>
      <c r="QXS139" s="11"/>
      <c r="QXT139" s="11"/>
      <c r="QXU139" s="11"/>
      <c r="QXV139" s="11"/>
      <c r="QXW139" s="11"/>
      <c r="QXX139" s="11"/>
      <c r="QXY139" s="11"/>
      <c r="QXZ139" s="11"/>
      <c r="QYA139" s="11"/>
      <c r="QYB139" s="11"/>
      <c r="QYC139" s="11"/>
      <c r="QYD139" s="11"/>
      <c r="QYE139" s="11"/>
      <c r="QYF139" s="11"/>
      <c r="QYG139" s="11"/>
      <c r="QYH139" s="11"/>
      <c r="QYI139" s="11"/>
      <c r="QYJ139" s="11"/>
      <c r="QYK139" s="11"/>
      <c r="QYL139" s="11"/>
      <c r="QYM139" s="11"/>
      <c r="QYN139" s="11"/>
      <c r="QYO139" s="11"/>
      <c r="QYP139" s="11"/>
      <c r="QYQ139" s="11"/>
      <c r="QYR139" s="11"/>
      <c r="QYS139" s="11"/>
      <c r="QYT139" s="11"/>
      <c r="QYU139" s="11"/>
      <c r="QYV139" s="11"/>
      <c r="QYW139" s="11"/>
      <c r="QYX139" s="11"/>
      <c r="QYY139" s="11"/>
      <c r="QYZ139" s="11"/>
      <c r="QZA139" s="11"/>
      <c r="QZB139" s="11"/>
      <c r="QZC139" s="11"/>
      <c r="QZD139" s="11"/>
      <c r="QZE139" s="11"/>
      <c r="QZF139" s="11"/>
      <c r="QZG139" s="11"/>
      <c r="QZH139" s="11"/>
      <c r="QZI139" s="11"/>
      <c r="QZJ139" s="11"/>
      <c r="QZK139" s="11"/>
      <c r="QZL139" s="11"/>
      <c r="QZM139" s="11"/>
      <c r="QZN139" s="11"/>
      <c r="QZO139" s="11"/>
      <c r="QZP139" s="11"/>
      <c r="QZQ139" s="11"/>
      <c r="QZR139" s="11"/>
      <c r="QZS139" s="11"/>
      <c r="QZT139" s="11"/>
      <c r="QZU139" s="11"/>
      <c r="QZV139" s="11"/>
      <c r="QZW139" s="11"/>
      <c r="QZX139" s="11"/>
      <c r="QZY139" s="11"/>
      <c r="QZZ139" s="11"/>
      <c r="RAA139" s="11"/>
      <c r="RAB139" s="11"/>
      <c r="RAC139" s="11"/>
      <c r="RAD139" s="11"/>
      <c r="RAE139" s="11"/>
      <c r="RAF139" s="11"/>
      <c r="RAG139" s="11"/>
      <c r="RAH139" s="11"/>
      <c r="RAI139" s="11"/>
      <c r="RAJ139" s="11"/>
      <c r="RAK139" s="11"/>
      <c r="RAL139" s="11"/>
      <c r="RAM139" s="11"/>
      <c r="RAN139" s="11"/>
      <c r="RAO139" s="11"/>
      <c r="RAP139" s="11"/>
      <c r="RAQ139" s="11"/>
      <c r="RAR139" s="11"/>
      <c r="RAS139" s="11"/>
      <c r="RAT139" s="11"/>
      <c r="RAU139" s="11"/>
      <c r="RAV139" s="11"/>
      <c r="RAW139" s="11"/>
      <c r="RAX139" s="11"/>
      <c r="RAY139" s="11"/>
      <c r="RAZ139" s="11"/>
      <c r="RBA139" s="11"/>
      <c r="RBB139" s="11"/>
      <c r="RBC139" s="11"/>
      <c r="RBD139" s="11"/>
      <c r="RBE139" s="11"/>
      <c r="RBF139" s="11"/>
      <c r="RBG139" s="11"/>
      <c r="RBH139" s="11"/>
      <c r="RBI139" s="11"/>
      <c r="RBJ139" s="11"/>
      <c r="RBK139" s="11"/>
      <c r="RBL139" s="11"/>
      <c r="RBM139" s="11"/>
      <c r="RBN139" s="11"/>
      <c r="RBO139" s="11"/>
      <c r="RBP139" s="11"/>
      <c r="RBQ139" s="11"/>
      <c r="RBR139" s="11"/>
      <c r="RBS139" s="11"/>
      <c r="RBT139" s="11"/>
      <c r="RBU139" s="11"/>
      <c r="RBV139" s="11"/>
      <c r="RBW139" s="11"/>
      <c r="RBX139" s="11"/>
      <c r="RBY139" s="11"/>
      <c r="RBZ139" s="11"/>
      <c r="RCA139" s="11"/>
      <c r="RCB139" s="11"/>
      <c r="RCC139" s="11"/>
      <c r="RCD139" s="11"/>
      <c r="RCE139" s="11"/>
      <c r="RCF139" s="11"/>
      <c r="RCG139" s="11"/>
      <c r="RCH139" s="11"/>
      <c r="RCI139" s="11"/>
      <c r="RCJ139" s="11"/>
      <c r="RCK139" s="11"/>
      <c r="RCL139" s="11"/>
      <c r="RCM139" s="11"/>
      <c r="RCN139" s="11"/>
      <c r="RCO139" s="11"/>
      <c r="RCP139" s="11"/>
      <c r="RCQ139" s="11"/>
      <c r="RCR139" s="11"/>
      <c r="RCS139" s="11"/>
      <c r="RCT139" s="11"/>
      <c r="RCU139" s="11"/>
      <c r="RCV139" s="11"/>
      <c r="RCW139" s="11"/>
      <c r="RCX139" s="11"/>
      <c r="RCY139" s="11"/>
      <c r="RCZ139" s="11"/>
      <c r="RDA139" s="11"/>
      <c r="RDB139" s="11"/>
      <c r="RDC139" s="11"/>
      <c r="RDD139" s="11"/>
      <c r="RDE139" s="11"/>
      <c r="RDF139" s="11"/>
      <c r="RDG139" s="11"/>
      <c r="RDH139" s="11"/>
      <c r="RDI139" s="11"/>
      <c r="RDJ139" s="11"/>
      <c r="RDK139" s="11"/>
      <c r="RDL139" s="11"/>
      <c r="RDM139" s="11"/>
      <c r="RDN139" s="11"/>
      <c r="RDO139" s="11"/>
      <c r="RDP139" s="11"/>
      <c r="RDQ139" s="11"/>
      <c r="RDR139" s="11"/>
      <c r="RDS139" s="11"/>
      <c r="RDT139" s="11"/>
      <c r="RDU139" s="11"/>
      <c r="RDV139" s="11"/>
      <c r="RDW139" s="11"/>
      <c r="RDX139" s="11"/>
      <c r="RDY139" s="11"/>
      <c r="RDZ139" s="11"/>
      <c r="REA139" s="11"/>
      <c r="REB139" s="11"/>
      <c r="REC139" s="11"/>
      <c r="RED139" s="11"/>
      <c r="REE139" s="11"/>
      <c r="REF139" s="11"/>
      <c r="REG139" s="11"/>
      <c r="REH139" s="11"/>
      <c r="REI139" s="11"/>
      <c r="REJ139" s="11"/>
      <c r="REK139" s="11"/>
      <c r="REL139" s="11"/>
      <c r="REM139" s="11"/>
      <c r="REN139" s="11"/>
      <c r="REO139" s="11"/>
      <c r="REP139" s="11"/>
      <c r="REQ139" s="11"/>
      <c r="RER139" s="11"/>
      <c r="RES139" s="11"/>
      <c r="RET139" s="11"/>
      <c r="REU139" s="11"/>
      <c r="REV139" s="11"/>
      <c r="REW139" s="11"/>
      <c r="REX139" s="11"/>
      <c r="REY139" s="11"/>
      <c r="REZ139" s="11"/>
      <c r="RFA139" s="11"/>
      <c r="RFB139" s="11"/>
      <c r="RFC139" s="11"/>
      <c r="RFD139" s="11"/>
      <c r="RFE139" s="11"/>
      <c r="RFF139" s="11"/>
      <c r="RFG139" s="11"/>
      <c r="RFH139" s="11"/>
      <c r="RFI139" s="11"/>
      <c r="RFJ139" s="11"/>
      <c r="RFK139" s="11"/>
      <c r="RFL139" s="11"/>
      <c r="RFM139" s="11"/>
      <c r="RFN139" s="11"/>
      <c r="RFO139" s="11"/>
      <c r="RFP139" s="11"/>
      <c r="RFQ139" s="11"/>
      <c r="RFR139" s="11"/>
      <c r="RFS139" s="11"/>
      <c r="RFT139" s="11"/>
      <c r="RFU139" s="11"/>
      <c r="RFV139" s="11"/>
      <c r="RFW139" s="11"/>
      <c r="RFX139" s="11"/>
      <c r="RFY139" s="11"/>
      <c r="RFZ139" s="11"/>
      <c r="RGA139" s="11"/>
      <c r="RGB139" s="11"/>
      <c r="RGC139" s="11"/>
      <c r="RGD139" s="11"/>
      <c r="RGE139" s="11"/>
      <c r="RGF139" s="11"/>
      <c r="RGG139" s="11"/>
      <c r="RGH139" s="11"/>
      <c r="RGI139" s="11"/>
      <c r="RGJ139" s="11"/>
      <c r="RGK139" s="11"/>
      <c r="RGL139" s="11"/>
      <c r="RGM139" s="11"/>
      <c r="RGN139" s="11"/>
      <c r="RGO139" s="11"/>
      <c r="RGP139" s="11"/>
      <c r="RGQ139" s="11"/>
      <c r="RGR139" s="11"/>
      <c r="RGS139" s="11"/>
      <c r="RGT139" s="11"/>
      <c r="RGU139" s="11"/>
      <c r="RGV139" s="11"/>
      <c r="RGW139" s="11"/>
      <c r="RGX139" s="11"/>
      <c r="RGY139" s="11"/>
      <c r="RGZ139" s="11"/>
      <c r="RHA139" s="11"/>
      <c r="RHB139" s="11"/>
      <c r="RHC139" s="11"/>
      <c r="RHD139" s="11"/>
      <c r="RHE139" s="11"/>
      <c r="RHF139" s="11"/>
      <c r="RHG139" s="11"/>
      <c r="RHH139" s="11"/>
      <c r="RHI139" s="11"/>
      <c r="RHJ139" s="11"/>
      <c r="RHK139" s="11"/>
      <c r="RHL139" s="11"/>
      <c r="RHM139" s="11"/>
      <c r="RHN139" s="11"/>
      <c r="RHO139" s="11"/>
      <c r="RHP139" s="11"/>
      <c r="RHQ139" s="11"/>
      <c r="RHR139" s="11"/>
      <c r="RHS139" s="11"/>
      <c r="RHT139" s="11"/>
      <c r="RHU139" s="11"/>
      <c r="RHV139" s="11"/>
      <c r="RHW139" s="11"/>
      <c r="RHX139" s="11"/>
      <c r="RHY139" s="11"/>
      <c r="RHZ139" s="11"/>
      <c r="RIA139" s="11"/>
      <c r="RIB139" s="11"/>
      <c r="RIC139" s="11"/>
      <c r="RID139" s="11"/>
      <c r="RIE139" s="11"/>
      <c r="RIF139" s="11"/>
      <c r="RIG139" s="11"/>
      <c r="RIH139" s="11"/>
      <c r="RII139" s="11"/>
      <c r="RIJ139" s="11"/>
      <c r="RIK139" s="11"/>
      <c r="RIL139" s="11"/>
      <c r="RIM139" s="11"/>
      <c r="RIN139" s="11"/>
      <c r="RIO139" s="11"/>
      <c r="RIP139" s="11"/>
      <c r="RIQ139" s="11"/>
      <c r="RIR139" s="11"/>
      <c r="RIS139" s="11"/>
      <c r="RIT139" s="11"/>
      <c r="RIU139" s="11"/>
      <c r="RIV139" s="11"/>
      <c r="RIW139" s="11"/>
      <c r="RIX139" s="11"/>
      <c r="RIY139" s="11"/>
      <c r="RIZ139" s="11"/>
      <c r="RJA139" s="11"/>
      <c r="RJB139" s="11"/>
      <c r="RJC139" s="11"/>
      <c r="RJD139" s="11"/>
      <c r="RJE139" s="11"/>
      <c r="RJF139" s="11"/>
      <c r="RJG139" s="11"/>
      <c r="RJH139" s="11"/>
      <c r="RJI139" s="11"/>
      <c r="RJJ139" s="11"/>
      <c r="RJK139" s="11"/>
      <c r="RJL139" s="11"/>
      <c r="RJM139" s="11"/>
      <c r="RJN139" s="11"/>
      <c r="RJO139" s="11"/>
      <c r="RJP139" s="11"/>
      <c r="RJQ139" s="11"/>
      <c r="RJR139" s="11"/>
      <c r="RJS139" s="11"/>
      <c r="RJT139" s="11"/>
      <c r="RJU139" s="11"/>
      <c r="RJV139" s="11"/>
      <c r="RJW139" s="11"/>
      <c r="RJX139" s="11"/>
      <c r="RJY139" s="11"/>
      <c r="RJZ139" s="11"/>
      <c r="RKA139" s="11"/>
      <c r="RKB139" s="11"/>
      <c r="RKC139" s="11"/>
      <c r="RKD139" s="11"/>
      <c r="RKE139" s="11"/>
      <c r="RKF139" s="11"/>
      <c r="RKG139" s="11"/>
      <c r="RKH139" s="11"/>
      <c r="RKI139" s="11"/>
      <c r="RKJ139" s="11"/>
      <c r="RKK139" s="11"/>
      <c r="RKL139" s="11"/>
      <c r="RKM139" s="11"/>
      <c r="RKN139" s="11"/>
      <c r="RKO139" s="11"/>
      <c r="RKP139" s="11"/>
      <c r="RKQ139" s="11"/>
      <c r="RKR139" s="11"/>
      <c r="RKS139" s="11"/>
      <c r="RKT139" s="11"/>
      <c r="RKU139" s="11"/>
      <c r="RKV139" s="11"/>
      <c r="RKW139" s="11"/>
      <c r="RKX139" s="11"/>
      <c r="RKY139" s="11"/>
      <c r="RKZ139" s="11"/>
      <c r="RLA139" s="11"/>
      <c r="RLB139" s="11"/>
      <c r="RLC139" s="11"/>
      <c r="RLD139" s="11"/>
      <c r="RLE139" s="11"/>
      <c r="RLF139" s="11"/>
      <c r="RLG139" s="11"/>
      <c r="RLH139" s="11"/>
      <c r="RLI139" s="11"/>
      <c r="RLJ139" s="11"/>
      <c r="RLK139" s="11"/>
      <c r="RLL139" s="11"/>
      <c r="RLM139" s="11"/>
      <c r="RLN139" s="11"/>
      <c r="RLO139" s="11"/>
      <c r="RLP139" s="11"/>
      <c r="RLQ139" s="11"/>
      <c r="RLR139" s="11"/>
      <c r="RLS139" s="11"/>
      <c r="RLT139" s="11"/>
      <c r="RLU139" s="11"/>
      <c r="RLV139" s="11"/>
      <c r="RLW139" s="11"/>
      <c r="RLX139" s="11"/>
      <c r="RLY139" s="11"/>
      <c r="RLZ139" s="11"/>
      <c r="RMA139" s="11"/>
      <c r="RMB139" s="11"/>
      <c r="RMC139" s="11"/>
      <c r="RMD139" s="11"/>
      <c r="RME139" s="11"/>
      <c r="RMF139" s="11"/>
      <c r="RMG139" s="11"/>
      <c r="RMH139" s="11"/>
      <c r="RMI139" s="11"/>
      <c r="RMJ139" s="11"/>
      <c r="RMK139" s="11"/>
      <c r="RML139" s="11"/>
      <c r="RMM139" s="11"/>
      <c r="RMN139" s="11"/>
      <c r="RMO139" s="11"/>
      <c r="RMP139" s="11"/>
      <c r="RMQ139" s="11"/>
      <c r="RMR139" s="11"/>
      <c r="RMS139" s="11"/>
      <c r="RMT139" s="11"/>
      <c r="RMU139" s="11"/>
      <c r="RMV139" s="11"/>
      <c r="RMW139" s="11"/>
      <c r="RMX139" s="11"/>
      <c r="RMY139" s="11"/>
      <c r="RMZ139" s="11"/>
      <c r="RNA139" s="11"/>
      <c r="RNB139" s="11"/>
      <c r="RNC139" s="11"/>
      <c r="RND139" s="11"/>
      <c r="RNE139" s="11"/>
      <c r="RNF139" s="11"/>
      <c r="RNG139" s="11"/>
      <c r="RNH139" s="11"/>
      <c r="RNI139" s="11"/>
      <c r="RNJ139" s="11"/>
      <c r="RNK139" s="11"/>
      <c r="RNL139" s="11"/>
      <c r="RNM139" s="11"/>
      <c r="RNN139" s="11"/>
      <c r="RNO139" s="11"/>
      <c r="RNP139" s="11"/>
      <c r="RNQ139" s="11"/>
      <c r="RNR139" s="11"/>
      <c r="RNS139" s="11"/>
      <c r="RNT139" s="11"/>
      <c r="RNU139" s="11"/>
      <c r="RNV139" s="11"/>
      <c r="RNW139" s="11"/>
      <c r="RNX139" s="11"/>
      <c r="RNY139" s="11"/>
      <c r="RNZ139" s="11"/>
      <c r="ROA139" s="11"/>
      <c r="ROB139" s="11"/>
      <c r="ROC139" s="11"/>
      <c r="ROD139" s="11"/>
      <c r="ROE139" s="11"/>
      <c r="ROF139" s="11"/>
      <c r="ROG139" s="11"/>
      <c r="ROH139" s="11"/>
      <c r="ROI139" s="11"/>
      <c r="ROJ139" s="11"/>
      <c r="ROK139" s="11"/>
      <c r="ROL139" s="11"/>
      <c r="ROM139" s="11"/>
      <c r="RON139" s="11"/>
      <c r="ROO139" s="11"/>
      <c r="ROP139" s="11"/>
      <c r="ROQ139" s="11"/>
      <c r="ROR139" s="11"/>
      <c r="ROS139" s="11"/>
      <c r="ROT139" s="11"/>
      <c r="ROU139" s="11"/>
      <c r="ROV139" s="11"/>
      <c r="ROW139" s="11"/>
      <c r="ROX139" s="11"/>
      <c r="ROY139" s="11"/>
      <c r="ROZ139" s="11"/>
      <c r="RPA139" s="11"/>
      <c r="RPB139" s="11"/>
      <c r="RPC139" s="11"/>
      <c r="RPD139" s="11"/>
      <c r="RPE139" s="11"/>
      <c r="RPF139" s="11"/>
      <c r="RPG139" s="11"/>
      <c r="RPH139" s="11"/>
      <c r="RPI139" s="11"/>
      <c r="RPJ139" s="11"/>
      <c r="RPK139" s="11"/>
      <c r="RPL139" s="11"/>
      <c r="RPM139" s="11"/>
      <c r="RPN139" s="11"/>
      <c r="RPO139" s="11"/>
      <c r="RPP139" s="11"/>
      <c r="RPQ139" s="11"/>
      <c r="RPR139" s="11"/>
      <c r="RPS139" s="11"/>
      <c r="RPT139" s="11"/>
      <c r="RPU139" s="11"/>
      <c r="RPV139" s="11"/>
      <c r="RPW139" s="11"/>
      <c r="RPX139" s="11"/>
      <c r="RPY139" s="11"/>
      <c r="RPZ139" s="11"/>
      <c r="RQA139" s="11"/>
      <c r="RQB139" s="11"/>
      <c r="RQC139" s="11"/>
      <c r="RQD139" s="11"/>
      <c r="RQE139" s="11"/>
      <c r="RQF139" s="11"/>
      <c r="RQG139" s="11"/>
      <c r="RQH139" s="11"/>
      <c r="RQI139" s="11"/>
      <c r="RQJ139" s="11"/>
      <c r="RQK139" s="11"/>
      <c r="RQL139" s="11"/>
      <c r="RQM139" s="11"/>
      <c r="RQN139" s="11"/>
      <c r="RQO139" s="11"/>
      <c r="RQP139" s="11"/>
      <c r="RQQ139" s="11"/>
      <c r="RQR139" s="11"/>
      <c r="RQS139" s="11"/>
      <c r="RQT139" s="11"/>
      <c r="RQU139" s="11"/>
      <c r="RQV139" s="11"/>
      <c r="RQW139" s="11"/>
      <c r="RQX139" s="11"/>
      <c r="RQY139" s="11"/>
      <c r="RQZ139" s="11"/>
      <c r="RRA139" s="11"/>
      <c r="RRB139" s="11"/>
      <c r="RRC139" s="11"/>
      <c r="RRD139" s="11"/>
      <c r="RRE139" s="11"/>
      <c r="RRF139" s="11"/>
      <c r="RRG139" s="11"/>
      <c r="RRH139" s="11"/>
      <c r="RRI139" s="11"/>
      <c r="RRJ139" s="11"/>
      <c r="RRK139" s="11"/>
      <c r="RRL139" s="11"/>
      <c r="RRM139" s="11"/>
      <c r="RRN139" s="11"/>
      <c r="RRO139" s="11"/>
      <c r="RRP139" s="11"/>
      <c r="RRQ139" s="11"/>
      <c r="RRR139" s="11"/>
      <c r="RRS139" s="11"/>
      <c r="RRT139" s="11"/>
      <c r="RRU139" s="11"/>
      <c r="RRV139" s="11"/>
      <c r="RRW139" s="11"/>
      <c r="RRX139" s="11"/>
      <c r="RRY139" s="11"/>
      <c r="RRZ139" s="11"/>
      <c r="RSA139" s="11"/>
      <c r="RSB139" s="11"/>
      <c r="RSC139" s="11"/>
      <c r="RSD139" s="11"/>
      <c r="RSE139" s="11"/>
      <c r="RSF139" s="11"/>
      <c r="RSG139" s="11"/>
      <c r="RSH139" s="11"/>
      <c r="RSI139" s="11"/>
      <c r="RSJ139" s="11"/>
      <c r="RSK139" s="11"/>
      <c r="RSL139" s="11"/>
      <c r="RSM139" s="11"/>
      <c r="RSN139" s="11"/>
      <c r="RSO139" s="11"/>
      <c r="RSP139" s="11"/>
      <c r="RSQ139" s="11"/>
      <c r="RSR139" s="11"/>
      <c r="RSS139" s="11"/>
      <c r="RST139" s="11"/>
      <c r="RSU139" s="11"/>
      <c r="RSV139" s="11"/>
      <c r="RSW139" s="11"/>
      <c r="RSX139" s="11"/>
      <c r="RSY139" s="11"/>
      <c r="RSZ139" s="11"/>
      <c r="RTA139" s="11"/>
      <c r="RTB139" s="11"/>
      <c r="RTC139" s="11"/>
      <c r="RTD139" s="11"/>
      <c r="RTE139" s="11"/>
      <c r="RTF139" s="11"/>
      <c r="RTG139" s="11"/>
      <c r="RTH139" s="11"/>
      <c r="RTI139" s="11"/>
      <c r="RTJ139" s="11"/>
      <c r="RTK139" s="11"/>
      <c r="RTL139" s="11"/>
      <c r="RTM139" s="11"/>
      <c r="RTN139" s="11"/>
      <c r="RTO139" s="11"/>
      <c r="RTP139" s="11"/>
      <c r="RTQ139" s="11"/>
      <c r="RTR139" s="11"/>
      <c r="RTS139" s="11"/>
      <c r="RTT139" s="11"/>
      <c r="RTU139" s="11"/>
      <c r="RTV139" s="11"/>
      <c r="RTW139" s="11"/>
      <c r="RTX139" s="11"/>
      <c r="RTY139" s="11"/>
      <c r="RTZ139" s="11"/>
      <c r="RUA139" s="11"/>
      <c r="RUB139" s="11"/>
      <c r="RUC139" s="11"/>
      <c r="RUD139" s="11"/>
      <c r="RUE139" s="11"/>
      <c r="RUF139" s="11"/>
      <c r="RUG139" s="11"/>
      <c r="RUH139" s="11"/>
      <c r="RUI139" s="11"/>
      <c r="RUJ139" s="11"/>
      <c r="RUK139" s="11"/>
      <c r="RUL139" s="11"/>
      <c r="RUM139" s="11"/>
      <c r="RUN139" s="11"/>
      <c r="RUO139" s="11"/>
      <c r="RUP139" s="11"/>
      <c r="RUQ139" s="11"/>
      <c r="RUR139" s="11"/>
      <c r="RUS139" s="11"/>
      <c r="RUT139" s="11"/>
      <c r="RUU139" s="11"/>
      <c r="RUV139" s="11"/>
      <c r="RUW139" s="11"/>
      <c r="RUX139" s="11"/>
      <c r="RUY139" s="11"/>
      <c r="RUZ139" s="11"/>
      <c r="RVA139" s="11"/>
      <c r="RVB139" s="11"/>
      <c r="RVC139" s="11"/>
      <c r="RVD139" s="11"/>
      <c r="RVE139" s="11"/>
      <c r="RVF139" s="11"/>
      <c r="RVG139" s="11"/>
      <c r="RVH139" s="11"/>
      <c r="RVI139" s="11"/>
      <c r="RVJ139" s="11"/>
      <c r="RVK139" s="11"/>
      <c r="RVL139" s="11"/>
      <c r="RVM139" s="11"/>
      <c r="RVN139" s="11"/>
      <c r="RVO139" s="11"/>
      <c r="RVP139" s="11"/>
      <c r="RVQ139" s="11"/>
      <c r="RVR139" s="11"/>
      <c r="RVS139" s="11"/>
      <c r="RVT139" s="11"/>
      <c r="RVU139" s="11"/>
      <c r="RVV139" s="11"/>
      <c r="RVW139" s="11"/>
      <c r="RVX139" s="11"/>
      <c r="RVY139" s="11"/>
      <c r="RVZ139" s="11"/>
      <c r="RWA139" s="11"/>
      <c r="RWB139" s="11"/>
      <c r="RWC139" s="11"/>
      <c r="RWD139" s="11"/>
      <c r="RWE139" s="11"/>
      <c r="RWF139" s="11"/>
      <c r="RWG139" s="11"/>
      <c r="RWH139" s="11"/>
      <c r="RWI139" s="11"/>
      <c r="RWJ139" s="11"/>
      <c r="RWK139" s="11"/>
      <c r="RWL139" s="11"/>
      <c r="RWM139" s="11"/>
      <c r="RWN139" s="11"/>
      <c r="RWO139" s="11"/>
      <c r="RWP139" s="11"/>
      <c r="RWQ139" s="11"/>
      <c r="RWR139" s="11"/>
      <c r="RWS139" s="11"/>
      <c r="RWT139" s="11"/>
      <c r="RWU139" s="11"/>
      <c r="RWV139" s="11"/>
      <c r="RWW139" s="11"/>
      <c r="RWX139" s="11"/>
      <c r="RWY139" s="11"/>
      <c r="RWZ139" s="11"/>
      <c r="RXA139" s="11"/>
      <c r="RXB139" s="11"/>
      <c r="RXC139" s="11"/>
      <c r="RXD139" s="11"/>
      <c r="RXE139" s="11"/>
      <c r="RXF139" s="11"/>
      <c r="RXG139" s="11"/>
      <c r="RXH139" s="11"/>
      <c r="RXI139" s="11"/>
      <c r="RXJ139" s="11"/>
      <c r="RXK139" s="11"/>
      <c r="RXL139" s="11"/>
      <c r="RXM139" s="11"/>
      <c r="RXN139" s="11"/>
      <c r="RXO139" s="11"/>
      <c r="RXP139" s="11"/>
      <c r="RXQ139" s="11"/>
      <c r="RXR139" s="11"/>
      <c r="RXS139" s="11"/>
      <c r="RXT139" s="11"/>
      <c r="RXU139" s="11"/>
      <c r="RXV139" s="11"/>
      <c r="RXW139" s="11"/>
      <c r="RXX139" s="11"/>
      <c r="RXY139" s="11"/>
      <c r="RXZ139" s="11"/>
      <c r="RYA139" s="11"/>
      <c r="RYB139" s="11"/>
      <c r="RYC139" s="11"/>
      <c r="RYD139" s="11"/>
      <c r="RYE139" s="11"/>
      <c r="RYF139" s="11"/>
      <c r="RYG139" s="11"/>
      <c r="RYH139" s="11"/>
      <c r="RYI139" s="11"/>
      <c r="RYJ139" s="11"/>
      <c r="RYK139" s="11"/>
      <c r="RYL139" s="11"/>
      <c r="RYM139" s="11"/>
      <c r="RYN139" s="11"/>
      <c r="RYO139" s="11"/>
      <c r="RYP139" s="11"/>
      <c r="RYQ139" s="11"/>
      <c r="RYR139" s="11"/>
      <c r="RYS139" s="11"/>
      <c r="RYT139" s="11"/>
      <c r="RYU139" s="11"/>
      <c r="RYV139" s="11"/>
      <c r="RYW139" s="11"/>
      <c r="RYX139" s="11"/>
      <c r="RYY139" s="11"/>
      <c r="RYZ139" s="11"/>
      <c r="RZA139" s="11"/>
      <c r="RZB139" s="11"/>
      <c r="RZC139" s="11"/>
      <c r="RZD139" s="11"/>
      <c r="RZE139" s="11"/>
      <c r="RZF139" s="11"/>
      <c r="RZG139" s="11"/>
      <c r="RZH139" s="11"/>
      <c r="RZI139" s="11"/>
      <c r="RZJ139" s="11"/>
      <c r="RZK139" s="11"/>
      <c r="RZL139" s="11"/>
      <c r="RZM139" s="11"/>
      <c r="RZN139" s="11"/>
      <c r="RZO139" s="11"/>
      <c r="RZP139" s="11"/>
      <c r="RZQ139" s="11"/>
      <c r="RZR139" s="11"/>
      <c r="RZS139" s="11"/>
      <c r="RZT139" s="11"/>
      <c r="RZU139" s="11"/>
      <c r="RZV139" s="11"/>
      <c r="RZW139" s="11"/>
      <c r="RZX139" s="11"/>
      <c r="RZY139" s="11"/>
      <c r="RZZ139" s="11"/>
      <c r="SAA139" s="11"/>
      <c r="SAB139" s="11"/>
      <c r="SAC139" s="11"/>
      <c r="SAD139" s="11"/>
      <c r="SAE139" s="11"/>
      <c r="SAF139" s="11"/>
      <c r="SAG139" s="11"/>
      <c r="SAH139" s="11"/>
      <c r="SAI139" s="11"/>
      <c r="SAJ139" s="11"/>
      <c r="SAK139" s="11"/>
      <c r="SAL139" s="11"/>
      <c r="SAM139" s="11"/>
      <c r="SAN139" s="11"/>
      <c r="SAO139" s="11"/>
      <c r="SAP139" s="11"/>
      <c r="SAQ139" s="11"/>
      <c r="SAR139" s="11"/>
      <c r="SAS139" s="11"/>
      <c r="SAT139" s="11"/>
      <c r="SAU139" s="11"/>
      <c r="SAV139" s="11"/>
      <c r="SAW139" s="11"/>
      <c r="SAX139" s="11"/>
      <c r="SAY139" s="11"/>
      <c r="SAZ139" s="11"/>
      <c r="SBA139" s="11"/>
      <c r="SBB139" s="11"/>
      <c r="SBC139" s="11"/>
      <c r="SBD139" s="11"/>
      <c r="SBE139" s="11"/>
      <c r="SBF139" s="11"/>
      <c r="SBG139" s="11"/>
      <c r="SBH139" s="11"/>
      <c r="SBI139" s="11"/>
      <c r="SBJ139" s="11"/>
      <c r="SBK139" s="11"/>
      <c r="SBL139" s="11"/>
      <c r="SBM139" s="11"/>
      <c r="SBN139" s="11"/>
      <c r="SBO139" s="11"/>
      <c r="SBP139" s="11"/>
      <c r="SBQ139" s="11"/>
      <c r="SBR139" s="11"/>
      <c r="SBS139" s="11"/>
      <c r="SBT139" s="11"/>
      <c r="SBU139" s="11"/>
      <c r="SBV139" s="11"/>
      <c r="SBW139" s="11"/>
      <c r="SBX139" s="11"/>
      <c r="SBY139" s="11"/>
      <c r="SBZ139" s="11"/>
      <c r="SCA139" s="11"/>
      <c r="SCB139" s="11"/>
      <c r="SCC139" s="11"/>
      <c r="SCD139" s="11"/>
      <c r="SCE139" s="11"/>
      <c r="SCF139" s="11"/>
      <c r="SCG139" s="11"/>
      <c r="SCH139" s="11"/>
      <c r="SCI139" s="11"/>
      <c r="SCJ139" s="11"/>
      <c r="SCK139" s="11"/>
      <c r="SCL139" s="11"/>
      <c r="SCM139" s="11"/>
      <c r="SCN139" s="11"/>
      <c r="SCO139" s="11"/>
      <c r="SCP139" s="11"/>
      <c r="SCQ139" s="11"/>
      <c r="SCR139" s="11"/>
      <c r="SCS139" s="11"/>
      <c r="SCT139" s="11"/>
      <c r="SCU139" s="11"/>
      <c r="SCV139" s="11"/>
      <c r="SCW139" s="11"/>
      <c r="SCX139" s="11"/>
      <c r="SCY139" s="11"/>
      <c r="SCZ139" s="11"/>
      <c r="SDA139" s="11"/>
      <c r="SDB139" s="11"/>
      <c r="SDC139" s="11"/>
      <c r="SDD139" s="11"/>
      <c r="SDE139" s="11"/>
      <c r="SDF139" s="11"/>
      <c r="SDG139" s="11"/>
      <c r="SDH139" s="11"/>
      <c r="SDI139" s="11"/>
      <c r="SDJ139" s="11"/>
      <c r="SDK139" s="11"/>
      <c r="SDL139" s="11"/>
      <c r="SDM139" s="11"/>
      <c r="SDN139" s="11"/>
      <c r="SDO139" s="11"/>
      <c r="SDP139" s="11"/>
      <c r="SDQ139" s="11"/>
      <c r="SDR139" s="11"/>
      <c r="SDS139" s="11"/>
      <c r="SDT139" s="11"/>
      <c r="SDU139" s="11"/>
      <c r="SDV139" s="11"/>
      <c r="SDW139" s="11"/>
      <c r="SDX139" s="11"/>
      <c r="SDY139" s="11"/>
      <c r="SDZ139" s="11"/>
      <c r="SEA139" s="11"/>
      <c r="SEB139" s="11"/>
      <c r="SEC139" s="11"/>
      <c r="SED139" s="11"/>
      <c r="SEE139" s="11"/>
      <c r="SEF139" s="11"/>
      <c r="SEG139" s="11"/>
      <c r="SEH139" s="11"/>
      <c r="SEI139" s="11"/>
      <c r="SEJ139" s="11"/>
      <c r="SEK139" s="11"/>
      <c r="SEL139" s="11"/>
      <c r="SEM139" s="11"/>
      <c r="SEN139" s="11"/>
      <c r="SEO139" s="11"/>
      <c r="SEP139" s="11"/>
      <c r="SEQ139" s="11"/>
      <c r="SER139" s="11"/>
      <c r="SES139" s="11"/>
      <c r="SET139" s="11"/>
      <c r="SEU139" s="11"/>
      <c r="SEV139" s="11"/>
      <c r="SEW139" s="11"/>
      <c r="SEX139" s="11"/>
      <c r="SEY139" s="11"/>
      <c r="SEZ139" s="11"/>
      <c r="SFA139" s="11"/>
      <c r="SFB139" s="11"/>
      <c r="SFC139" s="11"/>
      <c r="SFD139" s="11"/>
      <c r="SFE139" s="11"/>
      <c r="SFF139" s="11"/>
      <c r="SFG139" s="11"/>
      <c r="SFH139" s="11"/>
      <c r="SFI139" s="11"/>
      <c r="SFJ139" s="11"/>
      <c r="SFK139" s="11"/>
      <c r="SFL139" s="11"/>
      <c r="SFM139" s="11"/>
      <c r="SFN139" s="11"/>
      <c r="SFO139" s="11"/>
      <c r="SFP139" s="11"/>
      <c r="SFQ139" s="11"/>
      <c r="SFR139" s="11"/>
      <c r="SFS139" s="11"/>
      <c r="SFT139" s="11"/>
      <c r="SFU139" s="11"/>
      <c r="SFV139" s="11"/>
      <c r="SFW139" s="11"/>
      <c r="SFX139" s="11"/>
      <c r="SFY139" s="11"/>
      <c r="SFZ139" s="11"/>
      <c r="SGA139" s="11"/>
      <c r="SGB139" s="11"/>
      <c r="SGC139" s="11"/>
      <c r="SGD139" s="11"/>
      <c r="SGE139" s="11"/>
      <c r="SGF139" s="11"/>
      <c r="SGG139" s="11"/>
      <c r="SGH139" s="11"/>
      <c r="SGI139" s="11"/>
      <c r="SGJ139" s="11"/>
      <c r="SGK139" s="11"/>
      <c r="SGL139" s="11"/>
      <c r="SGM139" s="11"/>
      <c r="SGN139" s="11"/>
      <c r="SGO139" s="11"/>
      <c r="SGP139" s="11"/>
      <c r="SGQ139" s="11"/>
      <c r="SGR139" s="11"/>
      <c r="SGS139" s="11"/>
      <c r="SGT139" s="11"/>
      <c r="SGU139" s="11"/>
      <c r="SGV139" s="11"/>
      <c r="SGW139" s="11"/>
      <c r="SGX139" s="11"/>
      <c r="SGY139" s="11"/>
      <c r="SGZ139" s="11"/>
      <c r="SHA139" s="11"/>
      <c r="SHB139" s="11"/>
      <c r="SHC139" s="11"/>
      <c r="SHD139" s="11"/>
      <c r="SHE139" s="11"/>
      <c r="SHF139" s="11"/>
      <c r="SHG139" s="11"/>
      <c r="SHH139" s="11"/>
      <c r="SHI139" s="11"/>
      <c r="SHJ139" s="11"/>
      <c r="SHK139" s="11"/>
      <c r="SHL139" s="11"/>
      <c r="SHM139" s="11"/>
      <c r="SHN139" s="11"/>
      <c r="SHO139" s="11"/>
      <c r="SHP139" s="11"/>
      <c r="SHQ139" s="11"/>
      <c r="SHR139" s="11"/>
      <c r="SHS139" s="11"/>
      <c r="SHT139" s="11"/>
      <c r="SHU139" s="11"/>
      <c r="SHV139" s="11"/>
      <c r="SHW139" s="11"/>
      <c r="SHX139" s="11"/>
      <c r="SHY139" s="11"/>
      <c r="SHZ139" s="11"/>
      <c r="SIA139" s="11"/>
      <c r="SIB139" s="11"/>
      <c r="SIC139" s="11"/>
      <c r="SID139" s="11"/>
      <c r="SIE139" s="11"/>
      <c r="SIF139" s="11"/>
      <c r="SIG139" s="11"/>
      <c r="SIH139" s="11"/>
      <c r="SII139" s="11"/>
      <c r="SIJ139" s="11"/>
      <c r="SIK139" s="11"/>
      <c r="SIL139" s="11"/>
      <c r="SIM139" s="11"/>
      <c r="SIN139" s="11"/>
      <c r="SIO139" s="11"/>
      <c r="SIP139" s="11"/>
      <c r="SIQ139" s="11"/>
      <c r="SIR139" s="11"/>
      <c r="SIS139" s="11"/>
      <c r="SIT139" s="11"/>
      <c r="SIU139" s="11"/>
      <c r="SIV139" s="11"/>
      <c r="SIW139" s="11"/>
      <c r="SIX139" s="11"/>
      <c r="SIY139" s="11"/>
      <c r="SIZ139" s="11"/>
      <c r="SJA139" s="11"/>
      <c r="SJB139" s="11"/>
      <c r="SJC139" s="11"/>
      <c r="SJD139" s="11"/>
      <c r="SJE139" s="11"/>
      <c r="SJF139" s="11"/>
      <c r="SJG139" s="11"/>
      <c r="SJH139" s="11"/>
      <c r="SJI139" s="11"/>
      <c r="SJJ139" s="11"/>
      <c r="SJK139" s="11"/>
      <c r="SJL139" s="11"/>
      <c r="SJM139" s="11"/>
      <c r="SJN139" s="11"/>
      <c r="SJO139" s="11"/>
      <c r="SJP139" s="11"/>
      <c r="SJQ139" s="11"/>
      <c r="SJR139" s="11"/>
      <c r="SJS139" s="11"/>
      <c r="SJT139" s="11"/>
      <c r="SJU139" s="11"/>
      <c r="SJV139" s="11"/>
      <c r="SJW139" s="11"/>
      <c r="SJX139" s="11"/>
      <c r="SJY139" s="11"/>
      <c r="SJZ139" s="11"/>
      <c r="SKA139" s="11"/>
      <c r="SKB139" s="11"/>
      <c r="SKC139" s="11"/>
      <c r="SKD139" s="11"/>
      <c r="SKE139" s="11"/>
      <c r="SKF139" s="11"/>
      <c r="SKG139" s="11"/>
      <c r="SKH139" s="11"/>
      <c r="SKI139" s="11"/>
      <c r="SKJ139" s="11"/>
      <c r="SKK139" s="11"/>
      <c r="SKL139" s="11"/>
      <c r="SKM139" s="11"/>
      <c r="SKN139" s="11"/>
      <c r="SKO139" s="11"/>
      <c r="SKP139" s="11"/>
      <c r="SKQ139" s="11"/>
      <c r="SKR139" s="11"/>
      <c r="SKS139" s="11"/>
      <c r="SKT139" s="11"/>
      <c r="SKU139" s="11"/>
      <c r="SKV139" s="11"/>
      <c r="SKW139" s="11"/>
      <c r="SKX139" s="11"/>
      <c r="SKY139" s="11"/>
      <c r="SKZ139" s="11"/>
      <c r="SLA139" s="11"/>
      <c r="SLB139" s="11"/>
      <c r="SLC139" s="11"/>
      <c r="SLD139" s="11"/>
      <c r="SLE139" s="11"/>
      <c r="SLF139" s="11"/>
      <c r="SLG139" s="11"/>
      <c r="SLH139" s="11"/>
      <c r="SLI139" s="11"/>
      <c r="SLJ139" s="11"/>
      <c r="SLK139" s="11"/>
      <c r="SLL139" s="11"/>
      <c r="SLM139" s="11"/>
      <c r="SLN139" s="11"/>
      <c r="SLO139" s="11"/>
      <c r="SLP139" s="11"/>
      <c r="SLQ139" s="11"/>
      <c r="SLR139" s="11"/>
      <c r="SLS139" s="11"/>
      <c r="SLT139" s="11"/>
      <c r="SLU139" s="11"/>
      <c r="SLV139" s="11"/>
      <c r="SLW139" s="11"/>
      <c r="SLX139" s="11"/>
      <c r="SLY139" s="11"/>
      <c r="SLZ139" s="11"/>
      <c r="SMA139" s="11"/>
      <c r="SMB139" s="11"/>
      <c r="SMC139" s="11"/>
      <c r="SMD139" s="11"/>
      <c r="SME139" s="11"/>
      <c r="SMF139" s="11"/>
      <c r="SMG139" s="11"/>
      <c r="SMH139" s="11"/>
      <c r="SMI139" s="11"/>
      <c r="SMJ139" s="11"/>
      <c r="SMK139" s="11"/>
      <c r="SML139" s="11"/>
      <c r="SMM139" s="11"/>
      <c r="SMN139" s="11"/>
      <c r="SMO139" s="11"/>
      <c r="SMP139" s="11"/>
      <c r="SMQ139" s="11"/>
      <c r="SMR139" s="11"/>
      <c r="SMS139" s="11"/>
      <c r="SMT139" s="11"/>
      <c r="SMU139" s="11"/>
      <c r="SMV139" s="11"/>
      <c r="SMW139" s="11"/>
      <c r="SMX139" s="11"/>
      <c r="SMY139" s="11"/>
      <c r="SMZ139" s="11"/>
      <c r="SNA139" s="11"/>
      <c r="SNB139" s="11"/>
      <c r="SNC139" s="11"/>
      <c r="SND139" s="11"/>
      <c r="SNE139" s="11"/>
      <c r="SNF139" s="11"/>
      <c r="SNG139" s="11"/>
      <c r="SNH139" s="11"/>
      <c r="SNI139" s="11"/>
      <c r="SNJ139" s="11"/>
      <c r="SNK139" s="11"/>
      <c r="SNL139" s="11"/>
      <c r="SNM139" s="11"/>
      <c r="SNN139" s="11"/>
      <c r="SNO139" s="11"/>
      <c r="SNP139" s="11"/>
      <c r="SNQ139" s="11"/>
      <c r="SNR139" s="11"/>
      <c r="SNS139" s="11"/>
      <c r="SNT139" s="11"/>
      <c r="SNU139" s="11"/>
      <c r="SNV139" s="11"/>
      <c r="SNW139" s="11"/>
      <c r="SNX139" s="11"/>
      <c r="SNY139" s="11"/>
      <c r="SNZ139" s="11"/>
      <c r="SOA139" s="11"/>
      <c r="SOB139" s="11"/>
      <c r="SOC139" s="11"/>
      <c r="SOD139" s="11"/>
      <c r="SOE139" s="11"/>
      <c r="SOF139" s="11"/>
      <c r="SOG139" s="11"/>
      <c r="SOH139" s="11"/>
      <c r="SOI139" s="11"/>
      <c r="SOJ139" s="11"/>
      <c r="SOK139" s="11"/>
      <c r="SOL139" s="11"/>
      <c r="SOM139" s="11"/>
      <c r="SON139" s="11"/>
      <c r="SOO139" s="11"/>
      <c r="SOP139" s="11"/>
      <c r="SOQ139" s="11"/>
      <c r="SOR139" s="11"/>
      <c r="SOS139" s="11"/>
      <c r="SOT139" s="11"/>
      <c r="SOU139" s="11"/>
      <c r="SOV139" s="11"/>
      <c r="SOW139" s="11"/>
      <c r="SOX139" s="11"/>
      <c r="SOY139" s="11"/>
      <c r="SOZ139" s="11"/>
      <c r="SPA139" s="11"/>
      <c r="SPB139" s="11"/>
      <c r="SPC139" s="11"/>
      <c r="SPD139" s="11"/>
      <c r="SPE139" s="11"/>
      <c r="SPF139" s="11"/>
      <c r="SPG139" s="11"/>
      <c r="SPH139" s="11"/>
      <c r="SPI139" s="11"/>
      <c r="SPJ139" s="11"/>
      <c r="SPK139" s="11"/>
      <c r="SPL139" s="11"/>
      <c r="SPM139" s="11"/>
      <c r="SPN139" s="11"/>
      <c r="SPO139" s="11"/>
      <c r="SPP139" s="11"/>
      <c r="SPQ139" s="11"/>
      <c r="SPR139" s="11"/>
      <c r="SPS139" s="11"/>
      <c r="SPT139" s="11"/>
      <c r="SPU139" s="11"/>
      <c r="SPV139" s="11"/>
      <c r="SPW139" s="11"/>
      <c r="SPX139" s="11"/>
      <c r="SPY139" s="11"/>
      <c r="SPZ139" s="11"/>
      <c r="SQA139" s="11"/>
      <c r="SQB139" s="11"/>
      <c r="SQC139" s="11"/>
      <c r="SQD139" s="11"/>
      <c r="SQE139" s="11"/>
      <c r="SQF139" s="11"/>
      <c r="SQG139" s="11"/>
      <c r="SQH139" s="11"/>
      <c r="SQI139" s="11"/>
      <c r="SQJ139" s="11"/>
      <c r="SQK139" s="11"/>
      <c r="SQL139" s="11"/>
      <c r="SQM139" s="11"/>
      <c r="SQN139" s="11"/>
      <c r="SQO139" s="11"/>
      <c r="SQP139" s="11"/>
      <c r="SQQ139" s="11"/>
      <c r="SQR139" s="11"/>
      <c r="SQS139" s="11"/>
      <c r="SQT139" s="11"/>
      <c r="SQU139" s="11"/>
      <c r="SQV139" s="11"/>
      <c r="SQW139" s="11"/>
      <c r="SQX139" s="11"/>
      <c r="SQY139" s="11"/>
      <c r="SQZ139" s="11"/>
      <c r="SRA139" s="11"/>
      <c r="SRB139" s="11"/>
      <c r="SRC139" s="11"/>
      <c r="SRD139" s="11"/>
      <c r="SRE139" s="11"/>
      <c r="SRF139" s="11"/>
      <c r="SRG139" s="11"/>
      <c r="SRH139" s="11"/>
      <c r="SRI139" s="11"/>
      <c r="SRJ139" s="11"/>
      <c r="SRK139" s="11"/>
      <c r="SRL139" s="11"/>
      <c r="SRM139" s="11"/>
      <c r="SRN139" s="11"/>
      <c r="SRO139" s="11"/>
      <c r="SRP139" s="11"/>
      <c r="SRQ139" s="11"/>
      <c r="SRR139" s="11"/>
      <c r="SRS139" s="11"/>
      <c r="SRT139" s="11"/>
      <c r="SRU139" s="11"/>
      <c r="SRV139" s="11"/>
      <c r="SRW139" s="11"/>
      <c r="SRX139" s="11"/>
      <c r="SRY139" s="11"/>
      <c r="SRZ139" s="11"/>
      <c r="SSA139" s="11"/>
      <c r="SSB139" s="11"/>
      <c r="SSC139" s="11"/>
      <c r="SSD139" s="11"/>
      <c r="SSE139" s="11"/>
      <c r="SSF139" s="11"/>
      <c r="SSG139" s="11"/>
      <c r="SSH139" s="11"/>
      <c r="SSI139" s="11"/>
      <c r="SSJ139" s="11"/>
      <c r="SSK139" s="11"/>
      <c r="SSL139" s="11"/>
      <c r="SSM139" s="11"/>
      <c r="SSN139" s="11"/>
      <c r="SSO139" s="11"/>
      <c r="SSP139" s="11"/>
      <c r="SSQ139" s="11"/>
      <c r="SSR139" s="11"/>
      <c r="SSS139" s="11"/>
      <c r="SST139" s="11"/>
      <c r="SSU139" s="11"/>
      <c r="SSV139" s="11"/>
      <c r="SSW139" s="11"/>
      <c r="SSX139" s="11"/>
      <c r="SSY139" s="11"/>
      <c r="SSZ139" s="11"/>
      <c r="STA139" s="11"/>
      <c r="STB139" s="11"/>
      <c r="STC139" s="11"/>
      <c r="STD139" s="11"/>
      <c r="STE139" s="11"/>
      <c r="STF139" s="11"/>
      <c r="STG139" s="11"/>
      <c r="STH139" s="11"/>
      <c r="STI139" s="11"/>
      <c r="STJ139" s="11"/>
      <c r="STK139" s="11"/>
      <c r="STL139" s="11"/>
      <c r="STM139" s="11"/>
      <c r="STN139" s="11"/>
      <c r="STO139" s="11"/>
      <c r="STP139" s="11"/>
      <c r="STQ139" s="11"/>
      <c r="STR139" s="11"/>
      <c r="STS139" s="11"/>
      <c r="STT139" s="11"/>
      <c r="STU139" s="11"/>
      <c r="STV139" s="11"/>
      <c r="STW139" s="11"/>
      <c r="STX139" s="11"/>
      <c r="STY139" s="11"/>
      <c r="STZ139" s="11"/>
      <c r="SUA139" s="11"/>
      <c r="SUB139" s="11"/>
      <c r="SUC139" s="11"/>
      <c r="SUD139" s="11"/>
      <c r="SUE139" s="11"/>
      <c r="SUF139" s="11"/>
      <c r="SUG139" s="11"/>
      <c r="SUH139" s="11"/>
      <c r="SUI139" s="11"/>
      <c r="SUJ139" s="11"/>
      <c r="SUK139" s="11"/>
      <c r="SUL139" s="11"/>
      <c r="SUM139" s="11"/>
      <c r="SUN139" s="11"/>
      <c r="SUO139" s="11"/>
      <c r="SUP139" s="11"/>
      <c r="SUQ139" s="11"/>
      <c r="SUR139" s="11"/>
      <c r="SUS139" s="11"/>
      <c r="SUT139" s="11"/>
      <c r="SUU139" s="11"/>
      <c r="SUV139" s="11"/>
      <c r="SUW139" s="11"/>
      <c r="SUX139" s="11"/>
      <c r="SUY139" s="11"/>
      <c r="SUZ139" s="11"/>
      <c r="SVA139" s="11"/>
      <c r="SVB139" s="11"/>
      <c r="SVC139" s="11"/>
      <c r="SVD139" s="11"/>
      <c r="SVE139" s="11"/>
      <c r="SVF139" s="11"/>
      <c r="SVG139" s="11"/>
      <c r="SVH139" s="11"/>
      <c r="SVI139" s="11"/>
      <c r="SVJ139" s="11"/>
      <c r="SVK139" s="11"/>
      <c r="SVL139" s="11"/>
      <c r="SVM139" s="11"/>
      <c r="SVN139" s="11"/>
      <c r="SVO139" s="11"/>
      <c r="SVP139" s="11"/>
      <c r="SVQ139" s="11"/>
      <c r="SVR139" s="11"/>
      <c r="SVS139" s="11"/>
      <c r="SVT139" s="11"/>
      <c r="SVU139" s="11"/>
      <c r="SVV139" s="11"/>
      <c r="SVW139" s="11"/>
      <c r="SVX139" s="11"/>
      <c r="SVY139" s="11"/>
      <c r="SVZ139" s="11"/>
      <c r="SWA139" s="11"/>
      <c r="SWB139" s="11"/>
      <c r="SWC139" s="11"/>
      <c r="SWD139" s="11"/>
      <c r="SWE139" s="11"/>
      <c r="SWF139" s="11"/>
      <c r="SWG139" s="11"/>
      <c r="SWH139" s="11"/>
      <c r="SWI139" s="11"/>
      <c r="SWJ139" s="11"/>
      <c r="SWK139" s="11"/>
      <c r="SWL139" s="11"/>
      <c r="SWM139" s="11"/>
      <c r="SWN139" s="11"/>
      <c r="SWO139" s="11"/>
      <c r="SWP139" s="11"/>
      <c r="SWQ139" s="11"/>
      <c r="SWR139" s="11"/>
      <c r="SWS139" s="11"/>
      <c r="SWT139" s="11"/>
      <c r="SWU139" s="11"/>
      <c r="SWV139" s="11"/>
      <c r="SWW139" s="11"/>
      <c r="SWX139" s="11"/>
      <c r="SWY139" s="11"/>
      <c r="SWZ139" s="11"/>
      <c r="SXA139" s="11"/>
      <c r="SXB139" s="11"/>
      <c r="SXC139" s="11"/>
      <c r="SXD139" s="11"/>
      <c r="SXE139" s="11"/>
      <c r="SXF139" s="11"/>
      <c r="SXG139" s="11"/>
      <c r="SXH139" s="11"/>
      <c r="SXI139" s="11"/>
      <c r="SXJ139" s="11"/>
      <c r="SXK139" s="11"/>
      <c r="SXL139" s="11"/>
      <c r="SXM139" s="11"/>
      <c r="SXN139" s="11"/>
      <c r="SXO139" s="11"/>
      <c r="SXP139" s="11"/>
      <c r="SXQ139" s="11"/>
      <c r="SXR139" s="11"/>
      <c r="SXS139" s="11"/>
      <c r="SXT139" s="11"/>
      <c r="SXU139" s="11"/>
      <c r="SXV139" s="11"/>
      <c r="SXW139" s="11"/>
      <c r="SXX139" s="11"/>
      <c r="SXY139" s="11"/>
      <c r="SXZ139" s="11"/>
      <c r="SYA139" s="11"/>
      <c r="SYB139" s="11"/>
      <c r="SYC139" s="11"/>
      <c r="SYD139" s="11"/>
      <c r="SYE139" s="11"/>
      <c r="SYF139" s="11"/>
      <c r="SYG139" s="11"/>
      <c r="SYH139" s="11"/>
      <c r="SYI139" s="11"/>
      <c r="SYJ139" s="11"/>
      <c r="SYK139" s="11"/>
      <c r="SYL139" s="11"/>
      <c r="SYM139" s="11"/>
      <c r="SYN139" s="11"/>
      <c r="SYO139" s="11"/>
      <c r="SYP139" s="11"/>
      <c r="SYQ139" s="11"/>
      <c r="SYR139" s="11"/>
      <c r="SYS139" s="11"/>
      <c r="SYT139" s="11"/>
      <c r="SYU139" s="11"/>
      <c r="SYV139" s="11"/>
      <c r="SYW139" s="11"/>
      <c r="SYX139" s="11"/>
      <c r="SYY139" s="11"/>
      <c r="SYZ139" s="11"/>
      <c r="SZA139" s="11"/>
      <c r="SZB139" s="11"/>
      <c r="SZC139" s="11"/>
      <c r="SZD139" s="11"/>
      <c r="SZE139" s="11"/>
      <c r="SZF139" s="11"/>
      <c r="SZG139" s="11"/>
      <c r="SZH139" s="11"/>
      <c r="SZI139" s="11"/>
      <c r="SZJ139" s="11"/>
      <c r="SZK139" s="11"/>
      <c r="SZL139" s="11"/>
      <c r="SZM139" s="11"/>
      <c r="SZN139" s="11"/>
      <c r="SZO139" s="11"/>
      <c r="SZP139" s="11"/>
      <c r="SZQ139" s="11"/>
      <c r="SZR139" s="11"/>
      <c r="SZS139" s="11"/>
      <c r="SZT139" s="11"/>
      <c r="SZU139" s="11"/>
      <c r="SZV139" s="11"/>
      <c r="SZW139" s="11"/>
      <c r="SZX139" s="11"/>
      <c r="SZY139" s="11"/>
      <c r="SZZ139" s="11"/>
      <c r="TAA139" s="11"/>
      <c r="TAB139" s="11"/>
      <c r="TAC139" s="11"/>
      <c r="TAD139" s="11"/>
      <c r="TAE139" s="11"/>
      <c r="TAF139" s="11"/>
      <c r="TAG139" s="11"/>
      <c r="TAH139" s="11"/>
      <c r="TAI139" s="11"/>
      <c r="TAJ139" s="11"/>
      <c r="TAK139" s="11"/>
      <c r="TAL139" s="11"/>
      <c r="TAM139" s="11"/>
      <c r="TAN139" s="11"/>
      <c r="TAO139" s="11"/>
      <c r="TAP139" s="11"/>
      <c r="TAQ139" s="11"/>
      <c r="TAR139" s="11"/>
      <c r="TAS139" s="11"/>
      <c r="TAT139" s="11"/>
      <c r="TAU139" s="11"/>
      <c r="TAV139" s="11"/>
      <c r="TAW139" s="11"/>
      <c r="TAX139" s="11"/>
      <c r="TAY139" s="11"/>
      <c r="TAZ139" s="11"/>
      <c r="TBA139" s="11"/>
      <c r="TBB139" s="11"/>
      <c r="TBC139" s="11"/>
      <c r="TBD139" s="11"/>
      <c r="TBE139" s="11"/>
      <c r="TBF139" s="11"/>
      <c r="TBG139" s="11"/>
      <c r="TBH139" s="11"/>
      <c r="TBI139" s="11"/>
      <c r="TBJ139" s="11"/>
      <c r="TBK139" s="11"/>
      <c r="TBL139" s="11"/>
      <c r="TBM139" s="11"/>
      <c r="TBN139" s="11"/>
      <c r="TBO139" s="11"/>
      <c r="TBP139" s="11"/>
      <c r="TBQ139" s="11"/>
      <c r="TBR139" s="11"/>
      <c r="TBS139" s="11"/>
      <c r="TBT139" s="11"/>
      <c r="TBU139" s="11"/>
      <c r="TBV139" s="11"/>
      <c r="TBW139" s="11"/>
      <c r="TBX139" s="11"/>
      <c r="TBY139" s="11"/>
      <c r="TBZ139" s="11"/>
      <c r="TCA139" s="11"/>
      <c r="TCB139" s="11"/>
      <c r="TCC139" s="11"/>
      <c r="TCD139" s="11"/>
      <c r="TCE139" s="11"/>
      <c r="TCF139" s="11"/>
      <c r="TCG139" s="11"/>
      <c r="TCH139" s="11"/>
      <c r="TCI139" s="11"/>
      <c r="TCJ139" s="11"/>
      <c r="TCK139" s="11"/>
      <c r="TCL139" s="11"/>
      <c r="TCM139" s="11"/>
      <c r="TCN139" s="11"/>
      <c r="TCO139" s="11"/>
      <c r="TCP139" s="11"/>
      <c r="TCQ139" s="11"/>
      <c r="TCR139" s="11"/>
      <c r="TCS139" s="11"/>
      <c r="TCT139" s="11"/>
      <c r="TCU139" s="11"/>
      <c r="TCV139" s="11"/>
      <c r="TCW139" s="11"/>
      <c r="TCX139" s="11"/>
      <c r="TCY139" s="11"/>
      <c r="TCZ139" s="11"/>
      <c r="TDA139" s="11"/>
      <c r="TDB139" s="11"/>
      <c r="TDC139" s="11"/>
      <c r="TDD139" s="11"/>
      <c r="TDE139" s="11"/>
      <c r="TDF139" s="11"/>
      <c r="TDG139" s="11"/>
      <c r="TDH139" s="11"/>
      <c r="TDI139" s="11"/>
      <c r="TDJ139" s="11"/>
      <c r="TDK139" s="11"/>
      <c r="TDL139" s="11"/>
      <c r="TDM139" s="11"/>
      <c r="TDN139" s="11"/>
      <c r="TDO139" s="11"/>
      <c r="TDP139" s="11"/>
      <c r="TDQ139" s="11"/>
      <c r="TDR139" s="11"/>
      <c r="TDS139" s="11"/>
      <c r="TDT139" s="11"/>
      <c r="TDU139" s="11"/>
      <c r="TDV139" s="11"/>
      <c r="TDW139" s="11"/>
      <c r="TDX139" s="11"/>
      <c r="TDY139" s="11"/>
      <c r="TDZ139" s="11"/>
      <c r="TEA139" s="11"/>
      <c r="TEB139" s="11"/>
      <c r="TEC139" s="11"/>
      <c r="TED139" s="11"/>
      <c r="TEE139" s="11"/>
      <c r="TEF139" s="11"/>
      <c r="TEG139" s="11"/>
      <c r="TEH139" s="11"/>
      <c r="TEI139" s="11"/>
      <c r="TEJ139" s="11"/>
      <c r="TEK139" s="11"/>
      <c r="TEL139" s="11"/>
      <c r="TEM139" s="11"/>
      <c r="TEN139" s="11"/>
      <c r="TEO139" s="11"/>
      <c r="TEP139" s="11"/>
      <c r="TEQ139" s="11"/>
      <c r="TER139" s="11"/>
      <c r="TES139" s="11"/>
      <c r="TET139" s="11"/>
      <c r="TEU139" s="11"/>
      <c r="TEV139" s="11"/>
      <c r="TEW139" s="11"/>
      <c r="TEX139" s="11"/>
      <c r="TEY139" s="11"/>
      <c r="TEZ139" s="11"/>
      <c r="TFA139" s="11"/>
      <c r="TFB139" s="11"/>
      <c r="TFC139" s="11"/>
      <c r="TFD139" s="11"/>
      <c r="TFE139" s="11"/>
      <c r="TFF139" s="11"/>
      <c r="TFG139" s="11"/>
      <c r="TFH139" s="11"/>
      <c r="TFI139" s="11"/>
      <c r="TFJ139" s="11"/>
      <c r="TFK139" s="11"/>
      <c r="TFL139" s="11"/>
      <c r="TFM139" s="11"/>
      <c r="TFN139" s="11"/>
      <c r="TFO139" s="11"/>
      <c r="TFP139" s="11"/>
      <c r="TFQ139" s="11"/>
      <c r="TFR139" s="11"/>
      <c r="TFS139" s="11"/>
      <c r="TFT139" s="11"/>
      <c r="TFU139" s="11"/>
      <c r="TFV139" s="11"/>
      <c r="TFW139" s="11"/>
      <c r="TFX139" s="11"/>
      <c r="TFY139" s="11"/>
      <c r="TFZ139" s="11"/>
      <c r="TGA139" s="11"/>
      <c r="TGB139" s="11"/>
      <c r="TGC139" s="11"/>
      <c r="TGD139" s="11"/>
      <c r="TGE139" s="11"/>
      <c r="TGF139" s="11"/>
      <c r="TGG139" s="11"/>
      <c r="TGH139" s="11"/>
      <c r="TGI139" s="11"/>
      <c r="TGJ139" s="11"/>
      <c r="TGK139" s="11"/>
      <c r="TGL139" s="11"/>
      <c r="TGM139" s="11"/>
      <c r="TGN139" s="11"/>
      <c r="TGO139" s="11"/>
      <c r="TGP139" s="11"/>
      <c r="TGQ139" s="11"/>
      <c r="TGR139" s="11"/>
      <c r="TGS139" s="11"/>
      <c r="TGT139" s="11"/>
      <c r="TGU139" s="11"/>
      <c r="TGV139" s="11"/>
      <c r="TGW139" s="11"/>
      <c r="TGX139" s="11"/>
      <c r="TGY139" s="11"/>
      <c r="TGZ139" s="11"/>
      <c r="THA139" s="11"/>
      <c r="THB139" s="11"/>
      <c r="THC139" s="11"/>
      <c r="THD139" s="11"/>
      <c r="THE139" s="11"/>
      <c r="THF139" s="11"/>
      <c r="THG139" s="11"/>
      <c r="THH139" s="11"/>
      <c r="THI139" s="11"/>
      <c r="THJ139" s="11"/>
      <c r="THK139" s="11"/>
      <c r="THL139" s="11"/>
      <c r="THM139" s="11"/>
      <c r="THN139" s="11"/>
      <c r="THO139" s="11"/>
      <c r="THP139" s="11"/>
      <c r="THQ139" s="11"/>
      <c r="THR139" s="11"/>
      <c r="THS139" s="11"/>
      <c r="THT139" s="11"/>
      <c r="THU139" s="11"/>
      <c r="THV139" s="11"/>
      <c r="THW139" s="11"/>
      <c r="THX139" s="11"/>
      <c r="THY139" s="11"/>
      <c r="THZ139" s="11"/>
      <c r="TIA139" s="11"/>
      <c r="TIB139" s="11"/>
      <c r="TIC139" s="11"/>
      <c r="TID139" s="11"/>
      <c r="TIE139" s="11"/>
      <c r="TIF139" s="11"/>
      <c r="TIG139" s="11"/>
      <c r="TIH139" s="11"/>
      <c r="TII139" s="11"/>
      <c r="TIJ139" s="11"/>
      <c r="TIK139" s="11"/>
      <c r="TIL139" s="11"/>
      <c r="TIM139" s="11"/>
      <c r="TIN139" s="11"/>
      <c r="TIO139" s="11"/>
      <c r="TIP139" s="11"/>
      <c r="TIQ139" s="11"/>
      <c r="TIR139" s="11"/>
      <c r="TIS139" s="11"/>
      <c r="TIT139" s="11"/>
      <c r="TIU139" s="11"/>
      <c r="TIV139" s="11"/>
      <c r="TIW139" s="11"/>
      <c r="TIX139" s="11"/>
      <c r="TIY139" s="11"/>
      <c r="TIZ139" s="11"/>
      <c r="TJA139" s="11"/>
      <c r="TJB139" s="11"/>
      <c r="TJC139" s="11"/>
      <c r="TJD139" s="11"/>
      <c r="TJE139" s="11"/>
      <c r="TJF139" s="11"/>
      <c r="TJG139" s="11"/>
      <c r="TJH139" s="11"/>
      <c r="TJI139" s="11"/>
      <c r="TJJ139" s="11"/>
      <c r="TJK139" s="11"/>
      <c r="TJL139" s="11"/>
      <c r="TJM139" s="11"/>
      <c r="TJN139" s="11"/>
      <c r="TJO139" s="11"/>
      <c r="TJP139" s="11"/>
      <c r="TJQ139" s="11"/>
      <c r="TJR139" s="11"/>
      <c r="TJS139" s="11"/>
      <c r="TJT139" s="11"/>
      <c r="TJU139" s="11"/>
      <c r="TJV139" s="11"/>
      <c r="TJW139" s="11"/>
      <c r="TJX139" s="11"/>
      <c r="TJY139" s="11"/>
      <c r="TJZ139" s="11"/>
      <c r="TKA139" s="11"/>
      <c r="TKB139" s="11"/>
      <c r="TKC139" s="11"/>
      <c r="TKD139" s="11"/>
      <c r="TKE139" s="11"/>
      <c r="TKF139" s="11"/>
      <c r="TKG139" s="11"/>
      <c r="TKH139" s="11"/>
      <c r="TKI139" s="11"/>
      <c r="TKJ139" s="11"/>
      <c r="TKK139" s="11"/>
      <c r="TKL139" s="11"/>
      <c r="TKM139" s="11"/>
      <c r="TKN139" s="11"/>
      <c r="TKO139" s="11"/>
      <c r="TKP139" s="11"/>
      <c r="TKQ139" s="11"/>
      <c r="TKR139" s="11"/>
      <c r="TKS139" s="11"/>
      <c r="TKT139" s="11"/>
      <c r="TKU139" s="11"/>
      <c r="TKV139" s="11"/>
      <c r="TKW139" s="11"/>
      <c r="TKX139" s="11"/>
      <c r="TKY139" s="11"/>
      <c r="TKZ139" s="11"/>
      <c r="TLA139" s="11"/>
      <c r="TLB139" s="11"/>
      <c r="TLC139" s="11"/>
      <c r="TLD139" s="11"/>
      <c r="TLE139" s="11"/>
      <c r="TLF139" s="11"/>
      <c r="TLG139" s="11"/>
      <c r="TLH139" s="11"/>
      <c r="TLI139" s="11"/>
      <c r="TLJ139" s="11"/>
      <c r="TLK139" s="11"/>
      <c r="TLL139" s="11"/>
      <c r="TLM139" s="11"/>
      <c r="TLN139" s="11"/>
      <c r="TLO139" s="11"/>
      <c r="TLP139" s="11"/>
      <c r="TLQ139" s="11"/>
      <c r="TLR139" s="11"/>
      <c r="TLS139" s="11"/>
      <c r="TLT139" s="11"/>
      <c r="TLU139" s="11"/>
      <c r="TLV139" s="11"/>
      <c r="TLW139" s="11"/>
      <c r="TLX139" s="11"/>
      <c r="TLY139" s="11"/>
      <c r="TLZ139" s="11"/>
      <c r="TMA139" s="11"/>
      <c r="TMB139" s="11"/>
      <c r="TMC139" s="11"/>
      <c r="TMD139" s="11"/>
      <c r="TME139" s="11"/>
      <c r="TMF139" s="11"/>
      <c r="TMG139" s="11"/>
      <c r="TMH139" s="11"/>
      <c r="TMI139" s="11"/>
      <c r="TMJ139" s="11"/>
      <c r="TMK139" s="11"/>
      <c r="TML139" s="11"/>
      <c r="TMM139" s="11"/>
      <c r="TMN139" s="11"/>
      <c r="TMO139" s="11"/>
      <c r="TMP139" s="11"/>
      <c r="TMQ139" s="11"/>
      <c r="TMR139" s="11"/>
      <c r="TMS139" s="11"/>
      <c r="TMT139" s="11"/>
      <c r="TMU139" s="11"/>
      <c r="TMV139" s="11"/>
      <c r="TMW139" s="11"/>
      <c r="TMX139" s="11"/>
      <c r="TMY139" s="11"/>
      <c r="TMZ139" s="11"/>
      <c r="TNA139" s="11"/>
      <c r="TNB139" s="11"/>
      <c r="TNC139" s="11"/>
      <c r="TND139" s="11"/>
      <c r="TNE139" s="11"/>
      <c r="TNF139" s="11"/>
      <c r="TNG139" s="11"/>
      <c r="TNH139" s="11"/>
      <c r="TNI139" s="11"/>
      <c r="TNJ139" s="11"/>
      <c r="TNK139" s="11"/>
      <c r="TNL139" s="11"/>
      <c r="TNM139" s="11"/>
      <c r="TNN139" s="11"/>
      <c r="TNO139" s="11"/>
      <c r="TNP139" s="11"/>
      <c r="TNQ139" s="11"/>
      <c r="TNR139" s="11"/>
      <c r="TNS139" s="11"/>
      <c r="TNT139" s="11"/>
      <c r="TNU139" s="11"/>
      <c r="TNV139" s="11"/>
      <c r="TNW139" s="11"/>
      <c r="TNX139" s="11"/>
      <c r="TNY139" s="11"/>
      <c r="TNZ139" s="11"/>
      <c r="TOA139" s="11"/>
      <c r="TOB139" s="11"/>
      <c r="TOC139" s="11"/>
      <c r="TOD139" s="11"/>
      <c r="TOE139" s="11"/>
      <c r="TOF139" s="11"/>
      <c r="TOG139" s="11"/>
      <c r="TOH139" s="11"/>
      <c r="TOI139" s="11"/>
      <c r="TOJ139" s="11"/>
      <c r="TOK139" s="11"/>
      <c r="TOL139" s="11"/>
      <c r="TOM139" s="11"/>
      <c r="TON139" s="11"/>
      <c r="TOO139" s="11"/>
      <c r="TOP139" s="11"/>
      <c r="TOQ139" s="11"/>
      <c r="TOR139" s="11"/>
      <c r="TOS139" s="11"/>
      <c r="TOT139" s="11"/>
      <c r="TOU139" s="11"/>
      <c r="TOV139" s="11"/>
      <c r="TOW139" s="11"/>
      <c r="TOX139" s="11"/>
      <c r="TOY139" s="11"/>
      <c r="TOZ139" s="11"/>
      <c r="TPA139" s="11"/>
      <c r="TPB139" s="11"/>
      <c r="TPC139" s="11"/>
      <c r="TPD139" s="11"/>
      <c r="TPE139" s="11"/>
      <c r="TPF139" s="11"/>
      <c r="TPG139" s="11"/>
      <c r="TPH139" s="11"/>
      <c r="TPI139" s="11"/>
      <c r="TPJ139" s="11"/>
      <c r="TPK139" s="11"/>
      <c r="TPL139" s="11"/>
      <c r="TPM139" s="11"/>
      <c r="TPN139" s="11"/>
      <c r="TPO139" s="11"/>
      <c r="TPP139" s="11"/>
      <c r="TPQ139" s="11"/>
      <c r="TPR139" s="11"/>
      <c r="TPS139" s="11"/>
      <c r="TPT139" s="11"/>
      <c r="TPU139" s="11"/>
      <c r="TPV139" s="11"/>
      <c r="TPW139" s="11"/>
      <c r="TPX139" s="11"/>
      <c r="TPY139" s="11"/>
      <c r="TPZ139" s="11"/>
      <c r="TQA139" s="11"/>
      <c r="TQB139" s="11"/>
      <c r="TQC139" s="11"/>
      <c r="TQD139" s="11"/>
      <c r="TQE139" s="11"/>
      <c r="TQF139" s="11"/>
      <c r="TQG139" s="11"/>
      <c r="TQH139" s="11"/>
      <c r="TQI139" s="11"/>
      <c r="TQJ139" s="11"/>
      <c r="TQK139" s="11"/>
      <c r="TQL139" s="11"/>
      <c r="TQM139" s="11"/>
      <c r="TQN139" s="11"/>
      <c r="TQO139" s="11"/>
      <c r="TQP139" s="11"/>
      <c r="TQQ139" s="11"/>
      <c r="TQR139" s="11"/>
      <c r="TQS139" s="11"/>
      <c r="TQT139" s="11"/>
      <c r="TQU139" s="11"/>
      <c r="TQV139" s="11"/>
      <c r="TQW139" s="11"/>
      <c r="TQX139" s="11"/>
      <c r="TQY139" s="11"/>
      <c r="TQZ139" s="11"/>
      <c r="TRA139" s="11"/>
      <c r="TRB139" s="11"/>
      <c r="TRC139" s="11"/>
      <c r="TRD139" s="11"/>
      <c r="TRE139" s="11"/>
      <c r="TRF139" s="11"/>
      <c r="TRG139" s="11"/>
      <c r="TRH139" s="11"/>
      <c r="TRI139" s="11"/>
      <c r="TRJ139" s="11"/>
      <c r="TRK139" s="11"/>
      <c r="TRL139" s="11"/>
      <c r="TRM139" s="11"/>
      <c r="TRN139" s="11"/>
      <c r="TRO139" s="11"/>
      <c r="TRP139" s="11"/>
      <c r="TRQ139" s="11"/>
      <c r="TRR139" s="11"/>
      <c r="TRS139" s="11"/>
      <c r="TRT139" s="11"/>
      <c r="TRU139" s="11"/>
      <c r="TRV139" s="11"/>
      <c r="TRW139" s="11"/>
      <c r="TRX139" s="11"/>
      <c r="TRY139" s="11"/>
      <c r="TRZ139" s="11"/>
      <c r="TSA139" s="11"/>
      <c r="TSB139" s="11"/>
      <c r="TSC139" s="11"/>
      <c r="TSD139" s="11"/>
      <c r="TSE139" s="11"/>
      <c r="TSF139" s="11"/>
      <c r="TSG139" s="11"/>
      <c r="TSH139" s="11"/>
      <c r="TSI139" s="11"/>
      <c r="TSJ139" s="11"/>
      <c r="TSK139" s="11"/>
      <c r="TSL139" s="11"/>
      <c r="TSM139" s="11"/>
      <c r="TSN139" s="11"/>
      <c r="TSO139" s="11"/>
      <c r="TSP139" s="11"/>
      <c r="TSQ139" s="11"/>
      <c r="TSR139" s="11"/>
      <c r="TSS139" s="11"/>
      <c r="TST139" s="11"/>
      <c r="TSU139" s="11"/>
      <c r="TSV139" s="11"/>
      <c r="TSW139" s="11"/>
      <c r="TSX139" s="11"/>
      <c r="TSY139" s="11"/>
      <c r="TSZ139" s="11"/>
      <c r="TTA139" s="11"/>
      <c r="TTB139" s="11"/>
      <c r="TTC139" s="11"/>
      <c r="TTD139" s="11"/>
      <c r="TTE139" s="11"/>
      <c r="TTF139" s="11"/>
      <c r="TTG139" s="11"/>
      <c r="TTH139" s="11"/>
      <c r="TTI139" s="11"/>
      <c r="TTJ139" s="11"/>
      <c r="TTK139" s="11"/>
      <c r="TTL139" s="11"/>
      <c r="TTM139" s="11"/>
      <c r="TTN139" s="11"/>
      <c r="TTO139" s="11"/>
      <c r="TTP139" s="11"/>
      <c r="TTQ139" s="11"/>
      <c r="TTR139" s="11"/>
      <c r="TTS139" s="11"/>
      <c r="TTT139" s="11"/>
      <c r="TTU139" s="11"/>
      <c r="TTV139" s="11"/>
      <c r="TTW139" s="11"/>
      <c r="TTX139" s="11"/>
      <c r="TTY139" s="11"/>
      <c r="TTZ139" s="11"/>
      <c r="TUA139" s="11"/>
      <c r="TUB139" s="11"/>
      <c r="TUC139" s="11"/>
      <c r="TUD139" s="11"/>
      <c r="TUE139" s="11"/>
      <c r="TUF139" s="11"/>
      <c r="TUG139" s="11"/>
      <c r="TUH139" s="11"/>
      <c r="TUI139" s="11"/>
      <c r="TUJ139" s="11"/>
      <c r="TUK139" s="11"/>
      <c r="TUL139" s="11"/>
      <c r="TUM139" s="11"/>
      <c r="TUN139" s="11"/>
      <c r="TUO139" s="11"/>
      <c r="TUP139" s="11"/>
      <c r="TUQ139" s="11"/>
      <c r="TUR139" s="11"/>
      <c r="TUS139" s="11"/>
      <c r="TUT139" s="11"/>
      <c r="TUU139" s="11"/>
      <c r="TUV139" s="11"/>
      <c r="TUW139" s="11"/>
      <c r="TUX139" s="11"/>
      <c r="TUY139" s="11"/>
      <c r="TUZ139" s="11"/>
      <c r="TVA139" s="11"/>
      <c r="TVB139" s="11"/>
      <c r="TVC139" s="11"/>
      <c r="TVD139" s="11"/>
      <c r="TVE139" s="11"/>
      <c r="TVF139" s="11"/>
      <c r="TVG139" s="11"/>
      <c r="TVH139" s="11"/>
      <c r="TVI139" s="11"/>
      <c r="TVJ139" s="11"/>
      <c r="TVK139" s="11"/>
      <c r="TVL139" s="11"/>
      <c r="TVM139" s="11"/>
      <c r="TVN139" s="11"/>
      <c r="TVO139" s="11"/>
      <c r="TVP139" s="11"/>
      <c r="TVQ139" s="11"/>
      <c r="TVR139" s="11"/>
      <c r="TVS139" s="11"/>
      <c r="TVT139" s="11"/>
      <c r="TVU139" s="11"/>
      <c r="TVV139" s="11"/>
      <c r="TVW139" s="11"/>
      <c r="TVX139" s="11"/>
      <c r="TVY139" s="11"/>
      <c r="TVZ139" s="11"/>
      <c r="TWA139" s="11"/>
      <c r="TWB139" s="11"/>
      <c r="TWC139" s="11"/>
      <c r="TWD139" s="11"/>
      <c r="TWE139" s="11"/>
      <c r="TWF139" s="11"/>
      <c r="TWG139" s="11"/>
      <c r="TWH139" s="11"/>
      <c r="TWI139" s="11"/>
      <c r="TWJ139" s="11"/>
      <c r="TWK139" s="11"/>
      <c r="TWL139" s="11"/>
      <c r="TWM139" s="11"/>
      <c r="TWN139" s="11"/>
      <c r="TWO139" s="11"/>
      <c r="TWP139" s="11"/>
      <c r="TWQ139" s="11"/>
      <c r="TWR139" s="11"/>
      <c r="TWS139" s="11"/>
      <c r="TWT139" s="11"/>
      <c r="TWU139" s="11"/>
      <c r="TWV139" s="11"/>
      <c r="TWW139" s="11"/>
      <c r="TWX139" s="11"/>
      <c r="TWY139" s="11"/>
      <c r="TWZ139" s="11"/>
      <c r="TXA139" s="11"/>
      <c r="TXB139" s="11"/>
      <c r="TXC139" s="11"/>
      <c r="TXD139" s="11"/>
      <c r="TXE139" s="11"/>
      <c r="TXF139" s="11"/>
      <c r="TXG139" s="11"/>
      <c r="TXH139" s="11"/>
      <c r="TXI139" s="11"/>
      <c r="TXJ139" s="11"/>
      <c r="TXK139" s="11"/>
      <c r="TXL139" s="11"/>
      <c r="TXM139" s="11"/>
      <c r="TXN139" s="11"/>
      <c r="TXO139" s="11"/>
      <c r="TXP139" s="11"/>
      <c r="TXQ139" s="11"/>
      <c r="TXR139" s="11"/>
      <c r="TXS139" s="11"/>
      <c r="TXT139" s="11"/>
      <c r="TXU139" s="11"/>
      <c r="TXV139" s="11"/>
      <c r="TXW139" s="11"/>
      <c r="TXX139" s="11"/>
      <c r="TXY139" s="11"/>
      <c r="TXZ139" s="11"/>
      <c r="TYA139" s="11"/>
      <c r="TYB139" s="11"/>
      <c r="TYC139" s="11"/>
      <c r="TYD139" s="11"/>
      <c r="TYE139" s="11"/>
      <c r="TYF139" s="11"/>
      <c r="TYG139" s="11"/>
      <c r="TYH139" s="11"/>
      <c r="TYI139" s="11"/>
      <c r="TYJ139" s="11"/>
      <c r="TYK139" s="11"/>
      <c r="TYL139" s="11"/>
      <c r="TYM139" s="11"/>
      <c r="TYN139" s="11"/>
      <c r="TYO139" s="11"/>
      <c r="TYP139" s="11"/>
      <c r="TYQ139" s="11"/>
      <c r="TYR139" s="11"/>
      <c r="TYS139" s="11"/>
      <c r="TYT139" s="11"/>
      <c r="TYU139" s="11"/>
      <c r="TYV139" s="11"/>
      <c r="TYW139" s="11"/>
      <c r="TYX139" s="11"/>
      <c r="TYY139" s="11"/>
      <c r="TYZ139" s="11"/>
      <c r="TZA139" s="11"/>
      <c r="TZB139" s="11"/>
      <c r="TZC139" s="11"/>
      <c r="TZD139" s="11"/>
      <c r="TZE139" s="11"/>
      <c r="TZF139" s="11"/>
      <c r="TZG139" s="11"/>
      <c r="TZH139" s="11"/>
      <c r="TZI139" s="11"/>
      <c r="TZJ139" s="11"/>
      <c r="TZK139" s="11"/>
      <c r="TZL139" s="11"/>
      <c r="TZM139" s="11"/>
      <c r="TZN139" s="11"/>
      <c r="TZO139" s="11"/>
      <c r="TZP139" s="11"/>
      <c r="TZQ139" s="11"/>
      <c r="TZR139" s="11"/>
      <c r="TZS139" s="11"/>
      <c r="TZT139" s="11"/>
      <c r="TZU139" s="11"/>
      <c r="TZV139" s="11"/>
      <c r="TZW139" s="11"/>
      <c r="TZX139" s="11"/>
      <c r="TZY139" s="11"/>
      <c r="TZZ139" s="11"/>
      <c r="UAA139" s="11"/>
      <c r="UAB139" s="11"/>
      <c r="UAC139" s="11"/>
      <c r="UAD139" s="11"/>
      <c r="UAE139" s="11"/>
      <c r="UAF139" s="11"/>
      <c r="UAG139" s="11"/>
      <c r="UAH139" s="11"/>
      <c r="UAI139" s="11"/>
      <c r="UAJ139" s="11"/>
      <c r="UAK139" s="11"/>
      <c r="UAL139" s="11"/>
      <c r="UAM139" s="11"/>
      <c r="UAN139" s="11"/>
      <c r="UAO139" s="11"/>
      <c r="UAP139" s="11"/>
      <c r="UAQ139" s="11"/>
      <c r="UAR139" s="11"/>
      <c r="UAS139" s="11"/>
      <c r="UAT139" s="11"/>
      <c r="UAU139" s="11"/>
      <c r="UAV139" s="11"/>
      <c r="UAW139" s="11"/>
      <c r="UAX139" s="11"/>
      <c r="UAY139" s="11"/>
      <c r="UAZ139" s="11"/>
      <c r="UBA139" s="11"/>
      <c r="UBB139" s="11"/>
      <c r="UBC139" s="11"/>
      <c r="UBD139" s="11"/>
      <c r="UBE139" s="11"/>
      <c r="UBF139" s="11"/>
      <c r="UBG139" s="11"/>
      <c r="UBH139" s="11"/>
      <c r="UBI139" s="11"/>
      <c r="UBJ139" s="11"/>
      <c r="UBK139" s="11"/>
      <c r="UBL139" s="11"/>
      <c r="UBM139" s="11"/>
      <c r="UBN139" s="11"/>
      <c r="UBO139" s="11"/>
      <c r="UBP139" s="11"/>
      <c r="UBQ139" s="11"/>
      <c r="UBR139" s="11"/>
      <c r="UBS139" s="11"/>
      <c r="UBT139" s="11"/>
      <c r="UBU139" s="11"/>
      <c r="UBV139" s="11"/>
      <c r="UBW139" s="11"/>
      <c r="UBX139" s="11"/>
      <c r="UBY139" s="11"/>
      <c r="UBZ139" s="11"/>
      <c r="UCA139" s="11"/>
      <c r="UCB139" s="11"/>
      <c r="UCC139" s="11"/>
      <c r="UCD139" s="11"/>
      <c r="UCE139" s="11"/>
      <c r="UCF139" s="11"/>
      <c r="UCG139" s="11"/>
      <c r="UCH139" s="11"/>
      <c r="UCI139" s="11"/>
      <c r="UCJ139" s="11"/>
      <c r="UCK139" s="11"/>
      <c r="UCL139" s="11"/>
      <c r="UCM139" s="11"/>
      <c r="UCN139" s="11"/>
      <c r="UCO139" s="11"/>
      <c r="UCP139" s="11"/>
      <c r="UCQ139" s="11"/>
      <c r="UCR139" s="11"/>
      <c r="UCS139" s="11"/>
      <c r="UCT139" s="11"/>
      <c r="UCU139" s="11"/>
      <c r="UCV139" s="11"/>
      <c r="UCW139" s="11"/>
      <c r="UCX139" s="11"/>
      <c r="UCY139" s="11"/>
      <c r="UCZ139" s="11"/>
      <c r="UDA139" s="11"/>
      <c r="UDB139" s="11"/>
      <c r="UDC139" s="11"/>
      <c r="UDD139" s="11"/>
      <c r="UDE139" s="11"/>
      <c r="UDF139" s="11"/>
      <c r="UDG139" s="11"/>
      <c r="UDH139" s="11"/>
      <c r="UDI139" s="11"/>
      <c r="UDJ139" s="11"/>
      <c r="UDK139" s="11"/>
      <c r="UDL139" s="11"/>
      <c r="UDM139" s="11"/>
      <c r="UDN139" s="11"/>
      <c r="UDO139" s="11"/>
      <c r="UDP139" s="11"/>
      <c r="UDQ139" s="11"/>
      <c r="UDR139" s="11"/>
      <c r="UDS139" s="11"/>
      <c r="UDT139" s="11"/>
      <c r="UDU139" s="11"/>
      <c r="UDV139" s="11"/>
      <c r="UDW139" s="11"/>
      <c r="UDX139" s="11"/>
      <c r="UDY139" s="11"/>
      <c r="UDZ139" s="11"/>
      <c r="UEA139" s="11"/>
      <c r="UEB139" s="11"/>
      <c r="UEC139" s="11"/>
      <c r="UED139" s="11"/>
      <c r="UEE139" s="11"/>
      <c r="UEF139" s="11"/>
      <c r="UEG139" s="11"/>
      <c r="UEH139" s="11"/>
      <c r="UEI139" s="11"/>
      <c r="UEJ139" s="11"/>
      <c r="UEK139" s="11"/>
      <c r="UEL139" s="11"/>
      <c r="UEM139" s="11"/>
      <c r="UEN139" s="11"/>
      <c r="UEO139" s="11"/>
      <c r="UEP139" s="11"/>
      <c r="UEQ139" s="11"/>
      <c r="UER139" s="11"/>
      <c r="UES139" s="11"/>
      <c r="UET139" s="11"/>
      <c r="UEU139" s="11"/>
      <c r="UEV139" s="11"/>
      <c r="UEW139" s="11"/>
      <c r="UEX139" s="11"/>
      <c r="UEY139" s="11"/>
      <c r="UEZ139" s="11"/>
      <c r="UFA139" s="11"/>
      <c r="UFB139" s="11"/>
      <c r="UFC139" s="11"/>
      <c r="UFD139" s="11"/>
      <c r="UFE139" s="11"/>
      <c r="UFF139" s="11"/>
      <c r="UFG139" s="11"/>
      <c r="UFH139" s="11"/>
      <c r="UFI139" s="11"/>
      <c r="UFJ139" s="11"/>
      <c r="UFK139" s="11"/>
      <c r="UFL139" s="11"/>
      <c r="UFM139" s="11"/>
      <c r="UFN139" s="11"/>
      <c r="UFO139" s="11"/>
      <c r="UFP139" s="11"/>
      <c r="UFQ139" s="11"/>
      <c r="UFR139" s="11"/>
      <c r="UFS139" s="11"/>
      <c r="UFT139" s="11"/>
      <c r="UFU139" s="11"/>
      <c r="UFV139" s="11"/>
      <c r="UFW139" s="11"/>
      <c r="UFX139" s="11"/>
      <c r="UFY139" s="11"/>
      <c r="UFZ139" s="11"/>
      <c r="UGA139" s="11"/>
      <c r="UGB139" s="11"/>
      <c r="UGC139" s="11"/>
      <c r="UGD139" s="11"/>
      <c r="UGE139" s="11"/>
      <c r="UGF139" s="11"/>
      <c r="UGG139" s="11"/>
      <c r="UGH139" s="11"/>
      <c r="UGI139" s="11"/>
      <c r="UGJ139" s="11"/>
      <c r="UGK139" s="11"/>
      <c r="UGL139" s="11"/>
      <c r="UGM139" s="11"/>
      <c r="UGN139" s="11"/>
      <c r="UGO139" s="11"/>
      <c r="UGP139" s="11"/>
      <c r="UGQ139" s="11"/>
      <c r="UGR139" s="11"/>
      <c r="UGS139" s="11"/>
      <c r="UGT139" s="11"/>
      <c r="UGU139" s="11"/>
      <c r="UGV139" s="11"/>
      <c r="UGW139" s="11"/>
      <c r="UGX139" s="11"/>
      <c r="UGY139" s="11"/>
      <c r="UGZ139" s="11"/>
      <c r="UHA139" s="11"/>
      <c r="UHB139" s="11"/>
      <c r="UHC139" s="11"/>
      <c r="UHD139" s="11"/>
      <c r="UHE139" s="11"/>
      <c r="UHF139" s="11"/>
      <c r="UHG139" s="11"/>
      <c r="UHH139" s="11"/>
      <c r="UHI139" s="11"/>
      <c r="UHJ139" s="11"/>
      <c r="UHK139" s="11"/>
      <c r="UHL139" s="11"/>
      <c r="UHM139" s="11"/>
      <c r="UHN139" s="11"/>
      <c r="UHO139" s="11"/>
      <c r="UHP139" s="11"/>
      <c r="UHQ139" s="11"/>
      <c r="UHR139" s="11"/>
      <c r="UHS139" s="11"/>
      <c r="UHT139" s="11"/>
      <c r="UHU139" s="11"/>
      <c r="UHV139" s="11"/>
      <c r="UHW139" s="11"/>
      <c r="UHX139" s="11"/>
      <c r="UHY139" s="11"/>
      <c r="UHZ139" s="11"/>
      <c r="UIA139" s="11"/>
      <c r="UIB139" s="11"/>
      <c r="UIC139" s="11"/>
      <c r="UID139" s="11"/>
      <c r="UIE139" s="11"/>
      <c r="UIF139" s="11"/>
      <c r="UIG139" s="11"/>
      <c r="UIH139" s="11"/>
      <c r="UII139" s="11"/>
      <c r="UIJ139" s="11"/>
      <c r="UIK139" s="11"/>
      <c r="UIL139" s="11"/>
      <c r="UIM139" s="11"/>
      <c r="UIN139" s="11"/>
      <c r="UIO139" s="11"/>
      <c r="UIP139" s="11"/>
      <c r="UIQ139" s="11"/>
      <c r="UIR139" s="11"/>
      <c r="UIS139" s="11"/>
      <c r="UIT139" s="11"/>
      <c r="UIU139" s="11"/>
      <c r="UIV139" s="11"/>
      <c r="UIW139" s="11"/>
      <c r="UIX139" s="11"/>
      <c r="UIY139" s="11"/>
      <c r="UIZ139" s="11"/>
      <c r="UJA139" s="11"/>
      <c r="UJB139" s="11"/>
      <c r="UJC139" s="11"/>
      <c r="UJD139" s="11"/>
      <c r="UJE139" s="11"/>
      <c r="UJF139" s="11"/>
      <c r="UJG139" s="11"/>
      <c r="UJH139" s="11"/>
      <c r="UJI139" s="11"/>
      <c r="UJJ139" s="11"/>
      <c r="UJK139" s="11"/>
      <c r="UJL139" s="11"/>
      <c r="UJM139" s="11"/>
      <c r="UJN139" s="11"/>
      <c r="UJO139" s="11"/>
      <c r="UJP139" s="11"/>
      <c r="UJQ139" s="11"/>
      <c r="UJR139" s="11"/>
      <c r="UJS139" s="11"/>
      <c r="UJT139" s="11"/>
      <c r="UJU139" s="11"/>
      <c r="UJV139" s="11"/>
      <c r="UJW139" s="11"/>
      <c r="UJX139" s="11"/>
      <c r="UJY139" s="11"/>
      <c r="UJZ139" s="11"/>
      <c r="UKA139" s="11"/>
      <c r="UKB139" s="11"/>
      <c r="UKC139" s="11"/>
      <c r="UKD139" s="11"/>
      <c r="UKE139" s="11"/>
      <c r="UKF139" s="11"/>
      <c r="UKG139" s="11"/>
      <c r="UKH139" s="11"/>
      <c r="UKI139" s="11"/>
      <c r="UKJ139" s="11"/>
      <c r="UKK139" s="11"/>
      <c r="UKL139" s="11"/>
      <c r="UKM139" s="11"/>
      <c r="UKN139" s="11"/>
      <c r="UKO139" s="11"/>
      <c r="UKP139" s="11"/>
      <c r="UKQ139" s="11"/>
      <c r="UKR139" s="11"/>
      <c r="UKS139" s="11"/>
      <c r="UKT139" s="11"/>
      <c r="UKU139" s="11"/>
      <c r="UKV139" s="11"/>
      <c r="UKW139" s="11"/>
      <c r="UKX139" s="11"/>
      <c r="UKY139" s="11"/>
      <c r="UKZ139" s="11"/>
      <c r="ULA139" s="11"/>
      <c r="ULB139" s="11"/>
      <c r="ULC139" s="11"/>
      <c r="ULD139" s="11"/>
      <c r="ULE139" s="11"/>
      <c r="ULF139" s="11"/>
      <c r="ULG139" s="11"/>
      <c r="ULH139" s="11"/>
      <c r="ULI139" s="11"/>
      <c r="ULJ139" s="11"/>
      <c r="ULK139" s="11"/>
      <c r="ULL139" s="11"/>
      <c r="ULM139" s="11"/>
      <c r="ULN139" s="11"/>
      <c r="ULO139" s="11"/>
      <c r="ULP139" s="11"/>
      <c r="ULQ139" s="11"/>
      <c r="ULR139" s="11"/>
      <c r="ULS139" s="11"/>
      <c r="ULT139" s="11"/>
      <c r="ULU139" s="11"/>
      <c r="ULV139" s="11"/>
      <c r="ULW139" s="11"/>
      <c r="ULX139" s="11"/>
      <c r="ULY139" s="11"/>
      <c r="ULZ139" s="11"/>
      <c r="UMA139" s="11"/>
      <c r="UMB139" s="11"/>
      <c r="UMC139" s="11"/>
      <c r="UMD139" s="11"/>
      <c r="UME139" s="11"/>
      <c r="UMF139" s="11"/>
      <c r="UMG139" s="11"/>
      <c r="UMH139" s="11"/>
      <c r="UMI139" s="11"/>
      <c r="UMJ139" s="11"/>
      <c r="UMK139" s="11"/>
      <c r="UML139" s="11"/>
      <c r="UMM139" s="11"/>
      <c r="UMN139" s="11"/>
      <c r="UMO139" s="11"/>
      <c r="UMP139" s="11"/>
      <c r="UMQ139" s="11"/>
      <c r="UMR139" s="11"/>
      <c r="UMS139" s="11"/>
      <c r="UMT139" s="11"/>
      <c r="UMU139" s="11"/>
      <c r="UMV139" s="11"/>
      <c r="UMW139" s="11"/>
      <c r="UMX139" s="11"/>
      <c r="UMY139" s="11"/>
      <c r="UMZ139" s="11"/>
      <c r="UNA139" s="11"/>
      <c r="UNB139" s="11"/>
      <c r="UNC139" s="11"/>
      <c r="UND139" s="11"/>
      <c r="UNE139" s="11"/>
      <c r="UNF139" s="11"/>
      <c r="UNG139" s="11"/>
      <c r="UNH139" s="11"/>
      <c r="UNI139" s="11"/>
      <c r="UNJ139" s="11"/>
      <c r="UNK139" s="11"/>
      <c r="UNL139" s="11"/>
      <c r="UNM139" s="11"/>
      <c r="UNN139" s="11"/>
      <c r="UNO139" s="11"/>
      <c r="UNP139" s="11"/>
      <c r="UNQ139" s="11"/>
      <c r="UNR139" s="11"/>
      <c r="UNS139" s="11"/>
      <c r="UNT139" s="11"/>
      <c r="UNU139" s="11"/>
      <c r="UNV139" s="11"/>
      <c r="UNW139" s="11"/>
      <c r="UNX139" s="11"/>
      <c r="UNY139" s="11"/>
      <c r="UNZ139" s="11"/>
      <c r="UOA139" s="11"/>
      <c r="UOB139" s="11"/>
      <c r="UOC139" s="11"/>
      <c r="UOD139" s="11"/>
      <c r="UOE139" s="11"/>
      <c r="UOF139" s="11"/>
      <c r="UOG139" s="11"/>
      <c r="UOH139" s="11"/>
      <c r="UOI139" s="11"/>
      <c r="UOJ139" s="11"/>
      <c r="UOK139" s="11"/>
      <c r="UOL139" s="11"/>
      <c r="UOM139" s="11"/>
      <c r="UON139" s="11"/>
      <c r="UOO139" s="11"/>
      <c r="UOP139" s="11"/>
      <c r="UOQ139" s="11"/>
      <c r="UOR139" s="11"/>
      <c r="UOS139" s="11"/>
      <c r="UOT139" s="11"/>
      <c r="UOU139" s="11"/>
      <c r="UOV139" s="11"/>
      <c r="UOW139" s="11"/>
      <c r="UOX139" s="11"/>
      <c r="UOY139" s="11"/>
      <c r="UOZ139" s="11"/>
      <c r="UPA139" s="11"/>
      <c r="UPB139" s="11"/>
      <c r="UPC139" s="11"/>
      <c r="UPD139" s="11"/>
      <c r="UPE139" s="11"/>
      <c r="UPF139" s="11"/>
      <c r="UPG139" s="11"/>
      <c r="UPH139" s="11"/>
      <c r="UPI139" s="11"/>
      <c r="UPJ139" s="11"/>
      <c r="UPK139" s="11"/>
      <c r="UPL139" s="11"/>
      <c r="UPM139" s="11"/>
      <c r="UPN139" s="11"/>
      <c r="UPO139" s="11"/>
      <c r="UPP139" s="11"/>
      <c r="UPQ139" s="11"/>
      <c r="UPR139" s="11"/>
      <c r="UPS139" s="11"/>
      <c r="UPT139" s="11"/>
      <c r="UPU139" s="11"/>
      <c r="UPV139" s="11"/>
      <c r="UPW139" s="11"/>
      <c r="UPX139" s="11"/>
      <c r="UPY139" s="11"/>
      <c r="UPZ139" s="11"/>
      <c r="UQA139" s="11"/>
      <c r="UQB139" s="11"/>
      <c r="UQC139" s="11"/>
      <c r="UQD139" s="11"/>
      <c r="UQE139" s="11"/>
      <c r="UQF139" s="11"/>
      <c r="UQG139" s="11"/>
      <c r="UQH139" s="11"/>
      <c r="UQI139" s="11"/>
      <c r="UQJ139" s="11"/>
      <c r="UQK139" s="11"/>
      <c r="UQL139" s="11"/>
      <c r="UQM139" s="11"/>
      <c r="UQN139" s="11"/>
      <c r="UQO139" s="11"/>
      <c r="UQP139" s="11"/>
      <c r="UQQ139" s="11"/>
      <c r="UQR139" s="11"/>
      <c r="UQS139" s="11"/>
      <c r="UQT139" s="11"/>
      <c r="UQU139" s="11"/>
      <c r="UQV139" s="11"/>
      <c r="UQW139" s="11"/>
      <c r="UQX139" s="11"/>
      <c r="UQY139" s="11"/>
      <c r="UQZ139" s="11"/>
      <c r="URA139" s="11"/>
      <c r="URB139" s="11"/>
      <c r="URC139" s="11"/>
      <c r="URD139" s="11"/>
      <c r="URE139" s="11"/>
      <c r="URF139" s="11"/>
      <c r="URG139" s="11"/>
      <c r="URH139" s="11"/>
      <c r="URI139" s="11"/>
      <c r="URJ139" s="11"/>
      <c r="URK139" s="11"/>
      <c r="URL139" s="11"/>
      <c r="URM139" s="11"/>
      <c r="URN139" s="11"/>
      <c r="URO139" s="11"/>
      <c r="URP139" s="11"/>
      <c r="URQ139" s="11"/>
      <c r="URR139" s="11"/>
      <c r="URS139" s="11"/>
      <c r="URT139" s="11"/>
      <c r="URU139" s="11"/>
      <c r="URV139" s="11"/>
      <c r="URW139" s="11"/>
      <c r="URX139" s="11"/>
      <c r="URY139" s="11"/>
      <c r="URZ139" s="11"/>
      <c r="USA139" s="11"/>
      <c r="USB139" s="11"/>
      <c r="USC139" s="11"/>
      <c r="USD139" s="11"/>
      <c r="USE139" s="11"/>
      <c r="USF139" s="11"/>
      <c r="USG139" s="11"/>
      <c r="USH139" s="11"/>
      <c r="USI139" s="11"/>
      <c r="USJ139" s="11"/>
      <c r="USK139" s="11"/>
      <c r="USL139" s="11"/>
      <c r="USM139" s="11"/>
      <c r="USN139" s="11"/>
      <c r="USO139" s="11"/>
      <c r="USP139" s="11"/>
      <c r="USQ139" s="11"/>
      <c r="USR139" s="11"/>
      <c r="USS139" s="11"/>
      <c r="UST139" s="11"/>
      <c r="USU139" s="11"/>
      <c r="USV139" s="11"/>
      <c r="USW139" s="11"/>
      <c r="USX139" s="11"/>
      <c r="USY139" s="11"/>
      <c r="USZ139" s="11"/>
      <c r="UTA139" s="11"/>
      <c r="UTB139" s="11"/>
      <c r="UTC139" s="11"/>
      <c r="UTD139" s="11"/>
      <c r="UTE139" s="11"/>
      <c r="UTF139" s="11"/>
      <c r="UTG139" s="11"/>
      <c r="UTH139" s="11"/>
      <c r="UTI139" s="11"/>
      <c r="UTJ139" s="11"/>
      <c r="UTK139" s="11"/>
      <c r="UTL139" s="11"/>
      <c r="UTM139" s="11"/>
      <c r="UTN139" s="11"/>
      <c r="UTO139" s="11"/>
      <c r="UTP139" s="11"/>
      <c r="UTQ139" s="11"/>
      <c r="UTR139" s="11"/>
      <c r="UTS139" s="11"/>
      <c r="UTT139" s="11"/>
      <c r="UTU139" s="11"/>
      <c r="UTV139" s="11"/>
      <c r="UTW139" s="11"/>
      <c r="UTX139" s="11"/>
      <c r="UTY139" s="11"/>
      <c r="UTZ139" s="11"/>
      <c r="UUA139" s="11"/>
      <c r="UUB139" s="11"/>
      <c r="UUC139" s="11"/>
      <c r="UUD139" s="11"/>
      <c r="UUE139" s="11"/>
      <c r="UUF139" s="11"/>
      <c r="UUG139" s="11"/>
      <c r="UUH139" s="11"/>
      <c r="UUI139" s="11"/>
      <c r="UUJ139" s="11"/>
      <c r="UUK139" s="11"/>
      <c r="UUL139" s="11"/>
      <c r="UUM139" s="11"/>
      <c r="UUN139" s="11"/>
      <c r="UUO139" s="11"/>
      <c r="UUP139" s="11"/>
      <c r="UUQ139" s="11"/>
      <c r="UUR139" s="11"/>
      <c r="UUS139" s="11"/>
      <c r="UUT139" s="11"/>
      <c r="UUU139" s="11"/>
      <c r="UUV139" s="11"/>
      <c r="UUW139" s="11"/>
      <c r="UUX139" s="11"/>
      <c r="UUY139" s="11"/>
      <c r="UUZ139" s="11"/>
      <c r="UVA139" s="11"/>
      <c r="UVB139" s="11"/>
      <c r="UVC139" s="11"/>
      <c r="UVD139" s="11"/>
      <c r="UVE139" s="11"/>
      <c r="UVF139" s="11"/>
      <c r="UVG139" s="11"/>
      <c r="UVH139" s="11"/>
      <c r="UVI139" s="11"/>
      <c r="UVJ139" s="11"/>
      <c r="UVK139" s="11"/>
      <c r="UVL139" s="11"/>
      <c r="UVM139" s="11"/>
      <c r="UVN139" s="11"/>
      <c r="UVO139" s="11"/>
      <c r="UVP139" s="11"/>
      <c r="UVQ139" s="11"/>
      <c r="UVR139" s="11"/>
      <c r="UVS139" s="11"/>
      <c r="UVT139" s="11"/>
      <c r="UVU139" s="11"/>
      <c r="UVV139" s="11"/>
      <c r="UVW139" s="11"/>
      <c r="UVX139" s="11"/>
      <c r="UVY139" s="11"/>
      <c r="UVZ139" s="11"/>
      <c r="UWA139" s="11"/>
      <c r="UWB139" s="11"/>
      <c r="UWC139" s="11"/>
      <c r="UWD139" s="11"/>
      <c r="UWE139" s="11"/>
      <c r="UWF139" s="11"/>
      <c r="UWG139" s="11"/>
      <c r="UWH139" s="11"/>
      <c r="UWI139" s="11"/>
      <c r="UWJ139" s="11"/>
      <c r="UWK139" s="11"/>
      <c r="UWL139" s="11"/>
      <c r="UWM139" s="11"/>
      <c r="UWN139" s="11"/>
      <c r="UWO139" s="11"/>
      <c r="UWP139" s="11"/>
      <c r="UWQ139" s="11"/>
      <c r="UWR139" s="11"/>
      <c r="UWS139" s="11"/>
      <c r="UWT139" s="11"/>
      <c r="UWU139" s="11"/>
      <c r="UWV139" s="11"/>
      <c r="UWW139" s="11"/>
      <c r="UWX139" s="11"/>
      <c r="UWY139" s="11"/>
      <c r="UWZ139" s="11"/>
      <c r="UXA139" s="11"/>
      <c r="UXB139" s="11"/>
      <c r="UXC139" s="11"/>
      <c r="UXD139" s="11"/>
      <c r="UXE139" s="11"/>
      <c r="UXF139" s="11"/>
      <c r="UXG139" s="11"/>
      <c r="UXH139" s="11"/>
      <c r="UXI139" s="11"/>
      <c r="UXJ139" s="11"/>
      <c r="UXK139" s="11"/>
      <c r="UXL139" s="11"/>
      <c r="UXM139" s="11"/>
      <c r="UXN139" s="11"/>
      <c r="UXO139" s="11"/>
      <c r="UXP139" s="11"/>
      <c r="UXQ139" s="11"/>
      <c r="UXR139" s="11"/>
      <c r="UXS139" s="11"/>
      <c r="UXT139" s="11"/>
      <c r="UXU139" s="11"/>
      <c r="UXV139" s="11"/>
      <c r="UXW139" s="11"/>
      <c r="UXX139" s="11"/>
      <c r="UXY139" s="11"/>
      <c r="UXZ139" s="11"/>
      <c r="UYA139" s="11"/>
      <c r="UYB139" s="11"/>
      <c r="UYC139" s="11"/>
      <c r="UYD139" s="11"/>
      <c r="UYE139" s="11"/>
      <c r="UYF139" s="11"/>
      <c r="UYG139" s="11"/>
      <c r="UYH139" s="11"/>
      <c r="UYI139" s="11"/>
      <c r="UYJ139" s="11"/>
      <c r="UYK139" s="11"/>
      <c r="UYL139" s="11"/>
      <c r="UYM139" s="11"/>
      <c r="UYN139" s="11"/>
      <c r="UYO139" s="11"/>
      <c r="UYP139" s="11"/>
      <c r="UYQ139" s="11"/>
      <c r="UYR139" s="11"/>
      <c r="UYS139" s="11"/>
      <c r="UYT139" s="11"/>
      <c r="UYU139" s="11"/>
      <c r="UYV139" s="11"/>
      <c r="UYW139" s="11"/>
      <c r="UYX139" s="11"/>
      <c r="UYY139" s="11"/>
      <c r="UYZ139" s="11"/>
      <c r="UZA139" s="11"/>
      <c r="UZB139" s="11"/>
      <c r="UZC139" s="11"/>
      <c r="UZD139" s="11"/>
      <c r="UZE139" s="11"/>
      <c r="UZF139" s="11"/>
      <c r="UZG139" s="11"/>
      <c r="UZH139" s="11"/>
      <c r="UZI139" s="11"/>
      <c r="UZJ139" s="11"/>
      <c r="UZK139" s="11"/>
      <c r="UZL139" s="11"/>
      <c r="UZM139" s="11"/>
      <c r="UZN139" s="11"/>
      <c r="UZO139" s="11"/>
      <c r="UZP139" s="11"/>
      <c r="UZQ139" s="11"/>
      <c r="UZR139" s="11"/>
      <c r="UZS139" s="11"/>
      <c r="UZT139" s="11"/>
      <c r="UZU139" s="11"/>
      <c r="UZV139" s="11"/>
      <c r="UZW139" s="11"/>
      <c r="UZX139" s="11"/>
      <c r="UZY139" s="11"/>
      <c r="UZZ139" s="11"/>
      <c r="VAA139" s="11"/>
      <c r="VAB139" s="11"/>
      <c r="VAC139" s="11"/>
      <c r="VAD139" s="11"/>
      <c r="VAE139" s="11"/>
      <c r="VAF139" s="11"/>
      <c r="VAG139" s="11"/>
      <c r="VAH139" s="11"/>
      <c r="VAI139" s="11"/>
      <c r="VAJ139" s="11"/>
      <c r="VAK139" s="11"/>
      <c r="VAL139" s="11"/>
      <c r="VAM139" s="11"/>
      <c r="VAN139" s="11"/>
      <c r="VAO139" s="11"/>
      <c r="VAP139" s="11"/>
      <c r="VAQ139" s="11"/>
      <c r="VAR139" s="11"/>
      <c r="VAS139" s="11"/>
      <c r="VAT139" s="11"/>
      <c r="VAU139" s="11"/>
      <c r="VAV139" s="11"/>
      <c r="VAW139" s="11"/>
      <c r="VAX139" s="11"/>
      <c r="VAY139" s="11"/>
      <c r="VAZ139" s="11"/>
      <c r="VBA139" s="11"/>
      <c r="VBB139" s="11"/>
      <c r="VBC139" s="11"/>
      <c r="VBD139" s="11"/>
      <c r="VBE139" s="11"/>
      <c r="VBF139" s="11"/>
      <c r="VBG139" s="11"/>
      <c r="VBH139" s="11"/>
      <c r="VBI139" s="11"/>
      <c r="VBJ139" s="11"/>
      <c r="VBK139" s="11"/>
      <c r="VBL139" s="11"/>
      <c r="VBM139" s="11"/>
      <c r="VBN139" s="11"/>
      <c r="VBO139" s="11"/>
      <c r="VBP139" s="11"/>
      <c r="VBQ139" s="11"/>
      <c r="VBR139" s="11"/>
      <c r="VBS139" s="11"/>
      <c r="VBT139" s="11"/>
      <c r="VBU139" s="11"/>
      <c r="VBV139" s="11"/>
      <c r="VBW139" s="11"/>
      <c r="VBX139" s="11"/>
      <c r="VBY139" s="11"/>
      <c r="VBZ139" s="11"/>
      <c r="VCA139" s="11"/>
      <c r="VCB139" s="11"/>
      <c r="VCC139" s="11"/>
      <c r="VCD139" s="11"/>
      <c r="VCE139" s="11"/>
      <c r="VCF139" s="11"/>
      <c r="VCG139" s="11"/>
      <c r="VCH139" s="11"/>
      <c r="VCI139" s="11"/>
      <c r="VCJ139" s="11"/>
      <c r="VCK139" s="11"/>
      <c r="VCL139" s="11"/>
      <c r="VCM139" s="11"/>
      <c r="VCN139" s="11"/>
      <c r="VCO139" s="11"/>
      <c r="VCP139" s="11"/>
      <c r="VCQ139" s="11"/>
      <c r="VCR139" s="11"/>
      <c r="VCS139" s="11"/>
      <c r="VCT139" s="11"/>
      <c r="VCU139" s="11"/>
      <c r="VCV139" s="11"/>
      <c r="VCW139" s="11"/>
      <c r="VCX139" s="11"/>
      <c r="VCY139" s="11"/>
      <c r="VCZ139" s="11"/>
      <c r="VDA139" s="11"/>
      <c r="VDB139" s="11"/>
      <c r="VDC139" s="11"/>
      <c r="VDD139" s="11"/>
      <c r="VDE139" s="11"/>
      <c r="VDF139" s="11"/>
      <c r="VDG139" s="11"/>
      <c r="VDH139" s="11"/>
      <c r="VDI139" s="11"/>
      <c r="VDJ139" s="11"/>
      <c r="VDK139" s="11"/>
      <c r="VDL139" s="11"/>
      <c r="VDM139" s="11"/>
      <c r="VDN139" s="11"/>
      <c r="VDO139" s="11"/>
      <c r="VDP139" s="11"/>
      <c r="VDQ139" s="11"/>
      <c r="VDR139" s="11"/>
      <c r="VDS139" s="11"/>
      <c r="VDT139" s="11"/>
      <c r="VDU139" s="11"/>
      <c r="VDV139" s="11"/>
      <c r="VDW139" s="11"/>
      <c r="VDX139" s="11"/>
      <c r="VDY139" s="11"/>
      <c r="VDZ139" s="11"/>
      <c r="VEA139" s="11"/>
      <c r="VEB139" s="11"/>
      <c r="VEC139" s="11"/>
      <c r="VED139" s="11"/>
      <c r="VEE139" s="11"/>
      <c r="VEF139" s="11"/>
      <c r="VEG139" s="11"/>
      <c r="VEH139" s="11"/>
      <c r="VEI139" s="11"/>
      <c r="VEJ139" s="11"/>
      <c r="VEK139" s="11"/>
      <c r="VEL139" s="11"/>
      <c r="VEM139" s="11"/>
      <c r="VEN139" s="11"/>
      <c r="VEO139" s="11"/>
      <c r="VEP139" s="11"/>
      <c r="VEQ139" s="11"/>
      <c r="VER139" s="11"/>
      <c r="VES139" s="11"/>
      <c r="VET139" s="11"/>
      <c r="VEU139" s="11"/>
      <c r="VEV139" s="11"/>
      <c r="VEW139" s="11"/>
      <c r="VEX139" s="11"/>
      <c r="VEY139" s="11"/>
      <c r="VEZ139" s="11"/>
      <c r="VFA139" s="11"/>
      <c r="VFB139" s="11"/>
      <c r="VFC139" s="11"/>
      <c r="VFD139" s="11"/>
      <c r="VFE139" s="11"/>
      <c r="VFF139" s="11"/>
      <c r="VFG139" s="11"/>
      <c r="VFH139" s="11"/>
      <c r="VFI139" s="11"/>
      <c r="VFJ139" s="11"/>
      <c r="VFK139" s="11"/>
      <c r="VFL139" s="11"/>
      <c r="VFM139" s="11"/>
      <c r="VFN139" s="11"/>
      <c r="VFO139" s="11"/>
      <c r="VFP139" s="11"/>
      <c r="VFQ139" s="11"/>
      <c r="VFR139" s="11"/>
      <c r="VFS139" s="11"/>
      <c r="VFT139" s="11"/>
      <c r="VFU139" s="11"/>
      <c r="VFV139" s="11"/>
      <c r="VFW139" s="11"/>
      <c r="VFX139" s="11"/>
      <c r="VFY139" s="11"/>
      <c r="VFZ139" s="11"/>
      <c r="VGA139" s="11"/>
      <c r="VGB139" s="11"/>
      <c r="VGC139" s="11"/>
      <c r="VGD139" s="11"/>
      <c r="VGE139" s="11"/>
      <c r="VGF139" s="11"/>
      <c r="VGG139" s="11"/>
      <c r="VGH139" s="11"/>
      <c r="VGI139" s="11"/>
      <c r="VGJ139" s="11"/>
      <c r="VGK139" s="11"/>
      <c r="VGL139" s="11"/>
      <c r="VGM139" s="11"/>
      <c r="VGN139" s="11"/>
      <c r="VGO139" s="11"/>
      <c r="VGP139" s="11"/>
      <c r="VGQ139" s="11"/>
      <c r="VGR139" s="11"/>
      <c r="VGS139" s="11"/>
      <c r="VGT139" s="11"/>
      <c r="VGU139" s="11"/>
      <c r="VGV139" s="11"/>
      <c r="VGW139" s="11"/>
      <c r="VGX139" s="11"/>
      <c r="VGY139" s="11"/>
      <c r="VGZ139" s="11"/>
      <c r="VHA139" s="11"/>
      <c r="VHB139" s="11"/>
      <c r="VHC139" s="11"/>
      <c r="VHD139" s="11"/>
      <c r="VHE139" s="11"/>
      <c r="VHF139" s="11"/>
      <c r="VHG139" s="11"/>
      <c r="VHH139" s="11"/>
      <c r="VHI139" s="11"/>
      <c r="VHJ139" s="11"/>
      <c r="VHK139" s="11"/>
      <c r="VHL139" s="11"/>
      <c r="VHM139" s="11"/>
      <c r="VHN139" s="11"/>
      <c r="VHO139" s="11"/>
      <c r="VHP139" s="11"/>
      <c r="VHQ139" s="11"/>
      <c r="VHR139" s="11"/>
      <c r="VHS139" s="11"/>
      <c r="VHT139" s="11"/>
      <c r="VHU139" s="11"/>
      <c r="VHV139" s="11"/>
      <c r="VHW139" s="11"/>
      <c r="VHX139" s="11"/>
      <c r="VHY139" s="11"/>
      <c r="VHZ139" s="11"/>
      <c r="VIA139" s="11"/>
      <c r="VIB139" s="11"/>
      <c r="VIC139" s="11"/>
      <c r="VID139" s="11"/>
      <c r="VIE139" s="11"/>
      <c r="VIF139" s="11"/>
      <c r="VIG139" s="11"/>
      <c r="VIH139" s="11"/>
      <c r="VII139" s="11"/>
      <c r="VIJ139" s="11"/>
      <c r="VIK139" s="11"/>
      <c r="VIL139" s="11"/>
      <c r="VIM139" s="11"/>
      <c r="VIN139" s="11"/>
      <c r="VIO139" s="11"/>
      <c r="VIP139" s="11"/>
      <c r="VIQ139" s="11"/>
      <c r="VIR139" s="11"/>
      <c r="VIS139" s="11"/>
      <c r="VIT139" s="11"/>
      <c r="VIU139" s="11"/>
      <c r="VIV139" s="11"/>
      <c r="VIW139" s="11"/>
      <c r="VIX139" s="11"/>
      <c r="VIY139" s="11"/>
      <c r="VIZ139" s="11"/>
      <c r="VJA139" s="11"/>
      <c r="VJB139" s="11"/>
      <c r="VJC139" s="11"/>
      <c r="VJD139" s="11"/>
      <c r="VJE139" s="11"/>
      <c r="VJF139" s="11"/>
      <c r="VJG139" s="11"/>
      <c r="VJH139" s="11"/>
      <c r="VJI139" s="11"/>
      <c r="VJJ139" s="11"/>
      <c r="VJK139" s="11"/>
      <c r="VJL139" s="11"/>
      <c r="VJM139" s="11"/>
      <c r="VJN139" s="11"/>
      <c r="VJO139" s="11"/>
      <c r="VJP139" s="11"/>
      <c r="VJQ139" s="11"/>
      <c r="VJR139" s="11"/>
      <c r="VJS139" s="11"/>
      <c r="VJT139" s="11"/>
      <c r="VJU139" s="11"/>
      <c r="VJV139" s="11"/>
      <c r="VJW139" s="11"/>
      <c r="VJX139" s="11"/>
      <c r="VJY139" s="11"/>
      <c r="VJZ139" s="11"/>
      <c r="VKA139" s="11"/>
      <c r="VKB139" s="11"/>
      <c r="VKC139" s="11"/>
      <c r="VKD139" s="11"/>
      <c r="VKE139" s="11"/>
      <c r="VKF139" s="11"/>
      <c r="VKG139" s="11"/>
      <c r="VKH139" s="11"/>
      <c r="VKI139" s="11"/>
      <c r="VKJ139" s="11"/>
      <c r="VKK139" s="11"/>
      <c r="VKL139" s="11"/>
      <c r="VKM139" s="11"/>
      <c r="VKN139" s="11"/>
      <c r="VKO139" s="11"/>
      <c r="VKP139" s="11"/>
      <c r="VKQ139" s="11"/>
      <c r="VKR139" s="11"/>
      <c r="VKS139" s="11"/>
      <c r="VKT139" s="11"/>
      <c r="VKU139" s="11"/>
      <c r="VKV139" s="11"/>
      <c r="VKW139" s="11"/>
      <c r="VKX139" s="11"/>
      <c r="VKY139" s="11"/>
      <c r="VKZ139" s="11"/>
      <c r="VLA139" s="11"/>
      <c r="VLB139" s="11"/>
      <c r="VLC139" s="11"/>
      <c r="VLD139" s="11"/>
      <c r="VLE139" s="11"/>
      <c r="VLF139" s="11"/>
      <c r="VLG139" s="11"/>
      <c r="VLH139" s="11"/>
      <c r="VLI139" s="11"/>
      <c r="VLJ139" s="11"/>
      <c r="VLK139" s="11"/>
      <c r="VLL139" s="11"/>
      <c r="VLM139" s="11"/>
      <c r="VLN139" s="11"/>
      <c r="VLO139" s="11"/>
      <c r="VLP139" s="11"/>
      <c r="VLQ139" s="11"/>
      <c r="VLR139" s="11"/>
      <c r="VLS139" s="11"/>
      <c r="VLT139" s="11"/>
      <c r="VLU139" s="11"/>
      <c r="VLV139" s="11"/>
      <c r="VLW139" s="11"/>
      <c r="VLX139" s="11"/>
      <c r="VLY139" s="11"/>
      <c r="VLZ139" s="11"/>
      <c r="VMA139" s="11"/>
      <c r="VMB139" s="11"/>
      <c r="VMC139" s="11"/>
      <c r="VMD139" s="11"/>
      <c r="VME139" s="11"/>
      <c r="VMF139" s="11"/>
      <c r="VMG139" s="11"/>
      <c r="VMH139" s="11"/>
      <c r="VMI139" s="11"/>
      <c r="VMJ139" s="11"/>
      <c r="VMK139" s="11"/>
      <c r="VML139" s="11"/>
      <c r="VMM139" s="11"/>
      <c r="VMN139" s="11"/>
      <c r="VMO139" s="11"/>
      <c r="VMP139" s="11"/>
      <c r="VMQ139" s="11"/>
      <c r="VMR139" s="11"/>
      <c r="VMS139" s="11"/>
      <c r="VMT139" s="11"/>
      <c r="VMU139" s="11"/>
      <c r="VMV139" s="11"/>
      <c r="VMW139" s="11"/>
      <c r="VMX139" s="11"/>
      <c r="VMY139" s="11"/>
      <c r="VMZ139" s="11"/>
      <c r="VNA139" s="11"/>
      <c r="VNB139" s="11"/>
      <c r="VNC139" s="11"/>
      <c r="VND139" s="11"/>
      <c r="VNE139" s="11"/>
      <c r="VNF139" s="11"/>
      <c r="VNG139" s="11"/>
      <c r="VNH139" s="11"/>
      <c r="VNI139" s="11"/>
      <c r="VNJ139" s="11"/>
      <c r="VNK139" s="11"/>
      <c r="VNL139" s="11"/>
      <c r="VNM139" s="11"/>
      <c r="VNN139" s="11"/>
      <c r="VNO139" s="11"/>
      <c r="VNP139" s="11"/>
      <c r="VNQ139" s="11"/>
      <c r="VNR139" s="11"/>
      <c r="VNS139" s="11"/>
      <c r="VNT139" s="11"/>
      <c r="VNU139" s="11"/>
      <c r="VNV139" s="11"/>
      <c r="VNW139" s="11"/>
      <c r="VNX139" s="11"/>
      <c r="VNY139" s="11"/>
      <c r="VNZ139" s="11"/>
      <c r="VOA139" s="11"/>
      <c r="VOB139" s="11"/>
      <c r="VOC139" s="11"/>
      <c r="VOD139" s="11"/>
      <c r="VOE139" s="11"/>
      <c r="VOF139" s="11"/>
      <c r="VOG139" s="11"/>
      <c r="VOH139" s="11"/>
      <c r="VOI139" s="11"/>
      <c r="VOJ139" s="11"/>
      <c r="VOK139" s="11"/>
      <c r="VOL139" s="11"/>
      <c r="VOM139" s="11"/>
      <c r="VON139" s="11"/>
      <c r="VOO139" s="11"/>
      <c r="VOP139" s="11"/>
      <c r="VOQ139" s="11"/>
      <c r="VOR139" s="11"/>
      <c r="VOS139" s="11"/>
      <c r="VOT139" s="11"/>
      <c r="VOU139" s="11"/>
      <c r="VOV139" s="11"/>
      <c r="VOW139" s="11"/>
      <c r="VOX139" s="11"/>
      <c r="VOY139" s="11"/>
      <c r="VOZ139" s="11"/>
      <c r="VPA139" s="11"/>
      <c r="VPB139" s="11"/>
      <c r="VPC139" s="11"/>
      <c r="VPD139" s="11"/>
      <c r="VPE139" s="11"/>
      <c r="VPF139" s="11"/>
      <c r="VPG139" s="11"/>
      <c r="VPH139" s="11"/>
      <c r="VPI139" s="11"/>
      <c r="VPJ139" s="11"/>
      <c r="VPK139" s="11"/>
      <c r="VPL139" s="11"/>
      <c r="VPM139" s="11"/>
      <c r="VPN139" s="11"/>
      <c r="VPO139" s="11"/>
      <c r="VPP139" s="11"/>
      <c r="VPQ139" s="11"/>
      <c r="VPR139" s="11"/>
      <c r="VPS139" s="11"/>
      <c r="VPT139" s="11"/>
      <c r="VPU139" s="11"/>
      <c r="VPV139" s="11"/>
      <c r="VPW139" s="11"/>
      <c r="VPX139" s="11"/>
      <c r="VPY139" s="11"/>
      <c r="VPZ139" s="11"/>
      <c r="VQA139" s="11"/>
      <c r="VQB139" s="11"/>
      <c r="VQC139" s="11"/>
      <c r="VQD139" s="11"/>
      <c r="VQE139" s="11"/>
      <c r="VQF139" s="11"/>
      <c r="VQG139" s="11"/>
      <c r="VQH139" s="11"/>
      <c r="VQI139" s="11"/>
      <c r="VQJ139" s="11"/>
      <c r="VQK139" s="11"/>
      <c r="VQL139" s="11"/>
      <c r="VQM139" s="11"/>
      <c r="VQN139" s="11"/>
      <c r="VQO139" s="11"/>
      <c r="VQP139" s="11"/>
      <c r="VQQ139" s="11"/>
      <c r="VQR139" s="11"/>
      <c r="VQS139" s="11"/>
      <c r="VQT139" s="11"/>
      <c r="VQU139" s="11"/>
      <c r="VQV139" s="11"/>
      <c r="VQW139" s="11"/>
      <c r="VQX139" s="11"/>
      <c r="VQY139" s="11"/>
      <c r="VQZ139" s="11"/>
      <c r="VRA139" s="11"/>
      <c r="VRB139" s="11"/>
      <c r="VRC139" s="11"/>
      <c r="VRD139" s="11"/>
      <c r="VRE139" s="11"/>
      <c r="VRF139" s="11"/>
      <c r="VRG139" s="11"/>
      <c r="VRH139" s="11"/>
      <c r="VRI139" s="11"/>
      <c r="VRJ139" s="11"/>
      <c r="VRK139" s="11"/>
      <c r="VRL139" s="11"/>
      <c r="VRM139" s="11"/>
      <c r="VRN139" s="11"/>
      <c r="VRO139" s="11"/>
      <c r="VRP139" s="11"/>
      <c r="VRQ139" s="11"/>
      <c r="VRR139" s="11"/>
      <c r="VRS139" s="11"/>
      <c r="VRT139" s="11"/>
      <c r="VRU139" s="11"/>
      <c r="VRV139" s="11"/>
      <c r="VRW139" s="11"/>
      <c r="VRX139" s="11"/>
      <c r="VRY139" s="11"/>
      <c r="VRZ139" s="11"/>
      <c r="VSA139" s="11"/>
      <c r="VSB139" s="11"/>
      <c r="VSC139" s="11"/>
      <c r="VSD139" s="11"/>
      <c r="VSE139" s="11"/>
      <c r="VSF139" s="11"/>
      <c r="VSG139" s="11"/>
      <c r="VSH139" s="11"/>
      <c r="VSI139" s="11"/>
      <c r="VSJ139" s="11"/>
      <c r="VSK139" s="11"/>
      <c r="VSL139" s="11"/>
      <c r="VSM139" s="11"/>
      <c r="VSN139" s="11"/>
      <c r="VSO139" s="11"/>
      <c r="VSP139" s="11"/>
      <c r="VSQ139" s="11"/>
      <c r="VSR139" s="11"/>
      <c r="VSS139" s="11"/>
      <c r="VST139" s="11"/>
      <c r="VSU139" s="11"/>
      <c r="VSV139" s="11"/>
      <c r="VSW139" s="11"/>
      <c r="VSX139" s="11"/>
      <c r="VSY139" s="11"/>
      <c r="VSZ139" s="11"/>
      <c r="VTA139" s="11"/>
      <c r="VTB139" s="11"/>
      <c r="VTC139" s="11"/>
      <c r="VTD139" s="11"/>
      <c r="VTE139" s="11"/>
      <c r="VTF139" s="11"/>
      <c r="VTG139" s="11"/>
      <c r="VTH139" s="11"/>
      <c r="VTI139" s="11"/>
      <c r="VTJ139" s="11"/>
      <c r="VTK139" s="11"/>
      <c r="VTL139" s="11"/>
      <c r="VTM139" s="11"/>
      <c r="VTN139" s="11"/>
      <c r="VTO139" s="11"/>
      <c r="VTP139" s="11"/>
      <c r="VTQ139" s="11"/>
      <c r="VTR139" s="11"/>
      <c r="VTS139" s="11"/>
      <c r="VTT139" s="11"/>
      <c r="VTU139" s="11"/>
      <c r="VTV139" s="11"/>
      <c r="VTW139" s="11"/>
      <c r="VTX139" s="11"/>
      <c r="VTY139" s="11"/>
      <c r="VTZ139" s="11"/>
      <c r="VUA139" s="11"/>
      <c r="VUB139" s="11"/>
      <c r="VUC139" s="11"/>
      <c r="VUD139" s="11"/>
      <c r="VUE139" s="11"/>
      <c r="VUF139" s="11"/>
      <c r="VUG139" s="11"/>
      <c r="VUH139" s="11"/>
      <c r="VUI139" s="11"/>
      <c r="VUJ139" s="11"/>
      <c r="VUK139" s="11"/>
      <c r="VUL139" s="11"/>
      <c r="VUM139" s="11"/>
      <c r="VUN139" s="11"/>
      <c r="VUO139" s="11"/>
      <c r="VUP139" s="11"/>
      <c r="VUQ139" s="11"/>
      <c r="VUR139" s="11"/>
      <c r="VUS139" s="11"/>
      <c r="VUT139" s="11"/>
      <c r="VUU139" s="11"/>
      <c r="VUV139" s="11"/>
      <c r="VUW139" s="11"/>
      <c r="VUX139" s="11"/>
      <c r="VUY139" s="11"/>
      <c r="VUZ139" s="11"/>
      <c r="VVA139" s="11"/>
      <c r="VVB139" s="11"/>
      <c r="VVC139" s="11"/>
      <c r="VVD139" s="11"/>
      <c r="VVE139" s="11"/>
      <c r="VVF139" s="11"/>
      <c r="VVG139" s="11"/>
      <c r="VVH139" s="11"/>
      <c r="VVI139" s="11"/>
      <c r="VVJ139" s="11"/>
      <c r="VVK139" s="11"/>
      <c r="VVL139" s="11"/>
      <c r="VVM139" s="11"/>
      <c r="VVN139" s="11"/>
      <c r="VVO139" s="11"/>
      <c r="VVP139" s="11"/>
      <c r="VVQ139" s="11"/>
      <c r="VVR139" s="11"/>
      <c r="VVS139" s="11"/>
      <c r="VVT139" s="11"/>
      <c r="VVU139" s="11"/>
      <c r="VVV139" s="11"/>
      <c r="VVW139" s="11"/>
      <c r="VVX139" s="11"/>
      <c r="VVY139" s="11"/>
      <c r="VVZ139" s="11"/>
      <c r="VWA139" s="11"/>
      <c r="VWB139" s="11"/>
      <c r="VWC139" s="11"/>
      <c r="VWD139" s="11"/>
      <c r="VWE139" s="11"/>
      <c r="VWF139" s="11"/>
      <c r="VWG139" s="11"/>
      <c r="VWH139" s="11"/>
      <c r="VWI139" s="11"/>
      <c r="VWJ139" s="11"/>
      <c r="VWK139" s="11"/>
      <c r="VWL139" s="11"/>
      <c r="VWM139" s="11"/>
      <c r="VWN139" s="11"/>
      <c r="VWO139" s="11"/>
      <c r="VWP139" s="11"/>
      <c r="VWQ139" s="11"/>
      <c r="VWR139" s="11"/>
      <c r="VWS139" s="11"/>
      <c r="VWT139" s="11"/>
      <c r="VWU139" s="11"/>
      <c r="VWV139" s="11"/>
      <c r="VWW139" s="11"/>
      <c r="VWX139" s="11"/>
      <c r="VWY139" s="11"/>
      <c r="VWZ139" s="11"/>
      <c r="VXA139" s="11"/>
      <c r="VXB139" s="11"/>
      <c r="VXC139" s="11"/>
      <c r="VXD139" s="11"/>
      <c r="VXE139" s="11"/>
      <c r="VXF139" s="11"/>
      <c r="VXG139" s="11"/>
      <c r="VXH139" s="11"/>
      <c r="VXI139" s="11"/>
      <c r="VXJ139" s="11"/>
      <c r="VXK139" s="11"/>
      <c r="VXL139" s="11"/>
      <c r="VXM139" s="11"/>
      <c r="VXN139" s="11"/>
      <c r="VXO139" s="11"/>
      <c r="VXP139" s="11"/>
      <c r="VXQ139" s="11"/>
      <c r="VXR139" s="11"/>
      <c r="VXS139" s="11"/>
      <c r="VXT139" s="11"/>
      <c r="VXU139" s="11"/>
      <c r="VXV139" s="11"/>
      <c r="VXW139" s="11"/>
      <c r="VXX139" s="11"/>
      <c r="VXY139" s="11"/>
      <c r="VXZ139" s="11"/>
      <c r="VYA139" s="11"/>
      <c r="VYB139" s="11"/>
      <c r="VYC139" s="11"/>
      <c r="VYD139" s="11"/>
      <c r="VYE139" s="11"/>
      <c r="VYF139" s="11"/>
      <c r="VYG139" s="11"/>
      <c r="VYH139" s="11"/>
      <c r="VYI139" s="11"/>
      <c r="VYJ139" s="11"/>
      <c r="VYK139" s="11"/>
      <c r="VYL139" s="11"/>
      <c r="VYM139" s="11"/>
      <c r="VYN139" s="11"/>
      <c r="VYO139" s="11"/>
      <c r="VYP139" s="11"/>
      <c r="VYQ139" s="11"/>
      <c r="VYR139" s="11"/>
      <c r="VYS139" s="11"/>
      <c r="VYT139" s="11"/>
      <c r="VYU139" s="11"/>
      <c r="VYV139" s="11"/>
      <c r="VYW139" s="11"/>
      <c r="VYX139" s="11"/>
      <c r="VYY139" s="11"/>
      <c r="VYZ139" s="11"/>
      <c r="VZA139" s="11"/>
      <c r="VZB139" s="11"/>
      <c r="VZC139" s="11"/>
      <c r="VZD139" s="11"/>
      <c r="VZE139" s="11"/>
      <c r="VZF139" s="11"/>
      <c r="VZG139" s="11"/>
      <c r="VZH139" s="11"/>
      <c r="VZI139" s="11"/>
      <c r="VZJ139" s="11"/>
      <c r="VZK139" s="11"/>
      <c r="VZL139" s="11"/>
      <c r="VZM139" s="11"/>
      <c r="VZN139" s="11"/>
      <c r="VZO139" s="11"/>
      <c r="VZP139" s="11"/>
      <c r="VZQ139" s="11"/>
      <c r="VZR139" s="11"/>
      <c r="VZS139" s="11"/>
      <c r="VZT139" s="11"/>
      <c r="VZU139" s="11"/>
      <c r="VZV139" s="11"/>
      <c r="VZW139" s="11"/>
      <c r="VZX139" s="11"/>
      <c r="VZY139" s="11"/>
      <c r="VZZ139" s="11"/>
      <c r="WAA139" s="11"/>
      <c r="WAB139" s="11"/>
      <c r="WAC139" s="11"/>
      <c r="WAD139" s="11"/>
      <c r="WAE139" s="11"/>
      <c r="WAF139" s="11"/>
      <c r="WAG139" s="11"/>
      <c r="WAH139" s="11"/>
      <c r="WAI139" s="11"/>
      <c r="WAJ139" s="11"/>
      <c r="WAK139" s="11"/>
      <c r="WAL139" s="11"/>
      <c r="WAM139" s="11"/>
      <c r="WAN139" s="11"/>
      <c r="WAO139" s="11"/>
      <c r="WAP139" s="11"/>
      <c r="WAQ139" s="11"/>
      <c r="WAR139" s="11"/>
      <c r="WAS139" s="11"/>
      <c r="WAT139" s="11"/>
      <c r="WAU139" s="11"/>
      <c r="WAV139" s="11"/>
      <c r="WAW139" s="11"/>
      <c r="WAX139" s="11"/>
      <c r="WAY139" s="11"/>
      <c r="WAZ139" s="11"/>
      <c r="WBA139" s="11"/>
      <c r="WBB139" s="11"/>
      <c r="WBC139" s="11"/>
      <c r="WBD139" s="11"/>
      <c r="WBE139" s="11"/>
      <c r="WBF139" s="11"/>
      <c r="WBG139" s="11"/>
      <c r="WBH139" s="11"/>
      <c r="WBI139" s="11"/>
      <c r="WBJ139" s="11"/>
      <c r="WBK139" s="11"/>
      <c r="WBL139" s="11"/>
      <c r="WBM139" s="11"/>
      <c r="WBN139" s="11"/>
      <c r="WBO139" s="11"/>
      <c r="WBP139" s="11"/>
      <c r="WBQ139" s="11"/>
      <c r="WBR139" s="11"/>
      <c r="WBS139" s="11"/>
      <c r="WBT139" s="11"/>
      <c r="WBU139" s="11"/>
      <c r="WBV139" s="11"/>
      <c r="WBW139" s="11"/>
      <c r="WBX139" s="11"/>
      <c r="WBY139" s="11"/>
      <c r="WBZ139" s="11"/>
      <c r="WCA139" s="11"/>
      <c r="WCB139" s="11"/>
      <c r="WCC139" s="11"/>
      <c r="WCD139" s="11"/>
      <c r="WCE139" s="11"/>
      <c r="WCF139" s="11"/>
      <c r="WCG139" s="11"/>
      <c r="WCH139" s="11"/>
      <c r="WCI139" s="11"/>
      <c r="WCJ139" s="11"/>
      <c r="WCK139" s="11"/>
      <c r="WCL139" s="11"/>
      <c r="WCM139" s="11"/>
      <c r="WCN139" s="11"/>
      <c r="WCO139" s="11"/>
      <c r="WCP139" s="11"/>
      <c r="WCQ139" s="11"/>
      <c r="WCR139" s="11"/>
      <c r="WCS139" s="11"/>
      <c r="WCT139" s="11"/>
      <c r="WCU139" s="11"/>
      <c r="WCV139" s="11"/>
      <c r="WCW139" s="11"/>
      <c r="WCX139" s="11"/>
      <c r="WCY139" s="11"/>
      <c r="WCZ139" s="11"/>
      <c r="WDA139" s="11"/>
      <c r="WDB139" s="11"/>
      <c r="WDC139" s="11"/>
      <c r="WDD139" s="11"/>
      <c r="WDE139" s="11"/>
      <c r="WDF139" s="11"/>
      <c r="WDG139" s="11"/>
      <c r="WDH139" s="11"/>
      <c r="WDI139" s="11"/>
      <c r="WDJ139" s="11"/>
      <c r="WDK139" s="11"/>
      <c r="WDL139" s="11"/>
      <c r="WDM139" s="11"/>
      <c r="WDN139" s="11"/>
      <c r="WDO139" s="11"/>
      <c r="WDP139" s="11"/>
      <c r="WDQ139" s="11"/>
      <c r="WDR139" s="11"/>
      <c r="WDS139" s="11"/>
      <c r="WDT139" s="11"/>
      <c r="WDU139" s="11"/>
      <c r="WDV139" s="11"/>
      <c r="WDW139" s="11"/>
      <c r="WDX139" s="11"/>
      <c r="WDY139" s="11"/>
      <c r="WDZ139" s="11"/>
      <c r="WEA139" s="11"/>
      <c r="WEB139" s="11"/>
      <c r="WEC139" s="11"/>
      <c r="WED139" s="11"/>
      <c r="WEE139" s="11"/>
      <c r="WEF139" s="11"/>
      <c r="WEG139" s="11"/>
      <c r="WEH139" s="11"/>
      <c r="WEI139" s="11"/>
      <c r="WEJ139" s="11"/>
      <c r="WEK139" s="11"/>
      <c r="WEL139" s="11"/>
      <c r="WEM139" s="11"/>
      <c r="WEN139" s="11"/>
      <c r="WEO139" s="11"/>
      <c r="WEP139" s="11"/>
      <c r="WEQ139" s="11"/>
      <c r="WER139" s="11"/>
      <c r="WES139" s="11"/>
      <c r="WET139" s="11"/>
      <c r="WEU139" s="11"/>
      <c r="WEV139" s="11"/>
      <c r="WEW139" s="11"/>
      <c r="WEX139" s="11"/>
      <c r="WEY139" s="11"/>
      <c r="WEZ139" s="11"/>
      <c r="WFA139" s="11"/>
      <c r="WFB139" s="11"/>
      <c r="WFC139" s="11"/>
      <c r="WFD139" s="11"/>
      <c r="WFE139" s="11"/>
      <c r="WFF139" s="11"/>
      <c r="WFG139" s="11"/>
      <c r="WFH139" s="11"/>
      <c r="WFI139" s="11"/>
      <c r="WFJ139" s="11"/>
      <c r="WFK139" s="11"/>
      <c r="WFL139" s="11"/>
      <c r="WFM139" s="11"/>
      <c r="WFN139" s="11"/>
      <c r="WFO139" s="11"/>
      <c r="WFP139" s="11"/>
      <c r="WFQ139" s="11"/>
      <c r="WFR139" s="11"/>
      <c r="WFS139" s="11"/>
      <c r="WFT139" s="11"/>
      <c r="WFU139" s="11"/>
      <c r="WFV139" s="11"/>
      <c r="WFW139" s="11"/>
      <c r="WFX139" s="11"/>
      <c r="WFY139" s="11"/>
      <c r="WFZ139" s="11"/>
      <c r="WGA139" s="11"/>
      <c r="WGB139" s="11"/>
      <c r="WGC139" s="11"/>
      <c r="WGD139" s="11"/>
      <c r="WGE139" s="11"/>
      <c r="WGF139" s="11"/>
      <c r="WGG139" s="11"/>
      <c r="WGH139" s="11"/>
      <c r="WGI139" s="11"/>
      <c r="WGJ139" s="11"/>
      <c r="WGK139" s="11"/>
      <c r="WGL139" s="11"/>
      <c r="WGM139" s="11"/>
      <c r="WGN139" s="11"/>
      <c r="WGO139" s="11"/>
      <c r="WGP139" s="11"/>
      <c r="WGQ139" s="11"/>
      <c r="WGR139" s="11"/>
      <c r="WGS139" s="11"/>
      <c r="WGT139" s="11"/>
      <c r="WGU139" s="11"/>
      <c r="WGV139" s="11"/>
      <c r="WGW139" s="11"/>
      <c r="WGX139" s="11"/>
      <c r="WGY139" s="11"/>
      <c r="WGZ139" s="11"/>
      <c r="WHA139" s="11"/>
      <c r="WHB139" s="11"/>
      <c r="WHC139" s="11"/>
      <c r="WHD139" s="11"/>
      <c r="WHE139" s="11"/>
      <c r="WHF139" s="11"/>
      <c r="WHG139" s="11"/>
      <c r="WHH139" s="11"/>
      <c r="WHI139" s="11"/>
      <c r="WHJ139" s="11"/>
      <c r="WHK139" s="11"/>
      <c r="WHL139" s="11"/>
      <c r="WHM139" s="11"/>
      <c r="WHN139" s="11"/>
      <c r="WHO139" s="11"/>
      <c r="WHP139" s="11"/>
      <c r="WHQ139" s="11"/>
      <c r="WHR139" s="11"/>
      <c r="WHS139" s="11"/>
      <c r="WHT139" s="11"/>
      <c r="WHU139" s="11"/>
      <c r="WHV139" s="11"/>
      <c r="WHW139" s="11"/>
      <c r="WHX139" s="11"/>
      <c r="WHY139" s="11"/>
      <c r="WHZ139" s="11"/>
      <c r="WIA139" s="11"/>
      <c r="WIB139" s="11"/>
      <c r="WIC139" s="11"/>
      <c r="WID139" s="11"/>
      <c r="WIE139" s="11"/>
      <c r="WIF139" s="11"/>
      <c r="WIG139" s="11"/>
      <c r="WIH139" s="11"/>
      <c r="WII139" s="11"/>
      <c r="WIJ139" s="11"/>
      <c r="WIK139" s="11"/>
      <c r="WIL139" s="11"/>
      <c r="WIM139" s="11"/>
      <c r="WIN139" s="11"/>
      <c r="WIO139" s="11"/>
      <c r="WIP139" s="11"/>
      <c r="WIQ139" s="11"/>
      <c r="WIR139" s="11"/>
      <c r="WIS139" s="11"/>
      <c r="WIT139" s="11"/>
      <c r="WIU139" s="11"/>
      <c r="WIV139" s="11"/>
      <c r="WIW139" s="11"/>
      <c r="WIX139" s="11"/>
      <c r="WIY139" s="11"/>
      <c r="WIZ139" s="11"/>
      <c r="WJA139" s="11"/>
      <c r="WJB139" s="11"/>
      <c r="WJC139" s="11"/>
      <c r="WJD139" s="11"/>
      <c r="WJE139" s="11"/>
      <c r="WJF139" s="11"/>
      <c r="WJG139" s="11"/>
      <c r="WJH139" s="11"/>
      <c r="WJI139" s="11"/>
      <c r="WJJ139" s="11"/>
      <c r="WJK139" s="11"/>
      <c r="WJL139" s="11"/>
      <c r="WJM139" s="11"/>
      <c r="WJN139" s="11"/>
      <c r="WJO139" s="11"/>
      <c r="WJP139" s="11"/>
      <c r="WJQ139" s="11"/>
      <c r="WJR139" s="11"/>
      <c r="WJS139" s="11"/>
      <c r="WJT139" s="11"/>
      <c r="WJU139" s="11"/>
      <c r="WJV139" s="11"/>
      <c r="WJW139" s="11"/>
      <c r="WJX139" s="11"/>
      <c r="WJY139" s="11"/>
      <c r="WJZ139" s="11"/>
      <c r="WKA139" s="11"/>
      <c r="WKB139" s="11"/>
      <c r="WKC139" s="11"/>
      <c r="WKD139" s="11"/>
      <c r="WKE139" s="11"/>
      <c r="WKF139" s="11"/>
      <c r="WKG139" s="11"/>
      <c r="WKH139" s="11"/>
      <c r="WKI139" s="11"/>
      <c r="WKJ139" s="11"/>
      <c r="WKK139" s="11"/>
      <c r="WKL139" s="11"/>
      <c r="WKM139" s="11"/>
      <c r="WKN139" s="11"/>
      <c r="WKO139" s="11"/>
      <c r="WKP139" s="11"/>
      <c r="WKQ139" s="11"/>
      <c r="WKR139" s="11"/>
      <c r="WKS139" s="11"/>
      <c r="WKT139" s="11"/>
      <c r="WKU139" s="11"/>
      <c r="WKV139" s="11"/>
      <c r="WKW139" s="11"/>
      <c r="WKX139" s="11"/>
      <c r="WKY139" s="11"/>
      <c r="WKZ139" s="11"/>
      <c r="WLA139" s="11"/>
      <c r="WLB139" s="11"/>
      <c r="WLC139" s="11"/>
      <c r="WLD139" s="11"/>
      <c r="WLE139" s="11"/>
      <c r="WLF139" s="11"/>
      <c r="WLG139" s="11"/>
      <c r="WLH139" s="11"/>
      <c r="WLI139" s="11"/>
      <c r="WLJ139" s="11"/>
      <c r="WLK139" s="11"/>
      <c r="WLL139" s="11"/>
      <c r="WLM139" s="11"/>
      <c r="WLN139" s="11"/>
      <c r="WLO139" s="11"/>
      <c r="WLP139" s="11"/>
      <c r="WLQ139" s="11"/>
      <c r="WLR139" s="11"/>
      <c r="WLS139" s="11"/>
      <c r="WLT139" s="11"/>
      <c r="WLU139" s="11"/>
      <c r="WLV139" s="11"/>
      <c r="WLW139" s="11"/>
      <c r="WLX139" s="11"/>
      <c r="WLY139" s="11"/>
      <c r="WLZ139" s="11"/>
      <c r="WMA139" s="11"/>
      <c r="WMB139" s="11"/>
      <c r="WMC139" s="11"/>
      <c r="WMD139" s="11"/>
      <c r="WME139" s="11"/>
      <c r="WMF139" s="11"/>
      <c r="WMG139" s="11"/>
      <c r="WMH139" s="11"/>
      <c r="WMI139" s="11"/>
      <c r="WMJ139" s="11"/>
      <c r="WMK139" s="11"/>
      <c r="WML139" s="11"/>
      <c r="WMM139" s="11"/>
      <c r="WMN139" s="11"/>
      <c r="WMO139" s="11"/>
      <c r="WMP139" s="11"/>
      <c r="WMQ139" s="11"/>
      <c r="WMR139" s="11"/>
      <c r="WMS139" s="11"/>
      <c r="WMT139" s="11"/>
      <c r="WMU139" s="11"/>
      <c r="WMV139" s="11"/>
      <c r="WMW139" s="11"/>
      <c r="WMX139" s="11"/>
      <c r="WMY139" s="11"/>
      <c r="WMZ139" s="11"/>
      <c r="WNA139" s="11"/>
      <c r="WNB139" s="11"/>
      <c r="WNC139" s="11"/>
      <c r="WND139" s="11"/>
      <c r="WNE139" s="11"/>
      <c r="WNF139" s="11"/>
      <c r="WNG139" s="11"/>
      <c r="WNH139" s="11"/>
      <c r="WNI139" s="11"/>
      <c r="WNJ139" s="11"/>
      <c r="WNK139" s="11"/>
      <c r="WNL139" s="11"/>
      <c r="WNM139" s="11"/>
      <c r="WNN139" s="11"/>
      <c r="WNO139" s="11"/>
      <c r="WNP139" s="11"/>
      <c r="WNQ139" s="11"/>
      <c r="WNR139" s="11"/>
      <c r="WNS139" s="11"/>
      <c r="WNT139" s="11"/>
      <c r="WNU139" s="11"/>
      <c r="WNV139" s="11"/>
      <c r="WNW139" s="11"/>
      <c r="WNX139" s="11"/>
      <c r="WNY139" s="11"/>
      <c r="WNZ139" s="11"/>
      <c r="WOA139" s="11"/>
      <c r="WOB139" s="11"/>
      <c r="WOC139" s="11"/>
      <c r="WOD139" s="11"/>
      <c r="WOE139" s="11"/>
      <c r="WOF139" s="11"/>
      <c r="WOG139" s="11"/>
      <c r="WOH139" s="11"/>
      <c r="WOI139" s="11"/>
      <c r="WOJ139" s="11"/>
      <c r="WOK139" s="11"/>
      <c r="WOL139" s="11"/>
      <c r="WOM139" s="11"/>
      <c r="WON139" s="11"/>
      <c r="WOO139" s="11"/>
      <c r="WOP139" s="11"/>
      <c r="WOQ139" s="11"/>
      <c r="WOR139" s="11"/>
      <c r="WOS139" s="11"/>
      <c r="WOT139" s="11"/>
      <c r="WOU139" s="11"/>
      <c r="WOV139" s="11"/>
      <c r="WOW139" s="11"/>
      <c r="WOX139" s="11"/>
      <c r="WOY139" s="11"/>
      <c r="WOZ139" s="11"/>
      <c r="WPA139" s="11"/>
      <c r="WPB139" s="11"/>
      <c r="WPC139" s="11"/>
      <c r="WPD139" s="11"/>
      <c r="WPE139" s="11"/>
      <c r="WPF139" s="11"/>
      <c r="WPG139" s="11"/>
      <c r="WPH139" s="11"/>
      <c r="WPI139" s="11"/>
      <c r="WPJ139" s="11"/>
      <c r="WPK139" s="11"/>
      <c r="WPL139" s="11"/>
      <c r="WPM139" s="11"/>
      <c r="WPN139" s="11"/>
      <c r="WPO139" s="11"/>
      <c r="WPP139" s="11"/>
      <c r="WPQ139" s="11"/>
      <c r="WPR139" s="11"/>
      <c r="WPS139" s="11"/>
      <c r="WPT139" s="11"/>
      <c r="WPU139" s="11"/>
      <c r="WPV139" s="11"/>
      <c r="WPW139" s="11"/>
      <c r="WPX139" s="11"/>
      <c r="WPY139" s="11"/>
      <c r="WPZ139" s="11"/>
      <c r="WQA139" s="11"/>
      <c r="WQB139" s="11"/>
      <c r="WQC139" s="11"/>
      <c r="WQD139" s="11"/>
      <c r="WQE139" s="11"/>
      <c r="WQF139" s="11"/>
      <c r="WQG139" s="11"/>
      <c r="WQH139" s="11"/>
      <c r="WQI139" s="11"/>
      <c r="WQJ139" s="11"/>
      <c r="WQK139" s="11"/>
      <c r="WQL139" s="11"/>
      <c r="WQM139" s="11"/>
      <c r="WQN139" s="11"/>
      <c r="WQO139" s="11"/>
      <c r="WQP139" s="11"/>
      <c r="WQQ139" s="11"/>
      <c r="WQR139" s="11"/>
      <c r="WQS139" s="11"/>
      <c r="WQT139" s="11"/>
      <c r="WQU139" s="11"/>
      <c r="WQV139" s="11"/>
      <c r="WQW139" s="11"/>
      <c r="WQX139" s="11"/>
      <c r="WQY139" s="11"/>
      <c r="WQZ139" s="11"/>
      <c r="WRA139" s="11"/>
      <c r="WRB139" s="11"/>
      <c r="WRC139" s="11"/>
      <c r="WRD139" s="11"/>
      <c r="WRE139" s="11"/>
      <c r="WRF139" s="11"/>
      <c r="WRG139" s="11"/>
      <c r="WRH139" s="11"/>
      <c r="WRI139" s="11"/>
      <c r="WRJ139" s="11"/>
      <c r="WRK139" s="11"/>
      <c r="WRL139" s="11"/>
      <c r="WRM139" s="11"/>
      <c r="WRN139" s="11"/>
      <c r="WRO139" s="11"/>
      <c r="WRP139" s="11"/>
      <c r="WRQ139" s="11"/>
      <c r="WRR139" s="11"/>
      <c r="WRS139" s="11"/>
      <c r="WRT139" s="11"/>
      <c r="WRU139" s="11"/>
      <c r="WRV139" s="11"/>
      <c r="WRW139" s="11"/>
      <c r="WRX139" s="11"/>
      <c r="WRY139" s="11"/>
      <c r="WRZ139" s="11"/>
      <c r="WSA139" s="11"/>
      <c r="WSB139" s="11"/>
      <c r="WSC139" s="11"/>
      <c r="WSD139" s="11"/>
      <c r="WSE139" s="11"/>
      <c r="WSF139" s="11"/>
      <c r="WSG139" s="11"/>
      <c r="WSH139" s="11"/>
      <c r="WSI139" s="11"/>
      <c r="WSJ139" s="11"/>
      <c r="WSK139" s="11"/>
      <c r="WSL139" s="11"/>
      <c r="WSM139" s="11"/>
      <c r="WSN139" s="11"/>
      <c r="WSO139" s="11"/>
      <c r="WSP139" s="11"/>
      <c r="WSQ139" s="11"/>
      <c r="WSR139" s="11"/>
      <c r="WSS139" s="11"/>
      <c r="WST139" s="11"/>
      <c r="WSU139" s="11"/>
      <c r="WSV139" s="11"/>
      <c r="WSW139" s="11"/>
      <c r="WSX139" s="11"/>
      <c r="WSY139" s="11"/>
      <c r="WSZ139" s="11"/>
      <c r="WTA139" s="11"/>
      <c r="WTB139" s="11"/>
      <c r="WTC139" s="11"/>
      <c r="WTD139" s="11"/>
      <c r="WTE139" s="11"/>
      <c r="WTF139" s="11"/>
      <c r="WTG139" s="11"/>
      <c r="WTH139" s="11"/>
      <c r="WTI139" s="11"/>
      <c r="WTJ139" s="11"/>
      <c r="WTK139" s="11"/>
      <c r="WTL139" s="11"/>
      <c r="WTM139" s="11"/>
      <c r="WTN139" s="11"/>
      <c r="WTO139" s="11"/>
      <c r="WTP139" s="11"/>
      <c r="WTQ139" s="11"/>
      <c r="WTR139" s="11"/>
      <c r="WTS139" s="11"/>
      <c r="WTT139" s="11"/>
      <c r="WTU139" s="11"/>
      <c r="WTV139" s="11"/>
      <c r="WTW139" s="11"/>
      <c r="WTX139" s="11"/>
      <c r="WTY139" s="11"/>
      <c r="WTZ139" s="11"/>
      <c r="WUA139" s="11"/>
      <c r="WUB139" s="11"/>
      <c r="WUC139" s="11"/>
      <c r="WUD139" s="11"/>
      <c r="WUE139" s="11"/>
      <c r="WUF139" s="11"/>
      <c r="WUG139" s="11"/>
      <c r="WUH139" s="11"/>
      <c r="WUI139" s="11"/>
      <c r="WUJ139" s="11"/>
      <c r="WUK139" s="11"/>
      <c r="WUL139" s="11"/>
      <c r="WUM139" s="11"/>
      <c r="WUN139" s="11"/>
      <c r="WUO139" s="11"/>
      <c r="WUP139" s="11"/>
      <c r="WUQ139" s="11"/>
      <c r="WUR139" s="11"/>
      <c r="WUS139" s="11"/>
      <c r="WUT139" s="11"/>
      <c r="WUU139" s="11"/>
      <c r="WUV139" s="11"/>
      <c r="WUW139" s="11"/>
      <c r="WUX139" s="11"/>
      <c r="WUY139" s="11"/>
      <c r="WUZ139" s="11"/>
      <c r="WVA139" s="11"/>
      <c r="WVB139" s="11"/>
      <c r="WVC139" s="11"/>
      <c r="WVD139" s="11"/>
      <c r="WVE139" s="11"/>
      <c r="WVF139" s="11"/>
      <c r="WVG139" s="11"/>
      <c r="WVH139" s="11"/>
      <c r="WVI139" s="11"/>
      <c r="WVJ139" s="11"/>
      <c r="WVK139" s="11"/>
      <c r="WVL139" s="11"/>
      <c r="WVM139" s="11"/>
      <c r="WVN139" s="11"/>
      <c r="WVO139" s="11"/>
      <c r="WVP139" s="11"/>
      <c r="WVQ139" s="11"/>
      <c r="WVR139" s="11"/>
      <c r="WVS139" s="11"/>
      <c r="WVT139" s="11"/>
      <c r="WVU139" s="11"/>
      <c r="WVV139" s="11"/>
      <c r="WVW139" s="11"/>
      <c r="WVX139" s="11"/>
      <c r="WVY139" s="11"/>
      <c r="WVZ139" s="11"/>
      <c r="WWA139" s="11"/>
      <c r="WWB139" s="11"/>
      <c r="WWC139" s="11"/>
      <c r="WWD139" s="11"/>
      <c r="WWE139" s="11"/>
      <c r="WWF139" s="11"/>
      <c r="WWG139" s="11"/>
      <c r="WWH139" s="11"/>
      <c r="WWI139" s="11"/>
      <c r="WWJ139" s="11"/>
      <c r="WWK139" s="11"/>
      <c r="WWL139" s="11"/>
      <c r="WWM139" s="11"/>
      <c r="WWN139" s="11"/>
      <c r="WWO139" s="11"/>
      <c r="WWP139" s="11"/>
      <c r="WWQ139" s="11"/>
      <c r="WWR139" s="11"/>
      <c r="WWS139" s="11"/>
      <c r="WWT139" s="11"/>
      <c r="WWU139" s="11"/>
      <c r="WWV139" s="11"/>
      <c r="WWW139" s="11"/>
      <c r="WWX139" s="11"/>
      <c r="WWY139" s="11"/>
      <c r="WWZ139" s="11"/>
      <c r="WXA139" s="11"/>
      <c r="WXB139" s="11"/>
      <c r="WXC139" s="11"/>
      <c r="WXD139" s="11"/>
      <c r="WXE139" s="11"/>
      <c r="WXF139" s="11"/>
      <c r="WXG139" s="11"/>
      <c r="WXH139" s="11"/>
      <c r="WXI139" s="11"/>
      <c r="WXJ139" s="11"/>
      <c r="WXK139" s="11"/>
      <c r="WXL139" s="11"/>
      <c r="WXM139" s="11"/>
      <c r="WXN139" s="11"/>
      <c r="WXO139" s="11"/>
      <c r="WXP139" s="11"/>
      <c r="WXQ139" s="11"/>
      <c r="WXR139" s="11"/>
      <c r="WXS139" s="11"/>
      <c r="WXT139" s="11"/>
      <c r="WXU139" s="11"/>
      <c r="WXV139" s="11"/>
      <c r="WXW139" s="11"/>
      <c r="WXX139" s="11"/>
      <c r="WXY139" s="11"/>
      <c r="WXZ139" s="11"/>
      <c r="WYA139" s="11"/>
      <c r="WYB139" s="11"/>
      <c r="WYC139" s="11"/>
      <c r="WYD139" s="11"/>
      <c r="WYE139" s="11"/>
      <c r="WYF139" s="11"/>
      <c r="WYG139" s="11"/>
      <c r="WYH139" s="11"/>
      <c r="WYI139" s="11"/>
      <c r="WYJ139" s="11"/>
      <c r="WYK139" s="11"/>
      <c r="WYL139" s="11"/>
      <c r="WYM139" s="11"/>
      <c r="WYN139" s="11"/>
      <c r="WYO139" s="11"/>
      <c r="WYP139" s="11"/>
      <c r="WYQ139" s="11"/>
      <c r="WYR139" s="11"/>
      <c r="WYS139" s="11"/>
      <c r="WYT139" s="11"/>
      <c r="WYU139" s="11"/>
      <c r="WYV139" s="11"/>
      <c r="WYW139" s="11"/>
      <c r="WYX139" s="11"/>
      <c r="WYY139" s="11"/>
      <c r="WYZ139" s="11"/>
      <c r="WZA139" s="11"/>
      <c r="WZB139" s="11"/>
      <c r="WZC139" s="11"/>
      <c r="WZD139" s="11"/>
      <c r="WZE139" s="11"/>
      <c r="WZF139" s="11"/>
      <c r="WZG139" s="11"/>
      <c r="WZH139" s="11"/>
      <c r="WZI139" s="11"/>
      <c r="WZJ139" s="11"/>
      <c r="WZK139" s="11"/>
      <c r="WZL139" s="11"/>
      <c r="WZM139" s="11"/>
      <c r="WZN139" s="11"/>
      <c r="WZO139" s="11"/>
      <c r="WZP139" s="11"/>
      <c r="WZQ139" s="11"/>
      <c r="WZR139" s="11"/>
      <c r="WZS139" s="11"/>
      <c r="WZT139" s="11"/>
      <c r="WZU139" s="11"/>
      <c r="WZV139" s="11"/>
      <c r="WZW139" s="11"/>
      <c r="WZX139" s="11"/>
      <c r="WZY139" s="11"/>
      <c r="WZZ139" s="11"/>
      <c r="XAA139" s="11"/>
      <c r="XAB139" s="11"/>
      <c r="XAC139" s="11"/>
      <c r="XAD139" s="11"/>
      <c r="XAE139" s="11"/>
      <c r="XAF139" s="11"/>
      <c r="XAG139" s="11"/>
      <c r="XAH139" s="11"/>
      <c r="XAI139" s="11"/>
      <c r="XAJ139" s="11"/>
      <c r="XAK139" s="11"/>
      <c r="XAL139" s="11"/>
      <c r="XAM139" s="11"/>
      <c r="XAN139" s="11"/>
      <c r="XAO139" s="11"/>
      <c r="XAP139" s="11"/>
      <c r="XAQ139" s="11"/>
      <c r="XAR139" s="11"/>
      <c r="XAS139" s="11"/>
      <c r="XAT139" s="11"/>
      <c r="XAU139" s="11"/>
      <c r="XAV139" s="11"/>
      <c r="XAW139" s="11"/>
      <c r="XAX139" s="11"/>
      <c r="XAY139" s="11"/>
      <c r="XAZ139" s="11"/>
      <c r="XBA139" s="11"/>
      <c r="XBB139" s="11"/>
      <c r="XBC139" s="11"/>
      <c r="XBD139" s="11"/>
      <c r="XBE139" s="11"/>
      <c r="XBF139" s="11"/>
      <c r="XBG139" s="11"/>
      <c r="XBH139" s="11"/>
      <c r="XBI139" s="11"/>
      <c r="XBJ139" s="11"/>
      <c r="XBK139" s="11"/>
      <c r="XBL139" s="11"/>
      <c r="XBM139" s="11"/>
      <c r="XBN139" s="11"/>
      <c r="XBO139" s="11"/>
      <c r="XBP139" s="11"/>
      <c r="XBQ139" s="11"/>
      <c r="XBR139" s="11"/>
      <c r="XBS139" s="11"/>
      <c r="XBT139" s="11"/>
      <c r="XBU139" s="11"/>
      <c r="XBV139" s="11"/>
      <c r="XBW139" s="11"/>
      <c r="XBX139" s="11"/>
      <c r="XBY139" s="11"/>
      <c r="XBZ139" s="11"/>
      <c r="XCA139" s="11"/>
      <c r="XCB139" s="11"/>
      <c r="XCC139" s="11"/>
      <c r="XCD139" s="11"/>
      <c r="XCE139" s="11"/>
      <c r="XCF139" s="11"/>
      <c r="XCG139" s="11"/>
      <c r="XCH139" s="11"/>
      <c r="XCI139" s="11"/>
      <c r="XCJ139" s="11"/>
      <c r="XCK139" s="11"/>
      <c r="XCL139" s="11"/>
      <c r="XCM139" s="11"/>
      <c r="XCN139" s="11"/>
      <c r="XCO139" s="11"/>
      <c r="XCP139" s="11"/>
      <c r="XCQ139" s="11"/>
      <c r="XCR139" s="11"/>
      <c r="XCS139" s="11"/>
      <c r="XCT139" s="11"/>
      <c r="XCU139" s="11"/>
      <c r="XCV139" s="11"/>
      <c r="XCW139" s="11"/>
      <c r="XCX139" s="11"/>
      <c r="XCY139" s="11"/>
      <c r="XCZ139" s="11"/>
      <c r="XDA139" s="11"/>
      <c r="XDB139" s="11"/>
      <c r="XDC139" s="11"/>
      <c r="XDD139" s="11"/>
      <c r="XDE139" s="11"/>
      <c r="XDF139" s="11"/>
      <c r="XDG139" s="11"/>
      <c r="XDH139" s="11"/>
      <c r="XDI139" s="11"/>
      <c r="XDJ139" s="11"/>
      <c r="XDK139" s="11"/>
      <c r="XDL139" s="11"/>
      <c r="XDM139" s="11"/>
      <c r="XDN139" s="11"/>
      <c r="XDO139" s="11"/>
      <c r="XDP139" s="11"/>
      <c r="XDQ139" s="11"/>
      <c r="XDR139" s="11"/>
      <c r="XDS139" s="11"/>
      <c r="XDT139" s="11"/>
      <c r="XDU139" s="11"/>
      <c r="XDV139" s="11"/>
      <c r="XDW139" s="11"/>
      <c r="XDX139" s="11"/>
      <c r="XDY139" s="11"/>
      <c r="XDZ139" s="11"/>
      <c r="XEA139" s="11"/>
      <c r="XEB139" s="11"/>
      <c r="XEC139" s="11"/>
      <c r="XED139" s="11"/>
      <c r="XEE139" s="11"/>
      <c r="XEF139" s="11"/>
      <c r="XEG139" s="11"/>
      <c r="XEH139" s="11"/>
      <c r="XEI139" s="11"/>
      <c r="XEJ139" s="11"/>
      <c r="XEK139" s="11"/>
      <c r="XEL139" s="11"/>
      <c r="XEM139" s="11"/>
      <c r="XEN139" s="11"/>
      <c r="XEO139" s="11"/>
      <c r="XEP139" s="11"/>
      <c r="XEQ139" s="11"/>
      <c r="XER139" s="11"/>
      <c r="XES139" s="11"/>
      <c r="XET139" s="11"/>
      <c r="XEU139" s="11"/>
      <c r="XEV139" s="11"/>
      <c r="XEW139" s="11"/>
      <c r="XEX139" s="11"/>
      <c r="XEY139" s="11"/>
      <c r="XEZ139" s="11"/>
      <c r="XFA139" s="11"/>
      <c r="XFB139" s="11"/>
      <c r="XFC139" s="11"/>
    </row>
    <row r="140" s="13" customFormat="1" ht="31.1" spans="1:16383">
      <c r="A140" s="21"/>
      <c r="B140" s="21"/>
      <c r="C140" s="43" t="s">
        <v>2052</v>
      </c>
      <c r="D140" s="22" t="s">
        <v>2052</v>
      </c>
      <c r="E140" s="22" t="s">
        <v>2273</v>
      </c>
      <c r="F140" s="23" t="s">
        <v>2062</v>
      </c>
      <c r="G140" s="23" t="s">
        <v>2271</v>
      </c>
      <c r="H140" s="23" t="s">
        <v>2237</v>
      </c>
      <c r="I140" s="23" t="s">
        <v>2153</v>
      </c>
      <c r="J140" s="23" t="s">
        <v>2272</v>
      </c>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c r="EA140" s="11"/>
      <c r="EB140" s="11"/>
      <c r="EC140" s="11"/>
      <c r="ED140" s="11"/>
      <c r="EE140" s="11"/>
      <c r="EF140" s="11"/>
      <c r="EG140" s="11"/>
      <c r="EH140" s="11"/>
      <c r="EI140" s="11"/>
      <c r="EJ140" s="11"/>
      <c r="EK140" s="11"/>
      <c r="EL140" s="11"/>
      <c r="EM140" s="11"/>
      <c r="EN140" s="11"/>
      <c r="EO140" s="11"/>
      <c r="EP140" s="11"/>
      <c r="EQ140" s="11"/>
      <c r="ER140" s="11"/>
      <c r="ES140" s="11"/>
      <c r="ET140" s="11"/>
      <c r="EU140" s="11"/>
      <c r="EV140" s="11"/>
      <c r="EW140" s="11"/>
      <c r="EX140" s="11"/>
      <c r="EY140" s="11"/>
      <c r="EZ140" s="11"/>
      <c r="FA140" s="11"/>
      <c r="FB140" s="11"/>
      <c r="FC140" s="11"/>
      <c r="FD140" s="11"/>
      <c r="FE140" s="11"/>
      <c r="FF140" s="11"/>
      <c r="FG140" s="11"/>
      <c r="FH140" s="11"/>
      <c r="FI140" s="11"/>
      <c r="FJ140" s="11"/>
      <c r="FK140" s="11"/>
      <c r="FL140" s="11"/>
      <c r="FM140" s="11"/>
      <c r="FN140" s="11"/>
      <c r="FO140" s="11"/>
      <c r="FP140" s="11"/>
      <c r="FQ140" s="11"/>
      <c r="FR140" s="11"/>
      <c r="FS140" s="11"/>
      <c r="FT140" s="11"/>
      <c r="FU140" s="11"/>
      <c r="FV140" s="11"/>
      <c r="FW140" s="11"/>
      <c r="FX140" s="11"/>
      <c r="FY140" s="11"/>
      <c r="FZ140" s="11"/>
      <c r="GA140" s="11"/>
      <c r="GB140" s="11"/>
      <c r="GC140" s="11"/>
      <c r="GD140" s="11"/>
      <c r="GE140" s="11"/>
      <c r="GF140" s="11"/>
      <c r="GG140" s="11"/>
      <c r="GH140" s="11"/>
      <c r="GI140" s="11"/>
      <c r="GJ140" s="11"/>
      <c r="GK140" s="11"/>
      <c r="GL140" s="11"/>
      <c r="GM140" s="11"/>
      <c r="GN140" s="11"/>
      <c r="GO140" s="11"/>
      <c r="GP140" s="11"/>
      <c r="GQ140" s="11"/>
      <c r="GR140" s="11"/>
      <c r="GS140" s="11"/>
      <c r="GT140" s="11"/>
      <c r="GU140" s="11"/>
      <c r="GV140" s="11"/>
      <c r="GW140" s="11"/>
      <c r="GX140" s="11"/>
      <c r="GY140" s="11"/>
      <c r="GZ140" s="11"/>
      <c r="HA140" s="11"/>
      <c r="HB140" s="11"/>
      <c r="HC140" s="11"/>
      <c r="HD140" s="11"/>
      <c r="HE140" s="11"/>
      <c r="HF140" s="11"/>
      <c r="HG140" s="11"/>
      <c r="HH140" s="11"/>
      <c r="HI140" s="11"/>
      <c r="HJ140" s="11"/>
      <c r="HK140" s="11"/>
      <c r="HL140" s="11"/>
      <c r="HM140" s="11"/>
      <c r="HN140" s="11"/>
      <c r="HO140" s="11"/>
      <c r="HP140" s="11"/>
      <c r="HQ140" s="11"/>
      <c r="HR140" s="11"/>
      <c r="HS140" s="11"/>
      <c r="HT140" s="11"/>
      <c r="HU140" s="11"/>
      <c r="HV140" s="11"/>
      <c r="HW140" s="11"/>
      <c r="HX140" s="11"/>
      <c r="HY140" s="11"/>
      <c r="HZ140" s="11"/>
      <c r="IA140" s="11"/>
      <c r="IB140" s="11"/>
      <c r="IC140" s="11"/>
      <c r="ID140" s="11"/>
      <c r="IE140" s="11"/>
      <c r="IF140" s="11"/>
      <c r="IG140" s="11"/>
      <c r="IH140" s="11"/>
      <c r="II140" s="11"/>
      <c r="IJ140" s="11"/>
      <c r="IK140" s="11"/>
      <c r="IL140" s="11"/>
      <c r="IM140" s="11"/>
      <c r="IN140" s="11"/>
      <c r="IO140" s="11"/>
      <c r="IP140" s="11"/>
      <c r="IQ140" s="11"/>
      <c r="IR140" s="11"/>
      <c r="IS140" s="11"/>
      <c r="IT140" s="11"/>
      <c r="IU140" s="11"/>
      <c r="IV140" s="11"/>
      <c r="IW140" s="11"/>
      <c r="IX140" s="11"/>
      <c r="IY140" s="11"/>
      <c r="IZ140" s="11"/>
      <c r="JA140" s="11"/>
      <c r="JB140" s="11"/>
      <c r="JC140" s="11"/>
      <c r="JD140" s="11"/>
      <c r="JE140" s="11"/>
      <c r="JF140" s="11"/>
      <c r="JG140" s="11"/>
      <c r="JH140" s="11"/>
      <c r="JI140" s="11"/>
      <c r="JJ140" s="11"/>
      <c r="JK140" s="11"/>
      <c r="JL140" s="11"/>
      <c r="JM140" s="11"/>
      <c r="JN140" s="11"/>
      <c r="JO140" s="11"/>
      <c r="JP140" s="11"/>
      <c r="JQ140" s="11"/>
      <c r="JR140" s="11"/>
      <c r="JS140" s="11"/>
      <c r="JT140" s="11"/>
      <c r="JU140" s="11"/>
      <c r="JV140" s="11"/>
      <c r="JW140" s="11"/>
      <c r="JX140" s="11"/>
      <c r="JY140" s="11"/>
      <c r="JZ140" s="11"/>
      <c r="KA140" s="11"/>
      <c r="KB140" s="11"/>
      <c r="KC140" s="11"/>
      <c r="KD140" s="11"/>
      <c r="KE140" s="11"/>
      <c r="KF140" s="11"/>
      <c r="KG140" s="11"/>
      <c r="KH140" s="11"/>
      <c r="KI140" s="11"/>
      <c r="KJ140" s="11"/>
      <c r="KK140" s="11"/>
      <c r="KL140" s="11"/>
      <c r="KM140" s="11"/>
      <c r="KN140" s="11"/>
      <c r="KO140" s="11"/>
      <c r="KP140" s="11"/>
      <c r="KQ140" s="11"/>
      <c r="KR140" s="11"/>
      <c r="KS140" s="11"/>
      <c r="KT140" s="11"/>
      <c r="KU140" s="11"/>
      <c r="KV140" s="11"/>
      <c r="KW140" s="11"/>
      <c r="KX140" s="11"/>
      <c r="KY140" s="11"/>
      <c r="KZ140" s="11"/>
      <c r="LA140" s="11"/>
      <c r="LB140" s="11"/>
      <c r="LC140" s="11"/>
      <c r="LD140" s="11"/>
      <c r="LE140" s="11"/>
      <c r="LF140" s="11"/>
      <c r="LG140" s="11"/>
      <c r="LH140" s="11"/>
      <c r="LI140" s="11"/>
      <c r="LJ140" s="11"/>
      <c r="LK140" s="11"/>
      <c r="LL140" s="11"/>
      <c r="LM140" s="11"/>
      <c r="LN140" s="11"/>
      <c r="LO140" s="11"/>
      <c r="LP140" s="11"/>
      <c r="LQ140" s="11"/>
      <c r="LR140" s="11"/>
      <c r="LS140" s="11"/>
      <c r="LT140" s="11"/>
      <c r="LU140" s="11"/>
      <c r="LV140" s="11"/>
      <c r="LW140" s="11"/>
      <c r="LX140" s="11"/>
      <c r="LY140" s="11"/>
      <c r="LZ140" s="11"/>
      <c r="MA140" s="11"/>
      <c r="MB140" s="11"/>
      <c r="MC140" s="11"/>
      <c r="MD140" s="11"/>
      <c r="ME140" s="11"/>
      <c r="MF140" s="11"/>
      <c r="MG140" s="11"/>
      <c r="MH140" s="11"/>
      <c r="MI140" s="11"/>
      <c r="MJ140" s="11"/>
      <c r="MK140" s="11"/>
      <c r="ML140" s="11"/>
      <c r="MM140" s="11"/>
      <c r="MN140" s="11"/>
      <c r="MO140" s="11"/>
      <c r="MP140" s="11"/>
      <c r="MQ140" s="11"/>
      <c r="MR140" s="11"/>
      <c r="MS140" s="11"/>
      <c r="MT140" s="11"/>
      <c r="MU140" s="11"/>
      <c r="MV140" s="11"/>
      <c r="MW140" s="11"/>
      <c r="MX140" s="11"/>
      <c r="MY140" s="11"/>
      <c r="MZ140" s="11"/>
      <c r="NA140" s="11"/>
      <c r="NB140" s="11"/>
      <c r="NC140" s="11"/>
      <c r="ND140" s="11"/>
      <c r="NE140" s="11"/>
      <c r="NF140" s="11"/>
      <c r="NG140" s="11"/>
      <c r="NH140" s="11"/>
      <c r="NI140" s="11"/>
      <c r="NJ140" s="11"/>
      <c r="NK140" s="11"/>
      <c r="NL140" s="11"/>
      <c r="NM140" s="11"/>
      <c r="NN140" s="11"/>
      <c r="NO140" s="11"/>
      <c r="NP140" s="11"/>
      <c r="NQ140" s="11"/>
      <c r="NR140" s="11"/>
      <c r="NS140" s="11"/>
      <c r="NT140" s="11"/>
      <c r="NU140" s="11"/>
      <c r="NV140" s="11"/>
      <c r="NW140" s="11"/>
      <c r="NX140" s="11"/>
      <c r="NY140" s="11"/>
      <c r="NZ140" s="11"/>
      <c r="OA140" s="11"/>
      <c r="OB140" s="11"/>
      <c r="OC140" s="11"/>
      <c r="OD140" s="11"/>
      <c r="OE140" s="11"/>
      <c r="OF140" s="11"/>
      <c r="OG140" s="11"/>
      <c r="OH140" s="11"/>
      <c r="OI140" s="11"/>
      <c r="OJ140" s="11"/>
      <c r="OK140" s="11"/>
      <c r="OL140" s="11"/>
      <c r="OM140" s="11"/>
      <c r="ON140" s="11"/>
      <c r="OO140" s="11"/>
      <c r="OP140" s="11"/>
      <c r="OQ140" s="11"/>
      <c r="OR140" s="11"/>
      <c r="OS140" s="11"/>
      <c r="OT140" s="11"/>
      <c r="OU140" s="11"/>
      <c r="OV140" s="11"/>
      <c r="OW140" s="11"/>
      <c r="OX140" s="11"/>
      <c r="OY140" s="11"/>
      <c r="OZ140" s="11"/>
      <c r="PA140" s="11"/>
      <c r="PB140" s="11"/>
      <c r="PC140" s="11"/>
      <c r="PD140" s="11"/>
      <c r="PE140" s="11"/>
      <c r="PF140" s="11"/>
      <c r="PG140" s="11"/>
      <c r="PH140" s="11"/>
      <c r="PI140" s="11"/>
      <c r="PJ140" s="11"/>
      <c r="PK140" s="11"/>
      <c r="PL140" s="11"/>
      <c r="PM140" s="11"/>
      <c r="PN140" s="11"/>
      <c r="PO140" s="11"/>
      <c r="PP140" s="11"/>
      <c r="PQ140" s="11"/>
      <c r="PR140" s="11"/>
      <c r="PS140" s="11"/>
      <c r="PT140" s="11"/>
      <c r="PU140" s="11"/>
      <c r="PV140" s="11"/>
      <c r="PW140" s="11"/>
      <c r="PX140" s="11"/>
      <c r="PY140" s="11"/>
      <c r="PZ140" s="11"/>
      <c r="QA140" s="11"/>
      <c r="QB140" s="11"/>
      <c r="QC140" s="11"/>
      <c r="QD140" s="11"/>
      <c r="QE140" s="11"/>
      <c r="QF140" s="11"/>
      <c r="QG140" s="11"/>
      <c r="QH140" s="11"/>
      <c r="QI140" s="11"/>
      <c r="QJ140" s="11"/>
      <c r="QK140" s="11"/>
      <c r="QL140" s="11"/>
      <c r="QM140" s="11"/>
      <c r="QN140" s="11"/>
      <c r="QO140" s="11"/>
      <c r="QP140" s="11"/>
      <c r="QQ140" s="11"/>
      <c r="QR140" s="11"/>
      <c r="QS140" s="11"/>
      <c r="QT140" s="11"/>
      <c r="QU140" s="11"/>
      <c r="QV140" s="11"/>
      <c r="QW140" s="11"/>
      <c r="QX140" s="11"/>
      <c r="QY140" s="11"/>
      <c r="QZ140" s="11"/>
      <c r="RA140" s="11"/>
      <c r="RB140" s="11"/>
      <c r="RC140" s="11"/>
      <c r="RD140" s="11"/>
      <c r="RE140" s="11"/>
      <c r="RF140" s="11"/>
      <c r="RG140" s="11"/>
      <c r="RH140" s="11"/>
      <c r="RI140" s="11"/>
      <c r="RJ140" s="11"/>
      <c r="RK140" s="11"/>
      <c r="RL140" s="11"/>
      <c r="RM140" s="11"/>
      <c r="RN140" s="11"/>
      <c r="RO140" s="11"/>
      <c r="RP140" s="11"/>
      <c r="RQ140" s="11"/>
      <c r="RR140" s="11"/>
      <c r="RS140" s="11"/>
      <c r="RT140" s="11"/>
      <c r="RU140" s="11"/>
      <c r="RV140" s="11"/>
      <c r="RW140" s="11"/>
      <c r="RX140" s="11"/>
      <c r="RY140" s="11"/>
      <c r="RZ140" s="11"/>
      <c r="SA140" s="11"/>
      <c r="SB140" s="11"/>
      <c r="SC140" s="11"/>
      <c r="SD140" s="11"/>
      <c r="SE140" s="11"/>
      <c r="SF140" s="11"/>
      <c r="SG140" s="11"/>
      <c r="SH140" s="11"/>
      <c r="SI140" s="11"/>
      <c r="SJ140" s="11"/>
      <c r="SK140" s="11"/>
      <c r="SL140" s="11"/>
      <c r="SM140" s="11"/>
      <c r="SN140" s="11"/>
      <c r="SO140" s="11"/>
      <c r="SP140" s="11"/>
      <c r="SQ140" s="11"/>
      <c r="SR140" s="11"/>
      <c r="SS140" s="11"/>
      <c r="ST140" s="11"/>
      <c r="SU140" s="11"/>
      <c r="SV140" s="11"/>
      <c r="SW140" s="11"/>
      <c r="SX140" s="11"/>
      <c r="SY140" s="11"/>
      <c r="SZ140" s="11"/>
      <c r="TA140" s="11"/>
      <c r="TB140" s="11"/>
      <c r="TC140" s="11"/>
      <c r="TD140" s="11"/>
      <c r="TE140" s="11"/>
      <c r="TF140" s="11"/>
      <c r="TG140" s="11"/>
      <c r="TH140" s="11"/>
      <c r="TI140" s="11"/>
      <c r="TJ140" s="11"/>
      <c r="TK140" s="11"/>
      <c r="TL140" s="11"/>
      <c r="TM140" s="11"/>
      <c r="TN140" s="11"/>
      <c r="TO140" s="11"/>
      <c r="TP140" s="11"/>
      <c r="TQ140" s="11"/>
      <c r="TR140" s="11"/>
      <c r="TS140" s="11"/>
      <c r="TT140" s="11"/>
      <c r="TU140" s="11"/>
      <c r="TV140" s="11"/>
      <c r="TW140" s="11"/>
      <c r="TX140" s="11"/>
      <c r="TY140" s="11"/>
      <c r="TZ140" s="11"/>
      <c r="UA140" s="11"/>
      <c r="UB140" s="11"/>
      <c r="UC140" s="11"/>
      <c r="UD140" s="11"/>
      <c r="UE140" s="11"/>
      <c r="UF140" s="11"/>
      <c r="UG140" s="11"/>
      <c r="UH140" s="11"/>
      <c r="UI140" s="11"/>
      <c r="UJ140" s="11"/>
      <c r="UK140" s="11"/>
      <c r="UL140" s="11"/>
      <c r="UM140" s="11"/>
      <c r="UN140" s="11"/>
      <c r="UO140" s="11"/>
      <c r="UP140" s="11"/>
      <c r="UQ140" s="11"/>
      <c r="UR140" s="11"/>
      <c r="US140" s="11"/>
      <c r="UT140" s="11"/>
      <c r="UU140" s="11"/>
      <c r="UV140" s="11"/>
      <c r="UW140" s="11"/>
      <c r="UX140" s="11"/>
      <c r="UY140" s="11"/>
      <c r="UZ140" s="11"/>
      <c r="VA140" s="11"/>
      <c r="VB140" s="11"/>
      <c r="VC140" s="11"/>
      <c r="VD140" s="11"/>
      <c r="VE140" s="11"/>
      <c r="VF140" s="11"/>
      <c r="VG140" s="11"/>
      <c r="VH140" s="11"/>
      <c r="VI140" s="11"/>
      <c r="VJ140" s="11"/>
      <c r="VK140" s="11"/>
      <c r="VL140" s="11"/>
      <c r="VM140" s="11"/>
      <c r="VN140" s="11"/>
      <c r="VO140" s="11"/>
      <c r="VP140" s="11"/>
      <c r="VQ140" s="11"/>
      <c r="VR140" s="11"/>
      <c r="VS140" s="11"/>
      <c r="VT140" s="11"/>
      <c r="VU140" s="11"/>
      <c r="VV140" s="11"/>
      <c r="VW140" s="11"/>
      <c r="VX140" s="11"/>
      <c r="VY140" s="11"/>
      <c r="VZ140" s="11"/>
      <c r="WA140" s="11"/>
      <c r="WB140" s="11"/>
      <c r="WC140" s="11"/>
      <c r="WD140" s="11"/>
      <c r="WE140" s="11"/>
      <c r="WF140" s="11"/>
      <c r="WG140" s="11"/>
      <c r="WH140" s="11"/>
      <c r="WI140" s="11"/>
      <c r="WJ140" s="11"/>
      <c r="WK140" s="11"/>
      <c r="WL140" s="11"/>
      <c r="WM140" s="11"/>
      <c r="WN140" s="11"/>
      <c r="WO140" s="11"/>
      <c r="WP140" s="11"/>
      <c r="WQ140" s="11"/>
      <c r="WR140" s="11"/>
      <c r="WS140" s="11"/>
      <c r="WT140" s="11"/>
      <c r="WU140" s="11"/>
      <c r="WV140" s="11"/>
      <c r="WW140" s="11"/>
      <c r="WX140" s="11"/>
      <c r="WY140" s="11"/>
      <c r="WZ140" s="11"/>
      <c r="XA140" s="11"/>
      <c r="XB140" s="11"/>
      <c r="XC140" s="11"/>
      <c r="XD140" s="11"/>
      <c r="XE140" s="11"/>
      <c r="XF140" s="11"/>
      <c r="XG140" s="11"/>
      <c r="XH140" s="11"/>
      <c r="XI140" s="11"/>
      <c r="XJ140" s="11"/>
      <c r="XK140" s="11"/>
      <c r="XL140" s="11"/>
      <c r="XM140" s="11"/>
      <c r="XN140" s="11"/>
      <c r="XO140" s="11"/>
      <c r="XP140" s="11"/>
      <c r="XQ140" s="11"/>
      <c r="XR140" s="11"/>
      <c r="XS140" s="11"/>
      <c r="XT140" s="11"/>
      <c r="XU140" s="11"/>
      <c r="XV140" s="11"/>
      <c r="XW140" s="11"/>
      <c r="XX140" s="11"/>
      <c r="XY140" s="11"/>
      <c r="XZ140" s="11"/>
      <c r="YA140" s="11"/>
      <c r="YB140" s="11"/>
      <c r="YC140" s="11"/>
      <c r="YD140" s="11"/>
      <c r="YE140" s="11"/>
      <c r="YF140" s="11"/>
      <c r="YG140" s="11"/>
      <c r="YH140" s="11"/>
      <c r="YI140" s="11"/>
      <c r="YJ140" s="11"/>
      <c r="YK140" s="11"/>
      <c r="YL140" s="11"/>
      <c r="YM140" s="11"/>
      <c r="YN140" s="11"/>
      <c r="YO140" s="11"/>
      <c r="YP140" s="11"/>
      <c r="YQ140" s="11"/>
      <c r="YR140" s="11"/>
      <c r="YS140" s="11"/>
      <c r="YT140" s="11"/>
      <c r="YU140" s="11"/>
      <c r="YV140" s="11"/>
      <c r="YW140" s="11"/>
      <c r="YX140" s="11"/>
      <c r="YY140" s="11"/>
      <c r="YZ140" s="11"/>
      <c r="ZA140" s="11"/>
      <c r="ZB140" s="11"/>
      <c r="ZC140" s="11"/>
      <c r="ZD140" s="11"/>
      <c r="ZE140" s="11"/>
      <c r="ZF140" s="11"/>
      <c r="ZG140" s="11"/>
      <c r="ZH140" s="11"/>
      <c r="ZI140" s="11"/>
      <c r="ZJ140" s="11"/>
      <c r="ZK140" s="11"/>
      <c r="ZL140" s="11"/>
      <c r="ZM140" s="11"/>
      <c r="ZN140" s="11"/>
      <c r="ZO140" s="11"/>
      <c r="ZP140" s="11"/>
      <c r="ZQ140" s="11"/>
      <c r="ZR140" s="11"/>
      <c r="ZS140" s="11"/>
      <c r="ZT140" s="11"/>
      <c r="ZU140" s="11"/>
      <c r="ZV140" s="11"/>
      <c r="ZW140" s="11"/>
      <c r="ZX140" s="11"/>
      <c r="ZY140" s="11"/>
      <c r="ZZ140" s="11"/>
      <c r="AAA140" s="11"/>
      <c r="AAB140" s="11"/>
      <c r="AAC140" s="11"/>
      <c r="AAD140" s="11"/>
      <c r="AAE140" s="11"/>
      <c r="AAF140" s="11"/>
      <c r="AAG140" s="11"/>
      <c r="AAH140" s="11"/>
      <c r="AAI140" s="11"/>
      <c r="AAJ140" s="11"/>
      <c r="AAK140" s="11"/>
      <c r="AAL140" s="11"/>
      <c r="AAM140" s="11"/>
      <c r="AAN140" s="11"/>
      <c r="AAO140" s="11"/>
      <c r="AAP140" s="11"/>
      <c r="AAQ140" s="11"/>
      <c r="AAR140" s="11"/>
      <c r="AAS140" s="11"/>
      <c r="AAT140" s="11"/>
      <c r="AAU140" s="11"/>
      <c r="AAV140" s="11"/>
      <c r="AAW140" s="11"/>
      <c r="AAX140" s="11"/>
      <c r="AAY140" s="11"/>
      <c r="AAZ140" s="11"/>
      <c r="ABA140" s="11"/>
      <c r="ABB140" s="11"/>
      <c r="ABC140" s="11"/>
      <c r="ABD140" s="11"/>
      <c r="ABE140" s="11"/>
      <c r="ABF140" s="11"/>
      <c r="ABG140" s="11"/>
      <c r="ABH140" s="11"/>
      <c r="ABI140" s="11"/>
      <c r="ABJ140" s="11"/>
      <c r="ABK140" s="11"/>
      <c r="ABL140" s="11"/>
      <c r="ABM140" s="11"/>
      <c r="ABN140" s="11"/>
      <c r="ABO140" s="11"/>
      <c r="ABP140" s="11"/>
      <c r="ABQ140" s="11"/>
      <c r="ABR140" s="11"/>
      <c r="ABS140" s="11"/>
      <c r="ABT140" s="11"/>
      <c r="ABU140" s="11"/>
      <c r="ABV140" s="11"/>
      <c r="ABW140" s="11"/>
      <c r="ABX140" s="11"/>
      <c r="ABY140" s="11"/>
      <c r="ABZ140" s="11"/>
      <c r="ACA140" s="11"/>
      <c r="ACB140" s="11"/>
      <c r="ACC140" s="11"/>
      <c r="ACD140" s="11"/>
      <c r="ACE140" s="11"/>
      <c r="ACF140" s="11"/>
      <c r="ACG140" s="11"/>
      <c r="ACH140" s="11"/>
      <c r="ACI140" s="11"/>
      <c r="ACJ140" s="11"/>
      <c r="ACK140" s="11"/>
      <c r="ACL140" s="11"/>
      <c r="ACM140" s="11"/>
      <c r="ACN140" s="11"/>
      <c r="ACO140" s="11"/>
      <c r="ACP140" s="11"/>
      <c r="ACQ140" s="11"/>
      <c r="ACR140" s="11"/>
      <c r="ACS140" s="11"/>
      <c r="ACT140" s="11"/>
      <c r="ACU140" s="11"/>
      <c r="ACV140" s="11"/>
      <c r="ACW140" s="11"/>
      <c r="ACX140" s="11"/>
      <c r="ACY140" s="11"/>
      <c r="ACZ140" s="11"/>
      <c r="ADA140" s="11"/>
      <c r="ADB140" s="11"/>
      <c r="ADC140" s="11"/>
      <c r="ADD140" s="11"/>
      <c r="ADE140" s="11"/>
      <c r="ADF140" s="11"/>
      <c r="ADG140" s="11"/>
      <c r="ADH140" s="11"/>
      <c r="ADI140" s="11"/>
      <c r="ADJ140" s="11"/>
      <c r="ADK140" s="11"/>
      <c r="ADL140" s="11"/>
      <c r="ADM140" s="11"/>
      <c r="ADN140" s="11"/>
      <c r="ADO140" s="11"/>
      <c r="ADP140" s="11"/>
      <c r="ADQ140" s="11"/>
      <c r="ADR140" s="11"/>
      <c r="ADS140" s="11"/>
      <c r="ADT140" s="11"/>
      <c r="ADU140" s="11"/>
      <c r="ADV140" s="11"/>
      <c r="ADW140" s="11"/>
      <c r="ADX140" s="11"/>
      <c r="ADY140" s="11"/>
      <c r="ADZ140" s="11"/>
      <c r="AEA140" s="11"/>
      <c r="AEB140" s="11"/>
      <c r="AEC140" s="11"/>
      <c r="AED140" s="11"/>
      <c r="AEE140" s="11"/>
      <c r="AEF140" s="11"/>
      <c r="AEG140" s="11"/>
      <c r="AEH140" s="11"/>
      <c r="AEI140" s="11"/>
      <c r="AEJ140" s="11"/>
      <c r="AEK140" s="11"/>
      <c r="AEL140" s="11"/>
      <c r="AEM140" s="11"/>
      <c r="AEN140" s="11"/>
      <c r="AEO140" s="11"/>
      <c r="AEP140" s="11"/>
      <c r="AEQ140" s="11"/>
      <c r="AER140" s="11"/>
      <c r="AES140" s="11"/>
      <c r="AET140" s="11"/>
      <c r="AEU140" s="11"/>
      <c r="AEV140" s="11"/>
      <c r="AEW140" s="11"/>
      <c r="AEX140" s="11"/>
      <c r="AEY140" s="11"/>
      <c r="AEZ140" s="11"/>
      <c r="AFA140" s="11"/>
      <c r="AFB140" s="11"/>
      <c r="AFC140" s="11"/>
      <c r="AFD140" s="11"/>
      <c r="AFE140" s="11"/>
      <c r="AFF140" s="11"/>
      <c r="AFG140" s="11"/>
      <c r="AFH140" s="11"/>
      <c r="AFI140" s="11"/>
      <c r="AFJ140" s="11"/>
      <c r="AFK140" s="11"/>
      <c r="AFL140" s="11"/>
      <c r="AFM140" s="11"/>
      <c r="AFN140" s="11"/>
      <c r="AFO140" s="11"/>
      <c r="AFP140" s="11"/>
      <c r="AFQ140" s="11"/>
      <c r="AFR140" s="11"/>
      <c r="AFS140" s="11"/>
      <c r="AFT140" s="11"/>
      <c r="AFU140" s="11"/>
      <c r="AFV140" s="11"/>
      <c r="AFW140" s="11"/>
      <c r="AFX140" s="11"/>
      <c r="AFY140" s="11"/>
      <c r="AFZ140" s="11"/>
      <c r="AGA140" s="11"/>
      <c r="AGB140" s="11"/>
      <c r="AGC140" s="11"/>
      <c r="AGD140" s="11"/>
      <c r="AGE140" s="11"/>
      <c r="AGF140" s="11"/>
      <c r="AGG140" s="11"/>
      <c r="AGH140" s="11"/>
      <c r="AGI140" s="11"/>
      <c r="AGJ140" s="11"/>
      <c r="AGK140" s="11"/>
      <c r="AGL140" s="11"/>
      <c r="AGM140" s="11"/>
      <c r="AGN140" s="11"/>
      <c r="AGO140" s="11"/>
      <c r="AGP140" s="11"/>
      <c r="AGQ140" s="11"/>
      <c r="AGR140" s="11"/>
      <c r="AGS140" s="11"/>
      <c r="AGT140" s="11"/>
      <c r="AGU140" s="11"/>
      <c r="AGV140" s="11"/>
      <c r="AGW140" s="11"/>
      <c r="AGX140" s="11"/>
      <c r="AGY140" s="11"/>
      <c r="AGZ140" s="11"/>
      <c r="AHA140" s="11"/>
      <c r="AHB140" s="11"/>
      <c r="AHC140" s="11"/>
      <c r="AHD140" s="11"/>
      <c r="AHE140" s="11"/>
      <c r="AHF140" s="11"/>
      <c r="AHG140" s="11"/>
      <c r="AHH140" s="11"/>
      <c r="AHI140" s="11"/>
      <c r="AHJ140" s="11"/>
      <c r="AHK140" s="11"/>
      <c r="AHL140" s="11"/>
      <c r="AHM140" s="11"/>
      <c r="AHN140" s="11"/>
      <c r="AHO140" s="11"/>
      <c r="AHP140" s="11"/>
      <c r="AHQ140" s="11"/>
      <c r="AHR140" s="11"/>
      <c r="AHS140" s="11"/>
      <c r="AHT140" s="11"/>
      <c r="AHU140" s="11"/>
      <c r="AHV140" s="11"/>
      <c r="AHW140" s="11"/>
      <c r="AHX140" s="11"/>
      <c r="AHY140" s="11"/>
      <c r="AHZ140" s="11"/>
      <c r="AIA140" s="11"/>
      <c r="AIB140" s="11"/>
      <c r="AIC140" s="11"/>
      <c r="AID140" s="11"/>
      <c r="AIE140" s="11"/>
      <c r="AIF140" s="11"/>
      <c r="AIG140" s="11"/>
      <c r="AIH140" s="11"/>
      <c r="AII140" s="11"/>
      <c r="AIJ140" s="11"/>
      <c r="AIK140" s="11"/>
      <c r="AIL140" s="11"/>
      <c r="AIM140" s="11"/>
      <c r="AIN140" s="11"/>
      <c r="AIO140" s="11"/>
      <c r="AIP140" s="11"/>
      <c r="AIQ140" s="11"/>
      <c r="AIR140" s="11"/>
      <c r="AIS140" s="11"/>
      <c r="AIT140" s="11"/>
      <c r="AIU140" s="11"/>
      <c r="AIV140" s="11"/>
      <c r="AIW140" s="11"/>
      <c r="AIX140" s="11"/>
      <c r="AIY140" s="11"/>
      <c r="AIZ140" s="11"/>
      <c r="AJA140" s="11"/>
      <c r="AJB140" s="11"/>
      <c r="AJC140" s="11"/>
      <c r="AJD140" s="11"/>
      <c r="AJE140" s="11"/>
      <c r="AJF140" s="11"/>
      <c r="AJG140" s="11"/>
      <c r="AJH140" s="11"/>
      <c r="AJI140" s="11"/>
      <c r="AJJ140" s="11"/>
      <c r="AJK140" s="11"/>
      <c r="AJL140" s="11"/>
      <c r="AJM140" s="11"/>
      <c r="AJN140" s="11"/>
      <c r="AJO140" s="11"/>
      <c r="AJP140" s="11"/>
      <c r="AJQ140" s="11"/>
      <c r="AJR140" s="11"/>
      <c r="AJS140" s="11"/>
      <c r="AJT140" s="11"/>
      <c r="AJU140" s="11"/>
      <c r="AJV140" s="11"/>
      <c r="AJW140" s="11"/>
      <c r="AJX140" s="11"/>
      <c r="AJY140" s="11"/>
      <c r="AJZ140" s="11"/>
      <c r="AKA140" s="11"/>
      <c r="AKB140" s="11"/>
      <c r="AKC140" s="11"/>
      <c r="AKD140" s="11"/>
      <c r="AKE140" s="11"/>
      <c r="AKF140" s="11"/>
      <c r="AKG140" s="11"/>
      <c r="AKH140" s="11"/>
      <c r="AKI140" s="11"/>
      <c r="AKJ140" s="11"/>
      <c r="AKK140" s="11"/>
      <c r="AKL140" s="11"/>
      <c r="AKM140" s="11"/>
      <c r="AKN140" s="11"/>
      <c r="AKO140" s="11"/>
      <c r="AKP140" s="11"/>
      <c r="AKQ140" s="11"/>
      <c r="AKR140" s="11"/>
      <c r="AKS140" s="11"/>
      <c r="AKT140" s="11"/>
      <c r="AKU140" s="11"/>
      <c r="AKV140" s="11"/>
      <c r="AKW140" s="11"/>
      <c r="AKX140" s="11"/>
      <c r="AKY140" s="11"/>
      <c r="AKZ140" s="11"/>
      <c r="ALA140" s="11"/>
      <c r="ALB140" s="11"/>
      <c r="ALC140" s="11"/>
      <c r="ALD140" s="11"/>
      <c r="ALE140" s="11"/>
      <c r="ALF140" s="11"/>
      <c r="ALG140" s="11"/>
      <c r="ALH140" s="11"/>
      <c r="ALI140" s="11"/>
      <c r="ALJ140" s="11"/>
      <c r="ALK140" s="11"/>
      <c r="ALL140" s="11"/>
      <c r="ALM140" s="11"/>
      <c r="ALN140" s="11"/>
      <c r="ALO140" s="11"/>
      <c r="ALP140" s="11"/>
      <c r="ALQ140" s="11"/>
      <c r="ALR140" s="11"/>
      <c r="ALS140" s="11"/>
      <c r="ALT140" s="11"/>
      <c r="ALU140" s="11"/>
      <c r="ALV140" s="11"/>
      <c r="ALW140" s="11"/>
      <c r="ALX140" s="11"/>
      <c r="ALY140" s="11"/>
      <c r="ALZ140" s="11"/>
      <c r="AMA140" s="11"/>
      <c r="AMB140" s="11"/>
      <c r="AMC140" s="11"/>
      <c r="AMD140" s="11"/>
      <c r="AME140" s="11"/>
      <c r="AMF140" s="11"/>
      <c r="AMG140" s="11"/>
      <c r="AMH140" s="11"/>
      <c r="AMI140" s="11"/>
      <c r="AMJ140" s="11"/>
      <c r="AMK140" s="11"/>
      <c r="AML140" s="11"/>
      <c r="AMM140" s="11"/>
      <c r="AMN140" s="11"/>
      <c r="AMO140" s="11"/>
      <c r="AMP140" s="11"/>
      <c r="AMQ140" s="11"/>
      <c r="AMR140" s="11"/>
      <c r="AMS140" s="11"/>
      <c r="AMT140" s="11"/>
      <c r="AMU140" s="11"/>
      <c r="AMV140" s="11"/>
      <c r="AMW140" s="11"/>
      <c r="AMX140" s="11"/>
      <c r="AMY140" s="11"/>
      <c r="AMZ140" s="11"/>
      <c r="ANA140" s="11"/>
      <c r="ANB140" s="11"/>
      <c r="ANC140" s="11"/>
      <c r="AND140" s="11"/>
      <c r="ANE140" s="11"/>
      <c r="ANF140" s="11"/>
      <c r="ANG140" s="11"/>
      <c r="ANH140" s="11"/>
      <c r="ANI140" s="11"/>
      <c r="ANJ140" s="11"/>
      <c r="ANK140" s="11"/>
      <c r="ANL140" s="11"/>
      <c r="ANM140" s="11"/>
      <c r="ANN140" s="11"/>
      <c r="ANO140" s="11"/>
      <c r="ANP140" s="11"/>
      <c r="ANQ140" s="11"/>
      <c r="ANR140" s="11"/>
      <c r="ANS140" s="11"/>
      <c r="ANT140" s="11"/>
      <c r="ANU140" s="11"/>
      <c r="ANV140" s="11"/>
      <c r="ANW140" s="11"/>
      <c r="ANX140" s="11"/>
      <c r="ANY140" s="11"/>
      <c r="ANZ140" s="11"/>
      <c r="AOA140" s="11"/>
      <c r="AOB140" s="11"/>
      <c r="AOC140" s="11"/>
      <c r="AOD140" s="11"/>
      <c r="AOE140" s="11"/>
      <c r="AOF140" s="11"/>
      <c r="AOG140" s="11"/>
      <c r="AOH140" s="11"/>
      <c r="AOI140" s="11"/>
      <c r="AOJ140" s="11"/>
      <c r="AOK140" s="11"/>
      <c r="AOL140" s="11"/>
      <c r="AOM140" s="11"/>
      <c r="AON140" s="11"/>
      <c r="AOO140" s="11"/>
      <c r="AOP140" s="11"/>
      <c r="AOQ140" s="11"/>
      <c r="AOR140" s="11"/>
      <c r="AOS140" s="11"/>
      <c r="AOT140" s="11"/>
      <c r="AOU140" s="11"/>
      <c r="AOV140" s="11"/>
      <c r="AOW140" s="11"/>
      <c r="AOX140" s="11"/>
      <c r="AOY140" s="11"/>
      <c r="AOZ140" s="11"/>
      <c r="APA140" s="11"/>
      <c r="APB140" s="11"/>
      <c r="APC140" s="11"/>
      <c r="APD140" s="11"/>
      <c r="APE140" s="11"/>
      <c r="APF140" s="11"/>
      <c r="APG140" s="11"/>
      <c r="APH140" s="11"/>
      <c r="API140" s="11"/>
      <c r="APJ140" s="11"/>
      <c r="APK140" s="11"/>
      <c r="APL140" s="11"/>
      <c r="APM140" s="11"/>
      <c r="APN140" s="11"/>
      <c r="APO140" s="11"/>
      <c r="APP140" s="11"/>
      <c r="APQ140" s="11"/>
      <c r="APR140" s="11"/>
      <c r="APS140" s="11"/>
      <c r="APT140" s="11"/>
      <c r="APU140" s="11"/>
      <c r="APV140" s="11"/>
      <c r="APW140" s="11"/>
      <c r="APX140" s="11"/>
      <c r="APY140" s="11"/>
      <c r="APZ140" s="11"/>
      <c r="AQA140" s="11"/>
      <c r="AQB140" s="11"/>
      <c r="AQC140" s="11"/>
      <c r="AQD140" s="11"/>
      <c r="AQE140" s="11"/>
      <c r="AQF140" s="11"/>
      <c r="AQG140" s="11"/>
      <c r="AQH140" s="11"/>
      <c r="AQI140" s="11"/>
      <c r="AQJ140" s="11"/>
      <c r="AQK140" s="11"/>
      <c r="AQL140" s="11"/>
      <c r="AQM140" s="11"/>
      <c r="AQN140" s="11"/>
      <c r="AQO140" s="11"/>
      <c r="AQP140" s="11"/>
      <c r="AQQ140" s="11"/>
      <c r="AQR140" s="11"/>
      <c r="AQS140" s="11"/>
      <c r="AQT140" s="11"/>
      <c r="AQU140" s="11"/>
      <c r="AQV140" s="11"/>
      <c r="AQW140" s="11"/>
      <c r="AQX140" s="11"/>
      <c r="AQY140" s="11"/>
      <c r="AQZ140" s="11"/>
      <c r="ARA140" s="11"/>
      <c r="ARB140" s="11"/>
      <c r="ARC140" s="11"/>
      <c r="ARD140" s="11"/>
      <c r="ARE140" s="11"/>
      <c r="ARF140" s="11"/>
      <c r="ARG140" s="11"/>
      <c r="ARH140" s="11"/>
      <c r="ARI140" s="11"/>
      <c r="ARJ140" s="11"/>
      <c r="ARK140" s="11"/>
      <c r="ARL140" s="11"/>
      <c r="ARM140" s="11"/>
      <c r="ARN140" s="11"/>
      <c r="ARO140" s="11"/>
      <c r="ARP140" s="11"/>
      <c r="ARQ140" s="11"/>
      <c r="ARR140" s="11"/>
      <c r="ARS140" s="11"/>
      <c r="ART140" s="11"/>
      <c r="ARU140" s="11"/>
      <c r="ARV140" s="11"/>
      <c r="ARW140" s="11"/>
      <c r="ARX140" s="11"/>
      <c r="ARY140" s="11"/>
      <c r="ARZ140" s="11"/>
      <c r="ASA140" s="11"/>
      <c r="ASB140" s="11"/>
      <c r="ASC140" s="11"/>
      <c r="ASD140" s="11"/>
      <c r="ASE140" s="11"/>
      <c r="ASF140" s="11"/>
      <c r="ASG140" s="11"/>
      <c r="ASH140" s="11"/>
      <c r="ASI140" s="11"/>
      <c r="ASJ140" s="11"/>
      <c r="ASK140" s="11"/>
      <c r="ASL140" s="11"/>
      <c r="ASM140" s="11"/>
      <c r="ASN140" s="11"/>
      <c r="ASO140" s="11"/>
      <c r="ASP140" s="11"/>
      <c r="ASQ140" s="11"/>
      <c r="ASR140" s="11"/>
      <c r="ASS140" s="11"/>
      <c r="AST140" s="11"/>
      <c r="ASU140" s="11"/>
      <c r="ASV140" s="11"/>
      <c r="ASW140" s="11"/>
      <c r="ASX140" s="11"/>
      <c r="ASY140" s="11"/>
      <c r="ASZ140" s="11"/>
      <c r="ATA140" s="11"/>
      <c r="ATB140" s="11"/>
      <c r="ATC140" s="11"/>
      <c r="ATD140" s="11"/>
      <c r="ATE140" s="11"/>
      <c r="ATF140" s="11"/>
      <c r="ATG140" s="11"/>
      <c r="ATH140" s="11"/>
      <c r="ATI140" s="11"/>
      <c r="ATJ140" s="11"/>
      <c r="ATK140" s="11"/>
      <c r="ATL140" s="11"/>
      <c r="ATM140" s="11"/>
      <c r="ATN140" s="11"/>
      <c r="ATO140" s="11"/>
      <c r="ATP140" s="11"/>
      <c r="ATQ140" s="11"/>
      <c r="ATR140" s="11"/>
      <c r="ATS140" s="11"/>
      <c r="ATT140" s="11"/>
      <c r="ATU140" s="11"/>
      <c r="ATV140" s="11"/>
      <c r="ATW140" s="11"/>
      <c r="ATX140" s="11"/>
      <c r="ATY140" s="11"/>
      <c r="ATZ140" s="11"/>
      <c r="AUA140" s="11"/>
      <c r="AUB140" s="11"/>
      <c r="AUC140" s="11"/>
      <c r="AUD140" s="11"/>
      <c r="AUE140" s="11"/>
      <c r="AUF140" s="11"/>
      <c r="AUG140" s="11"/>
      <c r="AUH140" s="11"/>
      <c r="AUI140" s="11"/>
      <c r="AUJ140" s="11"/>
      <c r="AUK140" s="11"/>
      <c r="AUL140" s="11"/>
      <c r="AUM140" s="11"/>
      <c r="AUN140" s="11"/>
      <c r="AUO140" s="11"/>
      <c r="AUP140" s="11"/>
      <c r="AUQ140" s="11"/>
      <c r="AUR140" s="11"/>
      <c r="AUS140" s="11"/>
      <c r="AUT140" s="11"/>
      <c r="AUU140" s="11"/>
      <c r="AUV140" s="11"/>
      <c r="AUW140" s="11"/>
      <c r="AUX140" s="11"/>
      <c r="AUY140" s="11"/>
      <c r="AUZ140" s="11"/>
      <c r="AVA140" s="11"/>
      <c r="AVB140" s="11"/>
      <c r="AVC140" s="11"/>
      <c r="AVD140" s="11"/>
      <c r="AVE140" s="11"/>
      <c r="AVF140" s="11"/>
      <c r="AVG140" s="11"/>
      <c r="AVH140" s="11"/>
      <c r="AVI140" s="11"/>
      <c r="AVJ140" s="11"/>
      <c r="AVK140" s="11"/>
      <c r="AVL140" s="11"/>
      <c r="AVM140" s="11"/>
      <c r="AVN140" s="11"/>
      <c r="AVO140" s="11"/>
      <c r="AVP140" s="11"/>
      <c r="AVQ140" s="11"/>
      <c r="AVR140" s="11"/>
      <c r="AVS140" s="11"/>
      <c r="AVT140" s="11"/>
      <c r="AVU140" s="11"/>
      <c r="AVV140" s="11"/>
      <c r="AVW140" s="11"/>
      <c r="AVX140" s="11"/>
      <c r="AVY140" s="11"/>
      <c r="AVZ140" s="11"/>
      <c r="AWA140" s="11"/>
      <c r="AWB140" s="11"/>
      <c r="AWC140" s="11"/>
      <c r="AWD140" s="11"/>
      <c r="AWE140" s="11"/>
      <c r="AWF140" s="11"/>
      <c r="AWG140" s="11"/>
      <c r="AWH140" s="11"/>
      <c r="AWI140" s="11"/>
      <c r="AWJ140" s="11"/>
      <c r="AWK140" s="11"/>
      <c r="AWL140" s="11"/>
      <c r="AWM140" s="11"/>
      <c r="AWN140" s="11"/>
      <c r="AWO140" s="11"/>
      <c r="AWP140" s="11"/>
      <c r="AWQ140" s="11"/>
      <c r="AWR140" s="11"/>
      <c r="AWS140" s="11"/>
      <c r="AWT140" s="11"/>
      <c r="AWU140" s="11"/>
      <c r="AWV140" s="11"/>
      <c r="AWW140" s="11"/>
      <c r="AWX140" s="11"/>
      <c r="AWY140" s="11"/>
      <c r="AWZ140" s="11"/>
      <c r="AXA140" s="11"/>
      <c r="AXB140" s="11"/>
      <c r="AXC140" s="11"/>
      <c r="AXD140" s="11"/>
      <c r="AXE140" s="11"/>
      <c r="AXF140" s="11"/>
      <c r="AXG140" s="11"/>
      <c r="AXH140" s="11"/>
      <c r="AXI140" s="11"/>
      <c r="AXJ140" s="11"/>
      <c r="AXK140" s="11"/>
      <c r="AXL140" s="11"/>
      <c r="AXM140" s="11"/>
      <c r="AXN140" s="11"/>
      <c r="AXO140" s="11"/>
      <c r="AXP140" s="11"/>
      <c r="AXQ140" s="11"/>
      <c r="AXR140" s="11"/>
      <c r="AXS140" s="11"/>
      <c r="AXT140" s="11"/>
      <c r="AXU140" s="11"/>
      <c r="AXV140" s="11"/>
      <c r="AXW140" s="11"/>
      <c r="AXX140" s="11"/>
      <c r="AXY140" s="11"/>
      <c r="AXZ140" s="11"/>
      <c r="AYA140" s="11"/>
      <c r="AYB140" s="11"/>
      <c r="AYC140" s="11"/>
      <c r="AYD140" s="11"/>
      <c r="AYE140" s="11"/>
      <c r="AYF140" s="11"/>
      <c r="AYG140" s="11"/>
      <c r="AYH140" s="11"/>
      <c r="AYI140" s="11"/>
      <c r="AYJ140" s="11"/>
      <c r="AYK140" s="11"/>
      <c r="AYL140" s="11"/>
      <c r="AYM140" s="11"/>
      <c r="AYN140" s="11"/>
      <c r="AYO140" s="11"/>
      <c r="AYP140" s="11"/>
      <c r="AYQ140" s="11"/>
      <c r="AYR140" s="11"/>
      <c r="AYS140" s="11"/>
      <c r="AYT140" s="11"/>
      <c r="AYU140" s="11"/>
      <c r="AYV140" s="11"/>
      <c r="AYW140" s="11"/>
      <c r="AYX140" s="11"/>
      <c r="AYY140" s="11"/>
      <c r="AYZ140" s="11"/>
      <c r="AZA140" s="11"/>
      <c r="AZB140" s="11"/>
      <c r="AZC140" s="11"/>
      <c r="AZD140" s="11"/>
      <c r="AZE140" s="11"/>
      <c r="AZF140" s="11"/>
      <c r="AZG140" s="11"/>
      <c r="AZH140" s="11"/>
      <c r="AZI140" s="11"/>
      <c r="AZJ140" s="11"/>
      <c r="AZK140" s="11"/>
      <c r="AZL140" s="11"/>
      <c r="AZM140" s="11"/>
      <c r="AZN140" s="11"/>
      <c r="AZO140" s="11"/>
      <c r="AZP140" s="11"/>
      <c r="AZQ140" s="11"/>
      <c r="AZR140" s="11"/>
      <c r="AZS140" s="11"/>
      <c r="AZT140" s="11"/>
      <c r="AZU140" s="11"/>
      <c r="AZV140" s="11"/>
      <c r="AZW140" s="11"/>
      <c r="AZX140" s="11"/>
      <c r="AZY140" s="11"/>
      <c r="AZZ140" s="11"/>
      <c r="BAA140" s="11"/>
      <c r="BAB140" s="11"/>
      <c r="BAC140" s="11"/>
      <c r="BAD140" s="11"/>
      <c r="BAE140" s="11"/>
      <c r="BAF140" s="11"/>
      <c r="BAG140" s="11"/>
      <c r="BAH140" s="11"/>
      <c r="BAI140" s="11"/>
      <c r="BAJ140" s="11"/>
      <c r="BAK140" s="11"/>
      <c r="BAL140" s="11"/>
      <c r="BAM140" s="11"/>
      <c r="BAN140" s="11"/>
      <c r="BAO140" s="11"/>
      <c r="BAP140" s="11"/>
      <c r="BAQ140" s="11"/>
      <c r="BAR140" s="11"/>
      <c r="BAS140" s="11"/>
      <c r="BAT140" s="11"/>
      <c r="BAU140" s="11"/>
      <c r="BAV140" s="11"/>
      <c r="BAW140" s="11"/>
      <c r="BAX140" s="11"/>
      <c r="BAY140" s="11"/>
      <c r="BAZ140" s="11"/>
      <c r="BBA140" s="11"/>
      <c r="BBB140" s="11"/>
      <c r="BBC140" s="11"/>
      <c r="BBD140" s="11"/>
      <c r="BBE140" s="11"/>
      <c r="BBF140" s="11"/>
      <c r="BBG140" s="11"/>
      <c r="BBH140" s="11"/>
      <c r="BBI140" s="11"/>
      <c r="BBJ140" s="11"/>
      <c r="BBK140" s="11"/>
      <c r="BBL140" s="11"/>
      <c r="BBM140" s="11"/>
      <c r="BBN140" s="11"/>
      <c r="BBO140" s="11"/>
      <c r="BBP140" s="11"/>
      <c r="BBQ140" s="11"/>
      <c r="BBR140" s="11"/>
      <c r="BBS140" s="11"/>
      <c r="BBT140" s="11"/>
      <c r="BBU140" s="11"/>
      <c r="BBV140" s="11"/>
      <c r="BBW140" s="11"/>
      <c r="BBX140" s="11"/>
      <c r="BBY140" s="11"/>
      <c r="BBZ140" s="11"/>
      <c r="BCA140" s="11"/>
      <c r="BCB140" s="11"/>
      <c r="BCC140" s="11"/>
      <c r="BCD140" s="11"/>
      <c r="BCE140" s="11"/>
      <c r="BCF140" s="11"/>
      <c r="BCG140" s="11"/>
      <c r="BCH140" s="11"/>
      <c r="BCI140" s="11"/>
      <c r="BCJ140" s="11"/>
      <c r="BCK140" s="11"/>
      <c r="BCL140" s="11"/>
      <c r="BCM140" s="11"/>
      <c r="BCN140" s="11"/>
      <c r="BCO140" s="11"/>
      <c r="BCP140" s="11"/>
      <c r="BCQ140" s="11"/>
      <c r="BCR140" s="11"/>
      <c r="BCS140" s="11"/>
      <c r="BCT140" s="11"/>
      <c r="BCU140" s="11"/>
      <c r="BCV140" s="11"/>
      <c r="BCW140" s="11"/>
      <c r="BCX140" s="11"/>
      <c r="BCY140" s="11"/>
      <c r="BCZ140" s="11"/>
      <c r="BDA140" s="11"/>
      <c r="BDB140" s="11"/>
      <c r="BDC140" s="11"/>
      <c r="BDD140" s="11"/>
      <c r="BDE140" s="11"/>
      <c r="BDF140" s="11"/>
      <c r="BDG140" s="11"/>
      <c r="BDH140" s="11"/>
      <c r="BDI140" s="11"/>
      <c r="BDJ140" s="11"/>
      <c r="BDK140" s="11"/>
      <c r="BDL140" s="11"/>
      <c r="BDM140" s="11"/>
      <c r="BDN140" s="11"/>
      <c r="BDO140" s="11"/>
      <c r="BDP140" s="11"/>
      <c r="BDQ140" s="11"/>
      <c r="BDR140" s="11"/>
      <c r="BDS140" s="11"/>
      <c r="BDT140" s="11"/>
      <c r="BDU140" s="11"/>
      <c r="BDV140" s="11"/>
      <c r="BDW140" s="11"/>
      <c r="BDX140" s="11"/>
      <c r="BDY140" s="11"/>
      <c r="BDZ140" s="11"/>
      <c r="BEA140" s="11"/>
      <c r="BEB140" s="11"/>
      <c r="BEC140" s="11"/>
      <c r="BED140" s="11"/>
      <c r="BEE140" s="11"/>
      <c r="BEF140" s="11"/>
      <c r="BEG140" s="11"/>
      <c r="BEH140" s="11"/>
      <c r="BEI140" s="11"/>
      <c r="BEJ140" s="11"/>
      <c r="BEK140" s="11"/>
      <c r="BEL140" s="11"/>
      <c r="BEM140" s="11"/>
      <c r="BEN140" s="11"/>
      <c r="BEO140" s="11"/>
      <c r="BEP140" s="11"/>
      <c r="BEQ140" s="11"/>
      <c r="BER140" s="11"/>
      <c r="BES140" s="11"/>
      <c r="BET140" s="11"/>
      <c r="BEU140" s="11"/>
      <c r="BEV140" s="11"/>
      <c r="BEW140" s="11"/>
      <c r="BEX140" s="11"/>
      <c r="BEY140" s="11"/>
      <c r="BEZ140" s="11"/>
      <c r="BFA140" s="11"/>
      <c r="BFB140" s="11"/>
      <c r="BFC140" s="11"/>
      <c r="BFD140" s="11"/>
      <c r="BFE140" s="11"/>
      <c r="BFF140" s="11"/>
      <c r="BFG140" s="11"/>
      <c r="BFH140" s="11"/>
      <c r="BFI140" s="11"/>
      <c r="BFJ140" s="11"/>
      <c r="BFK140" s="11"/>
      <c r="BFL140" s="11"/>
      <c r="BFM140" s="11"/>
      <c r="BFN140" s="11"/>
      <c r="BFO140" s="11"/>
      <c r="BFP140" s="11"/>
      <c r="BFQ140" s="11"/>
      <c r="BFR140" s="11"/>
      <c r="BFS140" s="11"/>
      <c r="BFT140" s="11"/>
      <c r="BFU140" s="11"/>
      <c r="BFV140" s="11"/>
      <c r="BFW140" s="11"/>
      <c r="BFX140" s="11"/>
      <c r="BFY140" s="11"/>
      <c r="BFZ140" s="11"/>
      <c r="BGA140" s="11"/>
      <c r="BGB140" s="11"/>
      <c r="BGC140" s="11"/>
      <c r="BGD140" s="11"/>
      <c r="BGE140" s="11"/>
      <c r="BGF140" s="11"/>
      <c r="BGG140" s="11"/>
      <c r="BGH140" s="11"/>
      <c r="BGI140" s="11"/>
      <c r="BGJ140" s="11"/>
      <c r="BGK140" s="11"/>
      <c r="BGL140" s="11"/>
      <c r="BGM140" s="11"/>
      <c r="BGN140" s="11"/>
      <c r="BGO140" s="11"/>
      <c r="BGP140" s="11"/>
      <c r="BGQ140" s="11"/>
      <c r="BGR140" s="11"/>
      <c r="BGS140" s="11"/>
      <c r="BGT140" s="11"/>
      <c r="BGU140" s="11"/>
      <c r="BGV140" s="11"/>
      <c r="BGW140" s="11"/>
      <c r="BGX140" s="11"/>
      <c r="BGY140" s="11"/>
      <c r="BGZ140" s="11"/>
      <c r="BHA140" s="11"/>
      <c r="BHB140" s="11"/>
      <c r="BHC140" s="11"/>
      <c r="BHD140" s="11"/>
      <c r="BHE140" s="11"/>
      <c r="BHF140" s="11"/>
      <c r="BHG140" s="11"/>
      <c r="BHH140" s="11"/>
      <c r="BHI140" s="11"/>
      <c r="BHJ140" s="11"/>
      <c r="BHK140" s="11"/>
      <c r="BHL140" s="11"/>
      <c r="BHM140" s="11"/>
      <c r="BHN140" s="11"/>
      <c r="BHO140" s="11"/>
      <c r="BHP140" s="11"/>
      <c r="BHQ140" s="11"/>
      <c r="BHR140" s="11"/>
      <c r="BHS140" s="11"/>
      <c r="BHT140" s="11"/>
      <c r="BHU140" s="11"/>
      <c r="BHV140" s="11"/>
      <c r="BHW140" s="11"/>
      <c r="BHX140" s="11"/>
      <c r="BHY140" s="11"/>
      <c r="BHZ140" s="11"/>
      <c r="BIA140" s="11"/>
      <c r="BIB140" s="11"/>
      <c r="BIC140" s="11"/>
      <c r="BID140" s="11"/>
      <c r="BIE140" s="11"/>
      <c r="BIF140" s="11"/>
      <c r="BIG140" s="11"/>
      <c r="BIH140" s="11"/>
      <c r="BII140" s="11"/>
      <c r="BIJ140" s="11"/>
      <c r="BIK140" s="11"/>
      <c r="BIL140" s="11"/>
      <c r="BIM140" s="11"/>
      <c r="BIN140" s="11"/>
      <c r="BIO140" s="11"/>
      <c r="BIP140" s="11"/>
      <c r="BIQ140" s="11"/>
      <c r="BIR140" s="11"/>
      <c r="BIS140" s="11"/>
      <c r="BIT140" s="11"/>
      <c r="BIU140" s="11"/>
      <c r="BIV140" s="11"/>
      <c r="BIW140" s="11"/>
      <c r="BIX140" s="11"/>
      <c r="BIY140" s="11"/>
      <c r="BIZ140" s="11"/>
      <c r="BJA140" s="11"/>
      <c r="BJB140" s="11"/>
      <c r="BJC140" s="11"/>
      <c r="BJD140" s="11"/>
      <c r="BJE140" s="11"/>
      <c r="BJF140" s="11"/>
      <c r="BJG140" s="11"/>
      <c r="BJH140" s="11"/>
      <c r="BJI140" s="11"/>
      <c r="BJJ140" s="11"/>
      <c r="BJK140" s="11"/>
      <c r="BJL140" s="11"/>
      <c r="BJM140" s="11"/>
      <c r="BJN140" s="11"/>
      <c r="BJO140" s="11"/>
      <c r="BJP140" s="11"/>
      <c r="BJQ140" s="11"/>
      <c r="BJR140" s="11"/>
      <c r="BJS140" s="11"/>
      <c r="BJT140" s="11"/>
      <c r="BJU140" s="11"/>
      <c r="BJV140" s="11"/>
      <c r="BJW140" s="11"/>
      <c r="BJX140" s="11"/>
      <c r="BJY140" s="11"/>
      <c r="BJZ140" s="11"/>
      <c r="BKA140" s="11"/>
      <c r="BKB140" s="11"/>
      <c r="BKC140" s="11"/>
      <c r="BKD140" s="11"/>
      <c r="BKE140" s="11"/>
      <c r="BKF140" s="11"/>
      <c r="BKG140" s="11"/>
      <c r="BKH140" s="11"/>
      <c r="BKI140" s="11"/>
      <c r="BKJ140" s="11"/>
      <c r="BKK140" s="11"/>
      <c r="BKL140" s="11"/>
      <c r="BKM140" s="11"/>
      <c r="BKN140" s="11"/>
      <c r="BKO140" s="11"/>
      <c r="BKP140" s="11"/>
      <c r="BKQ140" s="11"/>
      <c r="BKR140" s="11"/>
      <c r="BKS140" s="11"/>
      <c r="BKT140" s="11"/>
      <c r="BKU140" s="11"/>
      <c r="BKV140" s="11"/>
      <c r="BKW140" s="11"/>
      <c r="BKX140" s="11"/>
      <c r="BKY140" s="11"/>
      <c r="BKZ140" s="11"/>
      <c r="BLA140" s="11"/>
      <c r="BLB140" s="11"/>
      <c r="BLC140" s="11"/>
      <c r="BLD140" s="11"/>
      <c r="BLE140" s="11"/>
      <c r="BLF140" s="11"/>
      <c r="BLG140" s="11"/>
      <c r="BLH140" s="11"/>
      <c r="BLI140" s="11"/>
      <c r="BLJ140" s="11"/>
      <c r="BLK140" s="11"/>
      <c r="BLL140" s="11"/>
      <c r="BLM140" s="11"/>
      <c r="BLN140" s="11"/>
      <c r="BLO140" s="11"/>
      <c r="BLP140" s="11"/>
      <c r="BLQ140" s="11"/>
      <c r="BLR140" s="11"/>
      <c r="BLS140" s="11"/>
      <c r="BLT140" s="11"/>
      <c r="BLU140" s="11"/>
      <c r="BLV140" s="11"/>
      <c r="BLW140" s="11"/>
      <c r="BLX140" s="11"/>
      <c r="BLY140" s="11"/>
      <c r="BLZ140" s="11"/>
      <c r="BMA140" s="11"/>
      <c r="BMB140" s="11"/>
      <c r="BMC140" s="11"/>
      <c r="BMD140" s="11"/>
      <c r="BME140" s="11"/>
      <c r="BMF140" s="11"/>
      <c r="BMG140" s="11"/>
      <c r="BMH140" s="11"/>
      <c r="BMI140" s="11"/>
      <c r="BMJ140" s="11"/>
      <c r="BMK140" s="11"/>
      <c r="BML140" s="11"/>
      <c r="BMM140" s="11"/>
      <c r="BMN140" s="11"/>
      <c r="BMO140" s="11"/>
      <c r="BMP140" s="11"/>
      <c r="BMQ140" s="11"/>
      <c r="BMR140" s="11"/>
      <c r="BMS140" s="11"/>
      <c r="BMT140" s="11"/>
      <c r="BMU140" s="11"/>
      <c r="BMV140" s="11"/>
      <c r="BMW140" s="11"/>
      <c r="BMX140" s="11"/>
      <c r="BMY140" s="11"/>
      <c r="BMZ140" s="11"/>
      <c r="BNA140" s="11"/>
      <c r="BNB140" s="11"/>
      <c r="BNC140" s="11"/>
      <c r="BND140" s="11"/>
      <c r="BNE140" s="11"/>
      <c r="BNF140" s="11"/>
      <c r="BNG140" s="11"/>
      <c r="BNH140" s="11"/>
      <c r="BNI140" s="11"/>
      <c r="BNJ140" s="11"/>
      <c r="BNK140" s="11"/>
      <c r="BNL140" s="11"/>
      <c r="BNM140" s="11"/>
      <c r="BNN140" s="11"/>
      <c r="BNO140" s="11"/>
      <c r="BNP140" s="11"/>
      <c r="BNQ140" s="11"/>
      <c r="BNR140" s="11"/>
      <c r="BNS140" s="11"/>
      <c r="BNT140" s="11"/>
      <c r="BNU140" s="11"/>
      <c r="BNV140" s="11"/>
      <c r="BNW140" s="11"/>
      <c r="BNX140" s="11"/>
      <c r="BNY140" s="11"/>
      <c r="BNZ140" s="11"/>
      <c r="BOA140" s="11"/>
      <c r="BOB140" s="11"/>
      <c r="BOC140" s="11"/>
      <c r="BOD140" s="11"/>
      <c r="BOE140" s="11"/>
      <c r="BOF140" s="11"/>
      <c r="BOG140" s="11"/>
      <c r="BOH140" s="11"/>
      <c r="BOI140" s="11"/>
      <c r="BOJ140" s="11"/>
      <c r="BOK140" s="11"/>
      <c r="BOL140" s="11"/>
      <c r="BOM140" s="11"/>
      <c r="BON140" s="11"/>
      <c r="BOO140" s="11"/>
      <c r="BOP140" s="11"/>
      <c r="BOQ140" s="11"/>
      <c r="BOR140" s="11"/>
      <c r="BOS140" s="11"/>
      <c r="BOT140" s="11"/>
      <c r="BOU140" s="11"/>
      <c r="BOV140" s="11"/>
      <c r="BOW140" s="11"/>
      <c r="BOX140" s="11"/>
      <c r="BOY140" s="11"/>
      <c r="BOZ140" s="11"/>
      <c r="BPA140" s="11"/>
      <c r="BPB140" s="11"/>
      <c r="BPC140" s="11"/>
      <c r="BPD140" s="11"/>
      <c r="BPE140" s="11"/>
      <c r="BPF140" s="11"/>
      <c r="BPG140" s="11"/>
      <c r="BPH140" s="11"/>
      <c r="BPI140" s="11"/>
      <c r="BPJ140" s="11"/>
      <c r="BPK140" s="11"/>
      <c r="BPL140" s="11"/>
      <c r="BPM140" s="11"/>
      <c r="BPN140" s="11"/>
      <c r="BPO140" s="11"/>
      <c r="BPP140" s="11"/>
      <c r="BPQ140" s="11"/>
      <c r="BPR140" s="11"/>
      <c r="BPS140" s="11"/>
      <c r="BPT140" s="11"/>
      <c r="BPU140" s="11"/>
      <c r="BPV140" s="11"/>
      <c r="BPW140" s="11"/>
      <c r="BPX140" s="11"/>
      <c r="BPY140" s="11"/>
      <c r="BPZ140" s="11"/>
      <c r="BQA140" s="11"/>
      <c r="BQB140" s="11"/>
      <c r="BQC140" s="11"/>
      <c r="BQD140" s="11"/>
      <c r="BQE140" s="11"/>
      <c r="BQF140" s="11"/>
      <c r="BQG140" s="11"/>
      <c r="BQH140" s="11"/>
      <c r="BQI140" s="11"/>
      <c r="BQJ140" s="11"/>
      <c r="BQK140" s="11"/>
      <c r="BQL140" s="11"/>
      <c r="BQM140" s="11"/>
      <c r="BQN140" s="11"/>
      <c r="BQO140" s="11"/>
      <c r="BQP140" s="11"/>
      <c r="BQQ140" s="11"/>
      <c r="BQR140" s="11"/>
      <c r="BQS140" s="11"/>
      <c r="BQT140" s="11"/>
      <c r="BQU140" s="11"/>
      <c r="BQV140" s="11"/>
      <c r="BQW140" s="11"/>
      <c r="BQX140" s="11"/>
      <c r="BQY140" s="11"/>
      <c r="BQZ140" s="11"/>
      <c r="BRA140" s="11"/>
      <c r="BRB140" s="11"/>
      <c r="BRC140" s="11"/>
      <c r="BRD140" s="11"/>
      <c r="BRE140" s="11"/>
      <c r="BRF140" s="11"/>
      <c r="BRG140" s="11"/>
      <c r="BRH140" s="11"/>
      <c r="BRI140" s="11"/>
      <c r="BRJ140" s="11"/>
      <c r="BRK140" s="11"/>
      <c r="BRL140" s="11"/>
      <c r="BRM140" s="11"/>
      <c r="BRN140" s="11"/>
      <c r="BRO140" s="11"/>
      <c r="BRP140" s="11"/>
      <c r="BRQ140" s="11"/>
      <c r="BRR140" s="11"/>
      <c r="BRS140" s="11"/>
      <c r="BRT140" s="11"/>
      <c r="BRU140" s="11"/>
      <c r="BRV140" s="11"/>
      <c r="BRW140" s="11"/>
      <c r="BRX140" s="11"/>
      <c r="BRY140" s="11"/>
      <c r="BRZ140" s="11"/>
      <c r="BSA140" s="11"/>
      <c r="BSB140" s="11"/>
      <c r="BSC140" s="11"/>
      <c r="BSD140" s="11"/>
      <c r="BSE140" s="11"/>
      <c r="BSF140" s="11"/>
      <c r="BSG140" s="11"/>
      <c r="BSH140" s="11"/>
      <c r="BSI140" s="11"/>
      <c r="BSJ140" s="11"/>
      <c r="BSK140" s="11"/>
      <c r="BSL140" s="11"/>
      <c r="BSM140" s="11"/>
      <c r="BSN140" s="11"/>
      <c r="BSO140" s="11"/>
      <c r="BSP140" s="11"/>
      <c r="BSQ140" s="11"/>
      <c r="BSR140" s="11"/>
      <c r="BSS140" s="11"/>
      <c r="BST140" s="11"/>
      <c r="BSU140" s="11"/>
      <c r="BSV140" s="11"/>
      <c r="BSW140" s="11"/>
      <c r="BSX140" s="11"/>
      <c r="BSY140" s="11"/>
      <c r="BSZ140" s="11"/>
      <c r="BTA140" s="11"/>
      <c r="BTB140" s="11"/>
      <c r="BTC140" s="11"/>
      <c r="BTD140" s="11"/>
      <c r="BTE140" s="11"/>
      <c r="BTF140" s="11"/>
      <c r="BTG140" s="11"/>
      <c r="BTH140" s="11"/>
      <c r="BTI140" s="11"/>
      <c r="BTJ140" s="11"/>
      <c r="BTK140" s="11"/>
      <c r="BTL140" s="11"/>
      <c r="BTM140" s="11"/>
      <c r="BTN140" s="11"/>
      <c r="BTO140" s="11"/>
      <c r="BTP140" s="11"/>
      <c r="BTQ140" s="11"/>
      <c r="BTR140" s="11"/>
      <c r="BTS140" s="11"/>
      <c r="BTT140" s="11"/>
      <c r="BTU140" s="11"/>
      <c r="BTV140" s="11"/>
      <c r="BTW140" s="11"/>
      <c r="BTX140" s="11"/>
      <c r="BTY140" s="11"/>
      <c r="BTZ140" s="11"/>
      <c r="BUA140" s="11"/>
      <c r="BUB140" s="11"/>
      <c r="BUC140" s="11"/>
      <c r="BUD140" s="11"/>
      <c r="BUE140" s="11"/>
      <c r="BUF140" s="11"/>
      <c r="BUG140" s="11"/>
      <c r="BUH140" s="11"/>
      <c r="BUI140" s="11"/>
      <c r="BUJ140" s="11"/>
      <c r="BUK140" s="11"/>
      <c r="BUL140" s="11"/>
      <c r="BUM140" s="11"/>
      <c r="BUN140" s="11"/>
      <c r="BUO140" s="11"/>
      <c r="BUP140" s="11"/>
      <c r="BUQ140" s="11"/>
      <c r="BUR140" s="11"/>
      <c r="BUS140" s="11"/>
      <c r="BUT140" s="11"/>
      <c r="BUU140" s="11"/>
      <c r="BUV140" s="11"/>
      <c r="BUW140" s="11"/>
      <c r="BUX140" s="11"/>
      <c r="BUY140" s="11"/>
      <c r="BUZ140" s="11"/>
      <c r="BVA140" s="11"/>
      <c r="BVB140" s="11"/>
      <c r="BVC140" s="11"/>
      <c r="BVD140" s="11"/>
      <c r="BVE140" s="11"/>
      <c r="BVF140" s="11"/>
      <c r="BVG140" s="11"/>
      <c r="BVH140" s="11"/>
      <c r="BVI140" s="11"/>
      <c r="BVJ140" s="11"/>
      <c r="BVK140" s="11"/>
      <c r="BVL140" s="11"/>
      <c r="BVM140" s="11"/>
      <c r="BVN140" s="11"/>
      <c r="BVO140" s="11"/>
      <c r="BVP140" s="11"/>
      <c r="BVQ140" s="11"/>
      <c r="BVR140" s="11"/>
      <c r="BVS140" s="11"/>
      <c r="BVT140" s="11"/>
      <c r="BVU140" s="11"/>
      <c r="BVV140" s="11"/>
      <c r="BVW140" s="11"/>
      <c r="BVX140" s="11"/>
      <c r="BVY140" s="11"/>
      <c r="BVZ140" s="11"/>
      <c r="BWA140" s="11"/>
      <c r="BWB140" s="11"/>
      <c r="BWC140" s="11"/>
      <c r="BWD140" s="11"/>
      <c r="BWE140" s="11"/>
      <c r="BWF140" s="11"/>
      <c r="BWG140" s="11"/>
      <c r="BWH140" s="11"/>
      <c r="BWI140" s="11"/>
      <c r="BWJ140" s="11"/>
      <c r="BWK140" s="11"/>
      <c r="BWL140" s="11"/>
      <c r="BWM140" s="11"/>
      <c r="BWN140" s="11"/>
      <c r="BWO140" s="11"/>
      <c r="BWP140" s="11"/>
      <c r="BWQ140" s="11"/>
      <c r="BWR140" s="11"/>
      <c r="BWS140" s="11"/>
      <c r="BWT140" s="11"/>
      <c r="BWU140" s="11"/>
      <c r="BWV140" s="11"/>
      <c r="BWW140" s="11"/>
      <c r="BWX140" s="11"/>
      <c r="BWY140" s="11"/>
      <c r="BWZ140" s="11"/>
      <c r="BXA140" s="11"/>
      <c r="BXB140" s="11"/>
      <c r="BXC140" s="11"/>
      <c r="BXD140" s="11"/>
      <c r="BXE140" s="11"/>
      <c r="BXF140" s="11"/>
      <c r="BXG140" s="11"/>
      <c r="BXH140" s="11"/>
      <c r="BXI140" s="11"/>
      <c r="BXJ140" s="11"/>
      <c r="BXK140" s="11"/>
      <c r="BXL140" s="11"/>
      <c r="BXM140" s="11"/>
      <c r="BXN140" s="11"/>
      <c r="BXO140" s="11"/>
      <c r="BXP140" s="11"/>
      <c r="BXQ140" s="11"/>
      <c r="BXR140" s="11"/>
      <c r="BXS140" s="11"/>
      <c r="BXT140" s="11"/>
      <c r="BXU140" s="11"/>
      <c r="BXV140" s="11"/>
      <c r="BXW140" s="11"/>
      <c r="BXX140" s="11"/>
      <c r="BXY140" s="11"/>
      <c r="BXZ140" s="11"/>
      <c r="BYA140" s="11"/>
      <c r="BYB140" s="11"/>
      <c r="BYC140" s="11"/>
      <c r="BYD140" s="11"/>
      <c r="BYE140" s="11"/>
      <c r="BYF140" s="11"/>
      <c r="BYG140" s="11"/>
      <c r="BYH140" s="11"/>
      <c r="BYI140" s="11"/>
      <c r="BYJ140" s="11"/>
      <c r="BYK140" s="11"/>
      <c r="BYL140" s="11"/>
      <c r="BYM140" s="11"/>
      <c r="BYN140" s="11"/>
      <c r="BYO140" s="11"/>
      <c r="BYP140" s="11"/>
      <c r="BYQ140" s="11"/>
      <c r="BYR140" s="11"/>
      <c r="BYS140" s="11"/>
      <c r="BYT140" s="11"/>
      <c r="BYU140" s="11"/>
      <c r="BYV140" s="11"/>
      <c r="BYW140" s="11"/>
      <c r="BYX140" s="11"/>
      <c r="BYY140" s="11"/>
      <c r="BYZ140" s="11"/>
      <c r="BZA140" s="11"/>
      <c r="BZB140" s="11"/>
      <c r="BZC140" s="11"/>
      <c r="BZD140" s="11"/>
      <c r="BZE140" s="11"/>
      <c r="BZF140" s="11"/>
      <c r="BZG140" s="11"/>
      <c r="BZH140" s="11"/>
      <c r="BZI140" s="11"/>
      <c r="BZJ140" s="11"/>
      <c r="BZK140" s="11"/>
      <c r="BZL140" s="11"/>
      <c r="BZM140" s="11"/>
      <c r="BZN140" s="11"/>
      <c r="BZO140" s="11"/>
      <c r="BZP140" s="11"/>
      <c r="BZQ140" s="11"/>
      <c r="BZR140" s="11"/>
      <c r="BZS140" s="11"/>
      <c r="BZT140" s="11"/>
      <c r="BZU140" s="11"/>
      <c r="BZV140" s="11"/>
      <c r="BZW140" s="11"/>
      <c r="BZX140" s="11"/>
      <c r="BZY140" s="11"/>
      <c r="BZZ140" s="11"/>
      <c r="CAA140" s="11"/>
      <c r="CAB140" s="11"/>
      <c r="CAC140" s="11"/>
      <c r="CAD140" s="11"/>
      <c r="CAE140" s="11"/>
      <c r="CAF140" s="11"/>
      <c r="CAG140" s="11"/>
      <c r="CAH140" s="11"/>
      <c r="CAI140" s="11"/>
      <c r="CAJ140" s="11"/>
      <c r="CAK140" s="11"/>
      <c r="CAL140" s="11"/>
      <c r="CAM140" s="11"/>
      <c r="CAN140" s="11"/>
      <c r="CAO140" s="11"/>
      <c r="CAP140" s="11"/>
      <c r="CAQ140" s="11"/>
      <c r="CAR140" s="11"/>
      <c r="CAS140" s="11"/>
      <c r="CAT140" s="11"/>
      <c r="CAU140" s="11"/>
      <c r="CAV140" s="11"/>
      <c r="CAW140" s="11"/>
      <c r="CAX140" s="11"/>
      <c r="CAY140" s="11"/>
      <c r="CAZ140" s="11"/>
      <c r="CBA140" s="11"/>
      <c r="CBB140" s="11"/>
      <c r="CBC140" s="11"/>
      <c r="CBD140" s="11"/>
      <c r="CBE140" s="11"/>
      <c r="CBF140" s="11"/>
      <c r="CBG140" s="11"/>
      <c r="CBH140" s="11"/>
      <c r="CBI140" s="11"/>
      <c r="CBJ140" s="11"/>
      <c r="CBK140" s="11"/>
      <c r="CBL140" s="11"/>
      <c r="CBM140" s="11"/>
      <c r="CBN140" s="11"/>
      <c r="CBO140" s="11"/>
      <c r="CBP140" s="11"/>
      <c r="CBQ140" s="11"/>
      <c r="CBR140" s="11"/>
      <c r="CBS140" s="11"/>
      <c r="CBT140" s="11"/>
      <c r="CBU140" s="11"/>
      <c r="CBV140" s="11"/>
      <c r="CBW140" s="11"/>
      <c r="CBX140" s="11"/>
      <c r="CBY140" s="11"/>
      <c r="CBZ140" s="11"/>
      <c r="CCA140" s="11"/>
      <c r="CCB140" s="11"/>
      <c r="CCC140" s="11"/>
      <c r="CCD140" s="11"/>
      <c r="CCE140" s="11"/>
      <c r="CCF140" s="11"/>
      <c r="CCG140" s="11"/>
      <c r="CCH140" s="11"/>
      <c r="CCI140" s="11"/>
      <c r="CCJ140" s="11"/>
      <c r="CCK140" s="11"/>
      <c r="CCL140" s="11"/>
      <c r="CCM140" s="11"/>
      <c r="CCN140" s="11"/>
      <c r="CCO140" s="11"/>
      <c r="CCP140" s="11"/>
      <c r="CCQ140" s="11"/>
      <c r="CCR140" s="11"/>
      <c r="CCS140" s="11"/>
      <c r="CCT140" s="11"/>
      <c r="CCU140" s="11"/>
      <c r="CCV140" s="11"/>
      <c r="CCW140" s="11"/>
      <c r="CCX140" s="11"/>
      <c r="CCY140" s="11"/>
      <c r="CCZ140" s="11"/>
      <c r="CDA140" s="11"/>
      <c r="CDB140" s="11"/>
      <c r="CDC140" s="11"/>
      <c r="CDD140" s="11"/>
      <c r="CDE140" s="11"/>
      <c r="CDF140" s="11"/>
      <c r="CDG140" s="11"/>
      <c r="CDH140" s="11"/>
      <c r="CDI140" s="11"/>
      <c r="CDJ140" s="11"/>
      <c r="CDK140" s="11"/>
      <c r="CDL140" s="11"/>
      <c r="CDM140" s="11"/>
      <c r="CDN140" s="11"/>
      <c r="CDO140" s="11"/>
      <c r="CDP140" s="11"/>
      <c r="CDQ140" s="11"/>
      <c r="CDR140" s="11"/>
      <c r="CDS140" s="11"/>
      <c r="CDT140" s="11"/>
      <c r="CDU140" s="11"/>
      <c r="CDV140" s="11"/>
      <c r="CDW140" s="11"/>
      <c r="CDX140" s="11"/>
      <c r="CDY140" s="11"/>
      <c r="CDZ140" s="11"/>
      <c r="CEA140" s="11"/>
      <c r="CEB140" s="11"/>
      <c r="CEC140" s="11"/>
      <c r="CED140" s="11"/>
      <c r="CEE140" s="11"/>
      <c r="CEF140" s="11"/>
      <c r="CEG140" s="11"/>
      <c r="CEH140" s="11"/>
      <c r="CEI140" s="11"/>
      <c r="CEJ140" s="11"/>
      <c r="CEK140" s="11"/>
      <c r="CEL140" s="11"/>
      <c r="CEM140" s="11"/>
      <c r="CEN140" s="11"/>
      <c r="CEO140" s="11"/>
      <c r="CEP140" s="11"/>
      <c r="CEQ140" s="11"/>
      <c r="CER140" s="11"/>
      <c r="CES140" s="11"/>
      <c r="CET140" s="11"/>
      <c r="CEU140" s="11"/>
      <c r="CEV140" s="11"/>
      <c r="CEW140" s="11"/>
      <c r="CEX140" s="11"/>
      <c r="CEY140" s="11"/>
      <c r="CEZ140" s="11"/>
      <c r="CFA140" s="11"/>
      <c r="CFB140" s="11"/>
      <c r="CFC140" s="11"/>
      <c r="CFD140" s="11"/>
      <c r="CFE140" s="11"/>
      <c r="CFF140" s="11"/>
      <c r="CFG140" s="11"/>
      <c r="CFH140" s="11"/>
      <c r="CFI140" s="11"/>
      <c r="CFJ140" s="11"/>
      <c r="CFK140" s="11"/>
      <c r="CFL140" s="11"/>
      <c r="CFM140" s="11"/>
      <c r="CFN140" s="11"/>
      <c r="CFO140" s="11"/>
      <c r="CFP140" s="11"/>
      <c r="CFQ140" s="11"/>
      <c r="CFR140" s="11"/>
      <c r="CFS140" s="11"/>
      <c r="CFT140" s="11"/>
      <c r="CFU140" s="11"/>
      <c r="CFV140" s="11"/>
      <c r="CFW140" s="11"/>
      <c r="CFX140" s="11"/>
      <c r="CFY140" s="11"/>
      <c r="CFZ140" s="11"/>
      <c r="CGA140" s="11"/>
      <c r="CGB140" s="11"/>
      <c r="CGC140" s="11"/>
      <c r="CGD140" s="11"/>
      <c r="CGE140" s="11"/>
      <c r="CGF140" s="11"/>
      <c r="CGG140" s="11"/>
      <c r="CGH140" s="11"/>
      <c r="CGI140" s="11"/>
      <c r="CGJ140" s="11"/>
      <c r="CGK140" s="11"/>
      <c r="CGL140" s="11"/>
      <c r="CGM140" s="11"/>
      <c r="CGN140" s="11"/>
      <c r="CGO140" s="11"/>
      <c r="CGP140" s="11"/>
      <c r="CGQ140" s="11"/>
      <c r="CGR140" s="11"/>
      <c r="CGS140" s="11"/>
      <c r="CGT140" s="11"/>
      <c r="CGU140" s="11"/>
      <c r="CGV140" s="11"/>
      <c r="CGW140" s="11"/>
      <c r="CGX140" s="11"/>
      <c r="CGY140" s="11"/>
      <c r="CGZ140" s="11"/>
      <c r="CHA140" s="11"/>
      <c r="CHB140" s="11"/>
      <c r="CHC140" s="11"/>
      <c r="CHD140" s="11"/>
      <c r="CHE140" s="11"/>
      <c r="CHF140" s="11"/>
      <c r="CHG140" s="11"/>
      <c r="CHH140" s="11"/>
      <c r="CHI140" s="11"/>
      <c r="CHJ140" s="11"/>
      <c r="CHK140" s="11"/>
      <c r="CHL140" s="11"/>
      <c r="CHM140" s="11"/>
      <c r="CHN140" s="11"/>
      <c r="CHO140" s="11"/>
      <c r="CHP140" s="11"/>
      <c r="CHQ140" s="11"/>
      <c r="CHR140" s="11"/>
      <c r="CHS140" s="11"/>
      <c r="CHT140" s="11"/>
      <c r="CHU140" s="11"/>
      <c r="CHV140" s="11"/>
      <c r="CHW140" s="11"/>
      <c r="CHX140" s="11"/>
      <c r="CHY140" s="11"/>
      <c r="CHZ140" s="11"/>
      <c r="CIA140" s="11"/>
      <c r="CIB140" s="11"/>
      <c r="CIC140" s="11"/>
      <c r="CID140" s="11"/>
      <c r="CIE140" s="11"/>
      <c r="CIF140" s="11"/>
      <c r="CIG140" s="11"/>
      <c r="CIH140" s="11"/>
      <c r="CII140" s="11"/>
      <c r="CIJ140" s="11"/>
      <c r="CIK140" s="11"/>
      <c r="CIL140" s="11"/>
      <c r="CIM140" s="11"/>
      <c r="CIN140" s="11"/>
      <c r="CIO140" s="11"/>
      <c r="CIP140" s="11"/>
      <c r="CIQ140" s="11"/>
      <c r="CIR140" s="11"/>
      <c r="CIS140" s="11"/>
      <c r="CIT140" s="11"/>
      <c r="CIU140" s="11"/>
      <c r="CIV140" s="11"/>
      <c r="CIW140" s="11"/>
      <c r="CIX140" s="11"/>
      <c r="CIY140" s="11"/>
      <c r="CIZ140" s="11"/>
      <c r="CJA140" s="11"/>
      <c r="CJB140" s="11"/>
      <c r="CJC140" s="11"/>
      <c r="CJD140" s="11"/>
      <c r="CJE140" s="11"/>
      <c r="CJF140" s="11"/>
      <c r="CJG140" s="11"/>
      <c r="CJH140" s="11"/>
      <c r="CJI140" s="11"/>
      <c r="CJJ140" s="11"/>
      <c r="CJK140" s="11"/>
      <c r="CJL140" s="11"/>
      <c r="CJM140" s="11"/>
      <c r="CJN140" s="11"/>
      <c r="CJO140" s="11"/>
      <c r="CJP140" s="11"/>
      <c r="CJQ140" s="11"/>
      <c r="CJR140" s="11"/>
      <c r="CJS140" s="11"/>
      <c r="CJT140" s="11"/>
      <c r="CJU140" s="11"/>
      <c r="CJV140" s="11"/>
      <c r="CJW140" s="11"/>
      <c r="CJX140" s="11"/>
      <c r="CJY140" s="11"/>
      <c r="CJZ140" s="11"/>
      <c r="CKA140" s="11"/>
      <c r="CKB140" s="11"/>
      <c r="CKC140" s="11"/>
      <c r="CKD140" s="11"/>
      <c r="CKE140" s="11"/>
      <c r="CKF140" s="11"/>
      <c r="CKG140" s="11"/>
      <c r="CKH140" s="11"/>
      <c r="CKI140" s="11"/>
      <c r="CKJ140" s="11"/>
      <c r="CKK140" s="11"/>
      <c r="CKL140" s="11"/>
      <c r="CKM140" s="11"/>
      <c r="CKN140" s="11"/>
      <c r="CKO140" s="11"/>
      <c r="CKP140" s="11"/>
      <c r="CKQ140" s="11"/>
      <c r="CKR140" s="11"/>
      <c r="CKS140" s="11"/>
      <c r="CKT140" s="11"/>
      <c r="CKU140" s="11"/>
      <c r="CKV140" s="11"/>
      <c r="CKW140" s="11"/>
      <c r="CKX140" s="11"/>
      <c r="CKY140" s="11"/>
      <c r="CKZ140" s="11"/>
      <c r="CLA140" s="11"/>
      <c r="CLB140" s="11"/>
      <c r="CLC140" s="11"/>
      <c r="CLD140" s="11"/>
      <c r="CLE140" s="11"/>
      <c r="CLF140" s="11"/>
      <c r="CLG140" s="11"/>
      <c r="CLH140" s="11"/>
      <c r="CLI140" s="11"/>
      <c r="CLJ140" s="11"/>
      <c r="CLK140" s="11"/>
      <c r="CLL140" s="11"/>
      <c r="CLM140" s="11"/>
      <c r="CLN140" s="11"/>
      <c r="CLO140" s="11"/>
      <c r="CLP140" s="11"/>
      <c r="CLQ140" s="11"/>
      <c r="CLR140" s="11"/>
      <c r="CLS140" s="11"/>
      <c r="CLT140" s="11"/>
      <c r="CLU140" s="11"/>
      <c r="CLV140" s="11"/>
      <c r="CLW140" s="11"/>
      <c r="CLX140" s="11"/>
      <c r="CLY140" s="11"/>
      <c r="CLZ140" s="11"/>
      <c r="CMA140" s="11"/>
      <c r="CMB140" s="11"/>
      <c r="CMC140" s="11"/>
      <c r="CMD140" s="11"/>
      <c r="CME140" s="11"/>
      <c r="CMF140" s="11"/>
      <c r="CMG140" s="11"/>
      <c r="CMH140" s="11"/>
      <c r="CMI140" s="11"/>
      <c r="CMJ140" s="11"/>
      <c r="CMK140" s="11"/>
      <c r="CML140" s="11"/>
      <c r="CMM140" s="11"/>
      <c r="CMN140" s="11"/>
      <c r="CMO140" s="11"/>
      <c r="CMP140" s="11"/>
      <c r="CMQ140" s="11"/>
      <c r="CMR140" s="11"/>
      <c r="CMS140" s="11"/>
      <c r="CMT140" s="11"/>
      <c r="CMU140" s="11"/>
      <c r="CMV140" s="11"/>
      <c r="CMW140" s="11"/>
      <c r="CMX140" s="11"/>
      <c r="CMY140" s="11"/>
      <c r="CMZ140" s="11"/>
      <c r="CNA140" s="11"/>
      <c r="CNB140" s="11"/>
      <c r="CNC140" s="11"/>
      <c r="CND140" s="11"/>
      <c r="CNE140" s="11"/>
      <c r="CNF140" s="11"/>
      <c r="CNG140" s="11"/>
      <c r="CNH140" s="11"/>
      <c r="CNI140" s="11"/>
      <c r="CNJ140" s="11"/>
      <c r="CNK140" s="11"/>
      <c r="CNL140" s="11"/>
      <c r="CNM140" s="11"/>
      <c r="CNN140" s="11"/>
      <c r="CNO140" s="11"/>
      <c r="CNP140" s="11"/>
      <c r="CNQ140" s="11"/>
      <c r="CNR140" s="11"/>
      <c r="CNS140" s="11"/>
      <c r="CNT140" s="11"/>
      <c r="CNU140" s="11"/>
      <c r="CNV140" s="11"/>
      <c r="CNW140" s="11"/>
      <c r="CNX140" s="11"/>
      <c r="CNY140" s="11"/>
      <c r="CNZ140" s="11"/>
      <c r="COA140" s="11"/>
      <c r="COB140" s="11"/>
      <c r="COC140" s="11"/>
      <c r="COD140" s="11"/>
      <c r="COE140" s="11"/>
      <c r="COF140" s="11"/>
      <c r="COG140" s="11"/>
      <c r="COH140" s="11"/>
      <c r="COI140" s="11"/>
      <c r="COJ140" s="11"/>
      <c r="COK140" s="11"/>
      <c r="COL140" s="11"/>
      <c r="COM140" s="11"/>
      <c r="CON140" s="11"/>
      <c r="COO140" s="11"/>
      <c r="COP140" s="11"/>
      <c r="COQ140" s="11"/>
      <c r="COR140" s="11"/>
      <c r="COS140" s="11"/>
      <c r="COT140" s="11"/>
      <c r="COU140" s="11"/>
      <c r="COV140" s="11"/>
      <c r="COW140" s="11"/>
      <c r="COX140" s="11"/>
      <c r="COY140" s="11"/>
      <c r="COZ140" s="11"/>
      <c r="CPA140" s="11"/>
      <c r="CPB140" s="11"/>
      <c r="CPC140" s="11"/>
      <c r="CPD140" s="11"/>
      <c r="CPE140" s="11"/>
      <c r="CPF140" s="11"/>
      <c r="CPG140" s="11"/>
      <c r="CPH140" s="11"/>
      <c r="CPI140" s="11"/>
      <c r="CPJ140" s="11"/>
      <c r="CPK140" s="11"/>
      <c r="CPL140" s="11"/>
      <c r="CPM140" s="11"/>
      <c r="CPN140" s="11"/>
      <c r="CPO140" s="11"/>
      <c r="CPP140" s="11"/>
      <c r="CPQ140" s="11"/>
      <c r="CPR140" s="11"/>
      <c r="CPS140" s="11"/>
      <c r="CPT140" s="11"/>
      <c r="CPU140" s="11"/>
      <c r="CPV140" s="11"/>
      <c r="CPW140" s="11"/>
      <c r="CPX140" s="11"/>
      <c r="CPY140" s="11"/>
      <c r="CPZ140" s="11"/>
      <c r="CQA140" s="11"/>
      <c r="CQB140" s="11"/>
      <c r="CQC140" s="11"/>
      <c r="CQD140" s="11"/>
      <c r="CQE140" s="11"/>
      <c r="CQF140" s="11"/>
      <c r="CQG140" s="11"/>
      <c r="CQH140" s="11"/>
      <c r="CQI140" s="11"/>
      <c r="CQJ140" s="11"/>
      <c r="CQK140" s="11"/>
      <c r="CQL140" s="11"/>
      <c r="CQM140" s="11"/>
      <c r="CQN140" s="11"/>
      <c r="CQO140" s="11"/>
      <c r="CQP140" s="11"/>
      <c r="CQQ140" s="11"/>
      <c r="CQR140" s="11"/>
      <c r="CQS140" s="11"/>
      <c r="CQT140" s="11"/>
      <c r="CQU140" s="11"/>
      <c r="CQV140" s="11"/>
      <c r="CQW140" s="11"/>
      <c r="CQX140" s="11"/>
      <c r="CQY140" s="11"/>
      <c r="CQZ140" s="11"/>
      <c r="CRA140" s="11"/>
      <c r="CRB140" s="11"/>
      <c r="CRC140" s="11"/>
      <c r="CRD140" s="11"/>
      <c r="CRE140" s="11"/>
      <c r="CRF140" s="11"/>
      <c r="CRG140" s="11"/>
      <c r="CRH140" s="11"/>
      <c r="CRI140" s="11"/>
      <c r="CRJ140" s="11"/>
      <c r="CRK140" s="11"/>
      <c r="CRL140" s="11"/>
      <c r="CRM140" s="11"/>
      <c r="CRN140" s="11"/>
      <c r="CRO140" s="11"/>
      <c r="CRP140" s="11"/>
      <c r="CRQ140" s="11"/>
      <c r="CRR140" s="11"/>
      <c r="CRS140" s="11"/>
      <c r="CRT140" s="11"/>
      <c r="CRU140" s="11"/>
      <c r="CRV140" s="11"/>
      <c r="CRW140" s="11"/>
      <c r="CRX140" s="11"/>
      <c r="CRY140" s="11"/>
      <c r="CRZ140" s="11"/>
      <c r="CSA140" s="11"/>
      <c r="CSB140" s="11"/>
      <c r="CSC140" s="11"/>
      <c r="CSD140" s="11"/>
      <c r="CSE140" s="11"/>
      <c r="CSF140" s="11"/>
      <c r="CSG140" s="11"/>
      <c r="CSH140" s="11"/>
      <c r="CSI140" s="11"/>
      <c r="CSJ140" s="11"/>
      <c r="CSK140" s="11"/>
      <c r="CSL140" s="11"/>
      <c r="CSM140" s="11"/>
      <c r="CSN140" s="11"/>
      <c r="CSO140" s="11"/>
      <c r="CSP140" s="11"/>
      <c r="CSQ140" s="11"/>
      <c r="CSR140" s="11"/>
      <c r="CSS140" s="11"/>
      <c r="CST140" s="11"/>
      <c r="CSU140" s="11"/>
      <c r="CSV140" s="11"/>
      <c r="CSW140" s="11"/>
      <c r="CSX140" s="11"/>
      <c r="CSY140" s="11"/>
      <c r="CSZ140" s="11"/>
      <c r="CTA140" s="11"/>
      <c r="CTB140" s="11"/>
      <c r="CTC140" s="11"/>
      <c r="CTD140" s="11"/>
      <c r="CTE140" s="11"/>
      <c r="CTF140" s="11"/>
      <c r="CTG140" s="11"/>
      <c r="CTH140" s="11"/>
      <c r="CTI140" s="11"/>
      <c r="CTJ140" s="11"/>
      <c r="CTK140" s="11"/>
      <c r="CTL140" s="11"/>
      <c r="CTM140" s="11"/>
      <c r="CTN140" s="11"/>
      <c r="CTO140" s="11"/>
      <c r="CTP140" s="11"/>
      <c r="CTQ140" s="11"/>
      <c r="CTR140" s="11"/>
      <c r="CTS140" s="11"/>
      <c r="CTT140" s="11"/>
      <c r="CTU140" s="11"/>
      <c r="CTV140" s="11"/>
      <c r="CTW140" s="11"/>
      <c r="CTX140" s="11"/>
      <c r="CTY140" s="11"/>
      <c r="CTZ140" s="11"/>
      <c r="CUA140" s="11"/>
      <c r="CUB140" s="11"/>
      <c r="CUC140" s="11"/>
      <c r="CUD140" s="11"/>
      <c r="CUE140" s="11"/>
      <c r="CUF140" s="11"/>
      <c r="CUG140" s="11"/>
      <c r="CUH140" s="11"/>
      <c r="CUI140" s="11"/>
      <c r="CUJ140" s="11"/>
      <c r="CUK140" s="11"/>
      <c r="CUL140" s="11"/>
      <c r="CUM140" s="11"/>
      <c r="CUN140" s="11"/>
      <c r="CUO140" s="11"/>
      <c r="CUP140" s="11"/>
      <c r="CUQ140" s="11"/>
      <c r="CUR140" s="11"/>
      <c r="CUS140" s="11"/>
      <c r="CUT140" s="11"/>
      <c r="CUU140" s="11"/>
      <c r="CUV140" s="11"/>
      <c r="CUW140" s="11"/>
      <c r="CUX140" s="11"/>
      <c r="CUY140" s="11"/>
      <c r="CUZ140" s="11"/>
      <c r="CVA140" s="11"/>
      <c r="CVB140" s="11"/>
      <c r="CVC140" s="11"/>
      <c r="CVD140" s="11"/>
      <c r="CVE140" s="11"/>
      <c r="CVF140" s="11"/>
      <c r="CVG140" s="11"/>
      <c r="CVH140" s="11"/>
      <c r="CVI140" s="11"/>
      <c r="CVJ140" s="11"/>
      <c r="CVK140" s="11"/>
      <c r="CVL140" s="11"/>
      <c r="CVM140" s="11"/>
      <c r="CVN140" s="11"/>
      <c r="CVO140" s="11"/>
      <c r="CVP140" s="11"/>
      <c r="CVQ140" s="11"/>
      <c r="CVR140" s="11"/>
      <c r="CVS140" s="11"/>
      <c r="CVT140" s="11"/>
      <c r="CVU140" s="11"/>
      <c r="CVV140" s="11"/>
      <c r="CVW140" s="11"/>
      <c r="CVX140" s="11"/>
      <c r="CVY140" s="11"/>
      <c r="CVZ140" s="11"/>
      <c r="CWA140" s="11"/>
      <c r="CWB140" s="11"/>
      <c r="CWC140" s="11"/>
      <c r="CWD140" s="11"/>
      <c r="CWE140" s="11"/>
      <c r="CWF140" s="11"/>
      <c r="CWG140" s="11"/>
      <c r="CWH140" s="11"/>
      <c r="CWI140" s="11"/>
      <c r="CWJ140" s="11"/>
      <c r="CWK140" s="11"/>
      <c r="CWL140" s="11"/>
      <c r="CWM140" s="11"/>
      <c r="CWN140" s="11"/>
      <c r="CWO140" s="11"/>
      <c r="CWP140" s="11"/>
      <c r="CWQ140" s="11"/>
      <c r="CWR140" s="11"/>
      <c r="CWS140" s="11"/>
      <c r="CWT140" s="11"/>
      <c r="CWU140" s="11"/>
      <c r="CWV140" s="11"/>
      <c r="CWW140" s="11"/>
      <c r="CWX140" s="11"/>
      <c r="CWY140" s="11"/>
      <c r="CWZ140" s="11"/>
      <c r="CXA140" s="11"/>
      <c r="CXB140" s="11"/>
      <c r="CXC140" s="11"/>
      <c r="CXD140" s="11"/>
      <c r="CXE140" s="11"/>
      <c r="CXF140" s="11"/>
      <c r="CXG140" s="11"/>
      <c r="CXH140" s="11"/>
      <c r="CXI140" s="11"/>
      <c r="CXJ140" s="11"/>
      <c r="CXK140" s="11"/>
      <c r="CXL140" s="11"/>
      <c r="CXM140" s="11"/>
      <c r="CXN140" s="11"/>
      <c r="CXO140" s="11"/>
      <c r="CXP140" s="11"/>
      <c r="CXQ140" s="11"/>
      <c r="CXR140" s="11"/>
      <c r="CXS140" s="11"/>
      <c r="CXT140" s="11"/>
      <c r="CXU140" s="11"/>
      <c r="CXV140" s="11"/>
      <c r="CXW140" s="11"/>
      <c r="CXX140" s="11"/>
      <c r="CXY140" s="11"/>
      <c r="CXZ140" s="11"/>
      <c r="CYA140" s="11"/>
      <c r="CYB140" s="11"/>
      <c r="CYC140" s="11"/>
      <c r="CYD140" s="11"/>
      <c r="CYE140" s="11"/>
      <c r="CYF140" s="11"/>
      <c r="CYG140" s="11"/>
      <c r="CYH140" s="11"/>
      <c r="CYI140" s="11"/>
      <c r="CYJ140" s="11"/>
      <c r="CYK140" s="11"/>
      <c r="CYL140" s="11"/>
      <c r="CYM140" s="11"/>
      <c r="CYN140" s="11"/>
      <c r="CYO140" s="11"/>
      <c r="CYP140" s="11"/>
      <c r="CYQ140" s="11"/>
      <c r="CYR140" s="11"/>
      <c r="CYS140" s="11"/>
      <c r="CYT140" s="11"/>
      <c r="CYU140" s="11"/>
      <c r="CYV140" s="11"/>
      <c r="CYW140" s="11"/>
      <c r="CYX140" s="11"/>
      <c r="CYY140" s="11"/>
      <c r="CYZ140" s="11"/>
      <c r="CZA140" s="11"/>
      <c r="CZB140" s="11"/>
      <c r="CZC140" s="11"/>
      <c r="CZD140" s="11"/>
      <c r="CZE140" s="11"/>
      <c r="CZF140" s="11"/>
      <c r="CZG140" s="11"/>
      <c r="CZH140" s="11"/>
      <c r="CZI140" s="11"/>
      <c r="CZJ140" s="11"/>
      <c r="CZK140" s="11"/>
      <c r="CZL140" s="11"/>
      <c r="CZM140" s="11"/>
      <c r="CZN140" s="11"/>
      <c r="CZO140" s="11"/>
      <c r="CZP140" s="11"/>
      <c r="CZQ140" s="11"/>
      <c r="CZR140" s="11"/>
      <c r="CZS140" s="11"/>
      <c r="CZT140" s="11"/>
      <c r="CZU140" s="11"/>
      <c r="CZV140" s="11"/>
      <c r="CZW140" s="11"/>
      <c r="CZX140" s="11"/>
      <c r="CZY140" s="11"/>
      <c r="CZZ140" s="11"/>
      <c r="DAA140" s="11"/>
      <c r="DAB140" s="11"/>
      <c r="DAC140" s="11"/>
      <c r="DAD140" s="11"/>
      <c r="DAE140" s="11"/>
      <c r="DAF140" s="11"/>
      <c r="DAG140" s="11"/>
      <c r="DAH140" s="11"/>
      <c r="DAI140" s="11"/>
      <c r="DAJ140" s="11"/>
      <c r="DAK140" s="11"/>
      <c r="DAL140" s="11"/>
      <c r="DAM140" s="11"/>
      <c r="DAN140" s="11"/>
      <c r="DAO140" s="11"/>
      <c r="DAP140" s="11"/>
      <c r="DAQ140" s="11"/>
      <c r="DAR140" s="11"/>
      <c r="DAS140" s="11"/>
      <c r="DAT140" s="11"/>
      <c r="DAU140" s="11"/>
      <c r="DAV140" s="11"/>
      <c r="DAW140" s="11"/>
      <c r="DAX140" s="11"/>
      <c r="DAY140" s="11"/>
      <c r="DAZ140" s="11"/>
      <c r="DBA140" s="11"/>
      <c r="DBB140" s="11"/>
      <c r="DBC140" s="11"/>
      <c r="DBD140" s="11"/>
      <c r="DBE140" s="11"/>
      <c r="DBF140" s="11"/>
      <c r="DBG140" s="11"/>
      <c r="DBH140" s="11"/>
      <c r="DBI140" s="11"/>
      <c r="DBJ140" s="11"/>
      <c r="DBK140" s="11"/>
      <c r="DBL140" s="11"/>
      <c r="DBM140" s="11"/>
      <c r="DBN140" s="11"/>
      <c r="DBO140" s="11"/>
      <c r="DBP140" s="11"/>
      <c r="DBQ140" s="11"/>
      <c r="DBR140" s="11"/>
      <c r="DBS140" s="11"/>
      <c r="DBT140" s="11"/>
      <c r="DBU140" s="11"/>
      <c r="DBV140" s="11"/>
      <c r="DBW140" s="11"/>
      <c r="DBX140" s="11"/>
      <c r="DBY140" s="11"/>
      <c r="DBZ140" s="11"/>
      <c r="DCA140" s="11"/>
      <c r="DCB140" s="11"/>
      <c r="DCC140" s="11"/>
      <c r="DCD140" s="11"/>
      <c r="DCE140" s="11"/>
      <c r="DCF140" s="11"/>
      <c r="DCG140" s="11"/>
      <c r="DCH140" s="11"/>
      <c r="DCI140" s="11"/>
      <c r="DCJ140" s="11"/>
      <c r="DCK140" s="11"/>
      <c r="DCL140" s="11"/>
      <c r="DCM140" s="11"/>
      <c r="DCN140" s="11"/>
      <c r="DCO140" s="11"/>
      <c r="DCP140" s="11"/>
      <c r="DCQ140" s="11"/>
      <c r="DCR140" s="11"/>
      <c r="DCS140" s="11"/>
      <c r="DCT140" s="11"/>
      <c r="DCU140" s="11"/>
      <c r="DCV140" s="11"/>
      <c r="DCW140" s="11"/>
      <c r="DCX140" s="11"/>
      <c r="DCY140" s="11"/>
      <c r="DCZ140" s="11"/>
      <c r="DDA140" s="11"/>
      <c r="DDB140" s="11"/>
      <c r="DDC140" s="11"/>
      <c r="DDD140" s="11"/>
      <c r="DDE140" s="11"/>
      <c r="DDF140" s="11"/>
      <c r="DDG140" s="11"/>
      <c r="DDH140" s="11"/>
      <c r="DDI140" s="11"/>
      <c r="DDJ140" s="11"/>
      <c r="DDK140" s="11"/>
      <c r="DDL140" s="11"/>
      <c r="DDM140" s="11"/>
      <c r="DDN140" s="11"/>
      <c r="DDO140" s="11"/>
      <c r="DDP140" s="11"/>
      <c r="DDQ140" s="11"/>
      <c r="DDR140" s="11"/>
      <c r="DDS140" s="11"/>
      <c r="DDT140" s="11"/>
      <c r="DDU140" s="11"/>
      <c r="DDV140" s="11"/>
      <c r="DDW140" s="11"/>
      <c r="DDX140" s="11"/>
      <c r="DDY140" s="11"/>
      <c r="DDZ140" s="11"/>
      <c r="DEA140" s="11"/>
      <c r="DEB140" s="11"/>
      <c r="DEC140" s="11"/>
      <c r="DED140" s="11"/>
      <c r="DEE140" s="11"/>
      <c r="DEF140" s="11"/>
      <c r="DEG140" s="11"/>
      <c r="DEH140" s="11"/>
      <c r="DEI140" s="11"/>
      <c r="DEJ140" s="11"/>
      <c r="DEK140" s="11"/>
      <c r="DEL140" s="11"/>
      <c r="DEM140" s="11"/>
      <c r="DEN140" s="11"/>
      <c r="DEO140" s="11"/>
      <c r="DEP140" s="11"/>
      <c r="DEQ140" s="11"/>
      <c r="DER140" s="11"/>
      <c r="DES140" s="11"/>
      <c r="DET140" s="11"/>
      <c r="DEU140" s="11"/>
      <c r="DEV140" s="11"/>
      <c r="DEW140" s="11"/>
      <c r="DEX140" s="11"/>
      <c r="DEY140" s="11"/>
      <c r="DEZ140" s="11"/>
      <c r="DFA140" s="11"/>
      <c r="DFB140" s="11"/>
      <c r="DFC140" s="11"/>
      <c r="DFD140" s="11"/>
      <c r="DFE140" s="11"/>
      <c r="DFF140" s="11"/>
      <c r="DFG140" s="11"/>
      <c r="DFH140" s="11"/>
      <c r="DFI140" s="11"/>
      <c r="DFJ140" s="11"/>
      <c r="DFK140" s="11"/>
      <c r="DFL140" s="11"/>
      <c r="DFM140" s="11"/>
      <c r="DFN140" s="11"/>
      <c r="DFO140" s="11"/>
      <c r="DFP140" s="11"/>
      <c r="DFQ140" s="11"/>
      <c r="DFR140" s="11"/>
      <c r="DFS140" s="11"/>
      <c r="DFT140" s="11"/>
      <c r="DFU140" s="11"/>
      <c r="DFV140" s="11"/>
      <c r="DFW140" s="11"/>
      <c r="DFX140" s="11"/>
      <c r="DFY140" s="11"/>
      <c r="DFZ140" s="11"/>
      <c r="DGA140" s="11"/>
      <c r="DGB140" s="11"/>
      <c r="DGC140" s="11"/>
      <c r="DGD140" s="11"/>
      <c r="DGE140" s="11"/>
      <c r="DGF140" s="11"/>
      <c r="DGG140" s="11"/>
      <c r="DGH140" s="11"/>
      <c r="DGI140" s="11"/>
      <c r="DGJ140" s="11"/>
      <c r="DGK140" s="11"/>
      <c r="DGL140" s="11"/>
      <c r="DGM140" s="11"/>
      <c r="DGN140" s="11"/>
      <c r="DGO140" s="11"/>
      <c r="DGP140" s="11"/>
      <c r="DGQ140" s="11"/>
      <c r="DGR140" s="11"/>
      <c r="DGS140" s="11"/>
      <c r="DGT140" s="11"/>
      <c r="DGU140" s="11"/>
      <c r="DGV140" s="11"/>
      <c r="DGW140" s="11"/>
      <c r="DGX140" s="11"/>
      <c r="DGY140" s="11"/>
      <c r="DGZ140" s="11"/>
      <c r="DHA140" s="11"/>
      <c r="DHB140" s="11"/>
      <c r="DHC140" s="11"/>
      <c r="DHD140" s="11"/>
      <c r="DHE140" s="11"/>
      <c r="DHF140" s="11"/>
      <c r="DHG140" s="11"/>
      <c r="DHH140" s="11"/>
      <c r="DHI140" s="11"/>
      <c r="DHJ140" s="11"/>
      <c r="DHK140" s="11"/>
      <c r="DHL140" s="11"/>
      <c r="DHM140" s="11"/>
      <c r="DHN140" s="11"/>
      <c r="DHO140" s="11"/>
      <c r="DHP140" s="11"/>
      <c r="DHQ140" s="11"/>
      <c r="DHR140" s="11"/>
      <c r="DHS140" s="11"/>
      <c r="DHT140" s="11"/>
      <c r="DHU140" s="11"/>
      <c r="DHV140" s="11"/>
      <c r="DHW140" s="11"/>
      <c r="DHX140" s="11"/>
      <c r="DHY140" s="11"/>
      <c r="DHZ140" s="11"/>
      <c r="DIA140" s="11"/>
      <c r="DIB140" s="11"/>
      <c r="DIC140" s="11"/>
      <c r="DID140" s="11"/>
      <c r="DIE140" s="11"/>
      <c r="DIF140" s="11"/>
      <c r="DIG140" s="11"/>
      <c r="DIH140" s="11"/>
      <c r="DII140" s="11"/>
      <c r="DIJ140" s="11"/>
      <c r="DIK140" s="11"/>
      <c r="DIL140" s="11"/>
      <c r="DIM140" s="11"/>
      <c r="DIN140" s="11"/>
      <c r="DIO140" s="11"/>
      <c r="DIP140" s="11"/>
      <c r="DIQ140" s="11"/>
      <c r="DIR140" s="11"/>
      <c r="DIS140" s="11"/>
      <c r="DIT140" s="11"/>
      <c r="DIU140" s="11"/>
      <c r="DIV140" s="11"/>
      <c r="DIW140" s="11"/>
      <c r="DIX140" s="11"/>
      <c r="DIY140" s="11"/>
      <c r="DIZ140" s="11"/>
      <c r="DJA140" s="11"/>
      <c r="DJB140" s="11"/>
      <c r="DJC140" s="11"/>
      <c r="DJD140" s="11"/>
      <c r="DJE140" s="11"/>
      <c r="DJF140" s="11"/>
      <c r="DJG140" s="11"/>
      <c r="DJH140" s="11"/>
      <c r="DJI140" s="11"/>
      <c r="DJJ140" s="11"/>
      <c r="DJK140" s="11"/>
      <c r="DJL140" s="11"/>
      <c r="DJM140" s="11"/>
      <c r="DJN140" s="11"/>
      <c r="DJO140" s="11"/>
      <c r="DJP140" s="11"/>
      <c r="DJQ140" s="11"/>
      <c r="DJR140" s="11"/>
      <c r="DJS140" s="11"/>
      <c r="DJT140" s="11"/>
      <c r="DJU140" s="11"/>
      <c r="DJV140" s="11"/>
      <c r="DJW140" s="11"/>
      <c r="DJX140" s="11"/>
      <c r="DJY140" s="11"/>
      <c r="DJZ140" s="11"/>
      <c r="DKA140" s="11"/>
      <c r="DKB140" s="11"/>
      <c r="DKC140" s="11"/>
      <c r="DKD140" s="11"/>
      <c r="DKE140" s="11"/>
      <c r="DKF140" s="11"/>
      <c r="DKG140" s="11"/>
      <c r="DKH140" s="11"/>
      <c r="DKI140" s="11"/>
      <c r="DKJ140" s="11"/>
      <c r="DKK140" s="11"/>
      <c r="DKL140" s="11"/>
      <c r="DKM140" s="11"/>
      <c r="DKN140" s="11"/>
      <c r="DKO140" s="11"/>
      <c r="DKP140" s="11"/>
      <c r="DKQ140" s="11"/>
      <c r="DKR140" s="11"/>
      <c r="DKS140" s="11"/>
      <c r="DKT140" s="11"/>
      <c r="DKU140" s="11"/>
      <c r="DKV140" s="11"/>
      <c r="DKW140" s="11"/>
      <c r="DKX140" s="11"/>
      <c r="DKY140" s="11"/>
      <c r="DKZ140" s="11"/>
      <c r="DLA140" s="11"/>
      <c r="DLB140" s="11"/>
      <c r="DLC140" s="11"/>
      <c r="DLD140" s="11"/>
      <c r="DLE140" s="11"/>
      <c r="DLF140" s="11"/>
      <c r="DLG140" s="11"/>
      <c r="DLH140" s="11"/>
      <c r="DLI140" s="11"/>
      <c r="DLJ140" s="11"/>
      <c r="DLK140" s="11"/>
      <c r="DLL140" s="11"/>
      <c r="DLM140" s="11"/>
      <c r="DLN140" s="11"/>
      <c r="DLO140" s="11"/>
      <c r="DLP140" s="11"/>
      <c r="DLQ140" s="11"/>
      <c r="DLR140" s="11"/>
      <c r="DLS140" s="11"/>
      <c r="DLT140" s="11"/>
      <c r="DLU140" s="11"/>
      <c r="DLV140" s="11"/>
      <c r="DLW140" s="11"/>
      <c r="DLX140" s="11"/>
      <c r="DLY140" s="11"/>
      <c r="DLZ140" s="11"/>
      <c r="DMA140" s="11"/>
      <c r="DMB140" s="11"/>
      <c r="DMC140" s="11"/>
      <c r="DMD140" s="11"/>
      <c r="DME140" s="11"/>
      <c r="DMF140" s="11"/>
      <c r="DMG140" s="11"/>
      <c r="DMH140" s="11"/>
      <c r="DMI140" s="11"/>
      <c r="DMJ140" s="11"/>
      <c r="DMK140" s="11"/>
      <c r="DML140" s="11"/>
      <c r="DMM140" s="11"/>
      <c r="DMN140" s="11"/>
      <c r="DMO140" s="11"/>
      <c r="DMP140" s="11"/>
      <c r="DMQ140" s="11"/>
      <c r="DMR140" s="11"/>
      <c r="DMS140" s="11"/>
      <c r="DMT140" s="11"/>
      <c r="DMU140" s="11"/>
      <c r="DMV140" s="11"/>
      <c r="DMW140" s="11"/>
      <c r="DMX140" s="11"/>
      <c r="DMY140" s="11"/>
      <c r="DMZ140" s="11"/>
      <c r="DNA140" s="11"/>
      <c r="DNB140" s="11"/>
      <c r="DNC140" s="11"/>
      <c r="DND140" s="11"/>
      <c r="DNE140" s="11"/>
      <c r="DNF140" s="11"/>
      <c r="DNG140" s="11"/>
      <c r="DNH140" s="11"/>
      <c r="DNI140" s="11"/>
      <c r="DNJ140" s="11"/>
      <c r="DNK140" s="11"/>
      <c r="DNL140" s="11"/>
      <c r="DNM140" s="11"/>
      <c r="DNN140" s="11"/>
      <c r="DNO140" s="11"/>
      <c r="DNP140" s="11"/>
      <c r="DNQ140" s="11"/>
      <c r="DNR140" s="11"/>
      <c r="DNS140" s="11"/>
      <c r="DNT140" s="11"/>
      <c r="DNU140" s="11"/>
      <c r="DNV140" s="11"/>
      <c r="DNW140" s="11"/>
      <c r="DNX140" s="11"/>
      <c r="DNY140" s="11"/>
      <c r="DNZ140" s="11"/>
      <c r="DOA140" s="11"/>
      <c r="DOB140" s="11"/>
      <c r="DOC140" s="11"/>
      <c r="DOD140" s="11"/>
      <c r="DOE140" s="11"/>
      <c r="DOF140" s="11"/>
      <c r="DOG140" s="11"/>
      <c r="DOH140" s="11"/>
      <c r="DOI140" s="11"/>
      <c r="DOJ140" s="11"/>
      <c r="DOK140" s="11"/>
      <c r="DOL140" s="11"/>
      <c r="DOM140" s="11"/>
      <c r="DON140" s="11"/>
      <c r="DOO140" s="11"/>
      <c r="DOP140" s="11"/>
      <c r="DOQ140" s="11"/>
      <c r="DOR140" s="11"/>
      <c r="DOS140" s="11"/>
      <c r="DOT140" s="11"/>
      <c r="DOU140" s="11"/>
      <c r="DOV140" s="11"/>
      <c r="DOW140" s="11"/>
      <c r="DOX140" s="11"/>
      <c r="DOY140" s="11"/>
      <c r="DOZ140" s="11"/>
      <c r="DPA140" s="11"/>
      <c r="DPB140" s="11"/>
      <c r="DPC140" s="11"/>
      <c r="DPD140" s="11"/>
      <c r="DPE140" s="11"/>
      <c r="DPF140" s="11"/>
      <c r="DPG140" s="11"/>
      <c r="DPH140" s="11"/>
      <c r="DPI140" s="11"/>
      <c r="DPJ140" s="11"/>
      <c r="DPK140" s="11"/>
      <c r="DPL140" s="11"/>
      <c r="DPM140" s="11"/>
      <c r="DPN140" s="11"/>
      <c r="DPO140" s="11"/>
      <c r="DPP140" s="11"/>
      <c r="DPQ140" s="11"/>
      <c r="DPR140" s="11"/>
      <c r="DPS140" s="11"/>
      <c r="DPT140" s="11"/>
      <c r="DPU140" s="11"/>
      <c r="DPV140" s="11"/>
      <c r="DPW140" s="11"/>
      <c r="DPX140" s="11"/>
      <c r="DPY140" s="11"/>
      <c r="DPZ140" s="11"/>
      <c r="DQA140" s="11"/>
      <c r="DQB140" s="11"/>
      <c r="DQC140" s="11"/>
      <c r="DQD140" s="11"/>
      <c r="DQE140" s="11"/>
      <c r="DQF140" s="11"/>
      <c r="DQG140" s="11"/>
      <c r="DQH140" s="11"/>
      <c r="DQI140" s="11"/>
      <c r="DQJ140" s="11"/>
      <c r="DQK140" s="11"/>
      <c r="DQL140" s="11"/>
      <c r="DQM140" s="11"/>
      <c r="DQN140" s="11"/>
      <c r="DQO140" s="11"/>
      <c r="DQP140" s="11"/>
      <c r="DQQ140" s="11"/>
      <c r="DQR140" s="11"/>
      <c r="DQS140" s="11"/>
      <c r="DQT140" s="11"/>
      <c r="DQU140" s="11"/>
      <c r="DQV140" s="11"/>
      <c r="DQW140" s="11"/>
      <c r="DQX140" s="11"/>
      <c r="DQY140" s="11"/>
      <c r="DQZ140" s="11"/>
      <c r="DRA140" s="11"/>
      <c r="DRB140" s="11"/>
      <c r="DRC140" s="11"/>
      <c r="DRD140" s="11"/>
      <c r="DRE140" s="11"/>
      <c r="DRF140" s="11"/>
      <c r="DRG140" s="11"/>
      <c r="DRH140" s="11"/>
      <c r="DRI140" s="11"/>
      <c r="DRJ140" s="11"/>
      <c r="DRK140" s="11"/>
      <c r="DRL140" s="11"/>
      <c r="DRM140" s="11"/>
      <c r="DRN140" s="11"/>
      <c r="DRO140" s="11"/>
      <c r="DRP140" s="11"/>
      <c r="DRQ140" s="11"/>
      <c r="DRR140" s="11"/>
      <c r="DRS140" s="11"/>
      <c r="DRT140" s="11"/>
      <c r="DRU140" s="11"/>
      <c r="DRV140" s="11"/>
      <c r="DRW140" s="11"/>
      <c r="DRX140" s="11"/>
      <c r="DRY140" s="11"/>
      <c r="DRZ140" s="11"/>
      <c r="DSA140" s="11"/>
      <c r="DSB140" s="11"/>
      <c r="DSC140" s="11"/>
      <c r="DSD140" s="11"/>
      <c r="DSE140" s="11"/>
      <c r="DSF140" s="11"/>
      <c r="DSG140" s="11"/>
      <c r="DSH140" s="11"/>
      <c r="DSI140" s="11"/>
      <c r="DSJ140" s="11"/>
      <c r="DSK140" s="11"/>
      <c r="DSL140" s="11"/>
      <c r="DSM140" s="11"/>
      <c r="DSN140" s="11"/>
      <c r="DSO140" s="11"/>
      <c r="DSP140" s="11"/>
      <c r="DSQ140" s="11"/>
      <c r="DSR140" s="11"/>
      <c r="DSS140" s="11"/>
      <c r="DST140" s="11"/>
      <c r="DSU140" s="11"/>
      <c r="DSV140" s="11"/>
      <c r="DSW140" s="11"/>
      <c r="DSX140" s="11"/>
      <c r="DSY140" s="11"/>
      <c r="DSZ140" s="11"/>
      <c r="DTA140" s="11"/>
      <c r="DTB140" s="11"/>
      <c r="DTC140" s="11"/>
      <c r="DTD140" s="11"/>
      <c r="DTE140" s="11"/>
      <c r="DTF140" s="11"/>
      <c r="DTG140" s="11"/>
      <c r="DTH140" s="11"/>
      <c r="DTI140" s="11"/>
      <c r="DTJ140" s="11"/>
      <c r="DTK140" s="11"/>
      <c r="DTL140" s="11"/>
      <c r="DTM140" s="11"/>
      <c r="DTN140" s="11"/>
      <c r="DTO140" s="11"/>
      <c r="DTP140" s="11"/>
      <c r="DTQ140" s="11"/>
      <c r="DTR140" s="11"/>
      <c r="DTS140" s="11"/>
      <c r="DTT140" s="11"/>
      <c r="DTU140" s="11"/>
      <c r="DTV140" s="11"/>
      <c r="DTW140" s="11"/>
      <c r="DTX140" s="11"/>
      <c r="DTY140" s="11"/>
      <c r="DTZ140" s="11"/>
      <c r="DUA140" s="11"/>
      <c r="DUB140" s="11"/>
      <c r="DUC140" s="11"/>
      <c r="DUD140" s="11"/>
      <c r="DUE140" s="11"/>
      <c r="DUF140" s="11"/>
      <c r="DUG140" s="11"/>
      <c r="DUH140" s="11"/>
      <c r="DUI140" s="11"/>
      <c r="DUJ140" s="11"/>
      <c r="DUK140" s="11"/>
      <c r="DUL140" s="11"/>
      <c r="DUM140" s="11"/>
      <c r="DUN140" s="11"/>
      <c r="DUO140" s="11"/>
      <c r="DUP140" s="11"/>
      <c r="DUQ140" s="11"/>
      <c r="DUR140" s="11"/>
      <c r="DUS140" s="11"/>
      <c r="DUT140" s="11"/>
      <c r="DUU140" s="11"/>
      <c r="DUV140" s="11"/>
      <c r="DUW140" s="11"/>
      <c r="DUX140" s="11"/>
      <c r="DUY140" s="11"/>
      <c r="DUZ140" s="11"/>
      <c r="DVA140" s="11"/>
      <c r="DVB140" s="11"/>
      <c r="DVC140" s="11"/>
      <c r="DVD140" s="11"/>
      <c r="DVE140" s="11"/>
      <c r="DVF140" s="11"/>
      <c r="DVG140" s="11"/>
      <c r="DVH140" s="11"/>
      <c r="DVI140" s="11"/>
      <c r="DVJ140" s="11"/>
      <c r="DVK140" s="11"/>
      <c r="DVL140" s="11"/>
      <c r="DVM140" s="11"/>
      <c r="DVN140" s="11"/>
      <c r="DVO140" s="11"/>
      <c r="DVP140" s="11"/>
      <c r="DVQ140" s="11"/>
      <c r="DVR140" s="11"/>
      <c r="DVS140" s="11"/>
      <c r="DVT140" s="11"/>
      <c r="DVU140" s="11"/>
      <c r="DVV140" s="11"/>
      <c r="DVW140" s="11"/>
      <c r="DVX140" s="11"/>
      <c r="DVY140" s="11"/>
      <c r="DVZ140" s="11"/>
      <c r="DWA140" s="11"/>
      <c r="DWB140" s="11"/>
      <c r="DWC140" s="11"/>
      <c r="DWD140" s="11"/>
      <c r="DWE140" s="11"/>
      <c r="DWF140" s="11"/>
      <c r="DWG140" s="11"/>
      <c r="DWH140" s="11"/>
      <c r="DWI140" s="11"/>
      <c r="DWJ140" s="11"/>
      <c r="DWK140" s="11"/>
      <c r="DWL140" s="11"/>
      <c r="DWM140" s="11"/>
      <c r="DWN140" s="11"/>
      <c r="DWO140" s="11"/>
      <c r="DWP140" s="11"/>
      <c r="DWQ140" s="11"/>
      <c r="DWR140" s="11"/>
      <c r="DWS140" s="11"/>
      <c r="DWT140" s="11"/>
      <c r="DWU140" s="11"/>
      <c r="DWV140" s="11"/>
      <c r="DWW140" s="11"/>
      <c r="DWX140" s="11"/>
      <c r="DWY140" s="11"/>
      <c r="DWZ140" s="11"/>
      <c r="DXA140" s="11"/>
      <c r="DXB140" s="11"/>
      <c r="DXC140" s="11"/>
      <c r="DXD140" s="11"/>
      <c r="DXE140" s="11"/>
      <c r="DXF140" s="11"/>
      <c r="DXG140" s="11"/>
      <c r="DXH140" s="11"/>
      <c r="DXI140" s="11"/>
      <c r="DXJ140" s="11"/>
      <c r="DXK140" s="11"/>
      <c r="DXL140" s="11"/>
      <c r="DXM140" s="11"/>
      <c r="DXN140" s="11"/>
      <c r="DXO140" s="11"/>
      <c r="DXP140" s="11"/>
      <c r="DXQ140" s="11"/>
      <c r="DXR140" s="11"/>
      <c r="DXS140" s="11"/>
      <c r="DXT140" s="11"/>
      <c r="DXU140" s="11"/>
      <c r="DXV140" s="11"/>
      <c r="DXW140" s="11"/>
      <c r="DXX140" s="11"/>
      <c r="DXY140" s="11"/>
      <c r="DXZ140" s="11"/>
      <c r="DYA140" s="11"/>
      <c r="DYB140" s="11"/>
      <c r="DYC140" s="11"/>
      <c r="DYD140" s="11"/>
      <c r="DYE140" s="11"/>
      <c r="DYF140" s="11"/>
      <c r="DYG140" s="11"/>
      <c r="DYH140" s="11"/>
      <c r="DYI140" s="11"/>
      <c r="DYJ140" s="11"/>
      <c r="DYK140" s="11"/>
      <c r="DYL140" s="11"/>
      <c r="DYM140" s="11"/>
      <c r="DYN140" s="11"/>
      <c r="DYO140" s="11"/>
      <c r="DYP140" s="11"/>
      <c r="DYQ140" s="11"/>
      <c r="DYR140" s="11"/>
      <c r="DYS140" s="11"/>
      <c r="DYT140" s="11"/>
      <c r="DYU140" s="11"/>
      <c r="DYV140" s="11"/>
      <c r="DYW140" s="11"/>
      <c r="DYX140" s="11"/>
      <c r="DYY140" s="11"/>
      <c r="DYZ140" s="11"/>
      <c r="DZA140" s="11"/>
      <c r="DZB140" s="11"/>
      <c r="DZC140" s="11"/>
      <c r="DZD140" s="11"/>
      <c r="DZE140" s="11"/>
      <c r="DZF140" s="11"/>
      <c r="DZG140" s="11"/>
      <c r="DZH140" s="11"/>
      <c r="DZI140" s="11"/>
      <c r="DZJ140" s="11"/>
      <c r="DZK140" s="11"/>
      <c r="DZL140" s="11"/>
      <c r="DZM140" s="11"/>
      <c r="DZN140" s="11"/>
      <c r="DZO140" s="11"/>
      <c r="DZP140" s="11"/>
      <c r="DZQ140" s="11"/>
      <c r="DZR140" s="11"/>
      <c r="DZS140" s="11"/>
      <c r="DZT140" s="11"/>
      <c r="DZU140" s="11"/>
      <c r="DZV140" s="11"/>
      <c r="DZW140" s="11"/>
      <c r="DZX140" s="11"/>
      <c r="DZY140" s="11"/>
      <c r="DZZ140" s="11"/>
      <c r="EAA140" s="11"/>
      <c r="EAB140" s="11"/>
      <c r="EAC140" s="11"/>
      <c r="EAD140" s="11"/>
      <c r="EAE140" s="11"/>
      <c r="EAF140" s="11"/>
      <c r="EAG140" s="11"/>
      <c r="EAH140" s="11"/>
      <c r="EAI140" s="11"/>
      <c r="EAJ140" s="11"/>
      <c r="EAK140" s="11"/>
      <c r="EAL140" s="11"/>
      <c r="EAM140" s="11"/>
      <c r="EAN140" s="11"/>
      <c r="EAO140" s="11"/>
      <c r="EAP140" s="11"/>
      <c r="EAQ140" s="11"/>
      <c r="EAR140" s="11"/>
      <c r="EAS140" s="11"/>
      <c r="EAT140" s="11"/>
      <c r="EAU140" s="11"/>
      <c r="EAV140" s="11"/>
      <c r="EAW140" s="11"/>
      <c r="EAX140" s="11"/>
      <c r="EAY140" s="11"/>
      <c r="EAZ140" s="11"/>
      <c r="EBA140" s="11"/>
      <c r="EBB140" s="11"/>
      <c r="EBC140" s="11"/>
      <c r="EBD140" s="11"/>
      <c r="EBE140" s="11"/>
      <c r="EBF140" s="11"/>
      <c r="EBG140" s="11"/>
      <c r="EBH140" s="11"/>
      <c r="EBI140" s="11"/>
      <c r="EBJ140" s="11"/>
      <c r="EBK140" s="11"/>
      <c r="EBL140" s="11"/>
      <c r="EBM140" s="11"/>
      <c r="EBN140" s="11"/>
      <c r="EBO140" s="11"/>
      <c r="EBP140" s="11"/>
      <c r="EBQ140" s="11"/>
      <c r="EBR140" s="11"/>
      <c r="EBS140" s="11"/>
      <c r="EBT140" s="11"/>
      <c r="EBU140" s="11"/>
      <c r="EBV140" s="11"/>
      <c r="EBW140" s="11"/>
      <c r="EBX140" s="11"/>
      <c r="EBY140" s="11"/>
      <c r="EBZ140" s="11"/>
      <c r="ECA140" s="11"/>
      <c r="ECB140" s="11"/>
      <c r="ECC140" s="11"/>
      <c r="ECD140" s="11"/>
      <c r="ECE140" s="11"/>
      <c r="ECF140" s="11"/>
      <c r="ECG140" s="11"/>
      <c r="ECH140" s="11"/>
      <c r="ECI140" s="11"/>
      <c r="ECJ140" s="11"/>
      <c r="ECK140" s="11"/>
      <c r="ECL140" s="11"/>
      <c r="ECM140" s="11"/>
      <c r="ECN140" s="11"/>
      <c r="ECO140" s="11"/>
      <c r="ECP140" s="11"/>
      <c r="ECQ140" s="11"/>
      <c r="ECR140" s="11"/>
      <c r="ECS140" s="11"/>
      <c r="ECT140" s="11"/>
      <c r="ECU140" s="11"/>
      <c r="ECV140" s="11"/>
      <c r="ECW140" s="11"/>
      <c r="ECX140" s="11"/>
      <c r="ECY140" s="11"/>
      <c r="ECZ140" s="11"/>
      <c r="EDA140" s="11"/>
      <c r="EDB140" s="11"/>
      <c r="EDC140" s="11"/>
      <c r="EDD140" s="11"/>
      <c r="EDE140" s="11"/>
      <c r="EDF140" s="11"/>
      <c r="EDG140" s="11"/>
      <c r="EDH140" s="11"/>
      <c r="EDI140" s="11"/>
      <c r="EDJ140" s="11"/>
      <c r="EDK140" s="11"/>
      <c r="EDL140" s="11"/>
      <c r="EDM140" s="11"/>
      <c r="EDN140" s="11"/>
      <c r="EDO140" s="11"/>
      <c r="EDP140" s="11"/>
      <c r="EDQ140" s="11"/>
      <c r="EDR140" s="11"/>
      <c r="EDS140" s="11"/>
      <c r="EDT140" s="11"/>
      <c r="EDU140" s="11"/>
      <c r="EDV140" s="11"/>
      <c r="EDW140" s="11"/>
      <c r="EDX140" s="11"/>
      <c r="EDY140" s="11"/>
      <c r="EDZ140" s="11"/>
      <c r="EEA140" s="11"/>
      <c r="EEB140" s="11"/>
      <c r="EEC140" s="11"/>
      <c r="EED140" s="11"/>
      <c r="EEE140" s="11"/>
      <c r="EEF140" s="11"/>
      <c r="EEG140" s="11"/>
      <c r="EEH140" s="11"/>
      <c r="EEI140" s="11"/>
      <c r="EEJ140" s="11"/>
      <c r="EEK140" s="11"/>
      <c r="EEL140" s="11"/>
      <c r="EEM140" s="11"/>
      <c r="EEN140" s="11"/>
      <c r="EEO140" s="11"/>
      <c r="EEP140" s="11"/>
      <c r="EEQ140" s="11"/>
      <c r="EER140" s="11"/>
      <c r="EES140" s="11"/>
      <c r="EET140" s="11"/>
      <c r="EEU140" s="11"/>
      <c r="EEV140" s="11"/>
      <c r="EEW140" s="11"/>
      <c r="EEX140" s="11"/>
      <c r="EEY140" s="11"/>
      <c r="EEZ140" s="11"/>
      <c r="EFA140" s="11"/>
      <c r="EFB140" s="11"/>
      <c r="EFC140" s="11"/>
      <c r="EFD140" s="11"/>
      <c r="EFE140" s="11"/>
      <c r="EFF140" s="11"/>
      <c r="EFG140" s="11"/>
      <c r="EFH140" s="11"/>
      <c r="EFI140" s="11"/>
      <c r="EFJ140" s="11"/>
      <c r="EFK140" s="11"/>
      <c r="EFL140" s="11"/>
      <c r="EFM140" s="11"/>
      <c r="EFN140" s="11"/>
      <c r="EFO140" s="11"/>
      <c r="EFP140" s="11"/>
      <c r="EFQ140" s="11"/>
      <c r="EFR140" s="11"/>
      <c r="EFS140" s="11"/>
      <c r="EFT140" s="11"/>
      <c r="EFU140" s="11"/>
      <c r="EFV140" s="11"/>
      <c r="EFW140" s="11"/>
      <c r="EFX140" s="11"/>
      <c r="EFY140" s="11"/>
      <c r="EFZ140" s="11"/>
      <c r="EGA140" s="11"/>
      <c r="EGB140" s="11"/>
      <c r="EGC140" s="11"/>
      <c r="EGD140" s="11"/>
      <c r="EGE140" s="11"/>
      <c r="EGF140" s="11"/>
      <c r="EGG140" s="11"/>
      <c r="EGH140" s="11"/>
      <c r="EGI140" s="11"/>
      <c r="EGJ140" s="11"/>
      <c r="EGK140" s="11"/>
      <c r="EGL140" s="11"/>
      <c r="EGM140" s="11"/>
      <c r="EGN140" s="11"/>
      <c r="EGO140" s="11"/>
      <c r="EGP140" s="11"/>
      <c r="EGQ140" s="11"/>
      <c r="EGR140" s="11"/>
      <c r="EGS140" s="11"/>
      <c r="EGT140" s="11"/>
      <c r="EGU140" s="11"/>
      <c r="EGV140" s="11"/>
      <c r="EGW140" s="11"/>
      <c r="EGX140" s="11"/>
      <c r="EGY140" s="11"/>
      <c r="EGZ140" s="11"/>
      <c r="EHA140" s="11"/>
      <c r="EHB140" s="11"/>
      <c r="EHC140" s="11"/>
      <c r="EHD140" s="11"/>
      <c r="EHE140" s="11"/>
      <c r="EHF140" s="11"/>
      <c r="EHG140" s="11"/>
      <c r="EHH140" s="11"/>
      <c r="EHI140" s="11"/>
      <c r="EHJ140" s="11"/>
      <c r="EHK140" s="11"/>
      <c r="EHL140" s="11"/>
      <c r="EHM140" s="11"/>
      <c r="EHN140" s="11"/>
      <c r="EHO140" s="11"/>
      <c r="EHP140" s="11"/>
      <c r="EHQ140" s="11"/>
      <c r="EHR140" s="11"/>
      <c r="EHS140" s="11"/>
      <c r="EHT140" s="11"/>
      <c r="EHU140" s="11"/>
      <c r="EHV140" s="11"/>
      <c r="EHW140" s="11"/>
      <c r="EHX140" s="11"/>
      <c r="EHY140" s="11"/>
      <c r="EHZ140" s="11"/>
      <c r="EIA140" s="11"/>
      <c r="EIB140" s="11"/>
      <c r="EIC140" s="11"/>
      <c r="EID140" s="11"/>
      <c r="EIE140" s="11"/>
      <c r="EIF140" s="11"/>
      <c r="EIG140" s="11"/>
      <c r="EIH140" s="11"/>
      <c r="EII140" s="11"/>
      <c r="EIJ140" s="11"/>
      <c r="EIK140" s="11"/>
      <c r="EIL140" s="11"/>
      <c r="EIM140" s="11"/>
      <c r="EIN140" s="11"/>
      <c r="EIO140" s="11"/>
      <c r="EIP140" s="11"/>
      <c r="EIQ140" s="11"/>
      <c r="EIR140" s="11"/>
      <c r="EIS140" s="11"/>
      <c r="EIT140" s="11"/>
      <c r="EIU140" s="11"/>
      <c r="EIV140" s="11"/>
      <c r="EIW140" s="11"/>
      <c r="EIX140" s="11"/>
      <c r="EIY140" s="11"/>
      <c r="EIZ140" s="11"/>
      <c r="EJA140" s="11"/>
      <c r="EJB140" s="11"/>
      <c r="EJC140" s="11"/>
      <c r="EJD140" s="11"/>
      <c r="EJE140" s="11"/>
      <c r="EJF140" s="11"/>
      <c r="EJG140" s="11"/>
      <c r="EJH140" s="11"/>
      <c r="EJI140" s="11"/>
      <c r="EJJ140" s="11"/>
      <c r="EJK140" s="11"/>
      <c r="EJL140" s="11"/>
      <c r="EJM140" s="11"/>
      <c r="EJN140" s="11"/>
      <c r="EJO140" s="11"/>
      <c r="EJP140" s="11"/>
      <c r="EJQ140" s="11"/>
      <c r="EJR140" s="11"/>
      <c r="EJS140" s="11"/>
      <c r="EJT140" s="11"/>
      <c r="EJU140" s="11"/>
      <c r="EJV140" s="11"/>
      <c r="EJW140" s="11"/>
      <c r="EJX140" s="11"/>
      <c r="EJY140" s="11"/>
      <c r="EJZ140" s="11"/>
      <c r="EKA140" s="11"/>
      <c r="EKB140" s="11"/>
      <c r="EKC140" s="11"/>
      <c r="EKD140" s="11"/>
      <c r="EKE140" s="11"/>
      <c r="EKF140" s="11"/>
      <c r="EKG140" s="11"/>
      <c r="EKH140" s="11"/>
      <c r="EKI140" s="11"/>
      <c r="EKJ140" s="11"/>
      <c r="EKK140" s="11"/>
      <c r="EKL140" s="11"/>
      <c r="EKM140" s="11"/>
      <c r="EKN140" s="11"/>
      <c r="EKO140" s="11"/>
      <c r="EKP140" s="11"/>
      <c r="EKQ140" s="11"/>
      <c r="EKR140" s="11"/>
      <c r="EKS140" s="11"/>
      <c r="EKT140" s="11"/>
      <c r="EKU140" s="11"/>
      <c r="EKV140" s="11"/>
      <c r="EKW140" s="11"/>
      <c r="EKX140" s="11"/>
      <c r="EKY140" s="11"/>
      <c r="EKZ140" s="11"/>
      <c r="ELA140" s="11"/>
      <c r="ELB140" s="11"/>
      <c r="ELC140" s="11"/>
      <c r="ELD140" s="11"/>
      <c r="ELE140" s="11"/>
      <c r="ELF140" s="11"/>
      <c r="ELG140" s="11"/>
      <c r="ELH140" s="11"/>
      <c r="ELI140" s="11"/>
      <c r="ELJ140" s="11"/>
      <c r="ELK140" s="11"/>
      <c r="ELL140" s="11"/>
      <c r="ELM140" s="11"/>
      <c r="ELN140" s="11"/>
      <c r="ELO140" s="11"/>
      <c r="ELP140" s="11"/>
      <c r="ELQ140" s="11"/>
      <c r="ELR140" s="11"/>
      <c r="ELS140" s="11"/>
      <c r="ELT140" s="11"/>
      <c r="ELU140" s="11"/>
      <c r="ELV140" s="11"/>
      <c r="ELW140" s="11"/>
      <c r="ELX140" s="11"/>
      <c r="ELY140" s="11"/>
      <c r="ELZ140" s="11"/>
      <c r="EMA140" s="11"/>
      <c r="EMB140" s="11"/>
      <c r="EMC140" s="11"/>
      <c r="EMD140" s="11"/>
      <c r="EME140" s="11"/>
      <c r="EMF140" s="11"/>
      <c r="EMG140" s="11"/>
      <c r="EMH140" s="11"/>
      <c r="EMI140" s="11"/>
      <c r="EMJ140" s="11"/>
      <c r="EMK140" s="11"/>
      <c r="EML140" s="11"/>
      <c r="EMM140" s="11"/>
      <c r="EMN140" s="11"/>
      <c r="EMO140" s="11"/>
      <c r="EMP140" s="11"/>
      <c r="EMQ140" s="11"/>
      <c r="EMR140" s="11"/>
      <c r="EMS140" s="11"/>
      <c r="EMT140" s="11"/>
      <c r="EMU140" s="11"/>
      <c r="EMV140" s="11"/>
      <c r="EMW140" s="11"/>
      <c r="EMX140" s="11"/>
      <c r="EMY140" s="11"/>
      <c r="EMZ140" s="11"/>
      <c r="ENA140" s="11"/>
      <c r="ENB140" s="11"/>
      <c r="ENC140" s="11"/>
      <c r="END140" s="11"/>
      <c r="ENE140" s="11"/>
      <c r="ENF140" s="11"/>
      <c r="ENG140" s="11"/>
      <c r="ENH140" s="11"/>
      <c r="ENI140" s="11"/>
      <c r="ENJ140" s="11"/>
      <c r="ENK140" s="11"/>
      <c r="ENL140" s="11"/>
      <c r="ENM140" s="11"/>
      <c r="ENN140" s="11"/>
      <c r="ENO140" s="11"/>
      <c r="ENP140" s="11"/>
      <c r="ENQ140" s="11"/>
      <c r="ENR140" s="11"/>
      <c r="ENS140" s="11"/>
      <c r="ENT140" s="11"/>
      <c r="ENU140" s="11"/>
      <c r="ENV140" s="11"/>
      <c r="ENW140" s="11"/>
      <c r="ENX140" s="11"/>
      <c r="ENY140" s="11"/>
      <c r="ENZ140" s="11"/>
      <c r="EOA140" s="11"/>
      <c r="EOB140" s="11"/>
      <c r="EOC140" s="11"/>
      <c r="EOD140" s="11"/>
      <c r="EOE140" s="11"/>
      <c r="EOF140" s="11"/>
      <c r="EOG140" s="11"/>
      <c r="EOH140" s="11"/>
      <c r="EOI140" s="11"/>
      <c r="EOJ140" s="11"/>
      <c r="EOK140" s="11"/>
      <c r="EOL140" s="11"/>
      <c r="EOM140" s="11"/>
      <c r="EON140" s="11"/>
      <c r="EOO140" s="11"/>
      <c r="EOP140" s="11"/>
      <c r="EOQ140" s="11"/>
      <c r="EOR140" s="11"/>
      <c r="EOS140" s="11"/>
      <c r="EOT140" s="11"/>
      <c r="EOU140" s="11"/>
      <c r="EOV140" s="11"/>
      <c r="EOW140" s="11"/>
      <c r="EOX140" s="11"/>
      <c r="EOY140" s="11"/>
      <c r="EOZ140" s="11"/>
      <c r="EPA140" s="11"/>
      <c r="EPB140" s="11"/>
      <c r="EPC140" s="11"/>
      <c r="EPD140" s="11"/>
      <c r="EPE140" s="11"/>
      <c r="EPF140" s="11"/>
      <c r="EPG140" s="11"/>
      <c r="EPH140" s="11"/>
      <c r="EPI140" s="11"/>
      <c r="EPJ140" s="11"/>
      <c r="EPK140" s="11"/>
      <c r="EPL140" s="11"/>
      <c r="EPM140" s="11"/>
      <c r="EPN140" s="11"/>
      <c r="EPO140" s="11"/>
      <c r="EPP140" s="11"/>
      <c r="EPQ140" s="11"/>
      <c r="EPR140" s="11"/>
      <c r="EPS140" s="11"/>
      <c r="EPT140" s="11"/>
      <c r="EPU140" s="11"/>
      <c r="EPV140" s="11"/>
      <c r="EPW140" s="11"/>
      <c r="EPX140" s="11"/>
      <c r="EPY140" s="11"/>
      <c r="EPZ140" s="11"/>
      <c r="EQA140" s="11"/>
      <c r="EQB140" s="11"/>
      <c r="EQC140" s="11"/>
      <c r="EQD140" s="11"/>
      <c r="EQE140" s="11"/>
      <c r="EQF140" s="11"/>
      <c r="EQG140" s="11"/>
      <c r="EQH140" s="11"/>
      <c r="EQI140" s="11"/>
      <c r="EQJ140" s="11"/>
      <c r="EQK140" s="11"/>
      <c r="EQL140" s="11"/>
      <c r="EQM140" s="11"/>
      <c r="EQN140" s="11"/>
      <c r="EQO140" s="11"/>
      <c r="EQP140" s="11"/>
      <c r="EQQ140" s="11"/>
      <c r="EQR140" s="11"/>
      <c r="EQS140" s="11"/>
      <c r="EQT140" s="11"/>
      <c r="EQU140" s="11"/>
      <c r="EQV140" s="11"/>
      <c r="EQW140" s="11"/>
      <c r="EQX140" s="11"/>
      <c r="EQY140" s="11"/>
      <c r="EQZ140" s="11"/>
      <c r="ERA140" s="11"/>
      <c r="ERB140" s="11"/>
      <c r="ERC140" s="11"/>
      <c r="ERD140" s="11"/>
      <c r="ERE140" s="11"/>
      <c r="ERF140" s="11"/>
      <c r="ERG140" s="11"/>
      <c r="ERH140" s="11"/>
      <c r="ERI140" s="11"/>
      <c r="ERJ140" s="11"/>
      <c r="ERK140" s="11"/>
      <c r="ERL140" s="11"/>
      <c r="ERM140" s="11"/>
      <c r="ERN140" s="11"/>
      <c r="ERO140" s="11"/>
      <c r="ERP140" s="11"/>
      <c r="ERQ140" s="11"/>
      <c r="ERR140" s="11"/>
      <c r="ERS140" s="11"/>
      <c r="ERT140" s="11"/>
      <c r="ERU140" s="11"/>
      <c r="ERV140" s="11"/>
      <c r="ERW140" s="11"/>
      <c r="ERX140" s="11"/>
      <c r="ERY140" s="11"/>
      <c r="ERZ140" s="11"/>
      <c r="ESA140" s="11"/>
      <c r="ESB140" s="11"/>
      <c r="ESC140" s="11"/>
      <c r="ESD140" s="11"/>
      <c r="ESE140" s="11"/>
      <c r="ESF140" s="11"/>
      <c r="ESG140" s="11"/>
      <c r="ESH140" s="11"/>
      <c r="ESI140" s="11"/>
      <c r="ESJ140" s="11"/>
      <c r="ESK140" s="11"/>
      <c r="ESL140" s="11"/>
      <c r="ESM140" s="11"/>
      <c r="ESN140" s="11"/>
      <c r="ESO140" s="11"/>
      <c r="ESP140" s="11"/>
      <c r="ESQ140" s="11"/>
      <c r="ESR140" s="11"/>
      <c r="ESS140" s="11"/>
      <c r="EST140" s="11"/>
      <c r="ESU140" s="11"/>
      <c r="ESV140" s="11"/>
      <c r="ESW140" s="11"/>
      <c r="ESX140" s="11"/>
      <c r="ESY140" s="11"/>
      <c r="ESZ140" s="11"/>
      <c r="ETA140" s="11"/>
      <c r="ETB140" s="11"/>
      <c r="ETC140" s="11"/>
      <c r="ETD140" s="11"/>
      <c r="ETE140" s="11"/>
      <c r="ETF140" s="11"/>
      <c r="ETG140" s="11"/>
      <c r="ETH140" s="11"/>
      <c r="ETI140" s="11"/>
      <c r="ETJ140" s="11"/>
      <c r="ETK140" s="11"/>
      <c r="ETL140" s="11"/>
      <c r="ETM140" s="11"/>
      <c r="ETN140" s="11"/>
      <c r="ETO140" s="11"/>
      <c r="ETP140" s="11"/>
      <c r="ETQ140" s="11"/>
      <c r="ETR140" s="11"/>
      <c r="ETS140" s="11"/>
      <c r="ETT140" s="11"/>
      <c r="ETU140" s="11"/>
      <c r="ETV140" s="11"/>
      <c r="ETW140" s="11"/>
      <c r="ETX140" s="11"/>
      <c r="ETY140" s="11"/>
      <c r="ETZ140" s="11"/>
      <c r="EUA140" s="11"/>
      <c r="EUB140" s="11"/>
      <c r="EUC140" s="11"/>
      <c r="EUD140" s="11"/>
      <c r="EUE140" s="11"/>
      <c r="EUF140" s="11"/>
      <c r="EUG140" s="11"/>
      <c r="EUH140" s="11"/>
      <c r="EUI140" s="11"/>
      <c r="EUJ140" s="11"/>
      <c r="EUK140" s="11"/>
      <c r="EUL140" s="11"/>
      <c r="EUM140" s="11"/>
      <c r="EUN140" s="11"/>
      <c r="EUO140" s="11"/>
      <c r="EUP140" s="11"/>
      <c r="EUQ140" s="11"/>
      <c r="EUR140" s="11"/>
      <c r="EUS140" s="11"/>
      <c r="EUT140" s="11"/>
      <c r="EUU140" s="11"/>
      <c r="EUV140" s="11"/>
      <c r="EUW140" s="11"/>
      <c r="EUX140" s="11"/>
      <c r="EUY140" s="11"/>
      <c r="EUZ140" s="11"/>
      <c r="EVA140" s="11"/>
      <c r="EVB140" s="11"/>
      <c r="EVC140" s="11"/>
      <c r="EVD140" s="11"/>
      <c r="EVE140" s="11"/>
      <c r="EVF140" s="11"/>
      <c r="EVG140" s="11"/>
      <c r="EVH140" s="11"/>
      <c r="EVI140" s="11"/>
      <c r="EVJ140" s="11"/>
      <c r="EVK140" s="11"/>
      <c r="EVL140" s="11"/>
      <c r="EVM140" s="11"/>
      <c r="EVN140" s="11"/>
      <c r="EVO140" s="11"/>
      <c r="EVP140" s="11"/>
      <c r="EVQ140" s="11"/>
      <c r="EVR140" s="11"/>
      <c r="EVS140" s="11"/>
      <c r="EVT140" s="11"/>
      <c r="EVU140" s="11"/>
      <c r="EVV140" s="11"/>
      <c r="EVW140" s="11"/>
      <c r="EVX140" s="11"/>
      <c r="EVY140" s="11"/>
      <c r="EVZ140" s="11"/>
      <c r="EWA140" s="11"/>
      <c r="EWB140" s="11"/>
      <c r="EWC140" s="11"/>
      <c r="EWD140" s="11"/>
      <c r="EWE140" s="11"/>
      <c r="EWF140" s="11"/>
      <c r="EWG140" s="11"/>
      <c r="EWH140" s="11"/>
      <c r="EWI140" s="11"/>
      <c r="EWJ140" s="11"/>
      <c r="EWK140" s="11"/>
      <c r="EWL140" s="11"/>
      <c r="EWM140" s="11"/>
      <c r="EWN140" s="11"/>
      <c r="EWO140" s="11"/>
      <c r="EWP140" s="11"/>
      <c r="EWQ140" s="11"/>
      <c r="EWR140" s="11"/>
      <c r="EWS140" s="11"/>
      <c r="EWT140" s="11"/>
      <c r="EWU140" s="11"/>
      <c r="EWV140" s="11"/>
      <c r="EWW140" s="11"/>
      <c r="EWX140" s="11"/>
      <c r="EWY140" s="11"/>
      <c r="EWZ140" s="11"/>
      <c r="EXA140" s="11"/>
      <c r="EXB140" s="11"/>
      <c r="EXC140" s="11"/>
      <c r="EXD140" s="11"/>
      <c r="EXE140" s="11"/>
      <c r="EXF140" s="11"/>
      <c r="EXG140" s="11"/>
      <c r="EXH140" s="11"/>
      <c r="EXI140" s="11"/>
      <c r="EXJ140" s="11"/>
      <c r="EXK140" s="11"/>
      <c r="EXL140" s="11"/>
      <c r="EXM140" s="11"/>
      <c r="EXN140" s="11"/>
      <c r="EXO140" s="11"/>
      <c r="EXP140" s="11"/>
      <c r="EXQ140" s="11"/>
      <c r="EXR140" s="11"/>
      <c r="EXS140" s="11"/>
      <c r="EXT140" s="11"/>
      <c r="EXU140" s="11"/>
      <c r="EXV140" s="11"/>
      <c r="EXW140" s="11"/>
      <c r="EXX140" s="11"/>
      <c r="EXY140" s="11"/>
      <c r="EXZ140" s="11"/>
      <c r="EYA140" s="11"/>
      <c r="EYB140" s="11"/>
      <c r="EYC140" s="11"/>
      <c r="EYD140" s="11"/>
      <c r="EYE140" s="11"/>
      <c r="EYF140" s="11"/>
      <c r="EYG140" s="11"/>
      <c r="EYH140" s="11"/>
      <c r="EYI140" s="11"/>
      <c r="EYJ140" s="11"/>
      <c r="EYK140" s="11"/>
      <c r="EYL140" s="11"/>
      <c r="EYM140" s="11"/>
      <c r="EYN140" s="11"/>
      <c r="EYO140" s="11"/>
      <c r="EYP140" s="11"/>
      <c r="EYQ140" s="11"/>
      <c r="EYR140" s="11"/>
      <c r="EYS140" s="11"/>
      <c r="EYT140" s="11"/>
      <c r="EYU140" s="11"/>
      <c r="EYV140" s="11"/>
      <c r="EYW140" s="11"/>
      <c r="EYX140" s="11"/>
      <c r="EYY140" s="11"/>
      <c r="EYZ140" s="11"/>
      <c r="EZA140" s="11"/>
      <c r="EZB140" s="11"/>
      <c r="EZC140" s="11"/>
      <c r="EZD140" s="11"/>
      <c r="EZE140" s="11"/>
      <c r="EZF140" s="11"/>
      <c r="EZG140" s="11"/>
      <c r="EZH140" s="11"/>
      <c r="EZI140" s="11"/>
      <c r="EZJ140" s="11"/>
      <c r="EZK140" s="11"/>
      <c r="EZL140" s="11"/>
      <c r="EZM140" s="11"/>
      <c r="EZN140" s="11"/>
      <c r="EZO140" s="11"/>
      <c r="EZP140" s="11"/>
      <c r="EZQ140" s="11"/>
      <c r="EZR140" s="11"/>
      <c r="EZS140" s="11"/>
      <c r="EZT140" s="11"/>
      <c r="EZU140" s="11"/>
      <c r="EZV140" s="11"/>
      <c r="EZW140" s="11"/>
      <c r="EZX140" s="11"/>
      <c r="EZY140" s="11"/>
      <c r="EZZ140" s="11"/>
      <c r="FAA140" s="11"/>
      <c r="FAB140" s="11"/>
      <c r="FAC140" s="11"/>
      <c r="FAD140" s="11"/>
      <c r="FAE140" s="11"/>
      <c r="FAF140" s="11"/>
      <c r="FAG140" s="11"/>
      <c r="FAH140" s="11"/>
      <c r="FAI140" s="11"/>
      <c r="FAJ140" s="11"/>
      <c r="FAK140" s="11"/>
      <c r="FAL140" s="11"/>
      <c r="FAM140" s="11"/>
      <c r="FAN140" s="11"/>
      <c r="FAO140" s="11"/>
      <c r="FAP140" s="11"/>
      <c r="FAQ140" s="11"/>
      <c r="FAR140" s="11"/>
      <c r="FAS140" s="11"/>
      <c r="FAT140" s="11"/>
      <c r="FAU140" s="11"/>
      <c r="FAV140" s="11"/>
      <c r="FAW140" s="11"/>
      <c r="FAX140" s="11"/>
      <c r="FAY140" s="11"/>
      <c r="FAZ140" s="11"/>
      <c r="FBA140" s="11"/>
      <c r="FBB140" s="11"/>
      <c r="FBC140" s="11"/>
      <c r="FBD140" s="11"/>
      <c r="FBE140" s="11"/>
      <c r="FBF140" s="11"/>
      <c r="FBG140" s="11"/>
      <c r="FBH140" s="11"/>
      <c r="FBI140" s="11"/>
      <c r="FBJ140" s="11"/>
      <c r="FBK140" s="11"/>
      <c r="FBL140" s="11"/>
      <c r="FBM140" s="11"/>
      <c r="FBN140" s="11"/>
      <c r="FBO140" s="11"/>
      <c r="FBP140" s="11"/>
      <c r="FBQ140" s="11"/>
      <c r="FBR140" s="11"/>
      <c r="FBS140" s="11"/>
      <c r="FBT140" s="11"/>
      <c r="FBU140" s="11"/>
      <c r="FBV140" s="11"/>
      <c r="FBW140" s="11"/>
      <c r="FBX140" s="11"/>
      <c r="FBY140" s="11"/>
      <c r="FBZ140" s="11"/>
      <c r="FCA140" s="11"/>
      <c r="FCB140" s="11"/>
      <c r="FCC140" s="11"/>
      <c r="FCD140" s="11"/>
      <c r="FCE140" s="11"/>
      <c r="FCF140" s="11"/>
      <c r="FCG140" s="11"/>
      <c r="FCH140" s="11"/>
      <c r="FCI140" s="11"/>
      <c r="FCJ140" s="11"/>
      <c r="FCK140" s="11"/>
      <c r="FCL140" s="11"/>
      <c r="FCM140" s="11"/>
      <c r="FCN140" s="11"/>
      <c r="FCO140" s="11"/>
      <c r="FCP140" s="11"/>
      <c r="FCQ140" s="11"/>
      <c r="FCR140" s="11"/>
      <c r="FCS140" s="11"/>
      <c r="FCT140" s="11"/>
      <c r="FCU140" s="11"/>
      <c r="FCV140" s="11"/>
      <c r="FCW140" s="11"/>
      <c r="FCX140" s="11"/>
      <c r="FCY140" s="11"/>
      <c r="FCZ140" s="11"/>
      <c r="FDA140" s="11"/>
      <c r="FDB140" s="11"/>
      <c r="FDC140" s="11"/>
      <c r="FDD140" s="11"/>
      <c r="FDE140" s="11"/>
      <c r="FDF140" s="11"/>
      <c r="FDG140" s="11"/>
      <c r="FDH140" s="11"/>
      <c r="FDI140" s="11"/>
      <c r="FDJ140" s="11"/>
      <c r="FDK140" s="11"/>
      <c r="FDL140" s="11"/>
      <c r="FDM140" s="11"/>
      <c r="FDN140" s="11"/>
      <c r="FDO140" s="11"/>
      <c r="FDP140" s="11"/>
      <c r="FDQ140" s="11"/>
      <c r="FDR140" s="11"/>
      <c r="FDS140" s="11"/>
      <c r="FDT140" s="11"/>
      <c r="FDU140" s="11"/>
      <c r="FDV140" s="11"/>
      <c r="FDW140" s="11"/>
      <c r="FDX140" s="11"/>
      <c r="FDY140" s="11"/>
      <c r="FDZ140" s="11"/>
      <c r="FEA140" s="11"/>
      <c r="FEB140" s="11"/>
      <c r="FEC140" s="11"/>
      <c r="FED140" s="11"/>
      <c r="FEE140" s="11"/>
      <c r="FEF140" s="11"/>
      <c r="FEG140" s="11"/>
      <c r="FEH140" s="11"/>
      <c r="FEI140" s="11"/>
      <c r="FEJ140" s="11"/>
      <c r="FEK140" s="11"/>
      <c r="FEL140" s="11"/>
      <c r="FEM140" s="11"/>
      <c r="FEN140" s="11"/>
      <c r="FEO140" s="11"/>
      <c r="FEP140" s="11"/>
      <c r="FEQ140" s="11"/>
      <c r="FER140" s="11"/>
      <c r="FES140" s="11"/>
      <c r="FET140" s="11"/>
      <c r="FEU140" s="11"/>
      <c r="FEV140" s="11"/>
      <c r="FEW140" s="11"/>
      <c r="FEX140" s="11"/>
      <c r="FEY140" s="11"/>
      <c r="FEZ140" s="11"/>
      <c r="FFA140" s="11"/>
      <c r="FFB140" s="11"/>
      <c r="FFC140" s="11"/>
      <c r="FFD140" s="11"/>
      <c r="FFE140" s="11"/>
      <c r="FFF140" s="11"/>
      <c r="FFG140" s="11"/>
      <c r="FFH140" s="11"/>
      <c r="FFI140" s="11"/>
      <c r="FFJ140" s="11"/>
      <c r="FFK140" s="11"/>
      <c r="FFL140" s="11"/>
      <c r="FFM140" s="11"/>
      <c r="FFN140" s="11"/>
      <c r="FFO140" s="11"/>
      <c r="FFP140" s="11"/>
      <c r="FFQ140" s="11"/>
      <c r="FFR140" s="11"/>
      <c r="FFS140" s="11"/>
      <c r="FFT140" s="11"/>
      <c r="FFU140" s="11"/>
      <c r="FFV140" s="11"/>
      <c r="FFW140" s="11"/>
      <c r="FFX140" s="11"/>
      <c r="FFY140" s="11"/>
      <c r="FFZ140" s="11"/>
      <c r="FGA140" s="11"/>
      <c r="FGB140" s="11"/>
      <c r="FGC140" s="11"/>
      <c r="FGD140" s="11"/>
      <c r="FGE140" s="11"/>
      <c r="FGF140" s="11"/>
      <c r="FGG140" s="11"/>
      <c r="FGH140" s="11"/>
      <c r="FGI140" s="11"/>
      <c r="FGJ140" s="11"/>
      <c r="FGK140" s="11"/>
      <c r="FGL140" s="11"/>
      <c r="FGM140" s="11"/>
      <c r="FGN140" s="11"/>
      <c r="FGO140" s="11"/>
      <c r="FGP140" s="11"/>
      <c r="FGQ140" s="11"/>
      <c r="FGR140" s="11"/>
      <c r="FGS140" s="11"/>
      <c r="FGT140" s="11"/>
      <c r="FGU140" s="11"/>
      <c r="FGV140" s="11"/>
      <c r="FGW140" s="11"/>
      <c r="FGX140" s="11"/>
      <c r="FGY140" s="11"/>
      <c r="FGZ140" s="11"/>
      <c r="FHA140" s="11"/>
      <c r="FHB140" s="11"/>
      <c r="FHC140" s="11"/>
      <c r="FHD140" s="11"/>
      <c r="FHE140" s="11"/>
      <c r="FHF140" s="11"/>
      <c r="FHG140" s="11"/>
      <c r="FHH140" s="11"/>
      <c r="FHI140" s="11"/>
      <c r="FHJ140" s="11"/>
      <c r="FHK140" s="11"/>
      <c r="FHL140" s="11"/>
      <c r="FHM140" s="11"/>
      <c r="FHN140" s="11"/>
      <c r="FHO140" s="11"/>
      <c r="FHP140" s="11"/>
      <c r="FHQ140" s="11"/>
      <c r="FHR140" s="11"/>
      <c r="FHS140" s="11"/>
      <c r="FHT140" s="11"/>
      <c r="FHU140" s="11"/>
      <c r="FHV140" s="11"/>
      <c r="FHW140" s="11"/>
      <c r="FHX140" s="11"/>
      <c r="FHY140" s="11"/>
      <c r="FHZ140" s="11"/>
      <c r="FIA140" s="11"/>
      <c r="FIB140" s="11"/>
      <c r="FIC140" s="11"/>
      <c r="FID140" s="11"/>
      <c r="FIE140" s="11"/>
      <c r="FIF140" s="11"/>
      <c r="FIG140" s="11"/>
      <c r="FIH140" s="11"/>
      <c r="FII140" s="11"/>
      <c r="FIJ140" s="11"/>
      <c r="FIK140" s="11"/>
      <c r="FIL140" s="11"/>
      <c r="FIM140" s="11"/>
      <c r="FIN140" s="11"/>
      <c r="FIO140" s="11"/>
      <c r="FIP140" s="11"/>
      <c r="FIQ140" s="11"/>
      <c r="FIR140" s="11"/>
      <c r="FIS140" s="11"/>
      <c r="FIT140" s="11"/>
      <c r="FIU140" s="11"/>
      <c r="FIV140" s="11"/>
      <c r="FIW140" s="11"/>
      <c r="FIX140" s="11"/>
      <c r="FIY140" s="11"/>
      <c r="FIZ140" s="11"/>
      <c r="FJA140" s="11"/>
      <c r="FJB140" s="11"/>
      <c r="FJC140" s="11"/>
      <c r="FJD140" s="11"/>
      <c r="FJE140" s="11"/>
      <c r="FJF140" s="11"/>
      <c r="FJG140" s="11"/>
      <c r="FJH140" s="11"/>
      <c r="FJI140" s="11"/>
      <c r="FJJ140" s="11"/>
      <c r="FJK140" s="11"/>
      <c r="FJL140" s="11"/>
      <c r="FJM140" s="11"/>
      <c r="FJN140" s="11"/>
      <c r="FJO140" s="11"/>
      <c r="FJP140" s="11"/>
      <c r="FJQ140" s="11"/>
      <c r="FJR140" s="11"/>
      <c r="FJS140" s="11"/>
      <c r="FJT140" s="11"/>
      <c r="FJU140" s="11"/>
      <c r="FJV140" s="11"/>
      <c r="FJW140" s="11"/>
      <c r="FJX140" s="11"/>
      <c r="FJY140" s="11"/>
      <c r="FJZ140" s="11"/>
      <c r="FKA140" s="11"/>
      <c r="FKB140" s="11"/>
      <c r="FKC140" s="11"/>
      <c r="FKD140" s="11"/>
      <c r="FKE140" s="11"/>
      <c r="FKF140" s="11"/>
      <c r="FKG140" s="11"/>
      <c r="FKH140" s="11"/>
      <c r="FKI140" s="11"/>
      <c r="FKJ140" s="11"/>
      <c r="FKK140" s="11"/>
      <c r="FKL140" s="11"/>
      <c r="FKM140" s="11"/>
      <c r="FKN140" s="11"/>
      <c r="FKO140" s="11"/>
      <c r="FKP140" s="11"/>
      <c r="FKQ140" s="11"/>
      <c r="FKR140" s="11"/>
      <c r="FKS140" s="11"/>
      <c r="FKT140" s="11"/>
      <c r="FKU140" s="11"/>
      <c r="FKV140" s="11"/>
      <c r="FKW140" s="11"/>
      <c r="FKX140" s="11"/>
      <c r="FKY140" s="11"/>
      <c r="FKZ140" s="11"/>
      <c r="FLA140" s="11"/>
      <c r="FLB140" s="11"/>
      <c r="FLC140" s="11"/>
      <c r="FLD140" s="11"/>
      <c r="FLE140" s="11"/>
      <c r="FLF140" s="11"/>
      <c r="FLG140" s="11"/>
      <c r="FLH140" s="11"/>
      <c r="FLI140" s="11"/>
      <c r="FLJ140" s="11"/>
      <c r="FLK140" s="11"/>
      <c r="FLL140" s="11"/>
      <c r="FLM140" s="11"/>
      <c r="FLN140" s="11"/>
      <c r="FLO140" s="11"/>
      <c r="FLP140" s="11"/>
      <c r="FLQ140" s="11"/>
      <c r="FLR140" s="11"/>
      <c r="FLS140" s="11"/>
      <c r="FLT140" s="11"/>
      <c r="FLU140" s="11"/>
      <c r="FLV140" s="11"/>
      <c r="FLW140" s="11"/>
      <c r="FLX140" s="11"/>
      <c r="FLY140" s="11"/>
      <c r="FLZ140" s="11"/>
      <c r="FMA140" s="11"/>
      <c r="FMB140" s="11"/>
      <c r="FMC140" s="11"/>
      <c r="FMD140" s="11"/>
      <c r="FME140" s="11"/>
      <c r="FMF140" s="11"/>
      <c r="FMG140" s="11"/>
      <c r="FMH140" s="11"/>
      <c r="FMI140" s="11"/>
      <c r="FMJ140" s="11"/>
      <c r="FMK140" s="11"/>
      <c r="FML140" s="11"/>
      <c r="FMM140" s="11"/>
      <c r="FMN140" s="11"/>
      <c r="FMO140" s="11"/>
      <c r="FMP140" s="11"/>
      <c r="FMQ140" s="11"/>
      <c r="FMR140" s="11"/>
      <c r="FMS140" s="11"/>
      <c r="FMT140" s="11"/>
      <c r="FMU140" s="11"/>
      <c r="FMV140" s="11"/>
      <c r="FMW140" s="11"/>
      <c r="FMX140" s="11"/>
      <c r="FMY140" s="11"/>
      <c r="FMZ140" s="11"/>
      <c r="FNA140" s="11"/>
      <c r="FNB140" s="11"/>
      <c r="FNC140" s="11"/>
      <c r="FND140" s="11"/>
      <c r="FNE140" s="11"/>
      <c r="FNF140" s="11"/>
      <c r="FNG140" s="11"/>
      <c r="FNH140" s="11"/>
      <c r="FNI140" s="11"/>
      <c r="FNJ140" s="11"/>
      <c r="FNK140" s="11"/>
      <c r="FNL140" s="11"/>
      <c r="FNM140" s="11"/>
      <c r="FNN140" s="11"/>
      <c r="FNO140" s="11"/>
      <c r="FNP140" s="11"/>
      <c r="FNQ140" s="11"/>
      <c r="FNR140" s="11"/>
      <c r="FNS140" s="11"/>
      <c r="FNT140" s="11"/>
      <c r="FNU140" s="11"/>
      <c r="FNV140" s="11"/>
      <c r="FNW140" s="11"/>
      <c r="FNX140" s="11"/>
      <c r="FNY140" s="11"/>
      <c r="FNZ140" s="11"/>
      <c r="FOA140" s="11"/>
      <c r="FOB140" s="11"/>
      <c r="FOC140" s="11"/>
      <c r="FOD140" s="11"/>
      <c r="FOE140" s="11"/>
      <c r="FOF140" s="11"/>
      <c r="FOG140" s="11"/>
      <c r="FOH140" s="11"/>
      <c r="FOI140" s="11"/>
      <c r="FOJ140" s="11"/>
      <c r="FOK140" s="11"/>
      <c r="FOL140" s="11"/>
      <c r="FOM140" s="11"/>
      <c r="FON140" s="11"/>
      <c r="FOO140" s="11"/>
      <c r="FOP140" s="11"/>
      <c r="FOQ140" s="11"/>
      <c r="FOR140" s="11"/>
      <c r="FOS140" s="11"/>
      <c r="FOT140" s="11"/>
      <c r="FOU140" s="11"/>
      <c r="FOV140" s="11"/>
      <c r="FOW140" s="11"/>
      <c r="FOX140" s="11"/>
      <c r="FOY140" s="11"/>
      <c r="FOZ140" s="11"/>
      <c r="FPA140" s="11"/>
      <c r="FPB140" s="11"/>
      <c r="FPC140" s="11"/>
      <c r="FPD140" s="11"/>
      <c r="FPE140" s="11"/>
      <c r="FPF140" s="11"/>
      <c r="FPG140" s="11"/>
      <c r="FPH140" s="11"/>
      <c r="FPI140" s="11"/>
      <c r="FPJ140" s="11"/>
      <c r="FPK140" s="11"/>
      <c r="FPL140" s="11"/>
      <c r="FPM140" s="11"/>
      <c r="FPN140" s="11"/>
      <c r="FPO140" s="11"/>
      <c r="FPP140" s="11"/>
      <c r="FPQ140" s="11"/>
      <c r="FPR140" s="11"/>
      <c r="FPS140" s="11"/>
      <c r="FPT140" s="11"/>
      <c r="FPU140" s="11"/>
      <c r="FPV140" s="11"/>
      <c r="FPW140" s="11"/>
      <c r="FPX140" s="11"/>
      <c r="FPY140" s="11"/>
      <c r="FPZ140" s="11"/>
      <c r="FQA140" s="11"/>
      <c r="FQB140" s="11"/>
      <c r="FQC140" s="11"/>
      <c r="FQD140" s="11"/>
      <c r="FQE140" s="11"/>
      <c r="FQF140" s="11"/>
      <c r="FQG140" s="11"/>
      <c r="FQH140" s="11"/>
      <c r="FQI140" s="11"/>
      <c r="FQJ140" s="11"/>
      <c r="FQK140" s="11"/>
      <c r="FQL140" s="11"/>
      <c r="FQM140" s="11"/>
      <c r="FQN140" s="11"/>
      <c r="FQO140" s="11"/>
      <c r="FQP140" s="11"/>
      <c r="FQQ140" s="11"/>
      <c r="FQR140" s="11"/>
      <c r="FQS140" s="11"/>
      <c r="FQT140" s="11"/>
      <c r="FQU140" s="11"/>
      <c r="FQV140" s="11"/>
      <c r="FQW140" s="11"/>
      <c r="FQX140" s="11"/>
      <c r="FQY140" s="11"/>
      <c r="FQZ140" s="11"/>
      <c r="FRA140" s="11"/>
      <c r="FRB140" s="11"/>
      <c r="FRC140" s="11"/>
      <c r="FRD140" s="11"/>
      <c r="FRE140" s="11"/>
      <c r="FRF140" s="11"/>
      <c r="FRG140" s="11"/>
      <c r="FRH140" s="11"/>
      <c r="FRI140" s="11"/>
      <c r="FRJ140" s="11"/>
      <c r="FRK140" s="11"/>
      <c r="FRL140" s="11"/>
      <c r="FRM140" s="11"/>
      <c r="FRN140" s="11"/>
      <c r="FRO140" s="11"/>
      <c r="FRP140" s="11"/>
      <c r="FRQ140" s="11"/>
      <c r="FRR140" s="11"/>
      <c r="FRS140" s="11"/>
      <c r="FRT140" s="11"/>
      <c r="FRU140" s="11"/>
      <c r="FRV140" s="11"/>
      <c r="FRW140" s="11"/>
      <c r="FRX140" s="11"/>
      <c r="FRY140" s="11"/>
      <c r="FRZ140" s="11"/>
      <c r="FSA140" s="11"/>
      <c r="FSB140" s="11"/>
      <c r="FSC140" s="11"/>
      <c r="FSD140" s="11"/>
      <c r="FSE140" s="11"/>
      <c r="FSF140" s="11"/>
      <c r="FSG140" s="11"/>
      <c r="FSH140" s="11"/>
      <c r="FSI140" s="11"/>
      <c r="FSJ140" s="11"/>
      <c r="FSK140" s="11"/>
      <c r="FSL140" s="11"/>
      <c r="FSM140" s="11"/>
      <c r="FSN140" s="11"/>
      <c r="FSO140" s="11"/>
      <c r="FSP140" s="11"/>
      <c r="FSQ140" s="11"/>
      <c r="FSR140" s="11"/>
      <c r="FSS140" s="11"/>
      <c r="FST140" s="11"/>
      <c r="FSU140" s="11"/>
      <c r="FSV140" s="11"/>
      <c r="FSW140" s="11"/>
      <c r="FSX140" s="11"/>
      <c r="FSY140" s="11"/>
      <c r="FSZ140" s="11"/>
      <c r="FTA140" s="11"/>
      <c r="FTB140" s="11"/>
      <c r="FTC140" s="11"/>
      <c r="FTD140" s="11"/>
      <c r="FTE140" s="11"/>
      <c r="FTF140" s="11"/>
      <c r="FTG140" s="11"/>
      <c r="FTH140" s="11"/>
      <c r="FTI140" s="11"/>
      <c r="FTJ140" s="11"/>
      <c r="FTK140" s="11"/>
      <c r="FTL140" s="11"/>
      <c r="FTM140" s="11"/>
      <c r="FTN140" s="11"/>
      <c r="FTO140" s="11"/>
      <c r="FTP140" s="11"/>
      <c r="FTQ140" s="11"/>
      <c r="FTR140" s="11"/>
      <c r="FTS140" s="11"/>
      <c r="FTT140" s="11"/>
      <c r="FTU140" s="11"/>
      <c r="FTV140" s="11"/>
      <c r="FTW140" s="11"/>
      <c r="FTX140" s="11"/>
      <c r="FTY140" s="11"/>
      <c r="FTZ140" s="11"/>
      <c r="FUA140" s="11"/>
      <c r="FUB140" s="11"/>
      <c r="FUC140" s="11"/>
      <c r="FUD140" s="11"/>
      <c r="FUE140" s="11"/>
      <c r="FUF140" s="11"/>
      <c r="FUG140" s="11"/>
      <c r="FUH140" s="11"/>
      <c r="FUI140" s="11"/>
      <c r="FUJ140" s="11"/>
      <c r="FUK140" s="11"/>
      <c r="FUL140" s="11"/>
      <c r="FUM140" s="11"/>
      <c r="FUN140" s="11"/>
      <c r="FUO140" s="11"/>
      <c r="FUP140" s="11"/>
      <c r="FUQ140" s="11"/>
      <c r="FUR140" s="11"/>
      <c r="FUS140" s="11"/>
      <c r="FUT140" s="11"/>
      <c r="FUU140" s="11"/>
      <c r="FUV140" s="11"/>
      <c r="FUW140" s="11"/>
      <c r="FUX140" s="11"/>
      <c r="FUY140" s="11"/>
      <c r="FUZ140" s="11"/>
      <c r="FVA140" s="11"/>
      <c r="FVB140" s="11"/>
      <c r="FVC140" s="11"/>
      <c r="FVD140" s="11"/>
      <c r="FVE140" s="11"/>
      <c r="FVF140" s="11"/>
      <c r="FVG140" s="11"/>
      <c r="FVH140" s="11"/>
      <c r="FVI140" s="11"/>
      <c r="FVJ140" s="11"/>
      <c r="FVK140" s="11"/>
      <c r="FVL140" s="11"/>
      <c r="FVM140" s="11"/>
      <c r="FVN140" s="11"/>
      <c r="FVO140" s="11"/>
      <c r="FVP140" s="11"/>
      <c r="FVQ140" s="11"/>
      <c r="FVR140" s="11"/>
      <c r="FVS140" s="11"/>
      <c r="FVT140" s="11"/>
      <c r="FVU140" s="11"/>
      <c r="FVV140" s="11"/>
      <c r="FVW140" s="11"/>
      <c r="FVX140" s="11"/>
      <c r="FVY140" s="11"/>
      <c r="FVZ140" s="11"/>
      <c r="FWA140" s="11"/>
      <c r="FWB140" s="11"/>
      <c r="FWC140" s="11"/>
      <c r="FWD140" s="11"/>
      <c r="FWE140" s="11"/>
      <c r="FWF140" s="11"/>
      <c r="FWG140" s="11"/>
      <c r="FWH140" s="11"/>
      <c r="FWI140" s="11"/>
      <c r="FWJ140" s="11"/>
      <c r="FWK140" s="11"/>
      <c r="FWL140" s="11"/>
      <c r="FWM140" s="11"/>
      <c r="FWN140" s="11"/>
      <c r="FWO140" s="11"/>
      <c r="FWP140" s="11"/>
      <c r="FWQ140" s="11"/>
      <c r="FWR140" s="11"/>
      <c r="FWS140" s="11"/>
      <c r="FWT140" s="11"/>
      <c r="FWU140" s="11"/>
      <c r="FWV140" s="11"/>
      <c r="FWW140" s="11"/>
      <c r="FWX140" s="11"/>
      <c r="FWY140" s="11"/>
      <c r="FWZ140" s="11"/>
      <c r="FXA140" s="11"/>
      <c r="FXB140" s="11"/>
      <c r="FXC140" s="11"/>
      <c r="FXD140" s="11"/>
      <c r="FXE140" s="11"/>
      <c r="FXF140" s="11"/>
      <c r="FXG140" s="11"/>
      <c r="FXH140" s="11"/>
      <c r="FXI140" s="11"/>
      <c r="FXJ140" s="11"/>
      <c r="FXK140" s="11"/>
      <c r="FXL140" s="11"/>
      <c r="FXM140" s="11"/>
      <c r="FXN140" s="11"/>
      <c r="FXO140" s="11"/>
      <c r="FXP140" s="11"/>
      <c r="FXQ140" s="11"/>
      <c r="FXR140" s="11"/>
      <c r="FXS140" s="11"/>
      <c r="FXT140" s="11"/>
      <c r="FXU140" s="11"/>
      <c r="FXV140" s="11"/>
      <c r="FXW140" s="11"/>
      <c r="FXX140" s="11"/>
      <c r="FXY140" s="11"/>
      <c r="FXZ140" s="11"/>
      <c r="FYA140" s="11"/>
      <c r="FYB140" s="11"/>
      <c r="FYC140" s="11"/>
      <c r="FYD140" s="11"/>
      <c r="FYE140" s="11"/>
      <c r="FYF140" s="11"/>
      <c r="FYG140" s="11"/>
      <c r="FYH140" s="11"/>
      <c r="FYI140" s="11"/>
      <c r="FYJ140" s="11"/>
      <c r="FYK140" s="11"/>
      <c r="FYL140" s="11"/>
      <c r="FYM140" s="11"/>
      <c r="FYN140" s="11"/>
      <c r="FYO140" s="11"/>
      <c r="FYP140" s="11"/>
      <c r="FYQ140" s="11"/>
      <c r="FYR140" s="11"/>
      <c r="FYS140" s="11"/>
      <c r="FYT140" s="11"/>
      <c r="FYU140" s="11"/>
      <c r="FYV140" s="11"/>
      <c r="FYW140" s="11"/>
      <c r="FYX140" s="11"/>
      <c r="FYY140" s="11"/>
      <c r="FYZ140" s="11"/>
      <c r="FZA140" s="11"/>
      <c r="FZB140" s="11"/>
      <c r="FZC140" s="11"/>
      <c r="FZD140" s="11"/>
      <c r="FZE140" s="11"/>
      <c r="FZF140" s="11"/>
      <c r="FZG140" s="11"/>
      <c r="FZH140" s="11"/>
      <c r="FZI140" s="11"/>
      <c r="FZJ140" s="11"/>
      <c r="FZK140" s="11"/>
      <c r="FZL140" s="11"/>
      <c r="FZM140" s="11"/>
      <c r="FZN140" s="11"/>
      <c r="FZO140" s="11"/>
      <c r="FZP140" s="11"/>
      <c r="FZQ140" s="11"/>
      <c r="FZR140" s="11"/>
      <c r="FZS140" s="11"/>
      <c r="FZT140" s="11"/>
      <c r="FZU140" s="11"/>
      <c r="FZV140" s="11"/>
      <c r="FZW140" s="11"/>
      <c r="FZX140" s="11"/>
      <c r="FZY140" s="11"/>
      <c r="FZZ140" s="11"/>
      <c r="GAA140" s="11"/>
      <c r="GAB140" s="11"/>
      <c r="GAC140" s="11"/>
      <c r="GAD140" s="11"/>
      <c r="GAE140" s="11"/>
      <c r="GAF140" s="11"/>
      <c r="GAG140" s="11"/>
      <c r="GAH140" s="11"/>
      <c r="GAI140" s="11"/>
      <c r="GAJ140" s="11"/>
      <c r="GAK140" s="11"/>
      <c r="GAL140" s="11"/>
      <c r="GAM140" s="11"/>
      <c r="GAN140" s="11"/>
      <c r="GAO140" s="11"/>
      <c r="GAP140" s="11"/>
      <c r="GAQ140" s="11"/>
      <c r="GAR140" s="11"/>
      <c r="GAS140" s="11"/>
      <c r="GAT140" s="11"/>
      <c r="GAU140" s="11"/>
      <c r="GAV140" s="11"/>
      <c r="GAW140" s="11"/>
      <c r="GAX140" s="11"/>
      <c r="GAY140" s="11"/>
      <c r="GAZ140" s="11"/>
      <c r="GBA140" s="11"/>
      <c r="GBB140" s="11"/>
      <c r="GBC140" s="11"/>
      <c r="GBD140" s="11"/>
      <c r="GBE140" s="11"/>
      <c r="GBF140" s="11"/>
      <c r="GBG140" s="11"/>
      <c r="GBH140" s="11"/>
      <c r="GBI140" s="11"/>
      <c r="GBJ140" s="11"/>
      <c r="GBK140" s="11"/>
      <c r="GBL140" s="11"/>
      <c r="GBM140" s="11"/>
      <c r="GBN140" s="11"/>
      <c r="GBO140" s="11"/>
      <c r="GBP140" s="11"/>
      <c r="GBQ140" s="11"/>
      <c r="GBR140" s="11"/>
      <c r="GBS140" s="11"/>
      <c r="GBT140" s="11"/>
      <c r="GBU140" s="11"/>
      <c r="GBV140" s="11"/>
      <c r="GBW140" s="11"/>
      <c r="GBX140" s="11"/>
      <c r="GBY140" s="11"/>
      <c r="GBZ140" s="11"/>
      <c r="GCA140" s="11"/>
      <c r="GCB140" s="11"/>
      <c r="GCC140" s="11"/>
      <c r="GCD140" s="11"/>
      <c r="GCE140" s="11"/>
      <c r="GCF140" s="11"/>
      <c r="GCG140" s="11"/>
      <c r="GCH140" s="11"/>
      <c r="GCI140" s="11"/>
      <c r="GCJ140" s="11"/>
      <c r="GCK140" s="11"/>
      <c r="GCL140" s="11"/>
      <c r="GCM140" s="11"/>
      <c r="GCN140" s="11"/>
      <c r="GCO140" s="11"/>
      <c r="GCP140" s="11"/>
      <c r="GCQ140" s="11"/>
      <c r="GCR140" s="11"/>
      <c r="GCS140" s="11"/>
      <c r="GCT140" s="11"/>
      <c r="GCU140" s="11"/>
      <c r="GCV140" s="11"/>
      <c r="GCW140" s="11"/>
      <c r="GCX140" s="11"/>
      <c r="GCY140" s="11"/>
      <c r="GCZ140" s="11"/>
      <c r="GDA140" s="11"/>
      <c r="GDB140" s="11"/>
      <c r="GDC140" s="11"/>
      <c r="GDD140" s="11"/>
      <c r="GDE140" s="11"/>
      <c r="GDF140" s="11"/>
      <c r="GDG140" s="11"/>
      <c r="GDH140" s="11"/>
      <c r="GDI140" s="11"/>
      <c r="GDJ140" s="11"/>
      <c r="GDK140" s="11"/>
      <c r="GDL140" s="11"/>
      <c r="GDM140" s="11"/>
      <c r="GDN140" s="11"/>
      <c r="GDO140" s="11"/>
      <c r="GDP140" s="11"/>
      <c r="GDQ140" s="11"/>
      <c r="GDR140" s="11"/>
      <c r="GDS140" s="11"/>
      <c r="GDT140" s="11"/>
      <c r="GDU140" s="11"/>
      <c r="GDV140" s="11"/>
      <c r="GDW140" s="11"/>
      <c r="GDX140" s="11"/>
      <c r="GDY140" s="11"/>
      <c r="GDZ140" s="11"/>
      <c r="GEA140" s="11"/>
      <c r="GEB140" s="11"/>
      <c r="GEC140" s="11"/>
      <c r="GED140" s="11"/>
      <c r="GEE140" s="11"/>
      <c r="GEF140" s="11"/>
      <c r="GEG140" s="11"/>
      <c r="GEH140" s="11"/>
      <c r="GEI140" s="11"/>
      <c r="GEJ140" s="11"/>
      <c r="GEK140" s="11"/>
      <c r="GEL140" s="11"/>
      <c r="GEM140" s="11"/>
      <c r="GEN140" s="11"/>
      <c r="GEO140" s="11"/>
      <c r="GEP140" s="11"/>
      <c r="GEQ140" s="11"/>
      <c r="GER140" s="11"/>
      <c r="GES140" s="11"/>
      <c r="GET140" s="11"/>
      <c r="GEU140" s="11"/>
      <c r="GEV140" s="11"/>
      <c r="GEW140" s="11"/>
      <c r="GEX140" s="11"/>
      <c r="GEY140" s="11"/>
      <c r="GEZ140" s="11"/>
      <c r="GFA140" s="11"/>
      <c r="GFB140" s="11"/>
      <c r="GFC140" s="11"/>
      <c r="GFD140" s="11"/>
      <c r="GFE140" s="11"/>
      <c r="GFF140" s="11"/>
      <c r="GFG140" s="11"/>
      <c r="GFH140" s="11"/>
      <c r="GFI140" s="11"/>
      <c r="GFJ140" s="11"/>
      <c r="GFK140" s="11"/>
      <c r="GFL140" s="11"/>
      <c r="GFM140" s="11"/>
      <c r="GFN140" s="11"/>
      <c r="GFO140" s="11"/>
      <c r="GFP140" s="11"/>
      <c r="GFQ140" s="11"/>
      <c r="GFR140" s="11"/>
      <c r="GFS140" s="11"/>
      <c r="GFT140" s="11"/>
      <c r="GFU140" s="11"/>
      <c r="GFV140" s="11"/>
      <c r="GFW140" s="11"/>
      <c r="GFX140" s="11"/>
      <c r="GFY140" s="11"/>
      <c r="GFZ140" s="11"/>
      <c r="GGA140" s="11"/>
      <c r="GGB140" s="11"/>
      <c r="GGC140" s="11"/>
      <c r="GGD140" s="11"/>
      <c r="GGE140" s="11"/>
      <c r="GGF140" s="11"/>
      <c r="GGG140" s="11"/>
      <c r="GGH140" s="11"/>
      <c r="GGI140" s="11"/>
      <c r="GGJ140" s="11"/>
      <c r="GGK140" s="11"/>
      <c r="GGL140" s="11"/>
      <c r="GGM140" s="11"/>
      <c r="GGN140" s="11"/>
      <c r="GGO140" s="11"/>
      <c r="GGP140" s="11"/>
      <c r="GGQ140" s="11"/>
      <c r="GGR140" s="11"/>
      <c r="GGS140" s="11"/>
      <c r="GGT140" s="11"/>
      <c r="GGU140" s="11"/>
      <c r="GGV140" s="11"/>
      <c r="GGW140" s="11"/>
      <c r="GGX140" s="11"/>
      <c r="GGY140" s="11"/>
      <c r="GGZ140" s="11"/>
      <c r="GHA140" s="11"/>
      <c r="GHB140" s="11"/>
      <c r="GHC140" s="11"/>
      <c r="GHD140" s="11"/>
      <c r="GHE140" s="11"/>
      <c r="GHF140" s="11"/>
      <c r="GHG140" s="11"/>
      <c r="GHH140" s="11"/>
      <c r="GHI140" s="11"/>
      <c r="GHJ140" s="11"/>
      <c r="GHK140" s="11"/>
      <c r="GHL140" s="11"/>
      <c r="GHM140" s="11"/>
      <c r="GHN140" s="11"/>
      <c r="GHO140" s="11"/>
      <c r="GHP140" s="11"/>
      <c r="GHQ140" s="11"/>
      <c r="GHR140" s="11"/>
      <c r="GHS140" s="11"/>
      <c r="GHT140" s="11"/>
      <c r="GHU140" s="11"/>
      <c r="GHV140" s="11"/>
      <c r="GHW140" s="11"/>
      <c r="GHX140" s="11"/>
      <c r="GHY140" s="11"/>
      <c r="GHZ140" s="11"/>
      <c r="GIA140" s="11"/>
      <c r="GIB140" s="11"/>
      <c r="GIC140" s="11"/>
      <c r="GID140" s="11"/>
      <c r="GIE140" s="11"/>
      <c r="GIF140" s="11"/>
      <c r="GIG140" s="11"/>
      <c r="GIH140" s="11"/>
      <c r="GII140" s="11"/>
      <c r="GIJ140" s="11"/>
      <c r="GIK140" s="11"/>
      <c r="GIL140" s="11"/>
      <c r="GIM140" s="11"/>
      <c r="GIN140" s="11"/>
      <c r="GIO140" s="11"/>
      <c r="GIP140" s="11"/>
      <c r="GIQ140" s="11"/>
      <c r="GIR140" s="11"/>
      <c r="GIS140" s="11"/>
      <c r="GIT140" s="11"/>
      <c r="GIU140" s="11"/>
      <c r="GIV140" s="11"/>
      <c r="GIW140" s="11"/>
      <c r="GIX140" s="11"/>
      <c r="GIY140" s="11"/>
      <c r="GIZ140" s="11"/>
      <c r="GJA140" s="11"/>
      <c r="GJB140" s="11"/>
      <c r="GJC140" s="11"/>
      <c r="GJD140" s="11"/>
      <c r="GJE140" s="11"/>
      <c r="GJF140" s="11"/>
      <c r="GJG140" s="11"/>
      <c r="GJH140" s="11"/>
      <c r="GJI140" s="11"/>
      <c r="GJJ140" s="11"/>
      <c r="GJK140" s="11"/>
      <c r="GJL140" s="11"/>
      <c r="GJM140" s="11"/>
      <c r="GJN140" s="11"/>
      <c r="GJO140" s="11"/>
      <c r="GJP140" s="11"/>
      <c r="GJQ140" s="11"/>
      <c r="GJR140" s="11"/>
      <c r="GJS140" s="11"/>
      <c r="GJT140" s="11"/>
      <c r="GJU140" s="11"/>
      <c r="GJV140" s="11"/>
      <c r="GJW140" s="11"/>
      <c r="GJX140" s="11"/>
      <c r="GJY140" s="11"/>
      <c r="GJZ140" s="11"/>
      <c r="GKA140" s="11"/>
      <c r="GKB140" s="11"/>
      <c r="GKC140" s="11"/>
      <c r="GKD140" s="11"/>
      <c r="GKE140" s="11"/>
      <c r="GKF140" s="11"/>
      <c r="GKG140" s="11"/>
      <c r="GKH140" s="11"/>
      <c r="GKI140" s="11"/>
      <c r="GKJ140" s="11"/>
      <c r="GKK140" s="11"/>
      <c r="GKL140" s="11"/>
      <c r="GKM140" s="11"/>
      <c r="GKN140" s="11"/>
      <c r="GKO140" s="11"/>
      <c r="GKP140" s="11"/>
      <c r="GKQ140" s="11"/>
      <c r="GKR140" s="11"/>
      <c r="GKS140" s="11"/>
      <c r="GKT140" s="11"/>
      <c r="GKU140" s="11"/>
      <c r="GKV140" s="11"/>
      <c r="GKW140" s="11"/>
      <c r="GKX140" s="11"/>
      <c r="GKY140" s="11"/>
      <c r="GKZ140" s="11"/>
      <c r="GLA140" s="11"/>
      <c r="GLB140" s="11"/>
      <c r="GLC140" s="11"/>
      <c r="GLD140" s="11"/>
      <c r="GLE140" s="11"/>
      <c r="GLF140" s="11"/>
      <c r="GLG140" s="11"/>
      <c r="GLH140" s="11"/>
      <c r="GLI140" s="11"/>
      <c r="GLJ140" s="11"/>
      <c r="GLK140" s="11"/>
      <c r="GLL140" s="11"/>
      <c r="GLM140" s="11"/>
      <c r="GLN140" s="11"/>
      <c r="GLO140" s="11"/>
      <c r="GLP140" s="11"/>
      <c r="GLQ140" s="11"/>
      <c r="GLR140" s="11"/>
      <c r="GLS140" s="11"/>
      <c r="GLT140" s="11"/>
      <c r="GLU140" s="11"/>
      <c r="GLV140" s="11"/>
      <c r="GLW140" s="11"/>
      <c r="GLX140" s="11"/>
      <c r="GLY140" s="11"/>
      <c r="GLZ140" s="11"/>
      <c r="GMA140" s="11"/>
      <c r="GMB140" s="11"/>
      <c r="GMC140" s="11"/>
      <c r="GMD140" s="11"/>
      <c r="GME140" s="11"/>
      <c r="GMF140" s="11"/>
      <c r="GMG140" s="11"/>
      <c r="GMH140" s="11"/>
      <c r="GMI140" s="11"/>
      <c r="GMJ140" s="11"/>
      <c r="GMK140" s="11"/>
      <c r="GML140" s="11"/>
      <c r="GMM140" s="11"/>
      <c r="GMN140" s="11"/>
      <c r="GMO140" s="11"/>
      <c r="GMP140" s="11"/>
      <c r="GMQ140" s="11"/>
      <c r="GMR140" s="11"/>
      <c r="GMS140" s="11"/>
      <c r="GMT140" s="11"/>
      <c r="GMU140" s="11"/>
      <c r="GMV140" s="11"/>
      <c r="GMW140" s="11"/>
      <c r="GMX140" s="11"/>
      <c r="GMY140" s="11"/>
      <c r="GMZ140" s="11"/>
      <c r="GNA140" s="11"/>
      <c r="GNB140" s="11"/>
      <c r="GNC140" s="11"/>
      <c r="GND140" s="11"/>
      <c r="GNE140" s="11"/>
      <c r="GNF140" s="11"/>
      <c r="GNG140" s="11"/>
      <c r="GNH140" s="11"/>
      <c r="GNI140" s="11"/>
      <c r="GNJ140" s="11"/>
      <c r="GNK140" s="11"/>
      <c r="GNL140" s="11"/>
      <c r="GNM140" s="11"/>
      <c r="GNN140" s="11"/>
      <c r="GNO140" s="11"/>
      <c r="GNP140" s="11"/>
      <c r="GNQ140" s="11"/>
      <c r="GNR140" s="11"/>
      <c r="GNS140" s="11"/>
      <c r="GNT140" s="11"/>
      <c r="GNU140" s="11"/>
      <c r="GNV140" s="11"/>
      <c r="GNW140" s="11"/>
      <c r="GNX140" s="11"/>
      <c r="GNY140" s="11"/>
      <c r="GNZ140" s="11"/>
      <c r="GOA140" s="11"/>
      <c r="GOB140" s="11"/>
      <c r="GOC140" s="11"/>
      <c r="GOD140" s="11"/>
      <c r="GOE140" s="11"/>
      <c r="GOF140" s="11"/>
      <c r="GOG140" s="11"/>
      <c r="GOH140" s="11"/>
      <c r="GOI140" s="11"/>
      <c r="GOJ140" s="11"/>
      <c r="GOK140" s="11"/>
      <c r="GOL140" s="11"/>
      <c r="GOM140" s="11"/>
      <c r="GON140" s="11"/>
      <c r="GOO140" s="11"/>
      <c r="GOP140" s="11"/>
      <c r="GOQ140" s="11"/>
      <c r="GOR140" s="11"/>
      <c r="GOS140" s="11"/>
      <c r="GOT140" s="11"/>
      <c r="GOU140" s="11"/>
      <c r="GOV140" s="11"/>
      <c r="GOW140" s="11"/>
      <c r="GOX140" s="11"/>
      <c r="GOY140" s="11"/>
      <c r="GOZ140" s="11"/>
      <c r="GPA140" s="11"/>
      <c r="GPB140" s="11"/>
      <c r="GPC140" s="11"/>
      <c r="GPD140" s="11"/>
      <c r="GPE140" s="11"/>
      <c r="GPF140" s="11"/>
      <c r="GPG140" s="11"/>
      <c r="GPH140" s="11"/>
      <c r="GPI140" s="11"/>
      <c r="GPJ140" s="11"/>
      <c r="GPK140" s="11"/>
      <c r="GPL140" s="11"/>
      <c r="GPM140" s="11"/>
      <c r="GPN140" s="11"/>
      <c r="GPO140" s="11"/>
      <c r="GPP140" s="11"/>
      <c r="GPQ140" s="11"/>
      <c r="GPR140" s="11"/>
      <c r="GPS140" s="11"/>
      <c r="GPT140" s="11"/>
      <c r="GPU140" s="11"/>
      <c r="GPV140" s="11"/>
      <c r="GPW140" s="11"/>
      <c r="GPX140" s="11"/>
      <c r="GPY140" s="11"/>
      <c r="GPZ140" s="11"/>
      <c r="GQA140" s="11"/>
      <c r="GQB140" s="11"/>
      <c r="GQC140" s="11"/>
      <c r="GQD140" s="11"/>
      <c r="GQE140" s="11"/>
      <c r="GQF140" s="11"/>
      <c r="GQG140" s="11"/>
      <c r="GQH140" s="11"/>
      <c r="GQI140" s="11"/>
      <c r="GQJ140" s="11"/>
      <c r="GQK140" s="11"/>
      <c r="GQL140" s="11"/>
      <c r="GQM140" s="11"/>
      <c r="GQN140" s="11"/>
      <c r="GQO140" s="11"/>
      <c r="GQP140" s="11"/>
      <c r="GQQ140" s="11"/>
      <c r="GQR140" s="11"/>
      <c r="GQS140" s="11"/>
      <c r="GQT140" s="11"/>
      <c r="GQU140" s="11"/>
      <c r="GQV140" s="11"/>
      <c r="GQW140" s="11"/>
      <c r="GQX140" s="11"/>
      <c r="GQY140" s="11"/>
      <c r="GQZ140" s="11"/>
      <c r="GRA140" s="11"/>
      <c r="GRB140" s="11"/>
      <c r="GRC140" s="11"/>
      <c r="GRD140" s="11"/>
      <c r="GRE140" s="11"/>
      <c r="GRF140" s="11"/>
      <c r="GRG140" s="11"/>
      <c r="GRH140" s="11"/>
      <c r="GRI140" s="11"/>
      <c r="GRJ140" s="11"/>
      <c r="GRK140" s="11"/>
      <c r="GRL140" s="11"/>
      <c r="GRM140" s="11"/>
      <c r="GRN140" s="11"/>
      <c r="GRO140" s="11"/>
      <c r="GRP140" s="11"/>
      <c r="GRQ140" s="11"/>
      <c r="GRR140" s="11"/>
      <c r="GRS140" s="11"/>
      <c r="GRT140" s="11"/>
      <c r="GRU140" s="11"/>
      <c r="GRV140" s="11"/>
      <c r="GRW140" s="11"/>
      <c r="GRX140" s="11"/>
      <c r="GRY140" s="11"/>
      <c r="GRZ140" s="11"/>
      <c r="GSA140" s="11"/>
      <c r="GSB140" s="11"/>
      <c r="GSC140" s="11"/>
      <c r="GSD140" s="11"/>
      <c r="GSE140" s="11"/>
      <c r="GSF140" s="11"/>
      <c r="GSG140" s="11"/>
      <c r="GSH140" s="11"/>
      <c r="GSI140" s="11"/>
      <c r="GSJ140" s="11"/>
      <c r="GSK140" s="11"/>
      <c r="GSL140" s="11"/>
      <c r="GSM140" s="11"/>
      <c r="GSN140" s="11"/>
      <c r="GSO140" s="11"/>
      <c r="GSP140" s="11"/>
      <c r="GSQ140" s="11"/>
      <c r="GSR140" s="11"/>
      <c r="GSS140" s="11"/>
      <c r="GST140" s="11"/>
      <c r="GSU140" s="11"/>
      <c r="GSV140" s="11"/>
      <c r="GSW140" s="11"/>
      <c r="GSX140" s="11"/>
      <c r="GSY140" s="11"/>
      <c r="GSZ140" s="11"/>
      <c r="GTA140" s="11"/>
      <c r="GTB140" s="11"/>
      <c r="GTC140" s="11"/>
      <c r="GTD140" s="11"/>
      <c r="GTE140" s="11"/>
      <c r="GTF140" s="11"/>
      <c r="GTG140" s="11"/>
      <c r="GTH140" s="11"/>
      <c r="GTI140" s="11"/>
      <c r="GTJ140" s="11"/>
      <c r="GTK140" s="11"/>
      <c r="GTL140" s="11"/>
      <c r="GTM140" s="11"/>
      <c r="GTN140" s="11"/>
      <c r="GTO140" s="11"/>
      <c r="GTP140" s="11"/>
      <c r="GTQ140" s="11"/>
      <c r="GTR140" s="11"/>
      <c r="GTS140" s="11"/>
      <c r="GTT140" s="11"/>
      <c r="GTU140" s="11"/>
      <c r="GTV140" s="11"/>
      <c r="GTW140" s="11"/>
      <c r="GTX140" s="11"/>
      <c r="GTY140" s="11"/>
      <c r="GTZ140" s="11"/>
      <c r="GUA140" s="11"/>
      <c r="GUB140" s="11"/>
      <c r="GUC140" s="11"/>
      <c r="GUD140" s="11"/>
      <c r="GUE140" s="11"/>
      <c r="GUF140" s="11"/>
      <c r="GUG140" s="11"/>
      <c r="GUH140" s="11"/>
      <c r="GUI140" s="11"/>
      <c r="GUJ140" s="11"/>
      <c r="GUK140" s="11"/>
      <c r="GUL140" s="11"/>
      <c r="GUM140" s="11"/>
      <c r="GUN140" s="11"/>
      <c r="GUO140" s="11"/>
      <c r="GUP140" s="11"/>
      <c r="GUQ140" s="11"/>
      <c r="GUR140" s="11"/>
      <c r="GUS140" s="11"/>
      <c r="GUT140" s="11"/>
      <c r="GUU140" s="11"/>
      <c r="GUV140" s="11"/>
      <c r="GUW140" s="11"/>
      <c r="GUX140" s="11"/>
      <c r="GUY140" s="11"/>
      <c r="GUZ140" s="11"/>
      <c r="GVA140" s="11"/>
      <c r="GVB140" s="11"/>
      <c r="GVC140" s="11"/>
      <c r="GVD140" s="11"/>
      <c r="GVE140" s="11"/>
      <c r="GVF140" s="11"/>
      <c r="GVG140" s="11"/>
      <c r="GVH140" s="11"/>
      <c r="GVI140" s="11"/>
      <c r="GVJ140" s="11"/>
      <c r="GVK140" s="11"/>
      <c r="GVL140" s="11"/>
      <c r="GVM140" s="11"/>
      <c r="GVN140" s="11"/>
      <c r="GVO140" s="11"/>
      <c r="GVP140" s="11"/>
      <c r="GVQ140" s="11"/>
      <c r="GVR140" s="11"/>
      <c r="GVS140" s="11"/>
      <c r="GVT140" s="11"/>
      <c r="GVU140" s="11"/>
      <c r="GVV140" s="11"/>
      <c r="GVW140" s="11"/>
      <c r="GVX140" s="11"/>
      <c r="GVY140" s="11"/>
      <c r="GVZ140" s="11"/>
      <c r="GWA140" s="11"/>
      <c r="GWB140" s="11"/>
      <c r="GWC140" s="11"/>
      <c r="GWD140" s="11"/>
      <c r="GWE140" s="11"/>
      <c r="GWF140" s="11"/>
      <c r="GWG140" s="11"/>
      <c r="GWH140" s="11"/>
      <c r="GWI140" s="11"/>
      <c r="GWJ140" s="11"/>
      <c r="GWK140" s="11"/>
      <c r="GWL140" s="11"/>
      <c r="GWM140" s="11"/>
      <c r="GWN140" s="11"/>
      <c r="GWO140" s="11"/>
      <c r="GWP140" s="11"/>
      <c r="GWQ140" s="11"/>
      <c r="GWR140" s="11"/>
      <c r="GWS140" s="11"/>
      <c r="GWT140" s="11"/>
      <c r="GWU140" s="11"/>
      <c r="GWV140" s="11"/>
      <c r="GWW140" s="11"/>
      <c r="GWX140" s="11"/>
      <c r="GWY140" s="11"/>
      <c r="GWZ140" s="11"/>
      <c r="GXA140" s="11"/>
      <c r="GXB140" s="11"/>
      <c r="GXC140" s="11"/>
      <c r="GXD140" s="11"/>
      <c r="GXE140" s="11"/>
      <c r="GXF140" s="11"/>
      <c r="GXG140" s="11"/>
      <c r="GXH140" s="11"/>
      <c r="GXI140" s="11"/>
      <c r="GXJ140" s="11"/>
      <c r="GXK140" s="11"/>
      <c r="GXL140" s="11"/>
      <c r="GXM140" s="11"/>
      <c r="GXN140" s="11"/>
      <c r="GXO140" s="11"/>
      <c r="GXP140" s="11"/>
      <c r="GXQ140" s="11"/>
      <c r="GXR140" s="11"/>
      <c r="GXS140" s="11"/>
      <c r="GXT140" s="11"/>
      <c r="GXU140" s="11"/>
      <c r="GXV140" s="11"/>
      <c r="GXW140" s="11"/>
      <c r="GXX140" s="11"/>
      <c r="GXY140" s="11"/>
      <c r="GXZ140" s="11"/>
      <c r="GYA140" s="11"/>
      <c r="GYB140" s="11"/>
      <c r="GYC140" s="11"/>
      <c r="GYD140" s="11"/>
      <c r="GYE140" s="11"/>
      <c r="GYF140" s="11"/>
      <c r="GYG140" s="11"/>
      <c r="GYH140" s="11"/>
      <c r="GYI140" s="11"/>
      <c r="GYJ140" s="11"/>
      <c r="GYK140" s="11"/>
      <c r="GYL140" s="11"/>
      <c r="GYM140" s="11"/>
      <c r="GYN140" s="11"/>
      <c r="GYO140" s="11"/>
      <c r="GYP140" s="11"/>
      <c r="GYQ140" s="11"/>
      <c r="GYR140" s="11"/>
      <c r="GYS140" s="11"/>
      <c r="GYT140" s="11"/>
      <c r="GYU140" s="11"/>
      <c r="GYV140" s="11"/>
      <c r="GYW140" s="11"/>
      <c r="GYX140" s="11"/>
      <c r="GYY140" s="11"/>
      <c r="GYZ140" s="11"/>
      <c r="GZA140" s="11"/>
      <c r="GZB140" s="11"/>
      <c r="GZC140" s="11"/>
      <c r="GZD140" s="11"/>
      <c r="GZE140" s="11"/>
      <c r="GZF140" s="11"/>
      <c r="GZG140" s="11"/>
      <c r="GZH140" s="11"/>
      <c r="GZI140" s="11"/>
      <c r="GZJ140" s="11"/>
      <c r="GZK140" s="11"/>
      <c r="GZL140" s="11"/>
      <c r="GZM140" s="11"/>
      <c r="GZN140" s="11"/>
      <c r="GZO140" s="11"/>
      <c r="GZP140" s="11"/>
      <c r="GZQ140" s="11"/>
      <c r="GZR140" s="11"/>
      <c r="GZS140" s="11"/>
      <c r="GZT140" s="11"/>
      <c r="GZU140" s="11"/>
      <c r="GZV140" s="11"/>
      <c r="GZW140" s="11"/>
      <c r="GZX140" s="11"/>
      <c r="GZY140" s="11"/>
      <c r="GZZ140" s="11"/>
      <c r="HAA140" s="11"/>
      <c r="HAB140" s="11"/>
      <c r="HAC140" s="11"/>
      <c r="HAD140" s="11"/>
      <c r="HAE140" s="11"/>
      <c r="HAF140" s="11"/>
      <c r="HAG140" s="11"/>
      <c r="HAH140" s="11"/>
      <c r="HAI140" s="11"/>
      <c r="HAJ140" s="11"/>
      <c r="HAK140" s="11"/>
      <c r="HAL140" s="11"/>
      <c r="HAM140" s="11"/>
      <c r="HAN140" s="11"/>
      <c r="HAO140" s="11"/>
      <c r="HAP140" s="11"/>
      <c r="HAQ140" s="11"/>
      <c r="HAR140" s="11"/>
      <c r="HAS140" s="11"/>
      <c r="HAT140" s="11"/>
      <c r="HAU140" s="11"/>
      <c r="HAV140" s="11"/>
      <c r="HAW140" s="11"/>
      <c r="HAX140" s="11"/>
      <c r="HAY140" s="11"/>
      <c r="HAZ140" s="11"/>
      <c r="HBA140" s="11"/>
      <c r="HBB140" s="11"/>
      <c r="HBC140" s="11"/>
      <c r="HBD140" s="11"/>
      <c r="HBE140" s="11"/>
      <c r="HBF140" s="11"/>
      <c r="HBG140" s="11"/>
      <c r="HBH140" s="11"/>
      <c r="HBI140" s="11"/>
      <c r="HBJ140" s="11"/>
      <c r="HBK140" s="11"/>
      <c r="HBL140" s="11"/>
      <c r="HBM140" s="11"/>
      <c r="HBN140" s="11"/>
      <c r="HBO140" s="11"/>
      <c r="HBP140" s="11"/>
      <c r="HBQ140" s="11"/>
      <c r="HBR140" s="11"/>
      <c r="HBS140" s="11"/>
      <c r="HBT140" s="11"/>
      <c r="HBU140" s="11"/>
      <c r="HBV140" s="11"/>
      <c r="HBW140" s="11"/>
      <c r="HBX140" s="11"/>
      <c r="HBY140" s="11"/>
      <c r="HBZ140" s="11"/>
      <c r="HCA140" s="11"/>
      <c r="HCB140" s="11"/>
      <c r="HCC140" s="11"/>
      <c r="HCD140" s="11"/>
      <c r="HCE140" s="11"/>
      <c r="HCF140" s="11"/>
      <c r="HCG140" s="11"/>
      <c r="HCH140" s="11"/>
      <c r="HCI140" s="11"/>
      <c r="HCJ140" s="11"/>
      <c r="HCK140" s="11"/>
      <c r="HCL140" s="11"/>
      <c r="HCM140" s="11"/>
      <c r="HCN140" s="11"/>
      <c r="HCO140" s="11"/>
      <c r="HCP140" s="11"/>
      <c r="HCQ140" s="11"/>
      <c r="HCR140" s="11"/>
      <c r="HCS140" s="11"/>
      <c r="HCT140" s="11"/>
      <c r="HCU140" s="11"/>
      <c r="HCV140" s="11"/>
      <c r="HCW140" s="11"/>
      <c r="HCX140" s="11"/>
      <c r="HCY140" s="11"/>
      <c r="HCZ140" s="11"/>
      <c r="HDA140" s="11"/>
      <c r="HDB140" s="11"/>
      <c r="HDC140" s="11"/>
      <c r="HDD140" s="11"/>
      <c r="HDE140" s="11"/>
      <c r="HDF140" s="11"/>
      <c r="HDG140" s="11"/>
      <c r="HDH140" s="11"/>
      <c r="HDI140" s="11"/>
      <c r="HDJ140" s="11"/>
      <c r="HDK140" s="11"/>
      <c r="HDL140" s="11"/>
      <c r="HDM140" s="11"/>
      <c r="HDN140" s="11"/>
      <c r="HDO140" s="11"/>
      <c r="HDP140" s="11"/>
      <c r="HDQ140" s="11"/>
      <c r="HDR140" s="11"/>
      <c r="HDS140" s="11"/>
      <c r="HDT140" s="11"/>
      <c r="HDU140" s="11"/>
      <c r="HDV140" s="11"/>
      <c r="HDW140" s="11"/>
      <c r="HDX140" s="11"/>
      <c r="HDY140" s="11"/>
      <c r="HDZ140" s="11"/>
      <c r="HEA140" s="11"/>
      <c r="HEB140" s="11"/>
      <c r="HEC140" s="11"/>
      <c r="HED140" s="11"/>
      <c r="HEE140" s="11"/>
      <c r="HEF140" s="11"/>
      <c r="HEG140" s="11"/>
      <c r="HEH140" s="11"/>
      <c r="HEI140" s="11"/>
      <c r="HEJ140" s="11"/>
      <c r="HEK140" s="11"/>
      <c r="HEL140" s="11"/>
      <c r="HEM140" s="11"/>
      <c r="HEN140" s="11"/>
      <c r="HEO140" s="11"/>
      <c r="HEP140" s="11"/>
      <c r="HEQ140" s="11"/>
      <c r="HER140" s="11"/>
      <c r="HES140" s="11"/>
      <c r="HET140" s="11"/>
      <c r="HEU140" s="11"/>
      <c r="HEV140" s="11"/>
      <c r="HEW140" s="11"/>
      <c r="HEX140" s="11"/>
      <c r="HEY140" s="11"/>
      <c r="HEZ140" s="11"/>
      <c r="HFA140" s="11"/>
      <c r="HFB140" s="11"/>
      <c r="HFC140" s="11"/>
      <c r="HFD140" s="11"/>
      <c r="HFE140" s="11"/>
      <c r="HFF140" s="11"/>
      <c r="HFG140" s="11"/>
      <c r="HFH140" s="11"/>
      <c r="HFI140" s="11"/>
      <c r="HFJ140" s="11"/>
      <c r="HFK140" s="11"/>
      <c r="HFL140" s="11"/>
      <c r="HFM140" s="11"/>
      <c r="HFN140" s="11"/>
      <c r="HFO140" s="11"/>
      <c r="HFP140" s="11"/>
      <c r="HFQ140" s="11"/>
      <c r="HFR140" s="11"/>
      <c r="HFS140" s="11"/>
      <c r="HFT140" s="11"/>
      <c r="HFU140" s="11"/>
      <c r="HFV140" s="11"/>
      <c r="HFW140" s="11"/>
      <c r="HFX140" s="11"/>
      <c r="HFY140" s="11"/>
      <c r="HFZ140" s="11"/>
      <c r="HGA140" s="11"/>
      <c r="HGB140" s="11"/>
      <c r="HGC140" s="11"/>
      <c r="HGD140" s="11"/>
      <c r="HGE140" s="11"/>
      <c r="HGF140" s="11"/>
      <c r="HGG140" s="11"/>
      <c r="HGH140" s="11"/>
      <c r="HGI140" s="11"/>
      <c r="HGJ140" s="11"/>
      <c r="HGK140" s="11"/>
      <c r="HGL140" s="11"/>
      <c r="HGM140" s="11"/>
      <c r="HGN140" s="11"/>
      <c r="HGO140" s="11"/>
      <c r="HGP140" s="11"/>
      <c r="HGQ140" s="11"/>
      <c r="HGR140" s="11"/>
      <c r="HGS140" s="11"/>
      <c r="HGT140" s="11"/>
      <c r="HGU140" s="11"/>
      <c r="HGV140" s="11"/>
      <c r="HGW140" s="11"/>
      <c r="HGX140" s="11"/>
      <c r="HGY140" s="11"/>
      <c r="HGZ140" s="11"/>
      <c r="HHA140" s="11"/>
      <c r="HHB140" s="11"/>
      <c r="HHC140" s="11"/>
      <c r="HHD140" s="11"/>
      <c r="HHE140" s="11"/>
      <c r="HHF140" s="11"/>
      <c r="HHG140" s="11"/>
      <c r="HHH140" s="11"/>
      <c r="HHI140" s="11"/>
      <c r="HHJ140" s="11"/>
      <c r="HHK140" s="11"/>
      <c r="HHL140" s="11"/>
      <c r="HHM140" s="11"/>
      <c r="HHN140" s="11"/>
      <c r="HHO140" s="11"/>
      <c r="HHP140" s="11"/>
      <c r="HHQ140" s="11"/>
      <c r="HHR140" s="11"/>
      <c r="HHS140" s="11"/>
      <c r="HHT140" s="11"/>
      <c r="HHU140" s="11"/>
      <c r="HHV140" s="11"/>
      <c r="HHW140" s="11"/>
      <c r="HHX140" s="11"/>
      <c r="HHY140" s="11"/>
      <c r="HHZ140" s="11"/>
      <c r="HIA140" s="11"/>
      <c r="HIB140" s="11"/>
      <c r="HIC140" s="11"/>
      <c r="HID140" s="11"/>
      <c r="HIE140" s="11"/>
      <c r="HIF140" s="11"/>
      <c r="HIG140" s="11"/>
      <c r="HIH140" s="11"/>
      <c r="HII140" s="11"/>
      <c r="HIJ140" s="11"/>
      <c r="HIK140" s="11"/>
      <c r="HIL140" s="11"/>
      <c r="HIM140" s="11"/>
      <c r="HIN140" s="11"/>
      <c r="HIO140" s="11"/>
      <c r="HIP140" s="11"/>
      <c r="HIQ140" s="11"/>
      <c r="HIR140" s="11"/>
      <c r="HIS140" s="11"/>
      <c r="HIT140" s="11"/>
      <c r="HIU140" s="11"/>
      <c r="HIV140" s="11"/>
      <c r="HIW140" s="11"/>
      <c r="HIX140" s="11"/>
      <c r="HIY140" s="11"/>
      <c r="HIZ140" s="11"/>
      <c r="HJA140" s="11"/>
      <c r="HJB140" s="11"/>
      <c r="HJC140" s="11"/>
      <c r="HJD140" s="11"/>
      <c r="HJE140" s="11"/>
      <c r="HJF140" s="11"/>
      <c r="HJG140" s="11"/>
      <c r="HJH140" s="11"/>
      <c r="HJI140" s="11"/>
      <c r="HJJ140" s="11"/>
      <c r="HJK140" s="11"/>
      <c r="HJL140" s="11"/>
      <c r="HJM140" s="11"/>
      <c r="HJN140" s="11"/>
      <c r="HJO140" s="11"/>
      <c r="HJP140" s="11"/>
      <c r="HJQ140" s="11"/>
      <c r="HJR140" s="11"/>
      <c r="HJS140" s="11"/>
      <c r="HJT140" s="11"/>
      <c r="HJU140" s="11"/>
      <c r="HJV140" s="11"/>
      <c r="HJW140" s="11"/>
      <c r="HJX140" s="11"/>
      <c r="HJY140" s="11"/>
      <c r="HJZ140" s="11"/>
      <c r="HKA140" s="11"/>
      <c r="HKB140" s="11"/>
      <c r="HKC140" s="11"/>
      <c r="HKD140" s="11"/>
      <c r="HKE140" s="11"/>
      <c r="HKF140" s="11"/>
      <c r="HKG140" s="11"/>
      <c r="HKH140" s="11"/>
      <c r="HKI140" s="11"/>
      <c r="HKJ140" s="11"/>
      <c r="HKK140" s="11"/>
      <c r="HKL140" s="11"/>
      <c r="HKM140" s="11"/>
      <c r="HKN140" s="11"/>
      <c r="HKO140" s="11"/>
      <c r="HKP140" s="11"/>
      <c r="HKQ140" s="11"/>
      <c r="HKR140" s="11"/>
      <c r="HKS140" s="11"/>
      <c r="HKT140" s="11"/>
      <c r="HKU140" s="11"/>
      <c r="HKV140" s="11"/>
      <c r="HKW140" s="11"/>
      <c r="HKX140" s="11"/>
      <c r="HKY140" s="11"/>
      <c r="HKZ140" s="11"/>
      <c r="HLA140" s="11"/>
      <c r="HLB140" s="11"/>
      <c r="HLC140" s="11"/>
      <c r="HLD140" s="11"/>
      <c r="HLE140" s="11"/>
      <c r="HLF140" s="11"/>
      <c r="HLG140" s="11"/>
      <c r="HLH140" s="11"/>
      <c r="HLI140" s="11"/>
      <c r="HLJ140" s="11"/>
      <c r="HLK140" s="11"/>
      <c r="HLL140" s="11"/>
      <c r="HLM140" s="11"/>
      <c r="HLN140" s="11"/>
      <c r="HLO140" s="11"/>
      <c r="HLP140" s="11"/>
      <c r="HLQ140" s="11"/>
      <c r="HLR140" s="11"/>
      <c r="HLS140" s="11"/>
      <c r="HLT140" s="11"/>
      <c r="HLU140" s="11"/>
      <c r="HLV140" s="11"/>
      <c r="HLW140" s="11"/>
      <c r="HLX140" s="11"/>
      <c r="HLY140" s="11"/>
      <c r="HLZ140" s="11"/>
      <c r="HMA140" s="11"/>
      <c r="HMB140" s="11"/>
      <c r="HMC140" s="11"/>
      <c r="HMD140" s="11"/>
      <c r="HME140" s="11"/>
      <c r="HMF140" s="11"/>
      <c r="HMG140" s="11"/>
      <c r="HMH140" s="11"/>
      <c r="HMI140" s="11"/>
      <c r="HMJ140" s="11"/>
      <c r="HMK140" s="11"/>
      <c r="HML140" s="11"/>
      <c r="HMM140" s="11"/>
      <c r="HMN140" s="11"/>
      <c r="HMO140" s="11"/>
      <c r="HMP140" s="11"/>
      <c r="HMQ140" s="11"/>
      <c r="HMR140" s="11"/>
      <c r="HMS140" s="11"/>
      <c r="HMT140" s="11"/>
      <c r="HMU140" s="11"/>
      <c r="HMV140" s="11"/>
      <c r="HMW140" s="11"/>
      <c r="HMX140" s="11"/>
      <c r="HMY140" s="11"/>
      <c r="HMZ140" s="11"/>
      <c r="HNA140" s="11"/>
      <c r="HNB140" s="11"/>
      <c r="HNC140" s="11"/>
      <c r="HND140" s="11"/>
      <c r="HNE140" s="11"/>
      <c r="HNF140" s="11"/>
      <c r="HNG140" s="11"/>
      <c r="HNH140" s="11"/>
      <c r="HNI140" s="11"/>
      <c r="HNJ140" s="11"/>
      <c r="HNK140" s="11"/>
      <c r="HNL140" s="11"/>
      <c r="HNM140" s="11"/>
      <c r="HNN140" s="11"/>
      <c r="HNO140" s="11"/>
      <c r="HNP140" s="11"/>
      <c r="HNQ140" s="11"/>
      <c r="HNR140" s="11"/>
      <c r="HNS140" s="11"/>
      <c r="HNT140" s="11"/>
      <c r="HNU140" s="11"/>
      <c r="HNV140" s="11"/>
      <c r="HNW140" s="11"/>
      <c r="HNX140" s="11"/>
      <c r="HNY140" s="11"/>
      <c r="HNZ140" s="11"/>
      <c r="HOA140" s="11"/>
      <c r="HOB140" s="11"/>
      <c r="HOC140" s="11"/>
      <c r="HOD140" s="11"/>
      <c r="HOE140" s="11"/>
      <c r="HOF140" s="11"/>
      <c r="HOG140" s="11"/>
      <c r="HOH140" s="11"/>
      <c r="HOI140" s="11"/>
      <c r="HOJ140" s="11"/>
      <c r="HOK140" s="11"/>
      <c r="HOL140" s="11"/>
      <c r="HOM140" s="11"/>
      <c r="HON140" s="11"/>
      <c r="HOO140" s="11"/>
      <c r="HOP140" s="11"/>
      <c r="HOQ140" s="11"/>
      <c r="HOR140" s="11"/>
      <c r="HOS140" s="11"/>
      <c r="HOT140" s="11"/>
      <c r="HOU140" s="11"/>
      <c r="HOV140" s="11"/>
      <c r="HOW140" s="11"/>
      <c r="HOX140" s="11"/>
      <c r="HOY140" s="11"/>
      <c r="HOZ140" s="11"/>
      <c r="HPA140" s="11"/>
      <c r="HPB140" s="11"/>
      <c r="HPC140" s="11"/>
      <c r="HPD140" s="11"/>
      <c r="HPE140" s="11"/>
      <c r="HPF140" s="11"/>
      <c r="HPG140" s="11"/>
      <c r="HPH140" s="11"/>
      <c r="HPI140" s="11"/>
      <c r="HPJ140" s="11"/>
      <c r="HPK140" s="11"/>
      <c r="HPL140" s="11"/>
      <c r="HPM140" s="11"/>
      <c r="HPN140" s="11"/>
      <c r="HPO140" s="11"/>
      <c r="HPP140" s="11"/>
      <c r="HPQ140" s="11"/>
      <c r="HPR140" s="11"/>
      <c r="HPS140" s="11"/>
      <c r="HPT140" s="11"/>
      <c r="HPU140" s="11"/>
      <c r="HPV140" s="11"/>
      <c r="HPW140" s="11"/>
      <c r="HPX140" s="11"/>
      <c r="HPY140" s="11"/>
      <c r="HPZ140" s="11"/>
      <c r="HQA140" s="11"/>
      <c r="HQB140" s="11"/>
      <c r="HQC140" s="11"/>
      <c r="HQD140" s="11"/>
      <c r="HQE140" s="11"/>
      <c r="HQF140" s="11"/>
      <c r="HQG140" s="11"/>
      <c r="HQH140" s="11"/>
      <c r="HQI140" s="11"/>
      <c r="HQJ140" s="11"/>
      <c r="HQK140" s="11"/>
      <c r="HQL140" s="11"/>
      <c r="HQM140" s="11"/>
      <c r="HQN140" s="11"/>
      <c r="HQO140" s="11"/>
      <c r="HQP140" s="11"/>
      <c r="HQQ140" s="11"/>
      <c r="HQR140" s="11"/>
      <c r="HQS140" s="11"/>
      <c r="HQT140" s="11"/>
      <c r="HQU140" s="11"/>
      <c r="HQV140" s="11"/>
      <c r="HQW140" s="11"/>
      <c r="HQX140" s="11"/>
      <c r="HQY140" s="11"/>
      <c r="HQZ140" s="11"/>
      <c r="HRA140" s="11"/>
      <c r="HRB140" s="11"/>
      <c r="HRC140" s="11"/>
      <c r="HRD140" s="11"/>
      <c r="HRE140" s="11"/>
      <c r="HRF140" s="11"/>
      <c r="HRG140" s="11"/>
      <c r="HRH140" s="11"/>
      <c r="HRI140" s="11"/>
      <c r="HRJ140" s="11"/>
      <c r="HRK140" s="11"/>
      <c r="HRL140" s="11"/>
      <c r="HRM140" s="11"/>
      <c r="HRN140" s="11"/>
      <c r="HRO140" s="11"/>
      <c r="HRP140" s="11"/>
      <c r="HRQ140" s="11"/>
      <c r="HRR140" s="11"/>
      <c r="HRS140" s="11"/>
      <c r="HRT140" s="11"/>
      <c r="HRU140" s="11"/>
      <c r="HRV140" s="11"/>
      <c r="HRW140" s="11"/>
      <c r="HRX140" s="11"/>
      <c r="HRY140" s="11"/>
      <c r="HRZ140" s="11"/>
      <c r="HSA140" s="11"/>
      <c r="HSB140" s="11"/>
      <c r="HSC140" s="11"/>
      <c r="HSD140" s="11"/>
      <c r="HSE140" s="11"/>
      <c r="HSF140" s="11"/>
      <c r="HSG140" s="11"/>
      <c r="HSH140" s="11"/>
      <c r="HSI140" s="11"/>
      <c r="HSJ140" s="11"/>
      <c r="HSK140" s="11"/>
      <c r="HSL140" s="11"/>
      <c r="HSM140" s="11"/>
      <c r="HSN140" s="11"/>
      <c r="HSO140" s="11"/>
      <c r="HSP140" s="11"/>
      <c r="HSQ140" s="11"/>
      <c r="HSR140" s="11"/>
      <c r="HSS140" s="11"/>
      <c r="HST140" s="11"/>
      <c r="HSU140" s="11"/>
      <c r="HSV140" s="11"/>
      <c r="HSW140" s="11"/>
      <c r="HSX140" s="11"/>
      <c r="HSY140" s="11"/>
      <c r="HSZ140" s="11"/>
      <c r="HTA140" s="11"/>
      <c r="HTB140" s="11"/>
      <c r="HTC140" s="11"/>
      <c r="HTD140" s="11"/>
      <c r="HTE140" s="11"/>
      <c r="HTF140" s="11"/>
      <c r="HTG140" s="11"/>
      <c r="HTH140" s="11"/>
      <c r="HTI140" s="11"/>
      <c r="HTJ140" s="11"/>
      <c r="HTK140" s="11"/>
      <c r="HTL140" s="11"/>
      <c r="HTM140" s="11"/>
      <c r="HTN140" s="11"/>
      <c r="HTO140" s="11"/>
      <c r="HTP140" s="11"/>
      <c r="HTQ140" s="11"/>
      <c r="HTR140" s="11"/>
      <c r="HTS140" s="11"/>
      <c r="HTT140" s="11"/>
      <c r="HTU140" s="11"/>
      <c r="HTV140" s="11"/>
      <c r="HTW140" s="11"/>
      <c r="HTX140" s="11"/>
      <c r="HTY140" s="11"/>
      <c r="HTZ140" s="11"/>
      <c r="HUA140" s="11"/>
      <c r="HUB140" s="11"/>
      <c r="HUC140" s="11"/>
      <c r="HUD140" s="11"/>
      <c r="HUE140" s="11"/>
      <c r="HUF140" s="11"/>
      <c r="HUG140" s="11"/>
      <c r="HUH140" s="11"/>
      <c r="HUI140" s="11"/>
      <c r="HUJ140" s="11"/>
      <c r="HUK140" s="11"/>
      <c r="HUL140" s="11"/>
      <c r="HUM140" s="11"/>
      <c r="HUN140" s="11"/>
      <c r="HUO140" s="11"/>
      <c r="HUP140" s="11"/>
      <c r="HUQ140" s="11"/>
      <c r="HUR140" s="11"/>
      <c r="HUS140" s="11"/>
      <c r="HUT140" s="11"/>
      <c r="HUU140" s="11"/>
      <c r="HUV140" s="11"/>
      <c r="HUW140" s="11"/>
      <c r="HUX140" s="11"/>
      <c r="HUY140" s="11"/>
      <c r="HUZ140" s="11"/>
      <c r="HVA140" s="11"/>
      <c r="HVB140" s="11"/>
      <c r="HVC140" s="11"/>
      <c r="HVD140" s="11"/>
      <c r="HVE140" s="11"/>
      <c r="HVF140" s="11"/>
      <c r="HVG140" s="11"/>
      <c r="HVH140" s="11"/>
      <c r="HVI140" s="11"/>
      <c r="HVJ140" s="11"/>
      <c r="HVK140" s="11"/>
      <c r="HVL140" s="11"/>
      <c r="HVM140" s="11"/>
      <c r="HVN140" s="11"/>
      <c r="HVO140" s="11"/>
      <c r="HVP140" s="11"/>
      <c r="HVQ140" s="11"/>
      <c r="HVR140" s="11"/>
      <c r="HVS140" s="11"/>
      <c r="HVT140" s="11"/>
      <c r="HVU140" s="11"/>
      <c r="HVV140" s="11"/>
      <c r="HVW140" s="11"/>
      <c r="HVX140" s="11"/>
      <c r="HVY140" s="11"/>
      <c r="HVZ140" s="11"/>
      <c r="HWA140" s="11"/>
      <c r="HWB140" s="11"/>
      <c r="HWC140" s="11"/>
      <c r="HWD140" s="11"/>
      <c r="HWE140" s="11"/>
      <c r="HWF140" s="11"/>
      <c r="HWG140" s="11"/>
      <c r="HWH140" s="11"/>
      <c r="HWI140" s="11"/>
      <c r="HWJ140" s="11"/>
      <c r="HWK140" s="11"/>
      <c r="HWL140" s="11"/>
      <c r="HWM140" s="11"/>
      <c r="HWN140" s="11"/>
      <c r="HWO140" s="11"/>
      <c r="HWP140" s="11"/>
      <c r="HWQ140" s="11"/>
      <c r="HWR140" s="11"/>
      <c r="HWS140" s="11"/>
      <c r="HWT140" s="11"/>
      <c r="HWU140" s="11"/>
      <c r="HWV140" s="11"/>
      <c r="HWW140" s="11"/>
      <c r="HWX140" s="11"/>
      <c r="HWY140" s="11"/>
      <c r="HWZ140" s="11"/>
      <c r="HXA140" s="11"/>
      <c r="HXB140" s="11"/>
      <c r="HXC140" s="11"/>
      <c r="HXD140" s="11"/>
      <c r="HXE140" s="11"/>
      <c r="HXF140" s="11"/>
      <c r="HXG140" s="11"/>
      <c r="HXH140" s="11"/>
      <c r="HXI140" s="11"/>
      <c r="HXJ140" s="11"/>
      <c r="HXK140" s="11"/>
      <c r="HXL140" s="11"/>
      <c r="HXM140" s="11"/>
      <c r="HXN140" s="11"/>
      <c r="HXO140" s="11"/>
      <c r="HXP140" s="11"/>
      <c r="HXQ140" s="11"/>
      <c r="HXR140" s="11"/>
      <c r="HXS140" s="11"/>
      <c r="HXT140" s="11"/>
      <c r="HXU140" s="11"/>
      <c r="HXV140" s="11"/>
      <c r="HXW140" s="11"/>
      <c r="HXX140" s="11"/>
      <c r="HXY140" s="11"/>
      <c r="HXZ140" s="11"/>
      <c r="HYA140" s="11"/>
      <c r="HYB140" s="11"/>
      <c r="HYC140" s="11"/>
      <c r="HYD140" s="11"/>
      <c r="HYE140" s="11"/>
      <c r="HYF140" s="11"/>
      <c r="HYG140" s="11"/>
      <c r="HYH140" s="11"/>
      <c r="HYI140" s="11"/>
      <c r="HYJ140" s="11"/>
      <c r="HYK140" s="11"/>
      <c r="HYL140" s="11"/>
      <c r="HYM140" s="11"/>
      <c r="HYN140" s="11"/>
      <c r="HYO140" s="11"/>
      <c r="HYP140" s="11"/>
      <c r="HYQ140" s="11"/>
      <c r="HYR140" s="11"/>
      <c r="HYS140" s="11"/>
      <c r="HYT140" s="11"/>
      <c r="HYU140" s="11"/>
      <c r="HYV140" s="11"/>
      <c r="HYW140" s="11"/>
      <c r="HYX140" s="11"/>
      <c r="HYY140" s="11"/>
      <c r="HYZ140" s="11"/>
      <c r="HZA140" s="11"/>
      <c r="HZB140" s="11"/>
      <c r="HZC140" s="11"/>
      <c r="HZD140" s="11"/>
      <c r="HZE140" s="11"/>
      <c r="HZF140" s="11"/>
      <c r="HZG140" s="11"/>
      <c r="HZH140" s="11"/>
      <c r="HZI140" s="11"/>
      <c r="HZJ140" s="11"/>
      <c r="HZK140" s="11"/>
      <c r="HZL140" s="11"/>
      <c r="HZM140" s="11"/>
      <c r="HZN140" s="11"/>
      <c r="HZO140" s="11"/>
      <c r="HZP140" s="11"/>
      <c r="HZQ140" s="11"/>
      <c r="HZR140" s="11"/>
      <c r="HZS140" s="11"/>
      <c r="HZT140" s="11"/>
      <c r="HZU140" s="11"/>
      <c r="HZV140" s="11"/>
      <c r="HZW140" s="11"/>
      <c r="HZX140" s="11"/>
      <c r="HZY140" s="11"/>
      <c r="HZZ140" s="11"/>
      <c r="IAA140" s="11"/>
      <c r="IAB140" s="11"/>
      <c r="IAC140" s="11"/>
      <c r="IAD140" s="11"/>
      <c r="IAE140" s="11"/>
      <c r="IAF140" s="11"/>
      <c r="IAG140" s="11"/>
      <c r="IAH140" s="11"/>
      <c r="IAI140" s="11"/>
      <c r="IAJ140" s="11"/>
      <c r="IAK140" s="11"/>
      <c r="IAL140" s="11"/>
      <c r="IAM140" s="11"/>
      <c r="IAN140" s="11"/>
      <c r="IAO140" s="11"/>
      <c r="IAP140" s="11"/>
      <c r="IAQ140" s="11"/>
      <c r="IAR140" s="11"/>
      <c r="IAS140" s="11"/>
      <c r="IAT140" s="11"/>
      <c r="IAU140" s="11"/>
      <c r="IAV140" s="11"/>
      <c r="IAW140" s="11"/>
      <c r="IAX140" s="11"/>
      <c r="IAY140" s="11"/>
      <c r="IAZ140" s="11"/>
      <c r="IBA140" s="11"/>
      <c r="IBB140" s="11"/>
      <c r="IBC140" s="11"/>
      <c r="IBD140" s="11"/>
      <c r="IBE140" s="11"/>
      <c r="IBF140" s="11"/>
      <c r="IBG140" s="11"/>
      <c r="IBH140" s="11"/>
      <c r="IBI140" s="11"/>
      <c r="IBJ140" s="11"/>
      <c r="IBK140" s="11"/>
      <c r="IBL140" s="11"/>
      <c r="IBM140" s="11"/>
      <c r="IBN140" s="11"/>
      <c r="IBO140" s="11"/>
      <c r="IBP140" s="11"/>
      <c r="IBQ140" s="11"/>
      <c r="IBR140" s="11"/>
      <c r="IBS140" s="11"/>
      <c r="IBT140" s="11"/>
      <c r="IBU140" s="11"/>
      <c r="IBV140" s="11"/>
      <c r="IBW140" s="11"/>
      <c r="IBX140" s="11"/>
      <c r="IBY140" s="11"/>
      <c r="IBZ140" s="11"/>
      <c r="ICA140" s="11"/>
      <c r="ICB140" s="11"/>
      <c r="ICC140" s="11"/>
      <c r="ICD140" s="11"/>
      <c r="ICE140" s="11"/>
      <c r="ICF140" s="11"/>
      <c r="ICG140" s="11"/>
      <c r="ICH140" s="11"/>
      <c r="ICI140" s="11"/>
      <c r="ICJ140" s="11"/>
      <c r="ICK140" s="11"/>
      <c r="ICL140" s="11"/>
      <c r="ICM140" s="11"/>
      <c r="ICN140" s="11"/>
      <c r="ICO140" s="11"/>
      <c r="ICP140" s="11"/>
      <c r="ICQ140" s="11"/>
      <c r="ICR140" s="11"/>
      <c r="ICS140" s="11"/>
      <c r="ICT140" s="11"/>
      <c r="ICU140" s="11"/>
      <c r="ICV140" s="11"/>
      <c r="ICW140" s="11"/>
      <c r="ICX140" s="11"/>
      <c r="ICY140" s="11"/>
      <c r="ICZ140" s="11"/>
      <c r="IDA140" s="11"/>
      <c r="IDB140" s="11"/>
      <c r="IDC140" s="11"/>
      <c r="IDD140" s="11"/>
      <c r="IDE140" s="11"/>
      <c r="IDF140" s="11"/>
      <c r="IDG140" s="11"/>
      <c r="IDH140" s="11"/>
      <c r="IDI140" s="11"/>
      <c r="IDJ140" s="11"/>
      <c r="IDK140" s="11"/>
      <c r="IDL140" s="11"/>
      <c r="IDM140" s="11"/>
      <c r="IDN140" s="11"/>
      <c r="IDO140" s="11"/>
      <c r="IDP140" s="11"/>
      <c r="IDQ140" s="11"/>
      <c r="IDR140" s="11"/>
      <c r="IDS140" s="11"/>
      <c r="IDT140" s="11"/>
      <c r="IDU140" s="11"/>
      <c r="IDV140" s="11"/>
      <c r="IDW140" s="11"/>
      <c r="IDX140" s="11"/>
      <c r="IDY140" s="11"/>
      <c r="IDZ140" s="11"/>
      <c r="IEA140" s="11"/>
      <c r="IEB140" s="11"/>
      <c r="IEC140" s="11"/>
      <c r="IED140" s="11"/>
      <c r="IEE140" s="11"/>
      <c r="IEF140" s="11"/>
      <c r="IEG140" s="11"/>
      <c r="IEH140" s="11"/>
      <c r="IEI140" s="11"/>
      <c r="IEJ140" s="11"/>
      <c r="IEK140" s="11"/>
      <c r="IEL140" s="11"/>
      <c r="IEM140" s="11"/>
      <c r="IEN140" s="11"/>
      <c r="IEO140" s="11"/>
      <c r="IEP140" s="11"/>
      <c r="IEQ140" s="11"/>
      <c r="IER140" s="11"/>
      <c r="IES140" s="11"/>
      <c r="IET140" s="11"/>
      <c r="IEU140" s="11"/>
      <c r="IEV140" s="11"/>
      <c r="IEW140" s="11"/>
      <c r="IEX140" s="11"/>
      <c r="IEY140" s="11"/>
      <c r="IEZ140" s="11"/>
      <c r="IFA140" s="11"/>
      <c r="IFB140" s="11"/>
      <c r="IFC140" s="11"/>
      <c r="IFD140" s="11"/>
      <c r="IFE140" s="11"/>
      <c r="IFF140" s="11"/>
      <c r="IFG140" s="11"/>
      <c r="IFH140" s="11"/>
      <c r="IFI140" s="11"/>
      <c r="IFJ140" s="11"/>
      <c r="IFK140" s="11"/>
      <c r="IFL140" s="11"/>
      <c r="IFM140" s="11"/>
      <c r="IFN140" s="11"/>
      <c r="IFO140" s="11"/>
      <c r="IFP140" s="11"/>
      <c r="IFQ140" s="11"/>
      <c r="IFR140" s="11"/>
      <c r="IFS140" s="11"/>
      <c r="IFT140" s="11"/>
      <c r="IFU140" s="11"/>
      <c r="IFV140" s="11"/>
      <c r="IFW140" s="11"/>
      <c r="IFX140" s="11"/>
      <c r="IFY140" s="11"/>
      <c r="IFZ140" s="11"/>
      <c r="IGA140" s="11"/>
      <c r="IGB140" s="11"/>
      <c r="IGC140" s="11"/>
      <c r="IGD140" s="11"/>
      <c r="IGE140" s="11"/>
      <c r="IGF140" s="11"/>
      <c r="IGG140" s="11"/>
      <c r="IGH140" s="11"/>
      <c r="IGI140" s="11"/>
      <c r="IGJ140" s="11"/>
      <c r="IGK140" s="11"/>
      <c r="IGL140" s="11"/>
      <c r="IGM140" s="11"/>
      <c r="IGN140" s="11"/>
      <c r="IGO140" s="11"/>
      <c r="IGP140" s="11"/>
      <c r="IGQ140" s="11"/>
      <c r="IGR140" s="11"/>
      <c r="IGS140" s="11"/>
      <c r="IGT140" s="11"/>
      <c r="IGU140" s="11"/>
      <c r="IGV140" s="11"/>
      <c r="IGW140" s="11"/>
      <c r="IGX140" s="11"/>
      <c r="IGY140" s="11"/>
      <c r="IGZ140" s="11"/>
      <c r="IHA140" s="11"/>
      <c r="IHB140" s="11"/>
      <c r="IHC140" s="11"/>
      <c r="IHD140" s="11"/>
      <c r="IHE140" s="11"/>
      <c r="IHF140" s="11"/>
      <c r="IHG140" s="11"/>
      <c r="IHH140" s="11"/>
      <c r="IHI140" s="11"/>
      <c r="IHJ140" s="11"/>
      <c r="IHK140" s="11"/>
      <c r="IHL140" s="11"/>
      <c r="IHM140" s="11"/>
      <c r="IHN140" s="11"/>
      <c r="IHO140" s="11"/>
      <c r="IHP140" s="11"/>
      <c r="IHQ140" s="11"/>
      <c r="IHR140" s="11"/>
      <c r="IHS140" s="11"/>
      <c r="IHT140" s="11"/>
      <c r="IHU140" s="11"/>
      <c r="IHV140" s="11"/>
      <c r="IHW140" s="11"/>
      <c r="IHX140" s="11"/>
      <c r="IHY140" s="11"/>
      <c r="IHZ140" s="11"/>
      <c r="IIA140" s="11"/>
      <c r="IIB140" s="11"/>
      <c r="IIC140" s="11"/>
      <c r="IID140" s="11"/>
      <c r="IIE140" s="11"/>
      <c r="IIF140" s="11"/>
      <c r="IIG140" s="11"/>
      <c r="IIH140" s="11"/>
      <c r="III140" s="11"/>
      <c r="IIJ140" s="11"/>
      <c r="IIK140" s="11"/>
      <c r="IIL140" s="11"/>
      <c r="IIM140" s="11"/>
      <c r="IIN140" s="11"/>
      <c r="IIO140" s="11"/>
      <c r="IIP140" s="11"/>
      <c r="IIQ140" s="11"/>
      <c r="IIR140" s="11"/>
      <c r="IIS140" s="11"/>
      <c r="IIT140" s="11"/>
      <c r="IIU140" s="11"/>
      <c r="IIV140" s="11"/>
      <c r="IIW140" s="11"/>
      <c r="IIX140" s="11"/>
      <c r="IIY140" s="11"/>
      <c r="IIZ140" s="11"/>
      <c r="IJA140" s="11"/>
      <c r="IJB140" s="11"/>
      <c r="IJC140" s="11"/>
      <c r="IJD140" s="11"/>
      <c r="IJE140" s="11"/>
      <c r="IJF140" s="11"/>
      <c r="IJG140" s="11"/>
      <c r="IJH140" s="11"/>
      <c r="IJI140" s="11"/>
      <c r="IJJ140" s="11"/>
      <c r="IJK140" s="11"/>
      <c r="IJL140" s="11"/>
      <c r="IJM140" s="11"/>
      <c r="IJN140" s="11"/>
      <c r="IJO140" s="11"/>
      <c r="IJP140" s="11"/>
      <c r="IJQ140" s="11"/>
      <c r="IJR140" s="11"/>
      <c r="IJS140" s="11"/>
      <c r="IJT140" s="11"/>
      <c r="IJU140" s="11"/>
      <c r="IJV140" s="11"/>
      <c r="IJW140" s="11"/>
      <c r="IJX140" s="11"/>
      <c r="IJY140" s="11"/>
      <c r="IJZ140" s="11"/>
      <c r="IKA140" s="11"/>
      <c r="IKB140" s="11"/>
      <c r="IKC140" s="11"/>
      <c r="IKD140" s="11"/>
      <c r="IKE140" s="11"/>
      <c r="IKF140" s="11"/>
      <c r="IKG140" s="11"/>
      <c r="IKH140" s="11"/>
      <c r="IKI140" s="11"/>
      <c r="IKJ140" s="11"/>
      <c r="IKK140" s="11"/>
      <c r="IKL140" s="11"/>
      <c r="IKM140" s="11"/>
      <c r="IKN140" s="11"/>
      <c r="IKO140" s="11"/>
      <c r="IKP140" s="11"/>
      <c r="IKQ140" s="11"/>
      <c r="IKR140" s="11"/>
      <c r="IKS140" s="11"/>
      <c r="IKT140" s="11"/>
      <c r="IKU140" s="11"/>
      <c r="IKV140" s="11"/>
      <c r="IKW140" s="11"/>
      <c r="IKX140" s="11"/>
      <c r="IKY140" s="11"/>
      <c r="IKZ140" s="11"/>
      <c r="ILA140" s="11"/>
      <c r="ILB140" s="11"/>
      <c r="ILC140" s="11"/>
      <c r="ILD140" s="11"/>
      <c r="ILE140" s="11"/>
      <c r="ILF140" s="11"/>
      <c r="ILG140" s="11"/>
      <c r="ILH140" s="11"/>
      <c r="ILI140" s="11"/>
      <c r="ILJ140" s="11"/>
      <c r="ILK140" s="11"/>
      <c r="ILL140" s="11"/>
      <c r="ILM140" s="11"/>
      <c r="ILN140" s="11"/>
      <c r="ILO140" s="11"/>
      <c r="ILP140" s="11"/>
      <c r="ILQ140" s="11"/>
      <c r="ILR140" s="11"/>
      <c r="ILS140" s="11"/>
      <c r="ILT140" s="11"/>
      <c r="ILU140" s="11"/>
      <c r="ILV140" s="11"/>
      <c r="ILW140" s="11"/>
      <c r="ILX140" s="11"/>
      <c r="ILY140" s="11"/>
      <c r="ILZ140" s="11"/>
      <c r="IMA140" s="11"/>
      <c r="IMB140" s="11"/>
      <c r="IMC140" s="11"/>
      <c r="IMD140" s="11"/>
      <c r="IME140" s="11"/>
      <c r="IMF140" s="11"/>
      <c r="IMG140" s="11"/>
      <c r="IMH140" s="11"/>
      <c r="IMI140" s="11"/>
      <c r="IMJ140" s="11"/>
      <c r="IMK140" s="11"/>
      <c r="IML140" s="11"/>
      <c r="IMM140" s="11"/>
      <c r="IMN140" s="11"/>
      <c r="IMO140" s="11"/>
      <c r="IMP140" s="11"/>
      <c r="IMQ140" s="11"/>
      <c r="IMR140" s="11"/>
      <c r="IMS140" s="11"/>
      <c r="IMT140" s="11"/>
      <c r="IMU140" s="11"/>
      <c r="IMV140" s="11"/>
      <c r="IMW140" s="11"/>
      <c r="IMX140" s="11"/>
      <c r="IMY140" s="11"/>
      <c r="IMZ140" s="11"/>
      <c r="INA140" s="11"/>
      <c r="INB140" s="11"/>
      <c r="INC140" s="11"/>
      <c r="IND140" s="11"/>
      <c r="INE140" s="11"/>
      <c r="INF140" s="11"/>
      <c r="ING140" s="11"/>
      <c r="INH140" s="11"/>
      <c r="INI140" s="11"/>
      <c r="INJ140" s="11"/>
      <c r="INK140" s="11"/>
      <c r="INL140" s="11"/>
      <c r="INM140" s="11"/>
      <c r="INN140" s="11"/>
      <c r="INO140" s="11"/>
      <c r="INP140" s="11"/>
      <c r="INQ140" s="11"/>
      <c r="INR140" s="11"/>
      <c r="INS140" s="11"/>
      <c r="INT140" s="11"/>
      <c r="INU140" s="11"/>
      <c r="INV140" s="11"/>
      <c r="INW140" s="11"/>
      <c r="INX140" s="11"/>
      <c r="INY140" s="11"/>
      <c r="INZ140" s="11"/>
      <c r="IOA140" s="11"/>
      <c r="IOB140" s="11"/>
      <c r="IOC140" s="11"/>
      <c r="IOD140" s="11"/>
      <c r="IOE140" s="11"/>
      <c r="IOF140" s="11"/>
      <c r="IOG140" s="11"/>
      <c r="IOH140" s="11"/>
      <c r="IOI140" s="11"/>
      <c r="IOJ140" s="11"/>
      <c r="IOK140" s="11"/>
      <c r="IOL140" s="11"/>
      <c r="IOM140" s="11"/>
      <c r="ION140" s="11"/>
      <c r="IOO140" s="11"/>
      <c r="IOP140" s="11"/>
      <c r="IOQ140" s="11"/>
      <c r="IOR140" s="11"/>
      <c r="IOS140" s="11"/>
      <c r="IOT140" s="11"/>
      <c r="IOU140" s="11"/>
      <c r="IOV140" s="11"/>
      <c r="IOW140" s="11"/>
      <c r="IOX140" s="11"/>
      <c r="IOY140" s="11"/>
      <c r="IOZ140" s="11"/>
      <c r="IPA140" s="11"/>
      <c r="IPB140" s="11"/>
      <c r="IPC140" s="11"/>
      <c r="IPD140" s="11"/>
      <c r="IPE140" s="11"/>
      <c r="IPF140" s="11"/>
      <c r="IPG140" s="11"/>
      <c r="IPH140" s="11"/>
      <c r="IPI140" s="11"/>
      <c r="IPJ140" s="11"/>
      <c r="IPK140" s="11"/>
      <c r="IPL140" s="11"/>
      <c r="IPM140" s="11"/>
      <c r="IPN140" s="11"/>
      <c r="IPO140" s="11"/>
      <c r="IPP140" s="11"/>
      <c r="IPQ140" s="11"/>
      <c r="IPR140" s="11"/>
      <c r="IPS140" s="11"/>
      <c r="IPT140" s="11"/>
      <c r="IPU140" s="11"/>
      <c r="IPV140" s="11"/>
      <c r="IPW140" s="11"/>
      <c r="IPX140" s="11"/>
      <c r="IPY140" s="11"/>
      <c r="IPZ140" s="11"/>
      <c r="IQA140" s="11"/>
      <c r="IQB140" s="11"/>
      <c r="IQC140" s="11"/>
      <c r="IQD140" s="11"/>
      <c r="IQE140" s="11"/>
      <c r="IQF140" s="11"/>
      <c r="IQG140" s="11"/>
      <c r="IQH140" s="11"/>
      <c r="IQI140" s="11"/>
      <c r="IQJ140" s="11"/>
      <c r="IQK140" s="11"/>
      <c r="IQL140" s="11"/>
      <c r="IQM140" s="11"/>
      <c r="IQN140" s="11"/>
      <c r="IQO140" s="11"/>
      <c r="IQP140" s="11"/>
      <c r="IQQ140" s="11"/>
      <c r="IQR140" s="11"/>
      <c r="IQS140" s="11"/>
      <c r="IQT140" s="11"/>
      <c r="IQU140" s="11"/>
      <c r="IQV140" s="11"/>
      <c r="IQW140" s="11"/>
      <c r="IQX140" s="11"/>
      <c r="IQY140" s="11"/>
      <c r="IQZ140" s="11"/>
      <c r="IRA140" s="11"/>
      <c r="IRB140" s="11"/>
      <c r="IRC140" s="11"/>
      <c r="IRD140" s="11"/>
      <c r="IRE140" s="11"/>
      <c r="IRF140" s="11"/>
      <c r="IRG140" s="11"/>
      <c r="IRH140" s="11"/>
      <c r="IRI140" s="11"/>
      <c r="IRJ140" s="11"/>
      <c r="IRK140" s="11"/>
      <c r="IRL140" s="11"/>
      <c r="IRM140" s="11"/>
      <c r="IRN140" s="11"/>
      <c r="IRO140" s="11"/>
      <c r="IRP140" s="11"/>
      <c r="IRQ140" s="11"/>
      <c r="IRR140" s="11"/>
      <c r="IRS140" s="11"/>
      <c r="IRT140" s="11"/>
      <c r="IRU140" s="11"/>
      <c r="IRV140" s="11"/>
      <c r="IRW140" s="11"/>
      <c r="IRX140" s="11"/>
      <c r="IRY140" s="11"/>
      <c r="IRZ140" s="11"/>
      <c r="ISA140" s="11"/>
      <c r="ISB140" s="11"/>
      <c r="ISC140" s="11"/>
      <c r="ISD140" s="11"/>
      <c r="ISE140" s="11"/>
      <c r="ISF140" s="11"/>
      <c r="ISG140" s="11"/>
      <c r="ISH140" s="11"/>
      <c r="ISI140" s="11"/>
      <c r="ISJ140" s="11"/>
      <c r="ISK140" s="11"/>
      <c r="ISL140" s="11"/>
      <c r="ISM140" s="11"/>
      <c r="ISN140" s="11"/>
      <c r="ISO140" s="11"/>
      <c r="ISP140" s="11"/>
      <c r="ISQ140" s="11"/>
      <c r="ISR140" s="11"/>
      <c r="ISS140" s="11"/>
      <c r="IST140" s="11"/>
      <c r="ISU140" s="11"/>
      <c r="ISV140" s="11"/>
      <c r="ISW140" s="11"/>
      <c r="ISX140" s="11"/>
      <c r="ISY140" s="11"/>
      <c r="ISZ140" s="11"/>
      <c r="ITA140" s="11"/>
      <c r="ITB140" s="11"/>
      <c r="ITC140" s="11"/>
      <c r="ITD140" s="11"/>
      <c r="ITE140" s="11"/>
      <c r="ITF140" s="11"/>
      <c r="ITG140" s="11"/>
      <c r="ITH140" s="11"/>
      <c r="ITI140" s="11"/>
      <c r="ITJ140" s="11"/>
      <c r="ITK140" s="11"/>
      <c r="ITL140" s="11"/>
      <c r="ITM140" s="11"/>
      <c r="ITN140" s="11"/>
      <c r="ITO140" s="11"/>
      <c r="ITP140" s="11"/>
      <c r="ITQ140" s="11"/>
      <c r="ITR140" s="11"/>
      <c r="ITS140" s="11"/>
      <c r="ITT140" s="11"/>
      <c r="ITU140" s="11"/>
      <c r="ITV140" s="11"/>
      <c r="ITW140" s="11"/>
      <c r="ITX140" s="11"/>
      <c r="ITY140" s="11"/>
      <c r="ITZ140" s="11"/>
      <c r="IUA140" s="11"/>
      <c r="IUB140" s="11"/>
      <c r="IUC140" s="11"/>
      <c r="IUD140" s="11"/>
      <c r="IUE140" s="11"/>
      <c r="IUF140" s="11"/>
      <c r="IUG140" s="11"/>
      <c r="IUH140" s="11"/>
      <c r="IUI140" s="11"/>
      <c r="IUJ140" s="11"/>
      <c r="IUK140" s="11"/>
      <c r="IUL140" s="11"/>
      <c r="IUM140" s="11"/>
      <c r="IUN140" s="11"/>
      <c r="IUO140" s="11"/>
      <c r="IUP140" s="11"/>
      <c r="IUQ140" s="11"/>
      <c r="IUR140" s="11"/>
      <c r="IUS140" s="11"/>
      <c r="IUT140" s="11"/>
      <c r="IUU140" s="11"/>
      <c r="IUV140" s="11"/>
      <c r="IUW140" s="11"/>
      <c r="IUX140" s="11"/>
      <c r="IUY140" s="11"/>
      <c r="IUZ140" s="11"/>
      <c r="IVA140" s="11"/>
      <c r="IVB140" s="11"/>
      <c r="IVC140" s="11"/>
      <c r="IVD140" s="11"/>
      <c r="IVE140" s="11"/>
      <c r="IVF140" s="11"/>
      <c r="IVG140" s="11"/>
      <c r="IVH140" s="11"/>
      <c r="IVI140" s="11"/>
      <c r="IVJ140" s="11"/>
      <c r="IVK140" s="11"/>
      <c r="IVL140" s="11"/>
      <c r="IVM140" s="11"/>
      <c r="IVN140" s="11"/>
      <c r="IVO140" s="11"/>
      <c r="IVP140" s="11"/>
      <c r="IVQ140" s="11"/>
      <c r="IVR140" s="11"/>
      <c r="IVS140" s="11"/>
      <c r="IVT140" s="11"/>
      <c r="IVU140" s="11"/>
      <c r="IVV140" s="11"/>
      <c r="IVW140" s="11"/>
      <c r="IVX140" s="11"/>
      <c r="IVY140" s="11"/>
      <c r="IVZ140" s="11"/>
      <c r="IWA140" s="11"/>
      <c r="IWB140" s="11"/>
      <c r="IWC140" s="11"/>
      <c r="IWD140" s="11"/>
      <c r="IWE140" s="11"/>
      <c r="IWF140" s="11"/>
      <c r="IWG140" s="11"/>
      <c r="IWH140" s="11"/>
      <c r="IWI140" s="11"/>
      <c r="IWJ140" s="11"/>
      <c r="IWK140" s="11"/>
      <c r="IWL140" s="11"/>
      <c r="IWM140" s="11"/>
      <c r="IWN140" s="11"/>
      <c r="IWO140" s="11"/>
      <c r="IWP140" s="11"/>
      <c r="IWQ140" s="11"/>
      <c r="IWR140" s="11"/>
      <c r="IWS140" s="11"/>
      <c r="IWT140" s="11"/>
      <c r="IWU140" s="11"/>
      <c r="IWV140" s="11"/>
      <c r="IWW140" s="11"/>
      <c r="IWX140" s="11"/>
      <c r="IWY140" s="11"/>
      <c r="IWZ140" s="11"/>
      <c r="IXA140" s="11"/>
      <c r="IXB140" s="11"/>
      <c r="IXC140" s="11"/>
      <c r="IXD140" s="11"/>
      <c r="IXE140" s="11"/>
      <c r="IXF140" s="11"/>
      <c r="IXG140" s="11"/>
      <c r="IXH140" s="11"/>
      <c r="IXI140" s="11"/>
      <c r="IXJ140" s="11"/>
      <c r="IXK140" s="11"/>
      <c r="IXL140" s="11"/>
      <c r="IXM140" s="11"/>
      <c r="IXN140" s="11"/>
      <c r="IXO140" s="11"/>
      <c r="IXP140" s="11"/>
      <c r="IXQ140" s="11"/>
      <c r="IXR140" s="11"/>
      <c r="IXS140" s="11"/>
      <c r="IXT140" s="11"/>
      <c r="IXU140" s="11"/>
      <c r="IXV140" s="11"/>
      <c r="IXW140" s="11"/>
      <c r="IXX140" s="11"/>
      <c r="IXY140" s="11"/>
      <c r="IXZ140" s="11"/>
      <c r="IYA140" s="11"/>
      <c r="IYB140" s="11"/>
      <c r="IYC140" s="11"/>
      <c r="IYD140" s="11"/>
      <c r="IYE140" s="11"/>
      <c r="IYF140" s="11"/>
      <c r="IYG140" s="11"/>
      <c r="IYH140" s="11"/>
      <c r="IYI140" s="11"/>
      <c r="IYJ140" s="11"/>
      <c r="IYK140" s="11"/>
      <c r="IYL140" s="11"/>
      <c r="IYM140" s="11"/>
      <c r="IYN140" s="11"/>
      <c r="IYO140" s="11"/>
      <c r="IYP140" s="11"/>
      <c r="IYQ140" s="11"/>
      <c r="IYR140" s="11"/>
      <c r="IYS140" s="11"/>
      <c r="IYT140" s="11"/>
      <c r="IYU140" s="11"/>
      <c r="IYV140" s="11"/>
      <c r="IYW140" s="11"/>
      <c r="IYX140" s="11"/>
      <c r="IYY140" s="11"/>
      <c r="IYZ140" s="11"/>
      <c r="IZA140" s="11"/>
      <c r="IZB140" s="11"/>
      <c r="IZC140" s="11"/>
      <c r="IZD140" s="11"/>
      <c r="IZE140" s="11"/>
      <c r="IZF140" s="11"/>
      <c r="IZG140" s="11"/>
      <c r="IZH140" s="11"/>
      <c r="IZI140" s="11"/>
      <c r="IZJ140" s="11"/>
      <c r="IZK140" s="11"/>
      <c r="IZL140" s="11"/>
      <c r="IZM140" s="11"/>
      <c r="IZN140" s="11"/>
      <c r="IZO140" s="11"/>
      <c r="IZP140" s="11"/>
      <c r="IZQ140" s="11"/>
      <c r="IZR140" s="11"/>
      <c r="IZS140" s="11"/>
      <c r="IZT140" s="11"/>
      <c r="IZU140" s="11"/>
      <c r="IZV140" s="11"/>
      <c r="IZW140" s="11"/>
      <c r="IZX140" s="11"/>
      <c r="IZY140" s="11"/>
      <c r="IZZ140" s="11"/>
      <c r="JAA140" s="11"/>
      <c r="JAB140" s="11"/>
      <c r="JAC140" s="11"/>
      <c r="JAD140" s="11"/>
      <c r="JAE140" s="11"/>
      <c r="JAF140" s="11"/>
      <c r="JAG140" s="11"/>
      <c r="JAH140" s="11"/>
      <c r="JAI140" s="11"/>
      <c r="JAJ140" s="11"/>
      <c r="JAK140" s="11"/>
      <c r="JAL140" s="11"/>
      <c r="JAM140" s="11"/>
      <c r="JAN140" s="11"/>
      <c r="JAO140" s="11"/>
      <c r="JAP140" s="11"/>
      <c r="JAQ140" s="11"/>
      <c r="JAR140" s="11"/>
      <c r="JAS140" s="11"/>
      <c r="JAT140" s="11"/>
      <c r="JAU140" s="11"/>
      <c r="JAV140" s="11"/>
      <c r="JAW140" s="11"/>
      <c r="JAX140" s="11"/>
      <c r="JAY140" s="11"/>
      <c r="JAZ140" s="11"/>
      <c r="JBA140" s="11"/>
      <c r="JBB140" s="11"/>
      <c r="JBC140" s="11"/>
      <c r="JBD140" s="11"/>
      <c r="JBE140" s="11"/>
      <c r="JBF140" s="11"/>
      <c r="JBG140" s="11"/>
      <c r="JBH140" s="11"/>
      <c r="JBI140" s="11"/>
      <c r="JBJ140" s="11"/>
      <c r="JBK140" s="11"/>
      <c r="JBL140" s="11"/>
      <c r="JBM140" s="11"/>
      <c r="JBN140" s="11"/>
      <c r="JBO140" s="11"/>
      <c r="JBP140" s="11"/>
      <c r="JBQ140" s="11"/>
      <c r="JBR140" s="11"/>
      <c r="JBS140" s="11"/>
      <c r="JBT140" s="11"/>
      <c r="JBU140" s="11"/>
      <c r="JBV140" s="11"/>
      <c r="JBW140" s="11"/>
      <c r="JBX140" s="11"/>
      <c r="JBY140" s="11"/>
      <c r="JBZ140" s="11"/>
      <c r="JCA140" s="11"/>
      <c r="JCB140" s="11"/>
      <c r="JCC140" s="11"/>
      <c r="JCD140" s="11"/>
      <c r="JCE140" s="11"/>
      <c r="JCF140" s="11"/>
      <c r="JCG140" s="11"/>
      <c r="JCH140" s="11"/>
      <c r="JCI140" s="11"/>
      <c r="JCJ140" s="11"/>
      <c r="JCK140" s="11"/>
      <c r="JCL140" s="11"/>
      <c r="JCM140" s="11"/>
      <c r="JCN140" s="11"/>
      <c r="JCO140" s="11"/>
      <c r="JCP140" s="11"/>
      <c r="JCQ140" s="11"/>
      <c r="JCR140" s="11"/>
      <c r="JCS140" s="11"/>
      <c r="JCT140" s="11"/>
      <c r="JCU140" s="11"/>
      <c r="JCV140" s="11"/>
      <c r="JCW140" s="11"/>
      <c r="JCX140" s="11"/>
      <c r="JCY140" s="11"/>
      <c r="JCZ140" s="11"/>
      <c r="JDA140" s="11"/>
      <c r="JDB140" s="11"/>
      <c r="JDC140" s="11"/>
      <c r="JDD140" s="11"/>
      <c r="JDE140" s="11"/>
      <c r="JDF140" s="11"/>
      <c r="JDG140" s="11"/>
      <c r="JDH140" s="11"/>
      <c r="JDI140" s="11"/>
      <c r="JDJ140" s="11"/>
      <c r="JDK140" s="11"/>
      <c r="JDL140" s="11"/>
      <c r="JDM140" s="11"/>
      <c r="JDN140" s="11"/>
      <c r="JDO140" s="11"/>
      <c r="JDP140" s="11"/>
      <c r="JDQ140" s="11"/>
      <c r="JDR140" s="11"/>
      <c r="JDS140" s="11"/>
      <c r="JDT140" s="11"/>
      <c r="JDU140" s="11"/>
      <c r="JDV140" s="11"/>
      <c r="JDW140" s="11"/>
      <c r="JDX140" s="11"/>
      <c r="JDY140" s="11"/>
      <c r="JDZ140" s="11"/>
      <c r="JEA140" s="11"/>
      <c r="JEB140" s="11"/>
      <c r="JEC140" s="11"/>
      <c r="JED140" s="11"/>
      <c r="JEE140" s="11"/>
      <c r="JEF140" s="11"/>
      <c r="JEG140" s="11"/>
      <c r="JEH140" s="11"/>
      <c r="JEI140" s="11"/>
      <c r="JEJ140" s="11"/>
      <c r="JEK140" s="11"/>
      <c r="JEL140" s="11"/>
      <c r="JEM140" s="11"/>
      <c r="JEN140" s="11"/>
      <c r="JEO140" s="11"/>
      <c r="JEP140" s="11"/>
      <c r="JEQ140" s="11"/>
      <c r="JER140" s="11"/>
      <c r="JES140" s="11"/>
      <c r="JET140" s="11"/>
      <c r="JEU140" s="11"/>
      <c r="JEV140" s="11"/>
      <c r="JEW140" s="11"/>
      <c r="JEX140" s="11"/>
      <c r="JEY140" s="11"/>
      <c r="JEZ140" s="11"/>
      <c r="JFA140" s="11"/>
      <c r="JFB140" s="11"/>
      <c r="JFC140" s="11"/>
      <c r="JFD140" s="11"/>
      <c r="JFE140" s="11"/>
      <c r="JFF140" s="11"/>
      <c r="JFG140" s="11"/>
      <c r="JFH140" s="11"/>
      <c r="JFI140" s="11"/>
      <c r="JFJ140" s="11"/>
      <c r="JFK140" s="11"/>
      <c r="JFL140" s="11"/>
      <c r="JFM140" s="11"/>
      <c r="JFN140" s="11"/>
      <c r="JFO140" s="11"/>
      <c r="JFP140" s="11"/>
      <c r="JFQ140" s="11"/>
      <c r="JFR140" s="11"/>
      <c r="JFS140" s="11"/>
      <c r="JFT140" s="11"/>
      <c r="JFU140" s="11"/>
      <c r="JFV140" s="11"/>
      <c r="JFW140" s="11"/>
      <c r="JFX140" s="11"/>
      <c r="JFY140" s="11"/>
      <c r="JFZ140" s="11"/>
      <c r="JGA140" s="11"/>
      <c r="JGB140" s="11"/>
      <c r="JGC140" s="11"/>
      <c r="JGD140" s="11"/>
      <c r="JGE140" s="11"/>
      <c r="JGF140" s="11"/>
      <c r="JGG140" s="11"/>
      <c r="JGH140" s="11"/>
      <c r="JGI140" s="11"/>
      <c r="JGJ140" s="11"/>
      <c r="JGK140" s="11"/>
      <c r="JGL140" s="11"/>
      <c r="JGM140" s="11"/>
      <c r="JGN140" s="11"/>
      <c r="JGO140" s="11"/>
      <c r="JGP140" s="11"/>
      <c r="JGQ140" s="11"/>
      <c r="JGR140" s="11"/>
      <c r="JGS140" s="11"/>
      <c r="JGT140" s="11"/>
      <c r="JGU140" s="11"/>
      <c r="JGV140" s="11"/>
      <c r="JGW140" s="11"/>
      <c r="JGX140" s="11"/>
      <c r="JGY140" s="11"/>
      <c r="JGZ140" s="11"/>
      <c r="JHA140" s="11"/>
      <c r="JHB140" s="11"/>
      <c r="JHC140" s="11"/>
      <c r="JHD140" s="11"/>
      <c r="JHE140" s="11"/>
      <c r="JHF140" s="11"/>
      <c r="JHG140" s="11"/>
      <c r="JHH140" s="11"/>
      <c r="JHI140" s="11"/>
      <c r="JHJ140" s="11"/>
      <c r="JHK140" s="11"/>
      <c r="JHL140" s="11"/>
      <c r="JHM140" s="11"/>
      <c r="JHN140" s="11"/>
      <c r="JHO140" s="11"/>
      <c r="JHP140" s="11"/>
      <c r="JHQ140" s="11"/>
      <c r="JHR140" s="11"/>
      <c r="JHS140" s="11"/>
      <c r="JHT140" s="11"/>
      <c r="JHU140" s="11"/>
      <c r="JHV140" s="11"/>
      <c r="JHW140" s="11"/>
      <c r="JHX140" s="11"/>
      <c r="JHY140" s="11"/>
      <c r="JHZ140" s="11"/>
      <c r="JIA140" s="11"/>
      <c r="JIB140" s="11"/>
      <c r="JIC140" s="11"/>
      <c r="JID140" s="11"/>
      <c r="JIE140" s="11"/>
      <c r="JIF140" s="11"/>
      <c r="JIG140" s="11"/>
      <c r="JIH140" s="11"/>
      <c r="JII140" s="11"/>
      <c r="JIJ140" s="11"/>
      <c r="JIK140" s="11"/>
      <c r="JIL140" s="11"/>
      <c r="JIM140" s="11"/>
      <c r="JIN140" s="11"/>
      <c r="JIO140" s="11"/>
      <c r="JIP140" s="11"/>
      <c r="JIQ140" s="11"/>
      <c r="JIR140" s="11"/>
      <c r="JIS140" s="11"/>
      <c r="JIT140" s="11"/>
      <c r="JIU140" s="11"/>
      <c r="JIV140" s="11"/>
      <c r="JIW140" s="11"/>
      <c r="JIX140" s="11"/>
      <c r="JIY140" s="11"/>
      <c r="JIZ140" s="11"/>
      <c r="JJA140" s="11"/>
      <c r="JJB140" s="11"/>
      <c r="JJC140" s="11"/>
      <c r="JJD140" s="11"/>
      <c r="JJE140" s="11"/>
      <c r="JJF140" s="11"/>
      <c r="JJG140" s="11"/>
      <c r="JJH140" s="11"/>
      <c r="JJI140" s="11"/>
      <c r="JJJ140" s="11"/>
      <c r="JJK140" s="11"/>
      <c r="JJL140" s="11"/>
      <c r="JJM140" s="11"/>
      <c r="JJN140" s="11"/>
      <c r="JJO140" s="11"/>
      <c r="JJP140" s="11"/>
      <c r="JJQ140" s="11"/>
      <c r="JJR140" s="11"/>
      <c r="JJS140" s="11"/>
      <c r="JJT140" s="11"/>
      <c r="JJU140" s="11"/>
      <c r="JJV140" s="11"/>
      <c r="JJW140" s="11"/>
      <c r="JJX140" s="11"/>
      <c r="JJY140" s="11"/>
      <c r="JJZ140" s="11"/>
      <c r="JKA140" s="11"/>
      <c r="JKB140" s="11"/>
      <c r="JKC140" s="11"/>
      <c r="JKD140" s="11"/>
      <c r="JKE140" s="11"/>
      <c r="JKF140" s="11"/>
      <c r="JKG140" s="11"/>
      <c r="JKH140" s="11"/>
      <c r="JKI140" s="11"/>
      <c r="JKJ140" s="11"/>
      <c r="JKK140" s="11"/>
      <c r="JKL140" s="11"/>
      <c r="JKM140" s="11"/>
      <c r="JKN140" s="11"/>
      <c r="JKO140" s="11"/>
      <c r="JKP140" s="11"/>
      <c r="JKQ140" s="11"/>
      <c r="JKR140" s="11"/>
      <c r="JKS140" s="11"/>
      <c r="JKT140" s="11"/>
      <c r="JKU140" s="11"/>
      <c r="JKV140" s="11"/>
      <c r="JKW140" s="11"/>
      <c r="JKX140" s="11"/>
      <c r="JKY140" s="11"/>
      <c r="JKZ140" s="11"/>
      <c r="JLA140" s="11"/>
      <c r="JLB140" s="11"/>
      <c r="JLC140" s="11"/>
      <c r="JLD140" s="11"/>
      <c r="JLE140" s="11"/>
      <c r="JLF140" s="11"/>
      <c r="JLG140" s="11"/>
      <c r="JLH140" s="11"/>
      <c r="JLI140" s="11"/>
      <c r="JLJ140" s="11"/>
      <c r="JLK140" s="11"/>
      <c r="JLL140" s="11"/>
      <c r="JLM140" s="11"/>
      <c r="JLN140" s="11"/>
      <c r="JLO140" s="11"/>
      <c r="JLP140" s="11"/>
      <c r="JLQ140" s="11"/>
      <c r="JLR140" s="11"/>
      <c r="JLS140" s="11"/>
      <c r="JLT140" s="11"/>
      <c r="JLU140" s="11"/>
      <c r="JLV140" s="11"/>
      <c r="JLW140" s="11"/>
      <c r="JLX140" s="11"/>
      <c r="JLY140" s="11"/>
      <c r="JLZ140" s="11"/>
      <c r="JMA140" s="11"/>
      <c r="JMB140" s="11"/>
      <c r="JMC140" s="11"/>
      <c r="JMD140" s="11"/>
      <c r="JME140" s="11"/>
      <c r="JMF140" s="11"/>
      <c r="JMG140" s="11"/>
      <c r="JMH140" s="11"/>
      <c r="JMI140" s="11"/>
      <c r="JMJ140" s="11"/>
      <c r="JMK140" s="11"/>
      <c r="JML140" s="11"/>
      <c r="JMM140" s="11"/>
      <c r="JMN140" s="11"/>
      <c r="JMO140" s="11"/>
      <c r="JMP140" s="11"/>
      <c r="JMQ140" s="11"/>
      <c r="JMR140" s="11"/>
      <c r="JMS140" s="11"/>
      <c r="JMT140" s="11"/>
      <c r="JMU140" s="11"/>
      <c r="JMV140" s="11"/>
      <c r="JMW140" s="11"/>
      <c r="JMX140" s="11"/>
      <c r="JMY140" s="11"/>
      <c r="JMZ140" s="11"/>
      <c r="JNA140" s="11"/>
      <c r="JNB140" s="11"/>
      <c r="JNC140" s="11"/>
      <c r="JND140" s="11"/>
      <c r="JNE140" s="11"/>
      <c r="JNF140" s="11"/>
      <c r="JNG140" s="11"/>
      <c r="JNH140" s="11"/>
      <c r="JNI140" s="11"/>
      <c r="JNJ140" s="11"/>
      <c r="JNK140" s="11"/>
      <c r="JNL140" s="11"/>
      <c r="JNM140" s="11"/>
      <c r="JNN140" s="11"/>
      <c r="JNO140" s="11"/>
      <c r="JNP140" s="11"/>
      <c r="JNQ140" s="11"/>
      <c r="JNR140" s="11"/>
      <c r="JNS140" s="11"/>
      <c r="JNT140" s="11"/>
      <c r="JNU140" s="11"/>
      <c r="JNV140" s="11"/>
      <c r="JNW140" s="11"/>
      <c r="JNX140" s="11"/>
      <c r="JNY140" s="11"/>
      <c r="JNZ140" s="11"/>
      <c r="JOA140" s="11"/>
      <c r="JOB140" s="11"/>
      <c r="JOC140" s="11"/>
      <c r="JOD140" s="11"/>
      <c r="JOE140" s="11"/>
      <c r="JOF140" s="11"/>
      <c r="JOG140" s="11"/>
      <c r="JOH140" s="11"/>
      <c r="JOI140" s="11"/>
      <c r="JOJ140" s="11"/>
      <c r="JOK140" s="11"/>
      <c r="JOL140" s="11"/>
      <c r="JOM140" s="11"/>
      <c r="JON140" s="11"/>
      <c r="JOO140" s="11"/>
      <c r="JOP140" s="11"/>
      <c r="JOQ140" s="11"/>
      <c r="JOR140" s="11"/>
      <c r="JOS140" s="11"/>
      <c r="JOT140" s="11"/>
      <c r="JOU140" s="11"/>
      <c r="JOV140" s="11"/>
      <c r="JOW140" s="11"/>
      <c r="JOX140" s="11"/>
      <c r="JOY140" s="11"/>
      <c r="JOZ140" s="11"/>
      <c r="JPA140" s="11"/>
      <c r="JPB140" s="11"/>
      <c r="JPC140" s="11"/>
      <c r="JPD140" s="11"/>
      <c r="JPE140" s="11"/>
      <c r="JPF140" s="11"/>
      <c r="JPG140" s="11"/>
      <c r="JPH140" s="11"/>
      <c r="JPI140" s="11"/>
      <c r="JPJ140" s="11"/>
      <c r="JPK140" s="11"/>
      <c r="JPL140" s="11"/>
      <c r="JPM140" s="11"/>
      <c r="JPN140" s="11"/>
      <c r="JPO140" s="11"/>
      <c r="JPP140" s="11"/>
      <c r="JPQ140" s="11"/>
      <c r="JPR140" s="11"/>
      <c r="JPS140" s="11"/>
      <c r="JPT140" s="11"/>
      <c r="JPU140" s="11"/>
      <c r="JPV140" s="11"/>
      <c r="JPW140" s="11"/>
      <c r="JPX140" s="11"/>
      <c r="JPY140" s="11"/>
      <c r="JPZ140" s="11"/>
      <c r="JQA140" s="11"/>
      <c r="JQB140" s="11"/>
      <c r="JQC140" s="11"/>
      <c r="JQD140" s="11"/>
      <c r="JQE140" s="11"/>
      <c r="JQF140" s="11"/>
      <c r="JQG140" s="11"/>
      <c r="JQH140" s="11"/>
      <c r="JQI140" s="11"/>
      <c r="JQJ140" s="11"/>
      <c r="JQK140" s="11"/>
      <c r="JQL140" s="11"/>
      <c r="JQM140" s="11"/>
      <c r="JQN140" s="11"/>
      <c r="JQO140" s="11"/>
      <c r="JQP140" s="11"/>
      <c r="JQQ140" s="11"/>
      <c r="JQR140" s="11"/>
      <c r="JQS140" s="11"/>
      <c r="JQT140" s="11"/>
      <c r="JQU140" s="11"/>
      <c r="JQV140" s="11"/>
      <c r="JQW140" s="11"/>
      <c r="JQX140" s="11"/>
      <c r="JQY140" s="11"/>
      <c r="JQZ140" s="11"/>
      <c r="JRA140" s="11"/>
      <c r="JRB140" s="11"/>
      <c r="JRC140" s="11"/>
      <c r="JRD140" s="11"/>
      <c r="JRE140" s="11"/>
      <c r="JRF140" s="11"/>
      <c r="JRG140" s="11"/>
      <c r="JRH140" s="11"/>
      <c r="JRI140" s="11"/>
      <c r="JRJ140" s="11"/>
      <c r="JRK140" s="11"/>
      <c r="JRL140" s="11"/>
      <c r="JRM140" s="11"/>
      <c r="JRN140" s="11"/>
      <c r="JRO140" s="11"/>
      <c r="JRP140" s="11"/>
      <c r="JRQ140" s="11"/>
      <c r="JRR140" s="11"/>
      <c r="JRS140" s="11"/>
      <c r="JRT140" s="11"/>
      <c r="JRU140" s="11"/>
      <c r="JRV140" s="11"/>
      <c r="JRW140" s="11"/>
      <c r="JRX140" s="11"/>
      <c r="JRY140" s="11"/>
      <c r="JRZ140" s="11"/>
      <c r="JSA140" s="11"/>
      <c r="JSB140" s="11"/>
      <c r="JSC140" s="11"/>
      <c r="JSD140" s="11"/>
      <c r="JSE140" s="11"/>
      <c r="JSF140" s="11"/>
      <c r="JSG140" s="11"/>
      <c r="JSH140" s="11"/>
      <c r="JSI140" s="11"/>
      <c r="JSJ140" s="11"/>
      <c r="JSK140" s="11"/>
      <c r="JSL140" s="11"/>
      <c r="JSM140" s="11"/>
      <c r="JSN140" s="11"/>
      <c r="JSO140" s="11"/>
      <c r="JSP140" s="11"/>
      <c r="JSQ140" s="11"/>
      <c r="JSR140" s="11"/>
      <c r="JSS140" s="11"/>
      <c r="JST140" s="11"/>
      <c r="JSU140" s="11"/>
      <c r="JSV140" s="11"/>
      <c r="JSW140" s="11"/>
      <c r="JSX140" s="11"/>
      <c r="JSY140" s="11"/>
      <c r="JSZ140" s="11"/>
      <c r="JTA140" s="11"/>
      <c r="JTB140" s="11"/>
      <c r="JTC140" s="11"/>
      <c r="JTD140" s="11"/>
      <c r="JTE140" s="11"/>
      <c r="JTF140" s="11"/>
      <c r="JTG140" s="11"/>
      <c r="JTH140" s="11"/>
      <c r="JTI140" s="11"/>
      <c r="JTJ140" s="11"/>
      <c r="JTK140" s="11"/>
      <c r="JTL140" s="11"/>
      <c r="JTM140" s="11"/>
      <c r="JTN140" s="11"/>
      <c r="JTO140" s="11"/>
      <c r="JTP140" s="11"/>
      <c r="JTQ140" s="11"/>
      <c r="JTR140" s="11"/>
      <c r="JTS140" s="11"/>
      <c r="JTT140" s="11"/>
      <c r="JTU140" s="11"/>
      <c r="JTV140" s="11"/>
      <c r="JTW140" s="11"/>
      <c r="JTX140" s="11"/>
      <c r="JTY140" s="11"/>
      <c r="JTZ140" s="11"/>
      <c r="JUA140" s="11"/>
      <c r="JUB140" s="11"/>
      <c r="JUC140" s="11"/>
      <c r="JUD140" s="11"/>
      <c r="JUE140" s="11"/>
      <c r="JUF140" s="11"/>
      <c r="JUG140" s="11"/>
      <c r="JUH140" s="11"/>
      <c r="JUI140" s="11"/>
      <c r="JUJ140" s="11"/>
      <c r="JUK140" s="11"/>
      <c r="JUL140" s="11"/>
      <c r="JUM140" s="11"/>
      <c r="JUN140" s="11"/>
      <c r="JUO140" s="11"/>
      <c r="JUP140" s="11"/>
      <c r="JUQ140" s="11"/>
      <c r="JUR140" s="11"/>
      <c r="JUS140" s="11"/>
      <c r="JUT140" s="11"/>
      <c r="JUU140" s="11"/>
      <c r="JUV140" s="11"/>
      <c r="JUW140" s="11"/>
      <c r="JUX140" s="11"/>
      <c r="JUY140" s="11"/>
      <c r="JUZ140" s="11"/>
      <c r="JVA140" s="11"/>
      <c r="JVB140" s="11"/>
      <c r="JVC140" s="11"/>
      <c r="JVD140" s="11"/>
      <c r="JVE140" s="11"/>
      <c r="JVF140" s="11"/>
      <c r="JVG140" s="11"/>
      <c r="JVH140" s="11"/>
      <c r="JVI140" s="11"/>
      <c r="JVJ140" s="11"/>
      <c r="JVK140" s="11"/>
      <c r="JVL140" s="11"/>
      <c r="JVM140" s="11"/>
      <c r="JVN140" s="11"/>
      <c r="JVO140" s="11"/>
      <c r="JVP140" s="11"/>
      <c r="JVQ140" s="11"/>
      <c r="JVR140" s="11"/>
      <c r="JVS140" s="11"/>
      <c r="JVT140" s="11"/>
      <c r="JVU140" s="11"/>
      <c r="JVV140" s="11"/>
      <c r="JVW140" s="11"/>
      <c r="JVX140" s="11"/>
      <c r="JVY140" s="11"/>
      <c r="JVZ140" s="11"/>
      <c r="JWA140" s="11"/>
      <c r="JWB140" s="11"/>
      <c r="JWC140" s="11"/>
      <c r="JWD140" s="11"/>
      <c r="JWE140" s="11"/>
      <c r="JWF140" s="11"/>
      <c r="JWG140" s="11"/>
      <c r="JWH140" s="11"/>
      <c r="JWI140" s="11"/>
      <c r="JWJ140" s="11"/>
      <c r="JWK140" s="11"/>
      <c r="JWL140" s="11"/>
      <c r="JWM140" s="11"/>
      <c r="JWN140" s="11"/>
      <c r="JWO140" s="11"/>
      <c r="JWP140" s="11"/>
      <c r="JWQ140" s="11"/>
      <c r="JWR140" s="11"/>
      <c r="JWS140" s="11"/>
      <c r="JWT140" s="11"/>
      <c r="JWU140" s="11"/>
      <c r="JWV140" s="11"/>
      <c r="JWW140" s="11"/>
      <c r="JWX140" s="11"/>
      <c r="JWY140" s="11"/>
      <c r="JWZ140" s="11"/>
      <c r="JXA140" s="11"/>
      <c r="JXB140" s="11"/>
      <c r="JXC140" s="11"/>
      <c r="JXD140" s="11"/>
      <c r="JXE140" s="11"/>
      <c r="JXF140" s="11"/>
      <c r="JXG140" s="11"/>
      <c r="JXH140" s="11"/>
      <c r="JXI140" s="11"/>
      <c r="JXJ140" s="11"/>
      <c r="JXK140" s="11"/>
      <c r="JXL140" s="11"/>
      <c r="JXM140" s="11"/>
      <c r="JXN140" s="11"/>
      <c r="JXO140" s="11"/>
      <c r="JXP140" s="11"/>
      <c r="JXQ140" s="11"/>
      <c r="JXR140" s="11"/>
      <c r="JXS140" s="11"/>
      <c r="JXT140" s="11"/>
      <c r="JXU140" s="11"/>
      <c r="JXV140" s="11"/>
      <c r="JXW140" s="11"/>
      <c r="JXX140" s="11"/>
      <c r="JXY140" s="11"/>
      <c r="JXZ140" s="11"/>
      <c r="JYA140" s="11"/>
      <c r="JYB140" s="11"/>
      <c r="JYC140" s="11"/>
      <c r="JYD140" s="11"/>
      <c r="JYE140" s="11"/>
      <c r="JYF140" s="11"/>
      <c r="JYG140" s="11"/>
      <c r="JYH140" s="11"/>
      <c r="JYI140" s="11"/>
      <c r="JYJ140" s="11"/>
      <c r="JYK140" s="11"/>
      <c r="JYL140" s="11"/>
      <c r="JYM140" s="11"/>
      <c r="JYN140" s="11"/>
      <c r="JYO140" s="11"/>
      <c r="JYP140" s="11"/>
      <c r="JYQ140" s="11"/>
      <c r="JYR140" s="11"/>
      <c r="JYS140" s="11"/>
      <c r="JYT140" s="11"/>
      <c r="JYU140" s="11"/>
      <c r="JYV140" s="11"/>
      <c r="JYW140" s="11"/>
      <c r="JYX140" s="11"/>
      <c r="JYY140" s="11"/>
      <c r="JYZ140" s="11"/>
      <c r="JZA140" s="11"/>
      <c r="JZB140" s="11"/>
      <c r="JZC140" s="11"/>
      <c r="JZD140" s="11"/>
      <c r="JZE140" s="11"/>
      <c r="JZF140" s="11"/>
      <c r="JZG140" s="11"/>
      <c r="JZH140" s="11"/>
      <c r="JZI140" s="11"/>
      <c r="JZJ140" s="11"/>
      <c r="JZK140" s="11"/>
      <c r="JZL140" s="11"/>
      <c r="JZM140" s="11"/>
      <c r="JZN140" s="11"/>
      <c r="JZO140" s="11"/>
      <c r="JZP140" s="11"/>
      <c r="JZQ140" s="11"/>
      <c r="JZR140" s="11"/>
      <c r="JZS140" s="11"/>
      <c r="JZT140" s="11"/>
      <c r="JZU140" s="11"/>
      <c r="JZV140" s="11"/>
      <c r="JZW140" s="11"/>
      <c r="JZX140" s="11"/>
      <c r="JZY140" s="11"/>
      <c r="JZZ140" s="11"/>
      <c r="KAA140" s="11"/>
      <c r="KAB140" s="11"/>
      <c r="KAC140" s="11"/>
      <c r="KAD140" s="11"/>
      <c r="KAE140" s="11"/>
      <c r="KAF140" s="11"/>
      <c r="KAG140" s="11"/>
      <c r="KAH140" s="11"/>
      <c r="KAI140" s="11"/>
      <c r="KAJ140" s="11"/>
      <c r="KAK140" s="11"/>
      <c r="KAL140" s="11"/>
      <c r="KAM140" s="11"/>
      <c r="KAN140" s="11"/>
      <c r="KAO140" s="11"/>
      <c r="KAP140" s="11"/>
      <c r="KAQ140" s="11"/>
      <c r="KAR140" s="11"/>
      <c r="KAS140" s="11"/>
      <c r="KAT140" s="11"/>
      <c r="KAU140" s="11"/>
      <c r="KAV140" s="11"/>
      <c r="KAW140" s="11"/>
      <c r="KAX140" s="11"/>
      <c r="KAY140" s="11"/>
      <c r="KAZ140" s="11"/>
      <c r="KBA140" s="11"/>
      <c r="KBB140" s="11"/>
      <c r="KBC140" s="11"/>
      <c r="KBD140" s="11"/>
      <c r="KBE140" s="11"/>
      <c r="KBF140" s="11"/>
      <c r="KBG140" s="11"/>
      <c r="KBH140" s="11"/>
      <c r="KBI140" s="11"/>
      <c r="KBJ140" s="11"/>
      <c r="KBK140" s="11"/>
      <c r="KBL140" s="11"/>
      <c r="KBM140" s="11"/>
      <c r="KBN140" s="11"/>
      <c r="KBO140" s="11"/>
      <c r="KBP140" s="11"/>
      <c r="KBQ140" s="11"/>
      <c r="KBR140" s="11"/>
      <c r="KBS140" s="11"/>
      <c r="KBT140" s="11"/>
      <c r="KBU140" s="11"/>
      <c r="KBV140" s="11"/>
      <c r="KBW140" s="11"/>
      <c r="KBX140" s="11"/>
      <c r="KBY140" s="11"/>
      <c r="KBZ140" s="11"/>
      <c r="KCA140" s="11"/>
      <c r="KCB140" s="11"/>
      <c r="KCC140" s="11"/>
      <c r="KCD140" s="11"/>
      <c r="KCE140" s="11"/>
      <c r="KCF140" s="11"/>
      <c r="KCG140" s="11"/>
      <c r="KCH140" s="11"/>
      <c r="KCI140" s="11"/>
      <c r="KCJ140" s="11"/>
      <c r="KCK140" s="11"/>
      <c r="KCL140" s="11"/>
      <c r="KCM140" s="11"/>
      <c r="KCN140" s="11"/>
      <c r="KCO140" s="11"/>
      <c r="KCP140" s="11"/>
      <c r="KCQ140" s="11"/>
      <c r="KCR140" s="11"/>
      <c r="KCS140" s="11"/>
      <c r="KCT140" s="11"/>
      <c r="KCU140" s="11"/>
      <c r="KCV140" s="11"/>
      <c r="KCW140" s="11"/>
      <c r="KCX140" s="11"/>
      <c r="KCY140" s="11"/>
      <c r="KCZ140" s="11"/>
      <c r="KDA140" s="11"/>
      <c r="KDB140" s="11"/>
      <c r="KDC140" s="11"/>
      <c r="KDD140" s="11"/>
      <c r="KDE140" s="11"/>
      <c r="KDF140" s="11"/>
      <c r="KDG140" s="11"/>
      <c r="KDH140" s="11"/>
      <c r="KDI140" s="11"/>
      <c r="KDJ140" s="11"/>
      <c r="KDK140" s="11"/>
      <c r="KDL140" s="11"/>
      <c r="KDM140" s="11"/>
      <c r="KDN140" s="11"/>
      <c r="KDO140" s="11"/>
      <c r="KDP140" s="11"/>
      <c r="KDQ140" s="11"/>
      <c r="KDR140" s="11"/>
      <c r="KDS140" s="11"/>
      <c r="KDT140" s="11"/>
      <c r="KDU140" s="11"/>
      <c r="KDV140" s="11"/>
      <c r="KDW140" s="11"/>
      <c r="KDX140" s="11"/>
      <c r="KDY140" s="11"/>
      <c r="KDZ140" s="11"/>
      <c r="KEA140" s="11"/>
      <c r="KEB140" s="11"/>
      <c r="KEC140" s="11"/>
      <c r="KED140" s="11"/>
      <c r="KEE140" s="11"/>
      <c r="KEF140" s="11"/>
      <c r="KEG140" s="11"/>
      <c r="KEH140" s="11"/>
      <c r="KEI140" s="11"/>
      <c r="KEJ140" s="11"/>
      <c r="KEK140" s="11"/>
      <c r="KEL140" s="11"/>
      <c r="KEM140" s="11"/>
      <c r="KEN140" s="11"/>
      <c r="KEO140" s="11"/>
      <c r="KEP140" s="11"/>
      <c r="KEQ140" s="11"/>
      <c r="KER140" s="11"/>
      <c r="KES140" s="11"/>
      <c r="KET140" s="11"/>
      <c r="KEU140" s="11"/>
      <c r="KEV140" s="11"/>
      <c r="KEW140" s="11"/>
      <c r="KEX140" s="11"/>
      <c r="KEY140" s="11"/>
      <c r="KEZ140" s="11"/>
      <c r="KFA140" s="11"/>
      <c r="KFB140" s="11"/>
      <c r="KFC140" s="11"/>
      <c r="KFD140" s="11"/>
      <c r="KFE140" s="11"/>
      <c r="KFF140" s="11"/>
      <c r="KFG140" s="11"/>
      <c r="KFH140" s="11"/>
      <c r="KFI140" s="11"/>
      <c r="KFJ140" s="11"/>
      <c r="KFK140" s="11"/>
      <c r="KFL140" s="11"/>
      <c r="KFM140" s="11"/>
      <c r="KFN140" s="11"/>
      <c r="KFO140" s="11"/>
      <c r="KFP140" s="11"/>
      <c r="KFQ140" s="11"/>
      <c r="KFR140" s="11"/>
      <c r="KFS140" s="11"/>
      <c r="KFT140" s="11"/>
      <c r="KFU140" s="11"/>
      <c r="KFV140" s="11"/>
      <c r="KFW140" s="11"/>
      <c r="KFX140" s="11"/>
      <c r="KFY140" s="11"/>
      <c r="KFZ140" s="11"/>
      <c r="KGA140" s="11"/>
      <c r="KGB140" s="11"/>
      <c r="KGC140" s="11"/>
      <c r="KGD140" s="11"/>
      <c r="KGE140" s="11"/>
      <c r="KGF140" s="11"/>
      <c r="KGG140" s="11"/>
      <c r="KGH140" s="11"/>
      <c r="KGI140" s="11"/>
      <c r="KGJ140" s="11"/>
      <c r="KGK140" s="11"/>
      <c r="KGL140" s="11"/>
      <c r="KGM140" s="11"/>
      <c r="KGN140" s="11"/>
      <c r="KGO140" s="11"/>
      <c r="KGP140" s="11"/>
      <c r="KGQ140" s="11"/>
      <c r="KGR140" s="11"/>
      <c r="KGS140" s="11"/>
      <c r="KGT140" s="11"/>
      <c r="KGU140" s="11"/>
      <c r="KGV140" s="11"/>
      <c r="KGW140" s="11"/>
      <c r="KGX140" s="11"/>
      <c r="KGY140" s="11"/>
      <c r="KGZ140" s="11"/>
      <c r="KHA140" s="11"/>
      <c r="KHB140" s="11"/>
      <c r="KHC140" s="11"/>
      <c r="KHD140" s="11"/>
      <c r="KHE140" s="11"/>
      <c r="KHF140" s="11"/>
      <c r="KHG140" s="11"/>
      <c r="KHH140" s="11"/>
      <c r="KHI140" s="11"/>
      <c r="KHJ140" s="11"/>
      <c r="KHK140" s="11"/>
      <c r="KHL140" s="11"/>
      <c r="KHM140" s="11"/>
      <c r="KHN140" s="11"/>
      <c r="KHO140" s="11"/>
      <c r="KHP140" s="11"/>
      <c r="KHQ140" s="11"/>
      <c r="KHR140" s="11"/>
      <c r="KHS140" s="11"/>
      <c r="KHT140" s="11"/>
      <c r="KHU140" s="11"/>
      <c r="KHV140" s="11"/>
      <c r="KHW140" s="11"/>
      <c r="KHX140" s="11"/>
      <c r="KHY140" s="11"/>
      <c r="KHZ140" s="11"/>
      <c r="KIA140" s="11"/>
      <c r="KIB140" s="11"/>
      <c r="KIC140" s="11"/>
      <c r="KID140" s="11"/>
      <c r="KIE140" s="11"/>
      <c r="KIF140" s="11"/>
      <c r="KIG140" s="11"/>
      <c r="KIH140" s="11"/>
      <c r="KII140" s="11"/>
      <c r="KIJ140" s="11"/>
      <c r="KIK140" s="11"/>
      <c r="KIL140" s="11"/>
      <c r="KIM140" s="11"/>
      <c r="KIN140" s="11"/>
      <c r="KIO140" s="11"/>
      <c r="KIP140" s="11"/>
      <c r="KIQ140" s="11"/>
      <c r="KIR140" s="11"/>
      <c r="KIS140" s="11"/>
      <c r="KIT140" s="11"/>
      <c r="KIU140" s="11"/>
      <c r="KIV140" s="11"/>
      <c r="KIW140" s="11"/>
      <c r="KIX140" s="11"/>
      <c r="KIY140" s="11"/>
      <c r="KIZ140" s="11"/>
      <c r="KJA140" s="11"/>
      <c r="KJB140" s="11"/>
      <c r="KJC140" s="11"/>
      <c r="KJD140" s="11"/>
      <c r="KJE140" s="11"/>
      <c r="KJF140" s="11"/>
      <c r="KJG140" s="11"/>
      <c r="KJH140" s="11"/>
      <c r="KJI140" s="11"/>
      <c r="KJJ140" s="11"/>
      <c r="KJK140" s="11"/>
      <c r="KJL140" s="11"/>
      <c r="KJM140" s="11"/>
      <c r="KJN140" s="11"/>
      <c r="KJO140" s="11"/>
      <c r="KJP140" s="11"/>
      <c r="KJQ140" s="11"/>
      <c r="KJR140" s="11"/>
      <c r="KJS140" s="11"/>
      <c r="KJT140" s="11"/>
      <c r="KJU140" s="11"/>
      <c r="KJV140" s="11"/>
      <c r="KJW140" s="11"/>
      <c r="KJX140" s="11"/>
      <c r="KJY140" s="11"/>
      <c r="KJZ140" s="11"/>
      <c r="KKA140" s="11"/>
      <c r="KKB140" s="11"/>
      <c r="KKC140" s="11"/>
      <c r="KKD140" s="11"/>
      <c r="KKE140" s="11"/>
      <c r="KKF140" s="11"/>
      <c r="KKG140" s="11"/>
      <c r="KKH140" s="11"/>
      <c r="KKI140" s="11"/>
      <c r="KKJ140" s="11"/>
      <c r="KKK140" s="11"/>
      <c r="KKL140" s="11"/>
      <c r="KKM140" s="11"/>
      <c r="KKN140" s="11"/>
      <c r="KKO140" s="11"/>
      <c r="KKP140" s="11"/>
      <c r="KKQ140" s="11"/>
      <c r="KKR140" s="11"/>
      <c r="KKS140" s="11"/>
      <c r="KKT140" s="11"/>
      <c r="KKU140" s="11"/>
      <c r="KKV140" s="11"/>
      <c r="KKW140" s="11"/>
      <c r="KKX140" s="11"/>
      <c r="KKY140" s="11"/>
      <c r="KKZ140" s="11"/>
      <c r="KLA140" s="11"/>
      <c r="KLB140" s="11"/>
      <c r="KLC140" s="11"/>
      <c r="KLD140" s="11"/>
      <c r="KLE140" s="11"/>
      <c r="KLF140" s="11"/>
      <c r="KLG140" s="11"/>
      <c r="KLH140" s="11"/>
      <c r="KLI140" s="11"/>
      <c r="KLJ140" s="11"/>
      <c r="KLK140" s="11"/>
      <c r="KLL140" s="11"/>
      <c r="KLM140" s="11"/>
      <c r="KLN140" s="11"/>
      <c r="KLO140" s="11"/>
      <c r="KLP140" s="11"/>
      <c r="KLQ140" s="11"/>
      <c r="KLR140" s="11"/>
      <c r="KLS140" s="11"/>
      <c r="KLT140" s="11"/>
      <c r="KLU140" s="11"/>
      <c r="KLV140" s="11"/>
      <c r="KLW140" s="11"/>
      <c r="KLX140" s="11"/>
      <c r="KLY140" s="11"/>
      <c r="KLZ140" s="11"/>
      <c r="KMA140" s="11"/>
      <c r="KMB140" s="11"/>
      <c r="KMC140" s="11"/>
      <c r="KMD140" s="11"/>
      <c r="KME140" s="11"/>
      <c r="KMF140" s="11"/>
      <c r="KMG140" s="11"/>
      <c r="KMH140" s="11"/>
      <c r="KMI140" s="11"/>
      <c r="KMJ140" s="11"/>
      <c r="KMK140" s="11"/>
      <c r="KML140" s="11"/>
      <c r="KMM140" s="11"/>
      <c r="KMN140" s="11"/>
      <c r="KMO140" s="11"/>
      <c r="KMP140" s="11"/>
      <c r="KMQ140" s="11"/>
      <c r="KMR140" s="11"/>
      <c r="KMS140" s="11"/>
      <c r="KMT140" s="11"/>
      <c r="KMU140" s="11"/>
      <c r="KMV140" s="11"/>
      <c r="KMW140" s="11"/>
      <c r="KMX140" s="11"/>
      <c r="KMY140" s="11"/>
      <c r="KMZ140" s="11"/>
      <c r="KNA140" s="11"/>
      <c r="KNB140" s="11"/>
      <c r="KNC140" s="11"/>
      <c r="KND140" s="11"/>
      <c r="KNE140" s="11"/>
      <c r="KNF140" s="11"/>
      <c r="KNG140" s="11"/>
      <c r="KNH140" s="11"/>
      <c r="KNI140" s="11"/>
      <c r="KNJ140" s="11"/>
      <c r="KNK140" s="11"/>
      <c r="KNL140" s="11"/>
      <c r="KNM140" s="11"/>
      <c r="KNN140" s="11"/>
      <c r="KNO140" s="11"/>
      <c r="KNP140" s="11"/>
      <c r="KNQ140" s="11"/>
      <c r="KNR140" s="11"/>
      <c r="KNS140" s="11"/>
      <c r="KNT140" s="11"/>
      <c r="KNU140" s="11"/>
      <c r="KNV140" s="11"/>
      <c r="KNW140" s="11"/>
      <c r="KNX140" s="11"/>
      <c r="KNY140" s="11"/>
      <c r="KNZ140" s="11"/>
      <c r="KOA140" s="11"/>
      <c r="KOB140" s="11"/>
      <c r="KOC140" s="11"/>
      <c r="KOD140" s="11"/>
      <c r="KOE140" s="11"/>
      <c r="KOF140" s="11"/>
      <c r="KOG140" s="11"/>
      <c r="KOH140" s="11"/>
      <c r="KOI140" s="11"/>
      <c r="KOJ140" s="11"/>
      <c r="KOK140" s="11"/>
      <c r="KOL140" s="11"/>
      <c r="KOM140" s="11"/>
      <c r="KON140" s="11"/>
      <c r="KOO140" s="11"/>
      <c r="KOP140" s="11"/>
      <c r="KOQ140" s="11"/>
      <c r="KOR140" s="11"/>
      <c r="KOS140" s="11"/>
      <c r="KOT140" s="11"/>
      <c r="KOU140" s="11"/>
      <c r="KOV140" s="11"/>
      <c r="KOW140" s="11"/>
      <c r="KOX140" s="11"/>
      <c r="KOY140" s="11"/>
      <c r="KOZ140" s="11"/>
      <c r="KPA140" s="11"/>
      <c r="KPB140" s="11"/>
      <c r="KPC140" s="11"/>
      <c r="KPD140" s="11"/>
      <c r="KPE140" s="11"/>
      <c r="KPF140" s="11"/>
      <c r="KPG140" s="11"/>
      <c r="KPH140" s="11"/>
      <c r="KPI140" s="11"/>
      <c r="KPJ140" s="11"/>
      <c r="KPK140" s="11"/>
      <c r="KPL140" s="11"/>
      <c r="KPM140" s="11"/>
      <c r="KPN140" s="11"/>
      <c r="KPO140" s="11"/>
      <c r="KPP140" s="11"/>
      <c r="KPQ140" s="11"/>
      <c r="KPR140" s="11"/>
      <c r="KPS140" s="11"/>
      <c r="KPT140" s="11"/>
      <c r="KPU140" s="11"/>
      <c r="KPV140" s="11"/>
      <c r="KPW140" s="11"/>
      <c r="KPX140" s="11"/>
      <c r="KPY140" s="11"/>
      <c r="KPZ140" s="11"/>
      <c r="KQA140" s="11"/>
      <c r="KQB140" s="11"/>
      <c r="KQC140" s="11"/>
      <c r="KQD140" s="11"/>
      <c r="KQE140" s="11"/>
      <c r="KQF140" s="11"/>
      <c r="KQG140" s="11"/>
      <c r="KQH140" s="11"/>
      <c r="KQI140" s="11"/>
      <c r="KQJ140" s="11"/>
      <c r="KQK140" s="11"/>
      <c r="KQL140" s="11"/>
      <c r="KQM140" s="11"/>
      <c r="KQN140" s="11"/>
      <c r="KQO140" s="11"/>
      <c r="KQP140" s="11"/>
      <c r="KQQ140" s="11"/>
      <c r="KQR140" s="11"/>
      <c r="KQS140" s="11"/>
      <c r="KQT140" s="11"/>
      <c r="KQU140" s="11"/>
      <c r="KQV140" s="11"/>
      <c r="KQW140" s="11"/>
      <c r="KQX140" s="11"/>
      <c r="KQY140" s="11"/>
      <c r="KQZ140" s="11"/>
      <c r="KRA140" s="11"/>
      <c r="KRB140" s="11"/>
      <c r="KRC140" s="11"/>
      <c r="KRD140" s="11"/>
      <c r="KRE140" s="11"/>
      <c r="KRF140" s="11"/>
      <c r="KRG140" s="11"/>
      <c r="KRH140" s="11"/>
      <c r="KRI140" s="11"/>
      <c r="KRJ140" s="11"/>
      <c r="KRK140" s="11"/>
      <c r="KRL140" s="11"/>
      <c r="KRM140" s="11"/>
      <c r="KRN140" s="11"/>
      <c r="KRO140" s="11"/>
      <c r="KRP140" s="11"/>
      <c r="KRQ140" s="11"/>
      <c r="KRR140" s="11"/>
      <c r="KRS140" s="11"/>
      <c r="KRT140" s="11"/>
      <c r="KRU140" s="11"/>
      <c r="KRV140" s="11"/>
      <c r="KRW140" s="11"/>
      <c r="KRX140" s="11"/>
      <c r="KRY140" s="11"/>
      <c r="KRZ140" s="11"/>
      <c r="KSA140" s="11"/>
      <c r="KSB140" s="11"/>
      <c r="KSC140" s="11"/>
      <c r="KSD140" s="11"/>
      <c r="KSE140" s="11"/>
      <c r="KSF140" s="11"/>
      <c r="KSG140" s="11"/>
      <c r="KSH140" s="11"/>
      <c r="KSI140" s="11"/>
      <c r="KSJ140" s="11"/>
      <c r="KSK140" s="11"/>
      <c r="KSL140" s="11"/>
      <c r="KSM140" s="11"/>
      <c r="KSN140" s="11"/>
      <c r="KSO140" s="11"/>
      <c r="KSP140" s="11"/>
      <c r="KSQ140" s="11"/>
      <c r="KSR140" s="11"/>
      <c r="KSS140" s="11"/>
      <c r="KST140" s="11"/>
      <c r="KSU140" s="11"/>
      <c r="KSV140" s="11"/>
      <c r="KSW140" s="11"/>
      <c r="KSX140" s="11"/>
      <c r="KSY140" s="11"/>
      <c r="KSZ140" s="11"/>
      <c r="KTA140" s="11"/>
      <c r="KTB140" s="11"/>
      <c r="KTC140" s="11"/>
      <c r="KTD140" s="11"/>
      <c r="KTE140" s="11"/>
      <c r="KTF140" s="11"/>
      <c r="KTG140" s="11"/>
      <c r="KTH140" s="11"/>
      <c r="KTI140" s="11"/>
      <c r="KTJ140" s="11"/>
      <c r="KTK140" s="11"/>
      <c r="KTL140" s="11"/>
      <c r="KTM140" s="11"/>
      <c r="KTN140" s="11"/>
      <c r="KTO140" s="11"/>
      <c r="KTP140" s="11"/>
      <c r="KTQ140" s="11"/>
      <c r="KTR140" s="11"/>
      <c r="KTS140" s="11"/>
      <c r="KTT140" s="11"/>
      <c r="KTU140" s="11"/>
      <c r="KTV140" s="11"/>
      <c r="KTW140" s="11"/>
      <c r="KTX140" s="11"/>
      <c r="KTY140" s="11"/>
      <c r="KTZ140" s="11"/>
      <c r="KUA140" s="11"/>
      <c r="KUB140" s="11"/>
      <c r="KUC140" s="11"/>
      <c r="KUD140" s="11"/>
      <c r="KUE140" s="11"/>
      <c r="KUF140" s="11"/>
      <c r="KUG140" s="11"/>
      <c r="KUH140" s="11"/>
      <c r="KUI140" s="11"/>
      <c r="KUJ140" s="11"/>
      <c r="KUK140" s="11"/>
      <c r="KUL140" s="11"/>
      <c r="KUM140" s="11"/>
      <c r="KUN140" s="11"/>
      <c r="KUO140" s="11"/>
      <c r="KUP140" s="11"/>
      <c r="KUQ140" s="11"/>
      <c r="KUR140" s="11"/>
      <c r="KUS140" s="11"/>
      <c r="KUT140" s="11"/>
      <c r="KUU140" s="11"/>
      <c r="KUV140" s="11"/>
      <c r="KUW140" s="11"/>
      <c r="KUX140" s="11"/>
      <c r="KUY140" s="11"/>
      <c r="KUZ140" s="11"/>
      <c r="KVA140" s="11"/>
      <c r="KVB140" s="11"/>
      <c r="KVC140" s="11"/>
      <c r="KVD140" s="11"/>
      <c r="KVE140" s="11"/>
      <c r="KVF140" s="11"/>
      <c r="KVG140" s="11"/>
      <c r="KVH140" s="11"/>
      <c r="KVI140" s="11"/>
      <c r="KVJ140" s="11"/>
      <c r="KVK140" s="11"/>
      <c r="KVL140" s="11"/>
      <c r="KVM140" s="11"/>
      <c r="KVN140" s="11"/>
      <c r="KVO140" s="11"/>
      <c r="KVP140" s="11"/>
      <c r="KVQ140" s="11"/>
      <c r="KVR140" s="11"/>
      <c r="KVS140" s="11"/>
      <c r="KVT140" s="11"/>
      <c r="KVU140" s="11"/>
      <c r="KVV140" s="11"/>
      <c r="KVW140" s="11"/>
      <c r="KVX140" s="11"/>
      <c r="KVY140" s="11"/>
      <c r="KVZ140" s="11"/>
      <c r="KWA140" s="11"/>
      <c r="KWB140" s="11"/>
      <c r="KWC140" s="11"/>
      <c r="KWD140" s="11"/>
      <c r="KWE140" s="11"/>
      <c r="KWF140" s="11"/>
      <c r="KWG140" s="11"/>
      <c r="KWH140" s="11"/>
      <c r="KWI140" s="11"/>
      <c r="KWJ140" s="11"/>
      <c r="KWK140" s="11"/>
      <c r="KWL140" s="11"/>
      <c r="KWM140" s="11"/>
      <c r="KWN140" s="11"/>
      <c r="KWO140" s="11"/>
      <c r="KWP140" s="11"/>
      <c r="KWQ140" s="11"/>
      <c r="KWR140" s="11"/>
      <c r="KWS140" s="11"/>
      <c r="KWT140" s="11"/>
      <c r="KWU140" s="11"/>
      <c r="KWV140" s="11"/>
      <c r="KWW140" s="11"/>
      <c r="KWX140" s="11"/>
      <c r="KWY140" s="11"/>
      <c r="KWZ140" s="11"/>
      <c r="KXA140" s="11"/>
      <c r="KXB140" s="11"/>
      <c r="KXC140" s="11"/>
      <c r="KXD140" s="11"/>
      <c r="KXE140" s="11"/>
      <c r="KXF140" s="11"/>
      <c r="KXG140" s="11"/>
      <c r="KXH140" s="11"/>
      <c r="KXI140" s="11"/>
      <c r="KXJ140" s="11"/>
      <c r="KXK140" s="11"/>
      <c r="KXL140" s="11"/>
      <c r="KXM140" s="11"/>
      <c r="KXN140" s="11"/>
      <c r="KXO140" s="11"/>
      <c r="KXP140" s="11"/>
      <c r="KXQ140" s="11"/>
      <c r="KXR140" s="11"/>
      <c r="KXS140" s="11"/>
      <c r="KXT140" s="11"/>
      <c r="KXU140" s="11"/>
      <c r="KXV140" s="11"/>
      <c r="KXW140" s="11"/>
      <c r="KXX140" s="11"/>
      <c r="KXY140" s="11"/>
      <c r="KXZ140" s="11"/>
      <c r="KYA140" s="11"/>
      <c r="KYB140" s="11"/>
      <c r="KYC140" s="11"/>
      <c r="KYD140" s="11"/>
      <c r="KYE140" s="11"/>
      <c r="KYF140" s="11"/>
      <c r="KYG140" s="11"/>
      <c r="KYH140" s="11"/>
      <c r="KYI140" s="11"/>
      <c r="KYJ140" s="11"/>
      <c r="KYK140" s="11"/>
      <c r="KYL140" s="11"/>
      <c r="KYM140" s="11"/>
      <c r="KYN140" s="11"/>
      <c r="KYO140" s="11"/>
      <c r="KYP140" s="11"/>
      <c r="KYQ140" s="11"/>
      <c r="KYR140" s="11"/>
      <c r="KYS140" s="11"/>
      <c r="KYT140" s="11"/>
      <c r="KYU140" s="11"/>
      <c r="KYV140" s="11"/>
      <c r="KYW140" s="11"/>
      <c r="KYX140" s="11"/>
      <c r="KYY140" s="11"/>
      <c r="KYZ140" s="11"/>
      <c r="KZA140" s="11"/>
      <c r="KZB140" s="11"/>
      <c r="KZC140" s="11"/>
      <c r="KZD140" s="11"/>
      <c r="KZE140" s="11"/>
      <c r="KZF140" s="11"/>
      <c r="KZG140" s="11"/>
      <c r="KZH140" s="11"/>
      <c r="KZI140" s="11"/>
      <c r="KZJ140" s="11"/>
      <c r="KZK140" s="11"/>
      <c r="KZL140" s="11"/>
      <c r="KZM140" s="11"/>
      <c r="KZN140" s="11"/>
      <c r="KZO140" s="11"/>
      <c r="KZP140" s="11"/>
      <c r="KZQ140" s="11"/>
      <c r="KZR140" s="11"/>
      <c r="KZS140" s="11"/>
      <c r="KZT140" s="11"/>
      <c r="KZU140" s="11"/>
      <c r="KZV140" s="11"/>
      <c r="KZW140" s="11"/>
      <c r="KZX140" s="11"/>
      <c r="KZY140" s="11"/>
      <c r="KZZ140" s="11"/>
      <c r="LAA140" s="11"/>
      <c r="LAB140" s="11"/>
      <c r="LAC140" s="11"/>
      <c r="LAD140" s="11"/>
      <c r="LAE140" s="11"/>
      <c r="LAF140" s="11"/>
      <c r="LAG140" s="11"/>
      <c r="LAH140" s="11"/>
      <c r="LAI140" s="11"/>
      <c r="LAJ140" s="11"/>
      <c r="LAK140" s="11"/>
      <c r="LAL140" s="11"/>
      <c r="LAM140" s="11"/>
      <c r="LAN140" s="11"/>
      <c r="LAO140" s="11"/>
      <c r="LAP140" s="11"/>
      <c r="LAQ140" s="11"/>
      <c r="LAR140" s="11"/>
      <c r="LAS140" s="11"/>
      <c r="LAT140" s="11"/>
      <c r="LAU140" s="11"/>
      <c r="LAV140" s="11"/>
      <c r="LAW140" s="11"/>
      <c r="LAX140" s="11"/>
      <c r="LAY140" s="11"/>
      <c r="LAZ140" s="11"/>
      <c r="LBA140" s="11"/>
      <c r="LBB140" s="11"/>
      <c r="LBC140" s="11"/>
      <c r="LBD140" s="11"/>
      <c r="LBE140" s="11"/>
      <c r="LBF140" s="11"/>
      <c r="LBG140" s="11"/>
      <c r="LBH140" s="11"/>
      <c r="LBI140" s="11"/>
      <c r="LBJ140" s="11"/>
      <c r="LBK140" s="11"/>
      <c r="LBL140" s="11"/>
      <c r="LBM140" s="11"/>
      <c r="LBN140" s="11"/>
      <c r="LBO140" s="11"/>
      <c r="LBP140" s="11"/>
      <c r="LBQ140" s="11"/>
      <c r="LBR140" s="11"/>
      <c r="LBS140" s="11"/>
      <c r="LBT140" s="11"/>
      <c r="LBU140" s="11"/>
      <c r="LBV140" s="11"/>
      <c r="LBW140" s="11"/>
      <c r="LBX140" s="11"/>
      <c r="LBY140" s="11"/>
      <c r="LBZ140" s="11"/>
      <c r="LCA140" s="11"/>
      <c r="LCB140" s="11"/>
      <c r="LCC140" s="11"/>
      <c r="LCD140" s="11"/>
      <c r="LCE140" s="11"/>
      <c r="LCF140" s="11"/>
      <c r="LCG140" s="11"/>
      <c r="LCH140" s="11"/>
      <c r="LCI140" s="11"/>
      <c r="LCJ140" s="11"/>
      <c r="LCK140" s="11"/>
      <c r="LCL140" s="11"/>
      <c r="LCM140" s="11"/>
      <c r="LCN140" s="11"/>
      <c r="LCO140" s="11"/>
      <c r="LCP140" s="11"/>
      <c r="LCQ140" s="11"/>
      <c r="LCR140" s="11"/>
      <c r="LCS140" s="11"/>
      <c r="LCT140" s="11"/>
      <c r="LCU140" s="11"/>
      <c r="LCV140" s="11"/>
      <c r="LCW140" s="11"/>
      <c r="LCX140" s="11"/>
      <c r="LCY140" s="11"/>
      <c r="LCZ140" s="11"/>
      <c r="LDA140" s="11"/>
      <c r="LDB140" s="11"/>
      <c r="LDC140" s="11"/>
      <c r="LDD140" s="11"/>
      <c r="LDE140" s="11"/>
      <c r="LDF140" s="11"/>
      <c r="LDG140" s="11"/>
      <c r="LDH140" s="11"/>
      <c r="LDI140" s="11"/>
      <c r="LDJ140" s="11"/>
      <c r="LDK140" s="11"/>
      <c r="LDL140" s="11"/>
      <c r="LDM140" s="11"/>
      <c r="LDN140" s="11"/>
      <c r="LDO140" s="11"/>
      <c r="LDP140" s="11"/>
      <c r="LDQ140" s="11"/>
      <c r="LDR140" s="11"/>
      <c r="LDS140" s="11"/>
      <c r="LDT140" s="11"/>
      <c r="LDU140" s="11"/>
      <c r="LDV140" s="11"/>
      <c r="LDW140" s="11"/>
      <c r="LDX140" s="11"/>
      <c r="LDY140" s="11"/>
      <c r="LDZ140" s="11"/>
      <c r="LEA140" s="11"/>
      <c r="LEB140" s="11"/>
      <c r="LEC140" s="11"/>
      <c r="LED140" s="11"/>
      <c r="LEE140" s="11"/>
      <c r="LEF140" s="11"/>
      <c r="LEG140" s="11"/>
      <c r="LEH140" s="11"/>
      <c r="LEI140" s="11"/>
      <c r="LEJ140" s="11"/>
      <c r="LEK140" s="11"/>
      <c r="LEL140" s="11"/>
      <c r="LEM140" s="11"/>
      <c r="LEN140" s="11"/>
      <c r="LEO140" s="11"/>
      <c r="LEP140" s="11"/>
      <c r="LEQ140" s="11"/>
      <c r="LER140" s="11"/>
      <c r="LES140" s="11"/>
      <c r="LET140" s="11"/>
      <c r="LEU140" s="11"/>
      <c r="LEV140" s="11"/>
      <c r="LEW140" s="11"/>
      <c r="LEX140" s="11"/>
      <c r="LEY140" s="11"/>
      <c r="LEZ140" s="11"/>
      <c r="LFA140" s="11"/>
      <c r="LFB140" s="11"/>
      <c r="LFC140" s="11"/>
      <c r="LFD140" s="11"/>
      <c r="LFE140" s="11"/>
      <c r="LFF140" s="11"/>
      <c r="LFG140" s="11"/>
      <c r="LFH140" s="11"/>
      <c r="LFI140" s="11"/>
      <c r="LFJ140" s="11"/>
      <c r="LFK140" s="11"/>
      <c r="LFL140" s="11"/>
      <c r="LFM140" s="11"/>
      <c r="LFN140" s="11"/>
      <c r="LFO140" s="11"/>
      <c r="LFP140" s="11"/>
      <c r="LFQ140" s="11"/>
      <c r="LFR140" s="11"/>
      <c r="LFS140" s="11"/>
      <c r="LFT140" s="11"/>
      <c r="LFU140" s="11"/>
      <c r="LFV140" s="11"/>
      <c r="LFW140" s="11"/>
      <c r="LFX140" s="11"/>
      <c r="LFY140" s="11"/>
      <c r="LFZ140" s="11"/>
      <c r="LGA140" s="11"/>
      <c r="LGB140" s="11"/>
      <c r="LGC140" s="11"/>
      <c r="LGD140" s="11"/>
      <c r="LGE140" s="11"/>
      <c r="LGF140" s="11"/>
      <c r="LGG140" s="11"/>
      <c r="LGH140" s="11"/>
      <c r="LGI140" s="11"/>
      <c r="LGJ140" s="11"/>
      <c r="LGK140" s="11"/>
      <c r="LGL140" s="11"/>
      <c r="LGM140" s="11"/>
      <c r="LGN140" s="11"/>
      <c r="LGO140" s="11"/>
      <c r="LGP140" s="11"/>
      <c r="LGQ140" s="11"/>
      <c r="LGR140" s="11"/>
      <c r="LGS140" s="11"/>
      <c r="LGT140" s="11"/>
      <c r="LGU140" s="11"/>
      <c r="LGV140" s="11"/>
      <c r="LGW140" s="11"/>
      <c r="LGX140" s="11"/>
      <c r="LGY140" s="11"/>
      <c r="LGZ140" s="11"/>
      <c r="LHA140" s="11"/>
      <c r="LHB140" s="11"/>
      <c r="LHC140" s="11"/>
      <c r="LHD140" s="11"/>
      <c r="LHE140" s="11"/>
      <c r="LHF140" s="11"/>
      <c r="LHG140" s="11"/>
      <c r="LHH140" s="11"/>
      <c r="LHI140" s="11"/>
      <c r="LHJ140" s="11"/>
      <c r="LHK140" s="11"/>
      <c r="LHL140" s="11"/>
      <c r="LHM140" s="11"/>
      <c r="LHN140" s="11"/>
      <c r="LHO140" s="11"/>
      <c r="LHP140" s="11"/>
      <c r="LHQ140" s="11"/>
      <c r="LHR140" s="11"/>
      <c r="LHS140" s="11"/>
      <c r="LHT140" s="11"/>
      <c r="LHU140" s="11"/>
      <c r="LHV140" s="11"/>
      <c r="LHW140" s="11"/>
      <c r="LHX140" s="11"/>
      <c r="LHY140" s="11"/>
      <c r="LHZ140" s="11"/>
      <c r="LIA140" s="11"/>
      <c r="LIB140" s="11"/>
      <c r="LIC140" s="11"/>
      <c r="LID140" s="11"/>
      <c r="LIE140" s="11"/>
      <c r="LIF140" s="11"/>
      <c r="LIG140" s="11"/>
      <c r="LIH140" s="11"/>
      <c r="LII140" s="11"/>
      <c r="LIJ140" s="11"/>
      <c r="LIK140" s="11"/>
      <c r="LIL140" s="11"/>
      <c r="LIM140" s="11"/>
      <c r="LIN140" s="11"/>
      <c r="LIO140" s="11"/>
      <c r="LIP140" s="11"/>
      <c r="LIQ140" s="11"/>
      <c r="LIR140" s="11"/>
      <c r="LIS140" s="11"/>
      <c r="LIT140" s="11"/>
      <c r="LIU140" s="11"/>
      <c r="LIV140" s="11"/>
      <c r="LIW140" s="11"/>
      <c r="LIX140" s="11"/>
      <c r="LIY140" s="11"/>
      <c r="LIZ140" s="11"/>
      <c r="LJA140" s="11"/>
      <c r="LJB140" s="11"/>
      <c r="LJC140" s="11"/>
      <c r="LJD140" s="11"/>
      <c r="LJE140" s="11"/>
      <c r="LJF140" s="11"/>
      <c r="LJG140" s="11"/>
      <c r="LJH140" s="11"/>
      <c r="LJI140" s="11"/>
      <c r="LJJ140" s="11"/>
      <c r="LJK140" s="11"/>
      <c r="LJL140" s="11"/>
      <c r="LJM140" s="11"/>
      <c r="LJN140" s="11"/>
      <c r="LJO140" s="11"/>
      <c r="LJP140" s="11"/>
      <c r="LJQ140" s="11"/>
      <c r="LJR140" s="11"/>
      <c r="LJS140" s="11"/>
      <c r="LJT140" s="11"/>
      <c r="LJU140" s="11"/>
      <c r="LJV140" s="11"/>
      <c r="LJW140" s="11"/>
      <c r="LJX140" s="11"/>
      <c r="LJY140" s="11"/>
      <c r="LJZ140" s="11"/>
      <c r="LKA140" s="11"/>
      <c r="LKB140" s="11"/>
      <c r="LKC140" s="11"/>
      <c r="LKD140" s="11"/>
      <c r="LKE140" s="11"/>
      <c r="LKF140" s="11"/>
      <c r="LKG140" s="11"/>
      <c r="LKH140" s="11"/>
      <c r="LKI140" s="11"/>
      <c r="LKJ140" s="11"/>
      <c r="LKK140" s="11"/>
      <c r="LKL140" s="11"/>
      <c r="LKM140" s="11"/>
      <c r="LKN140" s="11"/>
      <c r="LKO140" s="11"/>
      <c r="LKP140" s="11"/>
      <c r="LKQ140" s="11"/>
      <c r="LKR140" s="11"/>
      <c r="LKS140" s="11"/>
      <c r="LKT140" s="11"/>
      <c r="LKU140" s="11"/>
      <c r="LKV140" s="11"/>
      <c r="LKW140" s="11"/>
      <c r="LKX140" s="11"/>
      <c r="LKY140" s="11"/>
      <c r="LKZ140" s="11"/>
      <c r="LLA140" s="11"/>
      <c r="LLB140" s="11"/>
      <c r="LLC140" s="11"/>
      <c r="LLD140" s="11"/>
      <c r="LLE140" s="11"/>
      <c r="LLF140" s="11"/>
      <c r="LLG140" s="11"/>
      <c r="LLH140" s="11"/>
      <c r="LLI140" s="11"/>
      <c r="LLJ140" s="11"/>
      <c r="LLK140" s="11"/>
      <c r="LLL140" s="11"/>
      <c r="LLM140" s="11"/>
      <c r="LLN140" s="11"/>
      <c r="LLO140" s="11"/>
      <c r="LLP140" s="11"/>
      <c r="LLQ140" s="11"/>
      <c r="LLR140" s="11"/>
      <c r="LLS140" s="11"/>
      <c r="LLT140" s="11"/>
      <c r="LLU140" s="11"/>
      <c r="LLV140" s="11"/>
      <c r="LLW140" s="11"/>
      <c r="LLX140" s="11"/>
      <c r="LLY140" s="11"/>
      <c r="LLZ140" s="11"/>
      <c r="LMA140" s="11"/>
      <c r="LMB140" s="11"/>
      <c r="LMC140" s="11"/>
      <c r="LMD140" s="11"/>
      <c r="LME140" s="11"/>
      <c r="LMF140" s="11"/>
      <c r="LMG140" s="11"/>
      <c r="LMH140" s="11"/>
      <c r="LMI140" s="11"/>
      <c r="LMJ140" s="11"/>
      <c r="LMK140" s="11"/>
      <c r="LML140" s="11"/>
      <c r="LMM140" s="11"/>
      <c r="LMN140" s="11"/>
      <c r="LMO140" s="11"/>
      <c r="LMP140" s="11"/>
      <c r="LMQ140" s="11"/>
      <c r="LMR140" s="11"/>
      <c r="LMS140" s="11"/>
      <c r="LMT140" s="11"/>
      <c r="LMU140" s="11"/>
      <c r="LMV140" s="11"/>
      <c r="LMW140" s="11"/>
      <c r="LMX140" s="11"/>
      <c r="LMY140" s="11"/>
      <c r="LMZ140" s="11"/>
      <c r="LNA140" s="11"/>
      <c r="LNB140" s="11"/>
      <c r="LNC140" s="11"/>
      <c r="LND140" s="11"/>
      <c r="LNE140" s="11"/>
      <c r="LNF140" s="11"/>
      <c r="LNG140" s="11"/>
      <c r="LNH140" s="11"/>
      <c r="LNI140" s="11"/>
      <c r="LNJ140" s="11"/>
      <c r="LNK140" s="11"/>
      <c r="LNL140" s="11"/>
      <c r="LNM140" s="11"/>
      <c r="LNN140" s="11"/>
      <c r="LNO140" s="11"/>
      <c r="LNP140" s="11"/>
      <c r="LNQ140" s="11"/>
      <c r="LNR140" s="11"/>
      <c r="LNS140" s="11"/>
      <c r="LNT140" s="11"/>
      <c r="LNU140" s="11"/>
      <c r="LNV140" s="11"/>
      <c r="LNW140" s="11"/>
      <c r="LNX140" s="11"/>
      <c r="LNY140" s="11"/>
      <c r="LNZ140" s="11"/>
      <c r="LOA140" s="11"/>
      <c r="LOB140" s="11"/>
      <c r="LOC140" s="11"/>
      <c r="LOD140" s="11"/>
      <c r="LOE140" s="11"/>
      <c r="LOF140" s="11"/>
      <c r="LOG140" s="11"/>
      <c r="LOH140" s="11"/>
      <c r="LOI140" s="11"/>
      <c r="LOJ140" s="11"/>
      <c r="LOK140" s="11"/>
      <c r="LOL140" s="11"/>
      <c r="LOM140" s="11"/>
      <c r="LON140" s="11"/>
      <c r="LOO140" s="11"/>
      <c r="LOP140" s="11"/>
      <c r="LOQ140" s="11"/>
      <c r="LOR140" s="11"/>
      <c r="LOS140" s="11"/>
      <c r="LOT140" s="11"/>
      <c r="LOU140" s="11"/>
      <c r="LOV140" s="11"/>
      <c r="LOW140" s="11"/>
      <c r="LOX140" s="11"/>
      <c r="LOY140" s="11"/>
      <c r="LOZ140" s="11"/>
      <c r="LPA140" s="11"/>
      <c r="LPB140" s="11"/>
      <c r="LPC140" s="11"/>
      <c r="LPD140" s="11"/>
      <c r="LPE140" s="11"/>
      <c r="LPF140" s="11"/>
      <c r="LPG140" s="11"/>
      <c r="LPH140" s="11"/>
      <c r="LPI140" s="11"/>
      <c r="LPJ140" s="11"/>
      <c r="LPK140" s="11"/>
      <c r="LPL140" s="11"/>
      <c r="LPM140" s="11"/>
      <c r="LPN140" s="11"/>
      <c r="LPO140" s="11"/>
      <c r="LPP140" s="11"/>
      <c r="LPQ140" s="11"/>
      <c r="LPR140" s="11"/>
      <c r="LPS140" s="11"/>
      <c r="LPT140" s="11"/>
      <c r="LPU140" s="11"/>
      <c r="LPV140" s="11"/>
      <c r="LPW140" s="11"/>
      <c r="LPX140" s="11"/>
      <c r="LPY140" s="11"/>
      <c r="LPZ140" s="11"/>
      <c r="LQA140" s="11"/>
      <c r="LQB140" s="11"/>
      <c r="LQC140" s="11"/>
      <c r="LQD140" s="11"/>
      <c r="LQE140" s="11"/>
      <c r="LQF140" s="11"/>
      <c r="LQG140" s="11"/>
      <c r="LQH140" s="11"/>
      <c r="LQI140" s="11"/>
      <c r="LQJ140" s="11"/>
      <c r="LQK140" s="11"/>
      <c r="LQL140" s="11"/>
      <c r="LQM140" s="11"/>
      <c r="LQN140" s="11"/>
      <c r="LQO140" s="11"/>
      <c r="LQP140" s="11"/>
      <c r="LQQ140" s="11"/>
      <c r="LQR140" s="11"/>
      <c r="LQS140" s="11"/>
      <c r="LQT140" s="11"/>
      <c r="LQU140" s="11"/>
      <c r="LQV140" s="11"/>
      <c r="LQW140" s="11"/>
      <c r="LQX140" s="11"/>
      <c r="LQY140" s="11"/>
      <c r="LQZ140" s="11"/>
      <c r="LRA140" s="11"/>
      <c r="LRB140" s="11"/>
      <c r="LRC140" s="11"/>
      <c r="LRD140" s="11"/>
      <c r="LRE140" s="11"/>
      <c r="LRF140" s="11"/>
      <c r="LRG140" s="11"/>
      <c r="LRH140" s="11"/>
      <c r="LRI140" s="11"/>
      <c r="LRJ140" s="11"/>
      <c r="LRK140" s="11"/>
      <c r="LRL140" s="11"/>
      <c r="LRM140" s="11"/>
      <c r="LRN140" s="11"/>
      <c r="LRO140" s="11"/>
      <c r="LRP140" s="11"/>
      <c r="LRQ140" s="11"/>
      <c r="LRR140" s="11"/>
      <c r="LRS140" s="11"/>
      <c r="LRT140" s="11"/>
      <c r="LRU140" s="11"/>
      <c r="LRV140" s="11"/>
      <c r="LRW140" s="11"/>
      <c r="LRX140" s="11"/>
      <c r="LRY140" s="11"/>
      <c r="LRZ140" s="11"/>
      <c r="LSA140" s="11"/>
      <c r="LSB140" s="11"/>
      <c r="LSC140" s="11"/>
      <c r="LSD140" s="11"/>
      <c r="LSE140" s="11"/>
      <c r="LSF140" s="11"/>
      <c r="LSG140" s="11"/>
      <c r="LSH140" s="11"/>
      <c r="LSI140" s="11"/>
      <c r="LSJ140" s="11"/>
      <c r="LSK140" s="11"/>
      <c r="LSL140" s="11"/>
      <c r="LSM140" s="11"/>
      <c r="LSN140" s="11"/>
      <c r="LSO140" s="11"/>
      <c r="LSP140" s="11"/>
      <c r="LSQ140" s="11"/>
      <c r="LSR140" s="11"/>
      <c r="LSS140" s="11"/>
      <c r="LST140" s="11"/>
      <c r="LSU140" s="11"/>
      <c r="LSV140" s="11"/>
      <c r="LSW140" s="11"/>
      <c r="LSX140" s="11"/>
      <c r="LSY140" s="11"/>
      <c r="LSZ140" s="11"/>
      <c r="LTA140" s="11"/>
      <c r="LTB140" s="11"/>
      <c r="LTC140" s="11"/>
      <c r="LTD140" s="11"/>
      <c r="LTE140" s="11"/>
      <c r="LTF140" s="11"/>
      <c r="LTG140" s="11"/>
      <c r="LTH140" s="11"/>
      <c r="LTI140" s="11"/>
      <c r="LTJ140" s="11"/>
      <c r="LTK140" s="11"/>
      <c r="LTL140" s="11"/>
      <c r="LTM140" s="11"/>
      <c r="LTN140" s="11"/>
      <c r="LTO140" s="11"/>
      <c r="LTP140" s="11"/>
      <c r="LTQ140" s="11"/>
      <c r="LTR140" s="11"/>
      <c r="LTS140" s="11"/>
      <c r="LTT140" s="11"/>
      <c r="LTU140" s="11"/>
      <c r="LTV140" s="11"/>
      <c r="LTW140" s="11"/>
      <c r="LTX140" s="11"/>
      <c r="LTY140" s="11"/>
      <c r="LTZ140" s="11"/>
      <c r="LUA140" s="11"/>
      <c r="LUB140" s="11"/>
      <c r="LUC140" s="11"/>
      <c r="LUD140" s="11"/>
      <c r="LUE140" s="11"/>
      <c r="LUF140" s="11"/>
      <c r="LUG140" s="11"/>
      <c r="LUH140" s="11"/>
      <c r="LUI140" s="11"/>
      <c r="LUJ140" s="11"/>
      <c r="LUK140" s="11"/>
      <c r="LUL140" s="11"/>
      <c r="LUM140" s="11"/>
      <c r="LUN140" s="11"/>
      <c r="LUO140" s="11"/>
      <c r="LUP140" s="11"/>
      <c r="LUQ140" s="11"/>
      <c r="LUR140" s="11"/>
      <c r="LUS140" s="11"/>
      <c r="LUT140" s="11"/>
      <c r="LUU140" s="11"/>
      <c r="LUV140" s="11"/>
      <c r="LUW140" s="11"/>
      <c r="LUX140" s="11"/>
      <c r="LUY140" s="11"/>
      <c r="LUZ140" s="11"/>
      <c r="LVA140" s="11"/>
      <c r="LVB140" s="11"/>
      <c r="LVC140" s="11"/>
      <c r="LVD140" s="11"/>
      <c r="LVE140" s="11"/>
      <c r="LVF140" s="11"/>
      <c r="LVG140" s="11"/>
      <c r="LVH140" s="11"/>
      <c r="LVI140" s="11"/>
      <c r="LVJ140" s="11"/>
      <c r="LVK140" s="11"/>
      <c r="LVL140" s="11"/>
      <c r="LVM140" s="11"/>
      <c r="LVN140" s="11"/>
      <c r="LVO140" s="11"/>
      <c r="LVP140" s="11"/>
      <c r="LVQ140" s="11"/>
      <c r="LVR140" s="11"/>
      <c r="LVS140" s="11"/>
      <c r="LVT140" s="11"/>
      <c r="LVU140" s="11"/>
      <c r="LVV140" s="11"/>
      <c r="LVW140" s="11"/>
      <c r="LVX140" s="11"/>
      <c r="LVY140" s="11"/>
      <c r="LVZ140" s="11"/>
      <c r="LWA140" s="11"/>
      <c r="LWB140" s="11"/>
      <c r="LWC140" s="11"/>
      <c r="LWD140" s="11"/>
      <c r="LWE140" s="11"/>
      <c r="LWF140" s="11"/>
      <c r="LWG140" s="11"/>
      <c r="LWH140" s="11"/>
      <c r="LWI140" s="11"/>
      <c r="LWJ140" s="11"/>
      <c r="LWK140" s="11"/>
      <c r="LWL140" s="11"/>
      <c r="LWM140" s="11"/>
      <c r="LWN140" s="11"/>
      <c r="LWO140" s="11"/>
      <c r="LWP140" s="11"/>
      <c r="LWQ140" s="11"/>
      <c r="LWR140" s="11"/>
      <c r="LWS140" s="11"/>
      <c r="LWT140" s="11"/>
      <c r="LWU140" s="11"/>
      <c r="LWV140" s="11"/>
      <c r="LWW140" s="11"/>
      <c r="LWX140" s="11"/>
      <c r="LWY140" s="11"/>
      <c r="LWZ140" s="11"/>
      <c r="LXA140" s="11"/>
      <c r="LXB140" s="11"/>
      <c r="LXC140" s="11"/>
      <c r="LXD140" s="11"/>
      <c r="LXE140" s="11"/>
      <c r="LXF140" s="11"/>
      <c r="LXG140" s="11"/>
      <c r="LXH140" s="11"/>
      <c r="LXI140" s="11"/>
      <c r="LXJ140" s="11"/>
      <c r="LXK140" s="11"/>
      <c r="LXL140" s="11"/>
      <c r="LXM140" s="11"/>
      <c r="LXN140" s="11"/>
      <c r="LXO140" s="11"/>
      <c r="LXP140" s="11"/>
      <c r="LXQ140" s="11"/>
      <c r="LXR140" s="11"/>
      <c r="LXS140" s="11"/>
      <c r="LXT140" s="11"/>
      <c r="LXU140" s="11"/>
      <c r="LXV140" s="11"/>
      <c r="LXW140" s="11"/>
      <c r="LXX140" s="11"/>
      <c r="LXY140" s="11"/>
      <c r="LXZ140" s="11"/>
      <c r="LYA140" s="11"/>
      <c r="LYB140" s="11"/>
      <c r="LYC140" s="11"/>
      <c r="LYD140" s="11"/>
      <c r="LYE140" s="11"/>
      <c r="LYF140" s="11"/>
      <c r="LYG140" s="11"/>
      <c r="LYH140" s="11"/>
      <c r="LYI140" s="11"/>
      <c r="LYJ140" s="11"/>
      <c r="LYK140" s="11"/>
      <c r="LYL140" s="11"/>
      <c r="LYM140" s="11"/>
      <c r="LYN140" s="11"/>
      <c r="LYO140" s="11"/>
      <c r="LYP140" s="11"/>
      <c r="LYQ140" s="11"/>
      <c r="LYR140" s="11"/>
      <c r="LYS140" s="11"/>
      <c r="LYT140" s="11"/>
      <c r="LYU140" s="11"/>
      <c r="LYV140" s="11"/>
      <c r="LYW140" s="11"/>
      <c r="LYX140" s="11"/>
      <c r="LYY140" s="11"/>
      <c r="LYZ140" s="11"/>
      <c r="LZA140" s="11"/>
      <c r="LZB140" s="11"/>
      <c r="LZC140" s="11"/>
      <c r="LZD140" s="11"/>
      <c r="LZE140" s="11"/>
      <c r="LZF140" s="11"/>
      <c r="LZG140" s="11"/>
      <c r="LZH140" s="11"/>
      <c r="LZI140" s="11"/>
      <c r="LZJ140" s="11"/>
      <c r="LZK140" s="11"/>
      <c r="LZL140" s="11"/>
      <c r="LZM140" s="11"/>
      <c r="LZN140" s="11"/>
      <c r="LZO140" s="11"/>
      <c r="LZP140" s="11"/>
      <c r="LZQ140" s="11"/>
      <c r="LZR140" s="11"/>
      <c r="LZS140" s="11"/>
      <c r="LZT140" s="11"/>
      <c r="LZU140" s="11"/>
      <c r="LZV140" s="11"/>
      <c r="LZW140" s="11"/>
      <c r="LZX140" s="11"/>
      <c r="LZY140" s="11"/>
      <c r="LZZ140" s="11"/>
      <c r="MAA140" s="11"/>
      <c r="MAB140" s="11"/>
      <c r="MAC140" s="11"/>
      <c r="MAD140" s="11"/>
      <c r="MAE140" s="11"/>
      <c r="MAF140" s="11"/>
      <c r="MAG140" s="11"/>
      <c r="MAH140" s="11"/>
      <c r="MAI140" s="11"/>
      <c r="MAJ140" s="11"/>
      <c r="MAK140" s="11"/>
      <c r="MAL140" s="11"/>
      <c r="MAM140" s="11"/>
      <c r="MAN140" s="11"/>
      <c r="MAO140" s="11"/>
      <c r="MAP140" s="11"/>
      <c r="MAQ140" s="11"/>
      <c r="MAR140" s="11"/>
      <c r="MAS140" s="11"/>
      <c r="MAT140" s="11"/>
      <c r="MAU140" s="11"/>
      <c r="MAV140" s="11"/>
      <c r="MAW140" s="11"/>
      <c r="MAX140" s="11"/>
      <c r="MAY140" s="11"/>
      <c r="MAZ140" s="11"/>
      <c r="MBA140" s="11"/>
      <c r="MBB140" s="11"/>
      <c r="MBC140" s="11"/>
      <c r="MBD140" s="11"/>
      <c r="MBE140" s="11"/>
      <c r="MBF140" s="11"/>
      <c r="MBG140" s="11"/>
      <c r="MBH140" s="11"/>
      <c r="MBI140" s="11"/>
      <c r="MBJ140" s="11"/>
      <c r="MBK140" s="11"/>
      <c r="MBL140" s="11"/>
      <c r="MBM140" s="11"/>
      <c r="MBN140" s="11"/>
      <c r="MBO140" s="11"/>
      <c r="MBP140" s="11"/>
      <c r="MBQ140" s="11"/>
      <c r="MBR140" s="11"/>
      <c r="MBS140" s="11"/>
      <c r="MBT140" s="11"/>
      <c r="MBU140" s="11"/>
      <c r="MBV140" s="11"/>
      <c r="MBW140" s="11"/>
      <c r="MBX140" s="11"/>
      <c r="MBY140" s="11"/>
      <c r="MBZ140" s="11"/>
      <c r="MCA140" s="11"/>
      <c r="MCB140" s="11"/>
      <c r="MCC140" s="11"/>
      <c r="MCD140" s="11"/>
      <c r="MCE140" s="11"/>
      <c r="MCF140" s="11"/>
      <c r="MCG140" s="11"/>
      <c r="MCH140" s="11"/>
      <c r="MCI140" s="11"/>
      <c r="MCJ140" s="11"/>
      <c r="MCK140" s="11"/>
      <c r="MCL140" s="11"/>
      <c r="MCM140" s="11"/>
      <c r="MCN140" s="11"/>
      <c r="MCO140" s="11"/>
      <c r="MCP140" s="11"/>
      <c r="MCQ140" s="11"/>
      <c r="MCR140" s="11"/>
      <c r="MCS140" s="11"/>
      <c r="MCT140" s="11"/>
      <c r="MCU140" s="11"/>
      <c r="MCV140" s="11"/>
      <c r="MCW140" s="11"/>
      <c r="MCX140" s="11"/>
      <c r="MCY140" s="11"/>
      <c r="MCZ140" s="11"/>
      <c r="MDA140" s="11"/>
      <c r="MDB140" s="11"/>
      <c r="MDC140" s="11"/>
      <c r="MDD140" s="11"/>
      <c r="MDE140" s="11"/>
      <c r="MDF140" s="11"/>
      <c r="MDG140" s="11"/>
      <c r="MDH140" s="11"/>
      <c r="MDI140" s="11"/>
      <c r="MDJ140" s="11"/>
      <c r="MDK140" s="11"/>
      <c r="MDL140" s="11"/>
      <c r="MDM140" s="11"/>
      <c r="MDN140" s="11"/>
      <c r="MDO140" s="11"/>
      <c r="MDP140" s="11"/>
      <c r="MDQ140" s="11"/>
      <c r="MDR140" s="11"/>
      <c r="MDS140" s="11"/>
      <c r="MDT140" s="11"/>
      <c r="MDU140" s="11"/>
      <c r="MDV140" s="11"/>
      <c r="MDW140" s="11"/>
      <c r="MDX140" s="11"/>
      <c r="MDY140" s="11"/>
      <c r="MDZ140" s="11"/>
      <c r="MEA140" s="11"/>
      <c r="MEB140" s="11"/>
      <c r="MEC140" s="11"/>
      <c r="MED140" s="11"/>
      <c r="MEE140" s="11"/>
      <c r="MEF140" s="11"/>
      <c r="MEG140" s="11"/>
      <c r="MEH140" s="11"/>
      <c r="MEI140" s="11"/>
      <c r="MEJ140" s="11"/>
      <c r="MEK140" s="11"/>
      <c r="MEL140" s="11"/>
      <c r="MEM140" s="11"/>
      <c r="MEN140" s="11"/>
      <c r="MEO140" s="11"/>
      <c r="MEP140" s="11"/>
      <c r="MEQ140" s="11"/>
      <c r="MER140" s="11"/>
      <c r="MES140" s="11"/>
      <c r="MET140" s="11"/>
      <c r="MEU140" s="11"/>
      <c r="MEV140" s="11"/>
      <c r="MEW140" s="11"/>
      <c r="MEX140" s="11"/>
      <c r="MEY140" s="11"/>
      <c r="MEZ140" s="11"/>
      <c r="MFA140" s="11"/>
      <c r="MFB140" s="11"/>
      <c r="MFC140" s="11"/>
      <c r="MFD140" s="11"/>
      <c r="MFE140" s="11"/>
      <c r="MFF140" s="11"/>
      <c r="MFG140" s="11"/>
      <c r="MFH140" s="11"/>
      <c r="MFI140" s="11"/>
      <c r="MFJ140" s="11"/>
      <c r="MFK140" s="11"/>
      <c r="MFL140" s="11"/>
      <c r="MFM140" s="11"/>
      <c r="MFN140" s="11"/>
      <c r="MFO140" s="11"/>
      <c r="MFP140" s="11"/>
      <c r="MFQ140" s="11"/>
      <c r="MFR140" s="11"/>
      <c r="MFS140" s="11"/>
      <c r="MFT140" s="11"/>
      <c r="MFU140" s="11"/>
      <c r="MFV140" s="11"/>
      <c r="MFW140" s="11"/>
      <c r="MFX140" s="11"/>
      <c r="MFY140" s="11"/>
      <c r="MFZ140" s="11"/>
      <c r="MGA140" s="11"/>
      <c r="MGB140" s="11"/>
      <c r="MGC140" s="11"/>
      <c r="MGD140" s="11"/>
      <c r="MGE140" s="11"/>
      <c r="MGF140" s="11"/>
      <c r="MGG140" s="11"/>
      <c r="MGH140" s="11"/>
      <c r="MGI140" s="11"/>
      <c r="MGJ140" s="11"/>
      <c r="MGK140" s="11"/>
      <c r="MGL140" s="11"/>
      <c r="MGM140" s="11"/>
      <c r="MGN140" s="11"/>
      <c r="MGO140" s="11"/>
      <c r="MGP140" s="11"/>
      <c r="MGQ140" s="11"/>
      <c r="MGR140" s="11"/>
      <c r="MGS140" s="11"/>
      <c r="MGT140" s="11"/>
      <c r="MGU140" s="11"/>
      <c r="MGV140" s="11"/>
      <c r="MGW140" s="11"/>
      <c r="MGX140" s="11"/>
      <c r="MGY140" s="11"/>
      <c r="MGZ140" s="11"/>
      <c r="MHA140" s="11"/>
      <c r="MHB140" s="11"/>
      <c r="MHC140" s="11"/>
      <c r="MHD140" s="11"/>
      <c r="MHE140" s="11"/>
      <c r="MHF140" s="11"/>
      <c r="MHG140" s="11"/>
      <c r="MHH140" s="11"/>
      <c r="MHI140" s="11"/>
      <c r="MHJ140" s="11"/>
      <c r="MHK140" s="11"/>
      <c r="MHL140" s="11"/>
      <c r="MHM140" s="11"/>
      <c r="MHN140" s="11"/>
      <c r="MHO140" s="11"/>
      <c r="MHP140" s="11"/>
      <c r="MHQ140" s="11"/>
      <c r="MHR140" s="11"/>
      <c r="MHS140" s="11"/>
      <c r="MHT140" s="11"/>
      <c r="MHU140" s="11"/>
      <c r="MHV140" s="11"/>
      <c r="MHW140" s="11"/>
      <c r="MHX140" s="11"/>
      <c r="MHY140" s="11"/>
      <c r="MHZ140" s="11"/>
      <c r="MIA140" s="11"/>
      <c r="MIB140" s="11"/>
      <c r="MIC140" s="11"/>
      <c r="MID140" s="11"/>
      <c r="MIE140" s="11"/>
      <c r="MIF140" s="11"/>
      <c r="MIG140" s="11"/>
      <c r="MIH140" s="11"/>
      <c r="MII140" s="11"/>
      <c r="MIJ140" s="11"/>
      <c r="MIK140" s="11"/>
      <c r="MIL140" s="11"/>
      <c r="MIM140" s="11"/>
      <c r="MIN140" s="11"/>
      <c r="MIO140" s="11"/>
      <c r="MIP140" s="11"/>
      <c r="MIQ140" s="11"/>
      <c r="MIR140" s="11"/>
      <c r="MIS140" s="11"/>
      <c r="MIT140" s="11"/>
      <c r="MIU140" s="11"/>
      <c r="MIV140" s="11"/>
      <c r="MIW140" s="11"/>
      <c r="MIX140" s="11"/>
      <c r="MIY140" s="11"/>
      <c r="MIZ140" s="11"/>
      <c r="MJA140" s="11"/>
      <c r="MJB140" s="11"/>
      <c r="MJC140" s="11"/>
      <c r="MJD140" s="11"/>
      <c r="MJE140" s="11"/>
      <c r="MJF140" s="11"/>
      <c r="MJG140" s="11"/>
      <c r="MJH140" s="11"/>
      <c r="MJI140" s="11"/>
      <c r="MJJ140" s="11"/>
      <c r="MJK140" s="11"/>
      <c r="MJL140" s="11"/>
      <c r="MJM140" s="11"/>
      <c r="MJN140" s="11"/>
      <c r="MJO140" s="11"/>
      <c r="MJP140" s="11"/>
      <c r="MJQ140" s="11"/>
      <c r="MJR140" s="11"/>
      <c r="MJS140" s="11"/>
      <c r="MJT140" s="11"/>
      <c r="MJU140" s="11"/>
      <c r="MJV140" s="11"/>
      <c r="MJW140" s="11"/>
      <c r="MJX140" s="11"/>
      <c r="MJY140" s="11"/>
      <c r="MJZ140" s="11"/>
      <c r="MKA140" s="11"/>
      <c r="MKB140" s="11"/>
      <c r="MKC140" s="11"/>
      <c r="MKD140" s="11"/>
      <c r="MKE140" s="11"/>
      <c r="MKF140" s="11"/>
      <c r="MKG140" s="11"/>
      <c r="MKH140" s="11"/>
      <c r="MKI140" s="11"/>
      <c r="MKJ140" s="11"/>
      <c r="MKK140" s="11"/>
      <c r="MKL140" s="11"/>
      <c r="MKM140" s="11"/>
      <c r="MKN140" s="11"/>
      <c r="MKO140" s="11"/>
      <c r="MKP140" s="11"/>
      <c r="MKQ140" s="11"/>
      <c r="MKR140" s="11"/>
      <c r="MKS140" s="11"/>
      <c r="MKT140" s="11"/>
      <c r="MKU140" s="11"/>
      <c r="MKV140" s="11"/>
      <c r="MKW140" s="11"/>
      <c r="MKX140" s="11"/>
      <c r="MKY140" s="11"/>
      <c r="MKZ140" s="11"/>
      <c r="MLA140" s="11"/>
      <c r="MLB140" s="11"/>
      <c r="MLC140" s="11"/>
      <c r="MLD140" s="11"/>
      <c r="MLE140" s="11"/>
      <c r="MLF140" s="11"/>
      <c r="MLG140" s="11"/>
      <c r="MLH140" s="11"/>
      <c r="MLI140" s="11"/>
      <c r="MLJ140" s="11"/>
      <c r="MLK140" s="11"/>
      <c r="MLL140" s="11"/>
      <c r="MLM140" s="11"/>
      <c r="MLN140" s="11"/>
      <c r="MLO140" s="11"/>
      <c r="MLP140" s="11"/>
      <c r="MLQ140" s="11"/>
      <c r="MLR140" s="11"/>
      <c r="MLS140" s="11"/>
      <c r="MLT140" s="11"/>
      <c r="MLU140" s="11"/>
      <c r="MLV140" s="11"/>
      <c r="MLW140" s="11"/>
      <c r="MLX140" s="11"/>
      <c r="MLY140" s="11"/>
      <c r="MLZ140" s="11"/>
      <c r="MMA140" s="11"/>
      <c r="MMB140" s="11"/>
      <c r="MMC140" s="11"/>
      <c r="MMD140" s="11"/>
      <c r="MME140" s="11"/>
      <c r="MMF140" s="11"/>
      <c r="MMG140" s="11"/>
      <c r="MMH140" s="11"/>
      <c r="MMI140" s="11"/>
      <c r="MMJ140" s="11"/>
      <c r="MMK140" s="11"/>
      <c r="MML140" s="11"/>
      <c r="MMM140" s="11"/>
      <c r="MMN140" s="11"/>
      <c r="MMO140" s="11"/>
      <c r="MMP140" s="11"/>
      <c r="MMQ140" s="11"/>
      <c r="MMR140" s="11"/>
      <c r="MMS140" s="11"/>
      <c r="MMT140" s="11"/>
      <c r="MMU140" s="11"/>
      <c r="MMV140" s="11"/>
      <c r="MMW140" s="11"/>
      <c r="MMX140" s="11"/>
      <c r="MMY140" s="11"/>
      <c r="MMZ140" s="11"/>
      <c r="MNA140" s="11"/>
      <c r="MNB140" s="11"/>
      <c r="MNC140" s="11"/>
      <c r="MND140" s="11"/>
      <c r="MNE140" s="11"/>
      <c r="MNF140" s="11"/>
      <c r="MNG140" s="11"/>
      <c r="MNH140" s="11"/>
      <c r="MNI140" s="11"/>
      <c r="MNJ140" s="11"/>
      <c r="MNK140" s="11"/>
      <c r="MNL140" s="11"/>
      <c r="MNM140" s="11"/>
      <c r="MNN140" s="11"/>
      <c r="MNO140" s="11"/>
      <c r="MNP140" s="11"/>
      <c r="MNQ140" s="11"/>
      <c r="MNR140" s="11"/>
      <c r="MNS140" s="11"/>
      <c r="MNT140" s="11"/>
      <c r="MNU140" s="11"/>
      <c r="MNV140" s="11"/>
      <c r="MNW140" s="11"/>
      <c r="MNX140" s="11"/>
      <c r="MNY140" s="11"/>
      <c r="MNZ140" s="11"/>
      <c r="MOA140" s="11"/>
      <c r="MOB140" s="11"/>
      <c r="MOC140" s="11"/>
      <c r="MOD140" s="11"/>
      <c r="MOE140" s="11"/>
      <c r="MOF140" s="11"/>
      <c r="MOG140" s="11"/>
      <c r="MOH140" s="11"/>
      <c r="MOI140" s="11"/>
      <c r="MOJ140" s="11"/>
      <c r="MOK140" s="11"/>
      <c r="MOL140" s="11"/>
      <c r="MOM140" s="11"/>
      <c r="MON140" s="11"/>
      <c r="MOO140" s="11"/>
      <c r="MOP140" s="11"/>
      <c r="MOQ140" s="11"/>
      <c r="MOR140" s="11"/>
      <c r="MOS140" s="11"/>
      <c r="MOT140" s="11"/>
      <c r="MOU140" s="11"/>
      <c r="MOV140" s="11"/>
      <c r="MOW140" s="11"/>
      <c r="MOX140" s="11"/>
      <c r="MOY140" s="11"/>
      <c r="MOZ140" s="11"/>
      <c r="MPA140" s="11"/>
      <c r="MPB140" s="11"/>
      <c r="MPC140" s="11"/>
      <c r="MPD140" s="11"/>
      <c r="MPE140" s="11"/>
      <c r="MPF140" s="11"/>
      <c r="MPG140" s="11"/>
      <c r="MPH140" s="11"/>
      <c r="MPI140" s="11"/>
      <c r="MPJ140" s="11"/>
      <c r="MPK140" s="11"/>
      <c r="MPL140" s="11"/>
      <c r="MPM140" s="11"/>
      <c r="MPN140" s="11"/>
      <c r="MPO140" s="11"/>
      <c r="MPP140" s="11"/>
      <c r="MPQ140" s="11"/>
      <c r="MPR140" s="11"/>
      <c r="MPS140" s="11"/>
      <c r="MPT140" s="11"/>
      <c r="MPU140" s="11"/>
      <c r="MPV140" s="11"/>
      <c r="MPW140" s="11"/>
      <c r="MPX140" s="11"/>
      <c r="MPY140" s="11"/>
      <c r="MPZ140" s="11"/>
      <c r="MQA140" s="11"/>
      <c r="MQB140" s="11"/>
      <c r="MQC140" s="11"/>
      <c r="MQD140" s="11"/>
      <c r="MQE140" s="11"/>
      <c r="MQF140" s="11"/>
      <c r="MQG140" s="11"/>
      <c r="MQH140" s="11"/>
      <c r="MQI140" s="11"/>
      <c r="MQJ140" s="11"/>
      <c r="MQK140" s="11"/>
      <c r="MQL140" s="11"/>
      <c r="MQM140" s="11"/>
      <c r="MQN140" s="11"/>
      <c r="MQO140" s="11"/>
      <c r="MQP140" s="11"/>
      <c r="MQQ140" s="11"/>
      <c r="MQR140" s="11"/>
      <c r="MQS140" s="11"/>
      <c r="MQT140" s="11"/>
      <c r="MQU140" s="11"/>
      <c r="MQV140" s="11"/>
      <c r="MQW140" s="11"/>
      <c r="MQX140" s="11"/>
      <c r="MQY140" s="11"/>
      <c r="MQZ140" s="11"/>
      <c r="MRA140" s="11"/>
      <c r="MRB140" s="11"/>
      <c r="MRC140" s="11"/>
      <c r="MRD140" s="11"/>
      <c r="MRE140" s="11"/>
      <c r="MRF140" s="11"/>
      <c r="MRG140" s="11"/>
      <c r="MRH140" s="11"/>
      <c r="MRI140" s="11"/>
      <c r="MRJ140" s="11"/>
      <c r="MRK140" s="11"/>
      <c r="MRL140" s="11"/>
      <c r="MRM140" s="11"/>
      <c r="MRN140" s="11"/>
      <c r="MRO140" s="11"/>
      <c r="MRP140" s="11"/>
      <c r="MRQ140" s="11"/>
      <c r="MRR140" s="11"/>
      <c r="MRS140" s="11"/>
      <c r="MRT140" s="11"/>
      <c r="MRU140" s="11"/>
      <c r="MRV140" s="11"/>
      <c r="MRW140" s="11"/>
      <c r="MRX140" s="11"/>
      <c r="MRY140" s="11"/>
      <c r="MRZ140" s="11"/>
      <c r="MSA140" s="11"/>
      <c r="MSB140" s="11"/>
      <c r="MSC140" s="11"/>
      <c r="MSD140" s="11"/>
      <c r="MSE140" s="11"/>
      <c r="MSF140" s="11"/>
      <c r="MSG140" s="11"/>
      <c r="MSH140" s="11"/>
      <c r="MSI140" s="11"/>
      <c r="MSJ140" s="11"/>
      <c r="MSK140" s="11"/>
      <c r="MSL140" s="11"/>
      <c r="MSM140" s="11"/>
      <c r="MSN140" s="11"/>
      <c r="MSO140" s="11"/>
      <c r="MSP140" s="11"/>
      <c r="MSQ140" s="11"/>
      <c r="MSR140" s="11"/>
      <c r="MSS140" s="11"/>
      <c r="MST140" s="11"/>
      <c r="MSU140" s="11"/>
      <c r="MSV140" s="11"/>
      <c r="MSW140" s="11"/>
      <c r="MSX140" s="11"/>
      <c r="MSY140" s="11"/>
      <c r="MSZ140" s="11"/>
      <c r="MTA140" s="11"/>
      <c r="MTB140" s="11"/>
      <c r="MTC140" s="11"/>
      <c r="MTD140" s="11"/>
      <c r="MTE140" s="11"/>
      <c r="MTF140" s="11"/>
      <c r="MTG140" s="11"/>
      <c r="MTH140" s="11"/>
      <c r="MTI140" s="11"/>
      <c r="MTJ140" s="11"/>
      <c r="MTK140" s="11"/>
      <c r="MTL140" s="11"/>
      <c r="MTM140" s="11"/>
      <c r="MTN140" s="11"/>
      <c r="MTO140" s="11"/>
      <c r="MTP140" s="11"/>
      <c r="MTQ140" s="11"/>
      <c r="MTR140" s="11"/>
      <c r="MTS140" s="11"/>
      <c r="MTT140" s="11"/>
      <c r="MTU140" s="11"/>
      <c r="MTV140" s="11"/>
      <c r="MTW140" s="11"/>
      <c r="MTX140" s="11"/>
      <c r="MTY140" s="11"/>
      <c r="MTZ140" s="11"/>
      <c r="MUA140" s="11"/>
      <c r="MUB140" s="11"/>
      <c r="MUC140" s="11"/>
      <c r="MUD140" s="11"/>
      <c r="MUE140" s="11"/>
      <c r="MUF140" s="11"/>
      <c r="MUG140" s="11"/>
      <c r="MUH140" s="11"/>
      <c r="MUI140" s="11"/>
      <c r="MUJ140" s="11"/>
      <c r="MUK140" s="11"/>
      <c r="MUL140" s="11"/>
      <c r="MUM140" s="11"/>
      <c r="MUN140" s="11"/>
      <c r="MUO140" s="11"/>
      <c r="MUP140" s="11"/>
      <c r="MUQ140" s="11"/>
      <c r="MUR140" s="11"/>
      <c r="MUS140" s="11"/>
      <c r="MUT140" s="11"/>
      <c r="MUU140" s="11"/>
      <c r="MUV140" s="11"/>
      <c r="MUW140" s="11"/>
      <c r="MUX140" s="11"/>
      <c r="MUY140" s="11"/>
      <c r="MUZ140" s="11"/>
      <c r="MVA140" s="11"/>
      <c r="MVB140" s="11"/>
      <c r="MVC140" s="11"/>
      <c r="MVD140" s="11"/>
      <c r="MVE140" s="11"/>
      <c r="MVF140" s="11"/>
      <c r="MVG140" s="11"/>
      <c r="MVH140" s="11"/>
      <c r="MVI140" s="11"/>
      <c r="MVJ140" s="11"/>
      <c r="MVK140" s="11"/>
      <c r="MVL140" s="11"/>
      <c r="MVM140" s="11"/>
      <c r="MVN140" s="11"/>
      <c r="MVO140" s="11"/>
      <c r="MVP140" s="11"/>
      <c r="MVQ140" s="11"/>
      <c r="MVR140" s="11"/>
      <c r="MVS140" s="11"/>
      <c r="MVT140" s="11"/>
      <c r="MVU140" s="11"/>
      <c r="MVV140" s="11"/>
      <c r="MVW140" s="11"/>
      <c r="MVX140" s="11"/>
      <c r="MVY140" s="11"/>
      <c r="MVZ140" s="11"/>
      <c r="MWA140" s="11"/>
      <c r="MWB140" s="11"/>
      <c r="MWC140" s="11"/>
      <c r="MWD140" s="11"/>
      <c r="MWE140" s="11"/>
      <c r="MWF140" s="11"/>
      <c r="MWG140" s="11"/>
      <c r="MWH140" s="11"/>
      <c r="MWI140" s="11"/>
      <c r="MWJ140" s="11"/>
      <c r="MWK140" s="11"/>
      <c r="MWL140" s="11"/>
      <c r="MWM140" s="11"/>
      <c r="MWN140" s="11"/>
      <c r="MWO140" s="11"/>
      <c r="MWP140" s="11"/>
      <c r="MWQ140" s="11"/>
      <c r="MWR140" s="11"/>
      <c r="MWS140" s="11"/>
      <c r="MWT140" s="11"/>
      <c r="MWU140" s="11"/>
      <c r="MWV140" s="11"/>
      <c r="MWW140" s="11"/>
      <c r="MWX140" s="11"/>
      <c r="MWY140" s="11"/>
      <c r="MWZ140" s="11"/>
      <c r="MXA140" s="11"/>
      <c r="MXB140" s="11"/>
      <c r="MXC140" s="11"/>
      <c r="MXD140" s="11"/>
      <c r="MXE140" s="11"/>
      <c r="MXF140" s="11"/>
      <c r="MXG140" s="11"/>
      <c r="MXH140" s="11"/>
      <c r="MXI140" s="11"/>
      <c r="MXJ140" s="11"/>
      <c r="MXK140" s="11"/>
      <c r="MXL140" s="11"/>
      <c r="MXM140" s="11"/>
      <c r="MXN140" s="11"/>
      <c r="MXO140" s="11"/>
      <c r="MXP140" s="11"/>
      <c r="MXQ140" s="11"/>
      <c r="MXR140" s="11"/>
      <c r="MXS140" s="11"/>
      <c r="MXT140" s="11"/>
      <c r="MXU140" s="11"/>
      <c r="MXV140" s="11"/>
      <c r="MXW140" s="11"/>
      <c r="MXX140" s="11"/>
      <c r="MXY140" s="11"/>
      <c r="MXZ140" s="11"/>
      <c r="MYA140" s="11"/>
      <c r="MYB140" s="11"/>
      <c r="MYC140" s="11"/>
      <c r="MYD140" s="11"/>
      <c r="MYE140" s="11"/>
      <c r="MYF140" s="11"/>
      <c r="MYG140" s="11"/>
      <c r="MYH140" s="11"/>
      <c r="MYI140" s="11"/>
      <c r="MYJ140" s="11"/>
      <c r="MYK140" s="11"/>
      <c r="MYL140" s="11"/>
      <c r="MYM140" s="11"/>
      <c r="MYN140" s="11"/>
      <c r="MYO140" s="11"/>
      <c r="MYP140" s="11"/>
      <c r="MYQ140" s="11"/>
      <c r="MYR140" s="11"/>
      <c r="MYS140" s="11"/>
      <c r="MYT140" s="11"/>
      <c r="MYU140" s="11"/>
      <c r="MYV140" s="11"/>
      <c r="MYW140" s="11"/>
      <c r="MYX140" s="11"/>
      <c r="MYY140" s="11"/>
      <c r="MYZ140" s="11"/>
      <c r="MZA140" s="11"/>
      <c r="MZB140" s="11"/>
      <c r="MZC140" s="11"/>
      <c r="MZD140" s="11"/>
      <c r="MZE140" s="11"/>
      <c r="MZF140" s="11"/>
      <c r="MZG140" s="11"/>
      <c r="MZH140" s="11"/>
      <c r="MZI140" s="11"/>
      <c r="MZJ140" s="11"/>
      <c r="MZK140" s="11"/>
      <c r="MZL140" s="11"/>
      <c r="MZM140" s="11"/>
      <c r="MZN140" s="11"/>
      <c r="MZO140" s="11"/>
      <c r="MZP140" s="11"/>
      <c r="MZQ140" s="11"/>
      <c r="MZR140" s="11"/>
      <c r="MZS140" s="11"/>
      <c r="MZT140" s="11"/>
      <c r="MZU140" s="11"/>
      <c r="MZV140" s="11"/>
      <c r="MZW140" s="11"/>
      <c r="MZX140" s="11"/>
      <c r="MZY140" s="11"/>
      <c r="MZZ140" s="11"/>
      <c r="NAA140" s="11"/>
      <c r="NAB140" s="11"/>
      <c r="NAC140" s="11"/>
      <c r="NAD140" s="11"/>
      <c r="NAE140" s="11"/>
      <c r="NAF140" s="11"/>
      <c r="NAG140" s="11"/>
      <c r="NAH140" s="11"/>
      <c r="NAI140" s="11"/>
      <c r="NAJ140" s="11"/>
      <c r="NAK140" s="11"/>
      <c r="NAL140" s="11"/>
      <c r="NAM140" s="11"/>
      <c r="NAN140" s="11"/>
      <c r="NAO140" s="11"/>
      <c r="NAP140" s="11"/>
      <c r="NAQ140" s="11"/>
      <c r="NAR140" s="11"/>
      <c r="NAS140" s="11"/>
      <c r="NAT140" s="11"/>
      <c r="NAU140" s="11"/>
      <c r="NAV140" s="11"/>
      <c r="NAW140" s="11"/>
      <c r="NAX140" s="11"/>
      <c r="NAY140" s="11"/>
      <c r="NAZ140" s="11"/>
      <c r="NBA140" s="11"/>
      <c r="NBB140" s="11"/>
      <c r="NBC140" s="11"/>
      <c r="NBD140" s="11"/>
      <c r="NBE140" s="11"/>
      <c r="NBF140" s="11"/>
      <c r="NBG140" s="11"/>
      <c r="NBH140" s="11"/>
      <c r="NBI140" s="11"/>
      <c r="NBJ140" s="11"/>
      <c r="NBK140" s="11"/>
      <c r="NBL140" s="11"/>
      <c r="NBM140" s="11"/>
      <c r="NBN140" s="11"/>
      <c r="NBO140" s="11"/>
      <c r="NBP140" s="11"/>
      <c r="NBQ140" s="11"/>
      <c r="NBR140" s="11"/>
      <c r="NBS140" s="11"/>
      <c r="NBT140" s="11"/>
      <c r="NBU140" s="11"/>
      <c r="NBV140" s="11"/>
      <c r="NBW140" s="11"/>
      <c r="NBX140" s="11"/>
      <c r="NBY140" s="11"/>
      <c r="NBZ140" s="11"/>
      <c r="NCA140" s="11"/>
      <c r="NCB140" s="11"/>
      <c r="NCC140" s="11"/>
      <c r="NCD140" s="11"/>
      <c r="NCE140" s="11"/>
      <c r="NCF140" s="11"/>
      <c r="NCG140" s="11"/>
      <c r="NCH140" s="11"/>
      <c r="NCI140" s="11"/>
      <c r="NCJ140" s="11"/>
      <c r="NCK140" s="11"/>
      <c r="NCL140" s="11"/>
      <c r="NCM140" s="11"/>
      <c r="NCN140" s="11"/>
      <c r="NCO140" s="11"/>
      <c r="NCP140" s="11"/>
      <c r="NCQ140" s="11"/>
      <c r="NCR140" s="11"/>
      <c r="NCS140" s="11"/>
      <c r="NCT140" s="11"/>
      <c r="NCU140" s="11"/>
      <c r="NCV140" s="11"/>
      <c r="NCW140" s="11"/>
      <c r="NCX140" s="11"/>
      <c r="NCY140" s="11"/>
      <c r="NCZ140" s="11"/>
      <c r="NDA140" s="11"/>
      <c r="NDB140" s="11"/>
      <c r="NDC140" s="11"/>
      <c r="NDD140" s="11"/>
      <c r="NDE140" s="11"/>
      <c r="NDF140" s="11"/>
      <c r="NDG140" s="11"/>
      <c r="NDH140" s="11"/>
      <c r="NDI140" s="11"/>
      <c r="NDJ140" s="11"/>
      <c r="NDK140" s="11"/>
      <c r="NDL140" s="11"/>
      <c r="NDM140" s="11"/>
      <c r="NDN140" s="11"/>
      <c r="NDO140" s="11"/>
      <c r="NDP140" s="11"/>
      <c r="NDQ140" s="11"/>
      <c r="NDR140" s="11"/>
      <c r="NDS140" s="11"/>
      <c r="NDT140" s="11"/>
      <c r="NDU140" s="11"/>
      <c r="NDV140" s="11"/>
      <c r="NDW140" s="11"/>
      <c r="NDX140" s="11"/>
      <c r="NDY140" s="11"/>
      <c r="NDZ140" s="11"/>
      <c r="NEA140" s="11"/>
      <c r="NEB140" s="11"/>
      <c r="NEC140" s="11"/>
      <c r="NED140" s="11"/>
      <c r="NEE140" s="11"/>
      <c r="NEF140" s="11"/>
      <c r="NEG140" s="11"/>
      <c r="NEH140" s="11"/>
      <c r="NEI140" s="11"/>
      <c r="NEJ140" s="11"/>
      <c r="NEK140" s="11"/>
      <c r="NEL140" s="11"/>
      <c r="NEM140" s="11"/>
      <c r="NEN140" s="11"/>
      <c r="NEO140" s="11"/>
      <c r="NEP140" s="11"/>
      <c r="NEQ140" s="11"/>
      <c r="NER140" s="11"/>
      <c r="NES140" s="11"/>
      <c r="NET140" s="11"/>
      <c r="NEU140" s="11"/>
      <c r="NEV140" s="11"/>
      <c r="NEW140" s="11"/>
      <c r="NEX140" s="11"/>
      <c r="NEY140" s="11"/>
      <c r="NEZ140" s="11"/>
      <c r="NFA140" s="11"/>
      <c r="NFB140" s="11"/>
      <c r="NFC140" s="11"/>
      <c r="NFD140" s="11"/>
      <c r="NFE140" s="11"/>
      <c r="NFF140" s="11"/>
      <c r="NFG140" s="11"/>
      <c r="NFH140" s="11"/>
      <c r="NFI140" s="11"/>
      <c r="NFJ140" s="11"/>
      <c r="NFK140" s="11"/>
      <c r="NFL140" s="11"/>
      <c r="NFM140" s="11"/>
      <c r="NFN140" s="11"/>
      <c r="NFO140" s="11"/>
      <c r="NFP140" s="11"/>
      <c r="NFQ140" s="11"/>
      <c r="NFR140" s="11"/>
      <c r="NFS140" s="11"/>
      <c r="NFT140" s="11"/>
      <c r="NFU140" s="11"/>
      <c r="NFV140" s="11"/>
      <c r="NFW140" s="11"/>
      <c r="NFX140" s="11"/>
      <c r="NFY140" s="11"/>
      <c r="NFZ140" s="11"/>
      <c r="NGA140" s="11"/>
      <c r="NGB140" s="11"/>
      <c r="NGC140" s="11"/>
      <c r="NGD140" s="11"/>
      <c r="NGE140" s="11"/>
      <c r="NGF140" s="11"/>
      <c r="NGG140" s="11"/>
      <c r="NGH140" s="11"/>
      <c r="NGI140" s="11"/>
      <c r="NGJ140" s="11"/>
      <c r="NGK140" s="11"/>
      <c r="NGL140" s="11"/>
      <c r="NGM140" s="11"/>
      <c r="NGN140" s="11"/>
      <c r="NGO140" s="11"/>
      <c r="NGP140" s="11"/>
      <c r="NGQ140" s="11"/>
      <c r="NGR140" s="11"/>
      <c r="NGS140" s="11"/>
      <c r="NGT140" s="11"/>
      <c r="NGU140" s="11"/>
      <c r="NGV140" s="11"/>
      <c r="NGW140" s="11"/>
      <c r="NGX140" s="11"/>
      <c r="NGY140" s="11"/>
      <c r="NGZ140" s="11"/>
      <c r="NHA140" s="11"/>
      <c r="NHB140" s="11"/>
      <c r="NHC140" s="11"/>
      <c r="NHD140" s="11"/>
      <c r="NHE140" s="11"/>
      <c r="NHF140" s="11"/>
      <c r="NHG140" s="11"/>
      <c r="NHH140" s="11"/>
      <c r="NHI140" s="11"/>
      <c r="NHJ140" s="11"/>
      <c r="NHK140" s="11"/>
      <c r="NHL140" s="11"/>
      <c r="NHM140" s="11"/>
      <c r="NHN140" s="11"/>
      <c r="NHO140" s="11"/>
      <c r="NHP140" s="11"/>
      <c r="NHQ140" s="11"/>
      <c r="NHR140" s="11"/>
      <c r="NHS140" s="11"/>
      <c r="NHT140" s="11"/>
      <c r="NHU140" s="11"/>
      <c r="NHV140" s="11"/>
      <c r="NHW140" s="11"/>
      <c r="NHX140" s="11"/>
      <c r="NHY140" s="11"/>
      <c r="NHZ140" s="11"/>
      <c r="NIA140" s="11"/>
      <c r="NIB140" s="11"/>
      <c r="NIC140" s="11"/>
      <c r="NID140" s="11"/>
      <c r="NIE140" s="11"/>
      <c r="NIF140" s="11"/>
      <c r="NIG140" s="11"/>
      <c r="NIH140" s="11"/>
      <c r="NII140" s="11"/>
      <c r="NIJ140" s="11"/>
      <c r="NIK140" s="11"/>
      <c r="NIL140" s="11"/>
      <c r="NIM140" s="11"/>
      <c r="NIN140" s="11"/>
      <c r="NIO140" s="11"/>
      <c r="NIP140" s="11"/>
      <c r="NIQ140" s="11"/>
      <c r="NIR140" s="11"/>
      <c r="NIS140" s="11"/>
      <c r="NIT140" s="11"/>
      <c r="NIU140" s="11"/>
      <c r="NIV140" s="11"/>
      <c r="NIW140" s="11"/>
      <c r="NIX140" s="11"/>
      <c r="NIY140" s="11"/>
      <c r="NIZ140" s="11"/>
      <c r="NJA140" s="11"/>
      <c r="NJB140" s="11"/>
      <c r="NJC140" s="11"/>
      <c r="NJD140" s="11"/>
      <c r="NJE140" s="11"/>
      <c r="NJF140" s="11"/>
      <c r="NJG140" s="11"/>
      <c r="NJH140" s="11"/>
      <c r="NJI140" s="11"/>
      <c r="NJJ140" s="11"/>
      <c r="NJK140" s="11"/>
      <c r="NJL140" s="11"/>
      <c r="NJM140" s="11"/>
      <c r="NJN140" s="11"/>
      <c r="NJO140" s="11"/>
      <c r="NJP140" s="11"/>
      <c r="NJQ140" s="11"/>
      <c r="NJR140" s="11"/>
      <c r="NJS140" s="11"/>
      <c r="NJT140" s="11"/>
      <c r="NJU140" s="11"/>
      <c r="NJV140" s="11"/>
      <c r="NJW140" s="11"/>
      <c r="NJX140" s="11"/>
      <c r="NJY140" s="11"/>
      <c r="NJZ140" s="11"/>
      <c r="NKA140" s="11"/>
      <c r="NKB140" s="11"/>
      <c r="NKC140" s="11"/>
      <c r="NKD140" s="11"/>
      <c r="NKE140" s="11"/>
      <c r="NKF140" s="11"/>
      <c r="NKG140" s="11"/>
      <c r="NKH140" s="11"/>
      <c r="NKI140" s="11"/>
      <c r="NKJ140" s="11"/>
      <c r="NKK140" s="11"/>
      <c r="NKL140" s="11"/>
      <c r="NKM140" s="11"/>
      <c r="NKN140" s="11"/>
      <c r="NKO140" s="11"/>
      <c r="NKP140" s="11"/>
      <c r="NKQ140" s="11"/>
      <c r="NKR140" s="11"/>
      <c r="NKS140" s="11"/>
      <c r="NKT140" s="11"/>
      <c r="NKU140" s="11"/>
      <c r="NKV140" s="11"/>
      <c r="NKW140" s="11"/>
      <c r="NKX140" s="11"/>
      <c r="NKY140" s="11"/>
      <c r="NKZ140" s="11"/>
      <c r="NLA140" s="11"/>
      <c r="NLB140" s="11"/>
      <c r="NLC140" s="11"/>
      <c r="NLD140" s="11"/>
      <c r="NLE140" s="11"/>
      <c r="NLF140" s="11"/>
      <c r="NLG140" s="11"/>
      <c r="NLH140" s="11"/>
      <c r="NLI140" s="11"/>
      <c r="NLJ140" s="11"/>
      <c r="NLK140" s="11"/>
      <c r="NLL140" s="11"/>
      <c r="NLM140" s="11"/>
      <c r="NLN140" s="11"/>
      <c r="NLO140" s="11"/>
      <c r="NLP140" s="11"/>
      <c r="NLQ140" s="11"/>
      <c r="NLR140" s="11"/>
      <c r="NLS140" s="11"/>
      <c r="NLT140" s="11"/>
      <c r="NLU140" s="11"/>
      <c r="NLV140" s="11"/>
      <c r="NLW140" s="11"/>
      <c r="NLX140" s="11"/>
      <c r="NLY140" s="11"/>
      <c r="NLZ140" s="11"/>
      <c r="NMA140" s="11"/>
      <c r="NMB140" s="11"/>
      <c r="NMC140" s="11"/>
      <c r="NMD140" s="11"/>
      <c r="NME140" s="11"/>
      <c r="NMF140" s="11"/>
      <c r="NMG140" s="11"/>
      <c r="NMH140" s="11"/>
      <c r="NMI140" s="11"/>
      <c r="NMJ140" s="11"/>
      <c r="NMK140" s="11"/>
      <c r="NML140" s="11"/>
      <c r="NMM140" s="11"/>
      <c r="NMN140" s="11"/>
      <c r="NMO140" s="11"/>
      <c r="NMP140" s="11"/>
      <c r="NMQ140" s="11"/>
      <c r="NMR140" s="11"/>
      <c r="NMS140" s="11"/>
      <c r="NMT140" s="11"/>
      <c r="NMU140" s="11"/>
      <c r="NMV140" s="11"/>
      <c r="NMW140" s="11"/>
      <c r="NMX140" s="11"/>
      <c r="NMY140" s="11"/>
      <c r="NMZ140" s="11"/>
      <c r="NNA140" s="11"/>
      <c r="NNB140" s="11"/>
      <c r="NNC140" s="11"/>
      <c r="NND140" s="11"/>
      <c r="NNE140" s="11"/>
      <c r="NNF140" s="11"/>
      <c r="NNG140" s="11"/>
      <c r="NNH140" s="11"/>
      <c r="NNI140" s="11"/>
      <c r="NNJ140" s="11"/>
      <c r="NNK140" s="11"/>
      <c r="NNL140" s="11"/>
      <c r="NNM140" s="11"/>
      <c r="NNN140" s="11"/>
      <c r="NNO140" s="11"/>
      <c r="NNP140" s="11"/>
      <c r="NNQ140" s="11"/>
      <c r="NNR140" s="11"/>
      <c r="NNS140" s="11"/>
      <c r="NNT140" s="11"/>
      <c r="NNU140" s="11"/>
      <c r="NNV140" s="11"/>
      <c r="NNW140" s="11"/>
      <c r="NNX140" s="11"/>
      <c r="NNY140" s="11"/>
      <c r="NNZ140" s="11"/>
      <c r="NOA140" s="11"/>
      <c r="NOB140" s="11"/>
      <c r="NOC140" s="11"/>
      <c r="NOD140" s="11"/>
      <c r="NOE140" s="11"/>
      <c r="NOF140" s="11"/>
      <c r="NOG140" s="11"/>
      <c r="NOH140" s="11"/>
      <c r="NOI140" s="11"/>
      <c r="NOJ140" s="11"/>
      <c r="NOK140" s="11"/>
      <c r="NOL140" s="11"/>
      <c r="NOM140" s="11"/>
      <c r="NON140" s="11"/>
      <c r="NOO140" s="11"/>
      <c r="NOP140" s="11"/>
      <c r="NOQ140" s="11"/>
      <c r="NOR140" s="11"/>
      <c r="NOS140" s="11"/>
      <c r="NOT140" s="11"/>
      <c r="NOU140" s="11"/>
      <c r="NOV140" s="11"/>
      <c r="NOW140" s="11"/>
      <c r="NOX140" s="11"/>
      <c r="NOY140" s="11"/>
      <c r="NOZ140" s="11"/>
      <c r="NPA140" s="11"/>
      <c r="NPB140" s="11"/>
      <c r="NPC140" s="11"/>
      <c r="NPD140" s="11"/>
      <c r="NPE140" s="11"/>
      <c r="NPF140" s="11"/>
      <c r="NPG140" s="11"/>
      <c r="NPH140" s="11"/>
      <c r="NPI140" s="11"/>
      <c r="NPJ140" s="11"/>
      <c r="NPK140" s="11"/>
      <c r="NPL140" s="11"/>
      <c r="NPM140" s="11"/>
      <c r="NPN140" s="11"/>
      <c r="NPO140" s="11"/>
      <c r="NPP140" s="11"/>
      <c r="NPQ140" s="11"/>
      <c r="NPR140" s="11"/>
      <c r="NPS140" s="11"/>
      <c r="NPT140" s="11"/>
      <c r="NPU140" s="11"/>
      <c r="NPV140" s="11"/>
      <c r="NPW140" s="11"/>
      <c r="NPX140" s="11"/>
      <c r="NPY140" s="11"/>
      <c r="NPZ140" s="11"/>
      <c r="NQA140" s="11"/>
      <c r="NQB140" s="11"/>
      <c r="NQC140" s="11"/>
      <c r="NQD140" s="11"/>
      <c r="NQE140" s="11"/>
      <c r="NQF140" s="11"/>
      <c r="NQG140" s="11"/>
      <c r="NQH140" s="11"/>
      <c r="NQI140" s="11"/>
      <c r="NQJ140" s="11"/>
      <c r="NQK140" s="11"/>
      <c r="NQL140" s="11"/>
      <c r="NQM140" s="11"/>
      <c r="NQN140" s="11"/>
      <c r="NQO140" s="11"/>
      <c r="NQP140" s="11"/>
      <c r="NQQ140" s="11"/>
      <c r="NQR140" s="11"/>
      <c r="NQS140" s="11"/>
      <c r="NQT140" s="11"/>
      <c r="NQU140" s="11"/>
      <c r="NQV140" s="11"/>
      <c r="NQW140" s="11"/>
      <c r="NQX140" s="11"/>
      <c r="NQY140" s="11"/>
      <c r="NQZ140" s="11"/>
      <c r="NRA140" s="11"/>
      <c r="NRB140" s="11"/>
      <c r="NRC140" s="11"/>
      <c r="NRD140" s="11"/>
      <c r="NRE140" s="11"/>
      <c r="NRF140" s="11"/>
      <c r="NRG140" s="11"/>
      <c r="NRH140" s="11"/>
      <c r="NRI140" s="11"/>
      <c r="NRJ140" s="11"/>
      <c r="NRK140" s="11"/>
      <c r="NRL140" s="11"/>
      <c r="NRM140" s="11"/>
      <c r="NRN140" s="11"/>
      <c r="NRO140" s="11"/>
      <c r="NRP140" s="11"/>
      <c r="NRQ140" s="11"/>
      <c r="NRR140" s="11"/>
      <c r="NRS140" s="11"/>
      <c r="NRT140" s="11"/>
      <c r="NRU140" s="11"/>
      <c r="NRV140" s="11"/>
      <c r="NRW140" s="11"/>
      <c r="NRX140" s="11"/>
      <c r="NRY140" s="11"/>
      <c r="NRZ140" s="11"/>
      <c r="NSA140" s="11"/>
      <c r="NSB140" s="11"/>
      <c r="NSC140" s="11"/>
      <c r="NSD140" s="11"/>
      <c r="NSE140" s="11"/>
      <c r="NSF140" s="11"/>
      <c r="NSG140" s="11"/>
      <c r="NSH140" s="11"/>
      <c r="NSI140" s="11"/>
      <c r="NSJ140" s="11"/>
      <c r="NSK140" s="11"/>
      <c r="NSL140" s="11"/>
      <c r="NSM140" s="11"/>
      <c r="NSN140" s="11"/>
      <c r="NSO140" s="11"/>
      <c r="NSP140" s="11"/>
      <c r="NSQ140" s="11"/>
      <c r="NSR140" s="11"/>
      <c r="NSS140" s="11"/>
      <c r="NST140" s="11"/>
      <c r="NSU140" s="11"/>
      <c r="NSV140" s="11"/>
      <c r="NSW140" s="11"/>
      <c r="NSX140" s="11"/>
      <c r="NSY140" s="11"/>
      <c r="NSZ140" s="11"/>
      <c r="NTA140" s="11"/>
      <c r="NTB140" s="11"/>
      <c r="NTC140" s="11"/>
      <c r="NTD140" s="11"/>
      <c r="NTE140" s="11"/>
      <c r="NTF140" s="11"/>
      <c r="NTG140" s="11"/>
      <c r="NTH140" s="11"/>
      <c r="NTI140" s="11"/>
      <c r="NTJ140" s="11"/>
      <c r="NTK140" s="11"/>
      <c r="NTL140" s="11"/>
      <c r="NTM140" s="11"/>
      <c r="NTN140" s="11"/>
      <c r="NTO140" s="11"/>
      <c r="NTP140" s="11"/>
      <c r="NTQ140" s="11"/>
      <c r="NTR140" s="11"/>
      <c r="NTS140" s="11"/>
      <c r="NTT140" s="11"/>
      <c r="NTU140" s="11"/>
      <c r="NTV140" s="11"/>
      <c r="NTW140" s="11"/>
      <c r="NTX140" s="11"/>
      <c r="NTY140" s="11"/>
      <c r="NTZ140" s="11"/>
      <c r="NUA140" s="11"/>
      <c r="NUB140" s="11"/>
      <c r="NUC140" s="11"/>
      <c r="NUD140" s="11"/>
      <c r="NUE140" s="11"/>
      <c r="NUF140" s="11"/>
      <c r="NUG140" s="11"/>
      <c r="NUH140" s="11"/>
      <c r="NUI140" s="11"/>
      <c r="NUJ140" s="11"/>
      <c r="NUK140" s="11"/>
      <c r="NUL140" s="11"/>
      <c r="NUM140" s="11"/>
      <c r="NUN140" s="11"/>
      <c r="NUO140" s="11"/>
      <c r="NUP140" s="11"/>
      <c r="NUQ140" s="11"/>
      <c r="NUR140" s="11"/>
      <c r="NUS140" s="11"/>
      <c r="NUT140" s="11"/>
      <c r="NUU140" s="11"/>
      <c r="NUV140" s="11"/>
      <c r="NUW140" s="11"/>
      <c r="NUX140" s="11"/>
      <c r="NUY140" s="11"/>
      <c r="NUZ140" s="11"/>
      <c r="NVA140" s="11"/>
      <c r="NVB140" s="11"/>
      <c r="NVC140" s="11"/>
      <c r="NVD140" s="11"/>
      <c r="NVE140" s="11"/>
      <c r="NVF140" s="11"/>
      <c r="NVG140" s="11"/>
      <c r="NVH140" s="11"/>
      <c r="NVI140" s="11"/>
      <c r="NVJ140" s="11"/>
      <c r="NVK140" s="11"/>
      <c r="NVL140" s="11"/>
      <c r="NVM140" s="11"/>
      <c r="NVN140" s="11"/>
      <c r="NVO140" s="11"/>
      <c r="NVP140" s="11"/>
      <c r="NVQ140" s="11"/>
      <c r="NVR140" s="11"/>
      <c r="NVS140" s="11"/>
      <c r="NVT140" s="11"/>
      <c r="NVU140" s="11"/>
      <c r="NVV140" s="11"/>
      <c r="NVW140" s="11"/>
      <c r="NVX140" s="11"/>
      <c r="NVY140" s="11"/>
      <c r="NVZ140" s="11"/>
      <c r="NWA140" s="11"/>
      <c r="NWB140" s="11"/>
      <c r="NWC140" s="11"/>
      <c r="NWD140" s="11"/>
      <c r="NWE140" s="11"/>
      <c r="NWF140" s="11"/>
      <c r="NWG140" s="11"/>
      <c r="NWH140" s="11"/>
      <c r="NWI140" s="11"/>
      <c r="NWJ140" s="11"/>
      <c r="NWK140" s="11"/>
      <c r="NWL140" s="11"/>
      <c r="NWM140" s="11"/>
      <c r="NWN140" s="11"/>
      <c r="NWO140" s="11"/>
      <c r="NWP140" s="11"/>
      <c r="NWQ140" s="11"/>
      <c r="NWR140" s="11"/>
      <c r="NWS140" s="11"/>
      <c r="NWT140" s="11"/>
      <c r="NWU140" s="11"/>
      <c r="NWV140" s="11"/>
      <c r="NWW140" s="11"/>
      <c r="NWX140" s="11"/>
      <c r="NWY140" s="11"/>
      <c r="NWZ140" s="11"/>
      <c r="NXA140" s="11"/>
      <c r="NXB140" s="11"/>
      <c r="NXC140" s="11"/>
      <c r="NXD140" s="11"/>
      <c r="NXE140" s="11"/>
      <c r="NXF140" s="11"/>
      <c r="NXG140" s="11"/>
      <c r="NXH140" s="11"/>
      <c r="NXI140" s="11"/>
      <c r="NXJ140" s="11"/>
      <c r="NXK140" s="11"/>
      <c r="NXL140" s="11"/>
      <c r="NXM140" s="11"/>
      <c r="NXN140" s="11"/>
      <c r="NXO140" s="11"/>
      <c r="NXP140" s="11"/>
      <c r="NXQ140" s="11"/>
      <c r="NXR140" s="11"/>
      <c r="NXS140" s="11"/>
      <c r="NXT140" s="11"/>
      <c r="NXU140" s="11"/>
      <c r="NXV140" s="11"/>
      <c r="NXW140" s="11"/>
      <c r="NXX140" s="11"/>
      <c r="NXY140" s="11"/>
      <c r="NXZ140" s="11"/>
      <c r="NYA140" s="11"/>
      <c r="NYB140" s="11"/>
      <c r="NYC140" s="11"/>
      <c r="NYD140" s="11"/>
      <c r="NYE140" s="11"/>
      <c r="NYF140" s="11"/>
      <c r="NYG140" s="11"/>
      <c r="NYH140" s="11"/>
      <c r="NYI140" s="11"/>
      <c r="NYJ140" s="11"/>
      <c r="NYK140" s="11"/>
      <c r="NYL140" s="11"/>
      <c r="NYM140" s="11"/>
      <c r="NYN140" s="11"/>
      <c r="NYO140" s="11"/>
      <c r="NYP140" s="11"/>
      <c r="NYQ140" s="11"/>
      <c r="NYR140" s="11"/>
      <c r="NYS140" s="11"/>
      <c r="NYT140" s="11"/>
      <c r="NYU140" s="11"/>
      <c r="NYV140" s="11"/>
      <c r="NYW140" s="11"/>
      <c r="NYX140" s="11"/>
      <c r="NYY140" s="11"/>
      <c r="NYZ140" s="11"/>
      <c r="NZA140" s="11"/>
      <c r="NZB140" s="11"/>
      <c r="NZC140" s="11"/>
      <c r="NZD140" s="11"/>
      <c r="NZE140" s="11"/>
      <c r="NZF140" s="11"/>
      <c r="NZG140" s="11"/>
      <c r="NZH140" s="11"/>
      <c r="NZI140" s="11"/>
      <c r="NZJ140" s="11"/>
      <c r="NZK140" s="11"/>
      <c r="NZL140" s="11"/>
      <c r="NZM140" s="11"/>
      <c r="NZN140" s="11"/>
      <c r="NZO140" s="11"/>
      <c r="NZP140" s="11"/>
      <c r="NZQ140" s="11"/>
      <c r="NZR140" s="11"/>
      <c r="NZS140" s="11"/>
      <c r="NZT140" s="11"/>
      <c r="NZU140" s="11"/>
      <c r="NZV140" s="11"/>
      <c r="NZW140" s="11"/>
      <c r="NZX140" s="11"/>
      <c r="NZY140" s="11"/>
      <c r="NZZ140" s="11"/>
      <c r="OAA140" s="11"/>
      <c r="OAB140" s="11"/>
      <c r="OAC140" s="11"/>
      <c r="OAD140" s="11"/>
      <c r="OAE140" s="11"/>
      <c r="OAF140" s="11"/>
      <c r="OAG140" s="11"/>
      <c r="OAH140" s="11"/>
      <c r="OAI140" s="11"/>
      <c r="OAJ140" s="11"/>
      <c r="OAK140" s="11"/>
      <c r="OAL140" s="11"/>
      <c r="OAM140" s="11"/>
      <c r="OAN140" s="11"/>
      <c r="OAO140" s="11"/>
      <c r="OAP140" s="11"/>
      <c r="OAQ140" s="11"/>
      <c r="OAR140" s="11"/>
      <c r="OAS140" s="11"/>
      <c r="OAT140" s="11"/>
      <c r="OAU140" s="11"/>
      <c r="OAV140" s="11"/>
      <c r="OAW140" s="11"/>
      <c r="OAX140" s="11"/>
      <c r="OAY140" s="11"/>
      <c r="OAZ140" s="11"/>
      <c r="OBA140" s="11"/>
      <c r="OBB140" s="11"/>
      <c r="OBC140" s="11"/>
      <c r="OBD140" s="11"/>
      <c r="OBE140" s="11"/>
      <c r="OBF140" s="11"/>
      <c r="OBG140" s="11"/>
      <c r="OBH140" s="11"/>
      <c r="OBI140" s="11"/>
      <c r="OBJ140" s="11"/>
      <c r="OBK140" s="11"/>
      <c r="OBL140" s="11"/>
      <c r="OBM140" s="11"/>
      <c r="OBN140" s="11"/>
      <c r="OBO140" s="11"/>
      <c r="OBP140" s="11"/>
      <c r="OBQ140" s="11"/>
      <c r="OBR140" s="11"/>
      <c r="OBS140" s="11"/>
      <c r="OBT140" s="11"/>
      <c r="OBU140" s="11"/>
      <c r="OBV140" s="11"/>
      <c r="OBW140" s="11"/>
      <c r="OBX140" s="11"/>
      <c r="OBY140" s="11"/>
      <c r="OBZ140" s="11"/>
      <c r="OCA140" s="11"/>
      <c r="OCB140" s="11"/>
      <c r="OCC140" s="11"/>
      <c r="OCD140" s="11"/>
      <c r="OCE140" s="11"/>
      <c r="OCF140" s="11"/>
      <c r="OCG140" s="11"/>
      <c r="OCH140" s="11"/>
      <c r="OCI140" s="11"/>
      <c r="OCJ140" s="11"/>
      <c r="OCK140" s="11"/>
      <c r="OCL140" s="11"/>
      <c r="OCM140" s="11"/>
      <c r="OCN140" s="11"/>
      <c r="OCO140" s="11"/>
      <c r="OCP140" s="11"/>
      <c r="OCQ140" s="11"/>
      <c r="OCR140" s="11"/>
      <c r="OCS140" s="11"/>
      <c r="OCT140" s="11"/>
      <c r="OCU140" s="11"/>
      <c r="OCV140" s="11"/>
      <c r="OCW140" s="11"/>
      <c r="OCX140" s="11"/>
      <c r="OCY140" s="11"/>
      <c r="OCZ140" s="11"/>
      <c r="ODA140" s="11"/>
      <c r="ODB140" s="11"/>
      <c r="ODC140" s="11"/>
      <c r="ODD140" s="11"/>
      <c r="ODE140" s="11"/>
      <c r="ODF140" s="11"/>
      <c r="ODG140" s="11"/>
      <c r="ODH140" s="11"/>
      <c r="ODI140" s="11"/>
      <c r="ODJ140" s="11"/>
      <c r="ODK140" s="11"/>
      <c r="ODL140" s="11"/>
      <c r="ODM140" s="11"/>
      <c r="ODN140" s="11"/>
      <c r="ODO140" s="11"/>
      <c r="ODP140" s="11"/>
      <c r="ODQ140" s="11"/>
      <c r="ODR140" s="11"/>
      <c r="ODS140" s="11"/>
      <c r="ODT140" s="11"/>
      <c r="ODU140" s="11"/>
      <c r="ODV140" s="11"/>
      <c r="ODW140" s="11"/>
      <c r="ODX140" s="11"/>
      <c r="ODY140" s="11"/>
      <c r="ODZ140" s="11"/>
      <c r="OEA140" s="11"/>
      <c r="OEB140" s="11"/>
      <c r="OEC140" s="11"/>
      <c r="OED140" s="11"/>
      <c r="OEE140" s="11"/>
      <c r="OEF140" s="11"/>
      <c r="OEG140" s="11"/>
      <c r="OEH140" s="11"/>
      <c r="OEI140" s="11"/>
      <c r="OEJ140" s="11"/>
      <c r="OEK140" s="11"/>
      <c r="OEL140" s="11"/>
      <c r="OEM140" s="11"/>
      <c r="OEN140" s="11"/>
      <c r="OEO140" s="11"/>
      <c r="OEP140" s="11"/>
      <c r="OEQ140" s="11"/>
      <c r="OER140" s="11"/>
      <c r="OES140" s="11"/>
      <c r="OET140" s="11"/>
      <c r="OEU140" s="11"/>
      <c r="OEV140" s="11"/>
      <c r="OEW140" s="11"/>
      <c r="OEX140" s="11"/>
      <c r="OEY140" s="11"/>
      <c r="OEZ140" s="11"/>
      <c r="OFA140" s="11"/>
      <c r="OFB140" s="11"/>
      <c r="OFC140" s="11"/>
      <c r="OFD140" s="11"/>
      <c r="OFE140" s="11"/>
      <c r="OFF140" s="11"/>
      <c r="OFG140" s="11"/>
      <c r="OFH140" s="11"/>
      <c r="OFI140" s="11"/>
      <c r="OFJ140" s="11"/>
      <c r="OFK140" s="11"/>
      <c r="OFL140" s="11"/>
      <c r="OFM140" s="11"/>
      <c r="OFN140" s="11"/>
      <c r="OFO140" s="11"/>
      <c r="OFP140" s="11"/>
      <c r="OFQ140" s="11"/>
      <c r="OFR140" s="11"/>
      <c r="OFS140" s="11"/>
      <c r="OFT140" s="11"/>
      <c r="OFU140" s="11"/>
      <c r="OFV140" s="11"/>
      <c r="OFW140" s="11"/>
      <c r="OFX140" s="11"/>
      <c r="OFY140" s="11"/>
      <c r="OFZ140" s="11"/>
      <c r="OGA140" s="11"/>
      <c r="OGB140" s="11"/>
      <c r="OGC140" s="11"/>
      <c r="OGD140" s="11"/>
      <c r="OGE140" s="11"/>
      <c r="OGF140" s="11"/>
      <c r="OGG140" s="11"/>
      <c r="OGH140" s="11"/>
      <c r="OGI140" s="11"/>
      <c r="OGJ140" s="11"/>
      <c r="OGK140" s="11"/>
      <c r="OGL140" s="11"/>
      <c r="OGM140" s="11"/>
      <c r="OGN140" s="11"/>
      <c r="OGO140" s="11"/>
      <c r="OGP140" s="11"/>
      <c r="OGQ140" s="11"/>
      <c r="OGR140" s="11"/>
      <c r="OGS140" s="11"/>
      <c r="OGT140" s="11"/>
      <c r="OGU140" s="11"/>
      <c r="OGV140" s="11"/>
      <c r="OGW140" s="11"/>
      <c r="OGX140" s="11"/>
      <c r="OGY140" s="11"/>
      <c r="OGZ140" s="11"/>
      <c r="OHA140" s="11"/>
      <c r="OHB140" s="11"/>
      <c r="OHC140" s="11"/>
      <c r="OHD140" s="11"/>
      <c r="OHE140" s="11"/>
      <c r="OHF140" s="11"/>
      <c r="OHG140" s="11"/>
      <c r="OHH140" s="11"/>
      <c r="OHI140" s="11"/>
      <c r="OHJ140" s="11"/>
      <c r="OHK140" s="11"/>
      <c r="OHL140" s="11"/>
      <c r="OHM140" s="11"/>
      <c r="OHN140" s="11"/>
      <c r="OHO140" s="11"/>
      <c r="OHP140" s="11"/>
      <c r="OHQ140" s="11"/>
      <c r="OHR140" s="11"/>
      <c r="OHS140" s="11"/>
      <c r="OHT140" s="11"/>
      <c r="OHU140" s="11"/>
      <c r="OHV140" s="11"/>
      <c r="OHW140" s="11"/>
      <c r="OHX140" s="11"/>
      <c r="OHY140" s="11"/>
      <c r="OHZ140" s="11"/>
      <c r="OIA140" s="11"/>
      <c r="OIB140" s="11"/>
      <c r="OIC140" s="11"/>
      <c r="OID140" s="11"/>
      <c r="OIE140" s="11"/>
      <c r="OIF140" s="11"/>
      <c r="OIG140" s="11"/>
      <c r="OIH140" s="11"/>
      <c r="OII140" s="11"/>
      <c r="OIJ140" s="11"/>
      <c r="OIK140" s="11"/>
      <c r="OIL140" s="11"/>
      <c r="OIM140" s="11"/>
      <c r="OIN140" s="11"/>
      <c r="OIO140" s="11"/>
      <c r="OIP140" s="11"/>
      <c r="OIQ140" s="11"/>
      <c r="OIR140" s="11"/>
      <c r="OIS140" s="11"/>
      <c r="OIT140" s="11"/>
      <c r="OIU140" s="11"/>
      <c r="OIV140" s="11"/>
      <c r="OIW140" s="11"/>
      <c r="OIX140" s="11"/>
      <c r="OIY140" s="11"/>
      <c r="OIZ140" s="11"/>
      <c r="OJA140" s="11"/>
      <c r="OJB140" s="11"/>
      <c r="OJC140" s="11"/>
      <c r="OJD140" s="11"/>
      <c r="OJE140" s="11"/>
      <c r="OJF140" s="11"/>
      <c r="OJG140" s="11"/>
      <c r="OJH140" s="11"/>
      <c r="OJI140" s="11"/>
      <c r="OJJ140" s="11"/>
      <c r="OJK140" s="11"/>
      <c r="OJL140" s="11"/>
      <c r="OJM140" s="11"/>
      <c r="OJN140" s="11"/>
      <c r="OJO140" s="11"/>
      <c r="OJP140" s="11"/>
      <c r="OJQ140" s="11"/>
      <c r="OJR140" s="11"/>
      <c r="OJS140" s="11"/>
      <c r="OJT140" s="11"/>
      <c r="OJU140" s="11"/>
      <c r="OJV140" s="11"/>
      <c r="OJW140" s="11"/>
      <c r="OJX140" s="11"/>
      <c r="OJY140" s="11"/>
      <c r="OJZ140" s="11"/>
      <c r="OKA140" s="11"/>
      <c r="OKB140" s="11"/>
      <c r="OKC140" s="11"/>
      <c r="OKD140" s="11"/>
      <c r="OKE140" s="11"/>
      <c r="OKF140" s="11"/>
      <c r="OKG140" s="11"/>
      <c r="OKH140" s="11"/>
      <c r="OKI140" s="11"/>
      <c r="OKJ140" s="11"/>
      <c r="OKK140" s="11"/>
      <c r="OKL140" s="11"/>
      <c r="OKM140" s="11"/>
      <c r="OKN140" s="11"/>
      <c r="OKO140" s="11"/>
      <c r="OKP140" s="11"/>
      <c r="OKQ140" s="11"/>
      <c r="OKR140" s="11"/>
      <c r="OKS140" s="11"/>
      <c r="OKT140" s="11"/>
      <c r="OKU140" s="11"/>
      <c r="OKV140" s="11"/>
      <c r="OKW140" s="11"/>
      <c r="OKX140" s="11"/>
      <c r="OKY140" s="11"/>
      <c r="OKZ140" s="11"/>
      <c r="OLA140" s="11"/>
      <c r="OLB140" s="11"/>
      <c r="OLC140" s="11"/>
      <c r="OLD140" s="11"/>
      <c r="OLE140" s="11"/>
      <c r="OLF140" s="11"/>
      <c r="OLG140" s="11"/>
      <c r="OLH140" s="11"/>
      <c r="OLI140" s="11"/>
      <c r="OLJ140" s="11"/>
      <c r="OLK140" s="11"/>
      <c r="OLL140" s="11"/>
      <c r="OLM140" s="11"/>
      <c r="OLN140" s="11"/>
      <c r="OLO140" s="11"/>
      <c r="OLP140" s="11"/>
      <c r="OLQ140" s="11"/>
      <c r="OLR140" s="11"/>
      <c r="OLS140" s="11"/>
      <c r="OLT140" s="11"/>
      <c r="OLU140" s="11"/>
      <c r="OLV140" s="11"/>
      <c r="OLW140" s="11"/>
      <c r="OLX140" s="11"/>
      <c r="OLY140" s="11"/>
      <c r="OLZ140" s="11"/>
      <c r="OMA140" s="11"/>
      <c r="OMB140" s="11"/>
      <c r="OMC140" s="11"/>
      <c r="OMD140" s="11"/>
      <c r="OME140" s="11"/>
      <c r="OMF140" s="11"/>
      <c r="OMG140" s="11"/>
      <c r="OMH140" s="11"/>
      <c r="OMI140" s="11"/>
      <c r="OMJ140" s="11"/>
      <c r="OMK140" s="11"/>
      <c r="OML140" s="11"/>
      <c r="OMM140" s="11"/>
      <c r="OMN140" s="11"/>
      <c r="OMO140" s="11"/>
      <c r="OMP140" s="11"/>
      <c r="OMQ140" s="11"/>
      <c r="OMR140" s="11"/>
      <c r="OMS140" s="11"/>
      <c r="OMT140" s="11"/>
      <c r="OMU140" s="11"/>
      <c r="OMV140" s="11"/>
      <c r="OMW140" s="11"/>
      <c r="OMX140" s="11"/>
      <c r="OMY140" s="11"/>
      <c r="OMZ140" s="11"/>
      <c r="ONA140" s="11"/>
      <c r="ONB140" s="11"/>
      <c r="ONC140" s="11"/>
      <c r="OND140" s="11"/>
      <c r="ONE140" s="11"/>
      <c r="ONF140" s="11"/>
      <c r="ONG140" s="11"/>
      <c r="ONH140" s="11"/>
      <c r="ONI140" s="11"/>
      <c r="ONJ140" s="11"/>
      <c r="ONK140" s="11"/>
      <c r="ONL140" s="11"/>
      <c r="ONM140" s="11"/>
      <c r="ONN140" s="11"/>
      <c r="ONO140" s="11"/>
      <c r="ONP140" s="11"/>
      <c r="ONQ140" s="11"/>
      <c r="ONR140" s="11"/>
      <c r="ONS140" s="11"/>
      <c r="ONT140" s="11"/>
      <c r="ONU140" s="11"/>
      <c r="ONV140" s="11"/>
      <c r="ONW140" s="11"/>
      <c r="ONX140" s="11"/>
      <c r="ONY140" s="11"/>
      <c r="ONZ140" s="11"/>
      <c r="OOA140" s="11"/>
      <c r="OOB140" s="11"/>
      <c r="OOC140" s="11"/>
      <c r="OOD140" s="11"/>
      <c r="OOE140" s="11"/>
      <c r="OOF140" s="11"/>
      <c r="OOG140" s="11"/>
      <c r="OOH140" s="11"/>
      <c r="OOI140" s="11"/>
      <c r="OOJ140" s="11"/>
      <c r="OOK140" s="11"/>
      <c r="OOL140" s="11"/>
      <c r="OOM140" s="11"/>
      <c r="OON140" s="11"/>
      <c r="OOO140" s="11"/>
      <c r="OOP140" s="11"/>
      <c r="OOQ140" s="11"/>
      <c r="OOR140" s="11"/>
      <c r="OOS140" s="11"/>
      <c r="OOT140" s="11"/>
      <c r="OOU140" s="11"/>
      <c r="OOV140" s="11"/>
      <c r="OOW140" s="11"/>
      <c r="OOX140" s="11"/>
      <c r="OOY140" s="11"/>
      <c r="OOZ140" s="11"/>
      <c r="OPA140" s="11"/>
      <c r="OPB140" s="11"/>
      <c r="OPC140" s="11"/>
      <c r="OPD140" s="11"/>
      <c r="OPE140" s="11"/>
      <c r="OPF140" s="11"/>
      <c r="OPG140" s="11"/>
      <c r="OPH140" s="11"/>
      <c r="OPI140" s="11"/>
      <c r="OPJ140" s="11"/>
      <c r="OPK140" s="11"/>
      <c r="OPL140" s="11"/>
      <c r="OPM140" s="11"/>
      <c r="OPN140" s="11"/>
      <c r="OPO140" s="11"/>
      <c r="OPP140" s="11"/>
      <c r="OPQ140" s="11"/>
      <c r="OPR140" s="11"/>
      <c r="OPS140" s="11"/>
      <c r="OPT140" s="11"/>
      <c r="OPU140" s="11"/>
      <c r="OPV140" s="11"/>
      <c r="OPW140" s="11"/>
      <c r="OPX140" s="11"/>
      <c r="OPY140" s="11"/>
      <c r="OPZ140" s="11"/>
      <c r="OQA140" s="11"/>
      <c r="OQB140" s="11"/>
      <c r="OQC140" s="11"/>
      <c r="OQD140" s="11"/>
      <c r="OQE140" s="11"/>
      <c r="OQF140" s="11"/>
      <c r="OQG140" s="11"/>
      <c r="OQH140" s="11"/>
      <c r="OQI140" s="11"/>
      <c r="OQJ140" s="11"/>
      <c r="OQK140" s="11"/>
      <c r="OQL140" s="11"/>
      <c r="OQM140" s="11"/>
      <c r="OQN140" s="11"/>
      <c r="OQO140" s="11"/>
      <c r="OQP140" s="11"/>
      <c r="OQQ140" s="11"/>
      <c r="OQR140" s="11"/>
      <c r="OQS140" s="11"/>
      <c r="OQT140" s="11"/>
      <c r="OQU140" s="11"/>
      <c r="OQV140" s="11"/>
      <c r="OQW140" s="11"/>
      <c r="OQX140" s="11"/>
      <c r="OQY140" s="11"/>
      <c r="OQZ140" s="11"/>
      <c r="ORA140" s="11"/>
      <c r="ORB140" s="11"/>
      <c r="ORC140" s="11"/>
      <c r="ORD140" s="11"/>
      <c r="ORE140" s="11"/>
      <c r="ORF140" s="11"/>
      <c r="ORG140" s="11"/>
      <c r="ORH140" s="11"/>
      <c r="ORI140" s="11"/>
      <c r="ORJ140" s="11"/>
      <c r="ORK140" s="11"/>
      <c r="ORL140" s="11"/>
      <c r="ORM140" s="11"/>
      <c r="ORN140" s="11"/>
      <c r="ORO140" s="11"/>
      <c r="ORP140" s="11"/>
      <c r="ORQ140" s="11"/>
      <c r="ORR140" s="11"/>
      <c r="ORS140" s="11"/>
      <c r="ORT140" s="11"/>
      <c r="ORU140" s="11"/>
      <c r="ORV140" s="11"/>
      <c r="ORW140" s="11"/>
      <c r="ORX140" s="11"/>
      <c r="ORY140" s="11"/>
      <c r="ORZ140" s="11"/>
      <c r="OSA140" s="11"/>
      <c r="OSB140" s="11"/>
      <c r="OSC140" s="11"/>
      <c r="OSD140" s="11"/>
      <c r="OSE140" s="11"/>
      <c r="OSF140" s="11"/>
      <c r="OSG140" s="11"/>
      <c r="OSH140" s="11"/>
      <c r="OSI140" s="11"/>
      <c r="OSJ140" s="11"/>
      <c r="OSK140" s="11"/>
      <c r="OSL140" s="11"/>
      <c r="OSM140" s="11"/>
      <c r="OSN140" s="11"/>
      <c r="OSO140" s="11"/>
      <c r="OSP140" s="11"/>
      <c r="OSQ140" s="11"/>
      <c r="OSR140" s="11"/>
      <c r="OSS140" s="11"/>
      <c r="OST140" s="11"/>
      <c r="OSU140" s="11"/>
      <c r="OSV140" s="11"/>
      <c r="OSW140" s="11"/>
      <c r="OSX140" s="11"/>
      <c r="OSY140" s="11"/>
      <c r="OSZ140" s="11"/>
      <c r="OTA140" s="11"/>
      <c r="OTB140" s="11"/>
      <c r="OTC140" s="11"/>
      <c r="OTD140" s="11"/>
      <c r="OTE140" s="11"/>
      <c r="OTF140" s="11"/>
      <c r="OTG140" s="11"/>
      <c r="OTH140" s="11"/>
      <c r="OTI140" s="11"/>
      <c r="OTJ140" s="11"/>
      <c r="OTK140" s="11"/>
      <c r="OTL140" s="11"/>
      <c r="OTM140" s="11"/>
      <c r="OTN140" s="11"/>
      <c r="OTO140" s="11"/>
      <c r="OTP140" s="11"/>
      <c r="OTQ140" s="11"/>
      <c r="OTR140" s="11"/>
      <c r="OTS140" s="11"/>
      <c r="OTT140" s="11"/>
      <c r="OTU140" s="11"/>
      <c r="OTV140" s="11"/>
      <c r="OTW140" s="11"/>
      <c r="OTX140" s="11"/>
      <c r="OTY140" s="11"/>
      <c r="OTZ140" s="11"/>
      <c r="OUA140" s="11"/>
      <c r="OUB140" s="11"/>
      <c r="OUC140" s="11"/>
      <c r="OUD140" s="11"/>
      <c r="OUE140" s="11"/>
      <c r="OUF140" s="11"/>
      <c r="OUG140" s="11"/>
      <c r="OUH140" s="11"/>
      <c r="OUI140" s="11"/>
      <c r="OUJ140" s="11"/>
      <c r="OUK140" s="11"/>
      <c r="OUL140" s="11"/>
      <c r="OUM140" s="11"/>
      <c r="OUN140" s="11"/>
      <c r="OUO140" s="11"/>
      <c r="OUP140" s="11"/>
      <c r="OUQ140" s="11"/>
      <c r="OUR140" s="11"/>
      <c r="OUS140" s="11"/>
      <c r="OUT140" s="11"/>
      <c r="OUU140" s="11"/>
      <c r="OUV140" s="11"/>
      <c r="OUW140" s="11"/>
      <c r="OUX140" s="11"/>
      <c r="OUY140" s="11"/>
      <c r="OUZ140" s="11"/>
      <c r="OVA140" s="11"/>
      <c r="OVB140" s="11"/>
      <c r="OVC140" s="11"/>
      <c r="OVD140" s="11"/>
      <c r="OVE140" s="11"/>
      <c r="OVF140" s="11"/>
      <c r="OVG140" s="11"/>
      <c r="OVH140" s="11"/>
      <c r="OVI140" s="11"/>
      <c r="OVJ140" s="11"/>
      <c r="OVK140" s="11"/>
      <c r="OVL140" s="11"/>
      <c r="OVM140" s="11"/>
      <c r="OVN140" s="11"/>
      <c r="OVO140" s="11"/>
      <c r="OVP140" s="11"/>
      <c r="OVQ140" s="11"/>
      <c r="OVR140" s="11"/>
      <c r="OVS140" s="11"/>
      <c r="OVT140" s="11"/>
      <c r="OVU140" s="11"/>
      <c r="OVV140" s="11"/>
      <c r="OVW140" s="11"/>
      <c r="OVX140" s="11"/>
      <c r="OVY140" s="11"/>
      <c r="OVZ140" s="11"/>
      <c r="OWA140" s="11"/>
      <c r="OWB140" s="11"/>
      <c r="OWC140" s="11"/>
      <c r="OWD140" s="11"/>
      <c r="OWE140" s="11"/>
      <c r="OWF140" s="11"/>
      <c r="OWG140" s="11"/>
      <c r="OWH140" s="11"/>
      <c r="OWI140" s="11"/>
      <c r="OWJ140" s="11"/>
      <c r="OWK140" s="11"/>
      <c r="OWL140" s="11"/>
      <c r="OWM140" s="11"/>
      <c r="OWN140" s="11"/>
      <c r="OWO140" s="11"/>
      <c r="OWP140" s="11"/>
      <c r="OWQ140" s="11"/>
      <c r="OWR140" s="11"/>
      <c r="OWS140" s="11"/>
      <c r="OWT140" s="11"/>
      <c r="OWU140" s="11"/>
      <c r="OWV140" s="11"/>
      <c r="OWW140" s="11"/>
      <c r="OWX140" s="11"/>
      <c r="OWY140" s="11"/>
      <c r="OWZ140" s="11"/>
      <c r="OXA140" s="11"/>
      <c r="OXB140" s="11"/>
      <c r="OXC140" s="11"/>
      <c r="OXD140" s="11"/>
      <c r="OXE140" s="11"/>
      <c r="OXF140" s="11"/>
      <c r="OXG140" s="11"/>
      <c r="OXH140" s="11"/>
      <c r="OXI140" s="11"/>
      <c r="OXJ140" s="11"/>
      <c r="OXK140" s="11"/>
      <c r="OXL140" s="11"/>
      <c r="OXM140" s="11"/>
      <c r="OXN140" s="11"/>
      <c r="OXO140" s="11"/>
      <c r="OXP140" s="11"/>
      <c r="OXQ140" s="11"/>
      <c r="OXR140" s="11"/>
      <c r="OXS140" s="11"/>
      <c r="OXT140" s="11"/>
      <c r="OXU140" s="11"/>
      <c r="OXV140" s="11"/>
      <c r="OXW140" s="11"/>
      <c r="OXX140" s="11"/>
      <c r="OXY140" s="11"/>
      <c r="OXZ140" s="11"/>
      <c r="OYA140" s="11"/>
      <c r="OYB140" s="11"/>
      <c r="OYC140" s="11"/>
      <c r="OYD140" s="11"/>
      <c r="OYE140" s="11"/>
      <c r="OYF140" s="11"/>
      <c r="OYG140" s="11"/>
      <c r="OYH140" s="11"/>
      <c r="OYI140" s="11"/>
      <c r="OYJ140" s="11"/>
      <c r="OYK140" s="11"/>
      <c r="OYL140" s="11"/>
      <c r="OYM140" s="11"/>
      <c r="OYN140" s="11"/>
      <c r="OYO140" s="11"/>
      <c r="OYP140" s="11"/>
      <c r="OYQ140" s="11"/>
      <c r="OYR140" s="11"/>
      <c r="OYS140" s="11"/>
      <c r="OYT140" s="11"/>
      <c r="OYU140" s="11"/>
      <c r="OYV140" s="11"/>
      <c r="OYW140" s="11"/>
      <c r="OYX140" s="11"/>
      <c r="OYY140" s="11"/>
      <c r="OYZ140" s="11"/>
      <c r="OZA140" s="11"/>
      <c r="OZB140" s="11"/>
      <c r="OZC140" s="11"/>
      <c r="OZD140" s="11"/>
      <c r="OZE140" s="11"/>
      <c r="OZF140" s="11"/>
      <c r="OZG140" s="11"/>
      <c r="OZH140" s="11"/>
      <c r="OZI140" s="11"/>
      <c r="OZJ140" s="11"/>
      <c r="OZK140" s="11"/>
      <c r="OZL140" s="11"/>
      <c r="OZM140" s="11"/>
      <c r="OZN140" s="11"/>
      <c r="OZO140" s="11"/>
      <c r="OZP140" s="11"/>
      <c r="OZQ140" s="11"/>
      <c r="OZR140" s="11"/>
      <c r="OZS140" s="11"/>
      <c r="OZT140" s="11"/>
      <c r="OZU140" s="11"/>
      <c r="OZV140" s="11"/>
      <c r="OZW140" s="11"/>
      <c r="OZX140" s="11"/>
      <c r="OZY140" s="11"/>
      <c r="OZZ140" s="11"/>
      <c r="PAA140" s="11"/>
      <c r="PAB140" s="11"/>
      <c r="PAC140" s="11"/>
      <c r="PAD140" s="11"/>
      <c r="PAE140" s="11"/>
      <c r="PAF140" s="11"/>
      <c r="PAG140" s="11"/>
      <c r="PAH140" s="11"/>
      <c r="PAI140" s="11"/>
      <c r="PAJ140" s="11"/>
      <c r="PAK140" s="11"/>
      <c r="PAL140" s="11"/>
      <c r="PAM140" s="11"/>
      <c r="PAN140" s="11"/>
      <c r="PAO140" s="11"/>
      <c r="PAP140" s="11"/>
      <c r="PAQ140" s="11"/>
      <c r="PAR140" s="11"/>
      <c r="PAS140" s="11"/>
      <c r="PAT140" s="11"/>
      <c r="PAU140" s="11"/>
      <c r="PAV140" s="11"/>
      <c r="PAW140" s="11"/>
      <c r="PAX140" s="11"/>
      <c r="PAY140" s="11"/>
      <c r="PAZ140" s="11"/>
      <c r="PBA140" s="11"/>
      <c r="PBB140" s="11"/>
      <c r="PBC140" s="11"/>
      <c r="PBD140" s="11"/>
      <c r="PBE140" s="11"/>
      <c r="PBF140" s="11"/>
      <c r="PBG140" s="11"/>
      <c r="PBH140" s="11"/>
      <c r="PBI140" s="11"/>
      <c r="PBJ140" s="11"/>
      <c r="PBK140" s="11"/>
      <c r="PBL140" s="11"/>
      <c r="PBM140" s="11"/>
      <c r="PBN140" s="11"/>
      <c r="PBO140" s="11"/>
      <c r="PBP140" s="11"/>
      <c r="PBQ140" s="11"/>
      <c r="PBR140" s="11"/>
      <c r="PBS140" s="11"/>
      <c r="PBT140" s="11"/>
      <c r="PBU140" s="11"/>
      <c r="PBV140" s="11"/>
      <c r="PBW140" s="11"/>
      <c r="PBX140" s="11"/>
      <c r="PBY140" s="11"/>
      <c r="PBZ140" s="11"/>
      <c r="PCA140" s="11"/>
      <c r="PCB140" s="11"/>
      <c r="PCC140" s="11"/>
      <c r="PCD140" s="11"/>
      <c r="PCE140" s="11"/>
      <c r="PCF140" s="11"/>
      <c r="PCG140" s="11"/>
      <c r="PCH140" s="11"/>
      <c r="PCI140" s="11"/>
      <c r="PCJ140" s="11"/>
      <c r="PCK140" s="11"/>
      <c r="PCL140" s="11"/>
      <c r="PCM140" s="11"/>
      <c r="PCN140" s="11"/>
      <c r="PCO140" s="11"/>
      <c r="PCP140" s="11"/>
      <c r="PCQ140" s="11"/>
      <c r="PCR140" s="11"/>
      <c r="PCS140" s="11"/>
      <c r="PCT140" s="11"/>
      <c r="PCU140" s="11"/>
      <c r="PCV140" s="11"/>
      <c r="PCW140" s="11"/>
      <c r="PCX140" s="11"/>
      <c r="PCY140" s="11"/>
      <c r="PCZ140" s="11"/>
      <c r="PDA140" s="11"/>
      <c r="PDB140" s="11"/>
      <c r="PDC140" s="11"/>
      <c r="PDD140" s="11"/>
      <c r="PDE140" s="11"/>
      <c r="PDF140" s="11"/>
      <c r="PDG140" s="11"/>
      <c r="PDH140" s="11"/>
      <c r="PDI140" s="11"/>
      <c r="PDJ140" s="11"/>
      <c r="PDK140" s="11"/>
      <c r="PDL140" s="11"/>
      <c r="PDM140" s="11"/>
      <c r="PDN140" s="11"/>
      <c r="PDO140" s="11"/>
      <c r="PDP140" s="11"/>
      <c r="PDQ140" s="11"/>
      <c r="PDR140" s="11"/>
      <c r="PDS140" s="11"/>
      <c r="PDT140" s="11"/>
      <c r="PDU140" s="11"/>
      <c r="PDV140" s="11"/>
      <c r="PDW140" s="11"/>
      <c r="PDX140" s="11"/>
      <c r="PDY140" s="11"/>
      <c r="PDZ140" s="11"/>
      <c r="PEA140" s="11"/>
      <c r="PEB140" s="11"/>
      <c r="PEC140" s="11"/>
      <c r="PED140" s="11"/>
      <c r="PEE140" s="11"/>
      <c r="PEF140" s="11"/>
      <c r="PEG140" s="11"/>
      <c r="PEH140" s="11"/>
      <c r="PEI140" s="11"/>
      <c r="PEJ140" s="11"/>
      <c r="PEK140" s="11"/>
      <c r="PEL140" s="11"/>
      <c r="PEM140" s="11"/>
      <c r="PEN140" s="11"/>
      <c r="PEO140" s="11"/>
      <c r="PEP140" s="11"/>
      <c r="PEQ140" s="11"/>
      <c r="PER140" s="11"/>
      <c r="PES140" s="11"/>
      <c r="PET140" s="11"/>
      <c r="PEU140" s="11"/>
      <c r="PEV140" s="11"/>
      <c r="PEW140" s="11"/>
      <c r="PEX140" s="11"/>
      <c r="PEY140" s="11"/>
      <c r="PEZ140" s="11"/>
      <c r="PFA140" s="11"/>
      <c r="PFB140" s="11"/>
      <c r="PFC140" s="11"/>
      <c r="PFD140" s="11"/>
      <c r="PFE140" s="11"/>
      <c r="PFF140" s="11"/>
      <c r="PFG140" s="11"/>
      <c r="PFH140" s="11"/>
      <c r="PFI140" s="11"/>
      <c r="PFJ140" s="11"/>
      <c r="PFK140" s="11"/>
      <c r="PFL140" s="11"/>
      <c r="PFM140" s="11"/>
      <c r="PFN140" s="11"/>
      <c r="PFO140" s="11"/>
      <c r="PFP140" s="11"/>
      <c r="PFQ140" s="11"/>
      <c r="PFR140" s="11"/>
      <c r="PFS140" s="11"/>
      <c r="PFT140" s="11"/>
      <c r="PFU140" s="11"/>
      <c r="PFV140" s="11"/>
      <c r="PFW140" s="11"/>
      <c r="PFX140" s="11"/>
      <c r="PFY140" s="11"/>
      <c r="PFZ140" s="11"/>
      <c r="PGA140" s="11"/>
      <c r="PGB140" s="11"/>
      <c r="PGC140" s="11"/>
      <c r="PGD140" s="11"/>
      <c r="PGE140" s="11"/>
      <c r="PGF140" s="11"/>
      <c r="PGG140" s="11"/>
      <c r="PGH140" s="11"/>
      <c r="PGI140" s="11"/>
      <c r="PGJ140" s="11"/>
      <c r="PGK140" s="11"/>
      <c r="PGL140" s="11"/>
      <c r="PGM140" s="11"/>
      <c r="PGN140" s="11"/>
      <c r="PGO140" s="11"/>
      <c r="PGP140" s="11"/>
      <c r="PGQ140" s="11"/>
      <c r="PGR140" s="11"/>
      <c r="PGS140" s="11"/>
      <c r="PGT140" s="11"/>
      <c r="PGU140" s="11"/>
      <c r="PGV140" s="11"/>
      <c r="PGW140" s="11"/>
      <c r="PGX140" s="11"/>
      <c r="PGY140" s="11"/>
      <c r="PGZ140" s="11"/>
      <c r="PHA140" s="11"/>
      <c r="PHB140" s="11"/>
      <c r="PHC140" s="11"/>
      <c r="PHD140" s="11"/>
      <c r="PHE140" s="11"/>
      <c r="PHF140" s="11"/>
      <c r="PHG140" s="11"/>
      <c r="PHH140" s="11"/>
      <c r="PHI140" s="11"/>
      <c r="PHJ140" s="11"/>
      <c r="PHK140" s="11"/>
      <c r="PHL140" s="11"/>
      <c r="PHM140" s="11"/>
      <c r="PHN140" s="11"/>
      <c r="PHO140" s="11"/>
      <c r="PHP140" s="11"/>
      <c r="PHQ140" s="11"/>
      <c r="PHR140" s="11"/>
      <c r="PHS140" s="11"/>
      <c r="PHT140" s="11"/>
      <c r="PHU140" s="11"/>
      <c r="PHV140" s="11"/>
      <c r="PHW140" s="11"/>
      <c r="PHX140" s="11"/>
      <c r="PHY140" s="11"/>
      <c r="PHZ140" s="11"/>
      <c r="PIA140" s="11"/>
      <c r="PIB140" s="11"/>
      <c r="PIC140" s="11"/>
      <c r="PID140" s="11"/>
      <c r="PIE140" s="11"/>
      <c r="PIF140" s="11"/>
      <c r="PIG140" s="11"/>
      <c r="PIH140" s="11"/>
      <c r="PII140" s="11"/>
      <c r="PIJ140" s="11"/>
      <c r="PIK140" s="11"/>
      <c r="PIL140" s="11"/>
      <c r="PIM140" s="11"/>
      <c r="PIN140" s="11"/>
      <c r="PIO140" s="11"/>
      <c r="PIP140" s="11"/>
      <c r="PIQ140" s="11"/>
      <c r="PIR140" s="11"/>
      <c r="PIS140" s="11"/>
      <c r="PIT140" s="11"/>
      <c r="PIU140" s="11"/>
      <c r="PIV140" s="11"/>
      <c r="PIW140" s="11"/>
      <c r="PIX140" s="11"/>
      <c r="PIY140" s="11"/>
      <c r="PIZ140" s="11"/>
      <c r="PJA140" s="11"/>
      <c r="PJB140" s="11"/>
      <c r="PJC140" s="11"/>
      <c r="PJD140" s="11"/>
      <c r="PJE140" s="11"/>
      <c r="PJF140" s="11"/>
      <c r="PJG140" s="11"/>
      <c r="PJH140" s="11"/>
      <c r="PJI140" s="11"/>
      <c r="PJJ140" s="11"/>
      <c r="PJK140" s="11"/>
      <c r="PJL140" s="11"/>
      <c r="PJM140" s="11"/>
      <c r="PJN140" s="11"/>
      <c r="PJO140" s="11"/>
      <c r="PJP140" s="11"/>
      <c r="PJQ140" s="11"/>
      <c r="PJR140" s="11"/>
      <c r="PJS140" s="11"/>
      <c r="PJT140" s="11"/>
      <c r="PJU140" s="11"/>
      <c r="PJV140" s="11"/>
      <c r="PJW140" s="11"/>
      <c r="PJX140" s="11"/>
      <c r="PJY140" s="11"/>
      <c r="PJZ140" s="11"/>
      <c r="PKA140" s="11"/>
      <c r="PKB140" s="11"/>
      <c r="PKC140" s="11"/>
      <c r="PKD140" s="11"/>
      <c r="PKE140" s="11"/>
      <c r="PKF140" s="11"/>
      <c r="PKG140" s="11"/>
      <c r="PKH140" s="11"/>
      <c r="PKI140" s="11"/>
      <c r="PKJ140" s="11"/>
      <c r="PKK140" s="11"/>
      <c r="PKL140" s="11"/>
      <c r="PKM140" s="11"/>
      <c r="PKN140" s="11"/>
      <c r="PKO140" s="11"/>
      <c r="PKP140" s="11"/>
      <c r="PKQ140" s="11"/>
      <c r="PKR140" s="11"/>
      <c r="PKS140" s="11"/>
      <c r="PKT140" s="11"/>
      <c r="PKU140" s="11"/>
      <c r="PKV140" s="11"/>
      <c r="PKW140" s="11"/>
      <c r="PKX140" s="11"/>
      <c r="PKY140" s="11"/>
      <c r="PKZ140" s="11"/>
      <c r="PLA140" s="11"/>
      <c r="PLB140" s="11"/>
      <c r="PLC140" s="11"/>
      <c r="PLD140" s="11"/>
      <c r="PLE140" s="11"/>
      <c r="PLF140" s="11"/>
      <c r="PLG140" s="11"/>
      <c r="PLH140" s="11"/>
      <c r="PLI140" s="11"/>
      <c r="PLJ140" s="11"/>
      <c r="PLK140" s="11"/>
      <c r="PLL140" s="11"/>
      <c r="PLM140" s="11"/>
      <c r="PLN140" s="11"/>
      <c r="PLO140" s="11"/>
      <c r="PLP140" s="11"/>
      <c r="PLQ140" s="11"/>
      <c r="PLR140" s="11"/>
      <c r="PLS140" s="11"/>
      <c r="PLT140" s="11"/>
      <c r="PLU140" s="11"/>
      <c r="PLV140" s="11"/>
      <c r="PLW140" s="11"/>
      <c r="PLX140" s="11"/>
      <c r="PLY140" s="11"/>
      <c r="PLZ140" s="11"/>
      <c r="PMA140" s="11"/>
      <c r="PMB140" s="11"/>
      <c r="PMC140" s="11"/>
      <c r="PMD140" s="11"/>
      <c r="PME140" s="11"/>
      <c r="PMF140" s="11"/>
      <c r="PMG140" s="11"/>
      <c r="PMH140" s="11"/>
      <c r="PMI140" s="11"/>
      <c r="PMJ140" s="11"/>
      <c r="PMK140" s="11"/>
      <c r="PML140" s="11"/>
      <c r="PMM140" s="11"/>
      <c r="PMN140" s="11"/>
      <c r="PMO140" s="11"/>
      <c r="PMP140" s="11"/>
      <c r="PMQ140" s="11"/>
      <c r="PMR140" s="11"/>
      <c r="PMS140" s="11"/>
      <c r="PMT140" s="11"/>
      <c r="PMU140" s="11"/>
      <c r="PMV140" s="11"/>
      <c r="PMW140" s="11"/>
      <c r="PMX140" s="11"/>
      <c r="PMY140" s="11"/>
      <c r="PMZ140" s="11"/>
      <c r="PNA140" s="11"/>
      <c r="PNB140" s="11"/>
      <c r="PNC140" s="11"/>
      <c r="PND140" s="11"/>
      <c r="PNE140" s="11"/>
      <c r="PNF140" s="11"/>
      <c r="PNG140" s="11"/>
      <c r="PNH140" s="11"/>
      <c r="PNI140" s="11"/>
      <c r="PNJ140" s="11"/>
      <c r="PNK140" s="11"/>
      <c r="PNL140" s="11"/>
      <c r="PNM140" s="11"/>
      <c r="PNN140" s="11"/>
      <c r="PNO140" s="11"/>
      <c r="PNP140" s="11"/>
      <c r="PNQ140" s="11"/>
      <c r="PNR140" s="11"/>
      <c r="PNS140" s="11"/>
      <c r="PNT140" s="11"/>
      <c r="PNU140" s="11"/>
      <c r="PNV140" s="11"/>
      <c r="PNW140" s="11"/>
      <c r="PNX140" s="11"/>
      <c r="PNY140" s="11"/>
      <c r="PNZ140" s="11"/>
      <c r="POA140" s="11"/>
      <c r="POB140" s="11"/>
      <c r="POC140" s="11"/>
      <c r="POD140" s="11"/>
      <c r="POE140" s="11"/>
      <c r="POF140" s="11"/>
      <c r="POG140" s="11"/>
      <c r="POH140" s="11"/>
      <c r="POI140" s="11"/>
      <c r="POJ140" s="11"/>
      <c r="POK140" s="11"/>
      <c r="POL140" s="11"/>
      <c r="POM140" s="11"/>
      <c r="PON140" s="11"/>
      <c r="POO140" s="11"/>
      <c r="POP140" s="11"/>
      <c r="POQ140" s="11"/>
      <c r="POR140" s="11"/>
      <c r="POS140" s="11"/>
      <c r="POT140" s="11"/>
      <c r="POU140" s="11"/>
      <c r="POV140" s="11"/>
      <c r="POW140" s="11"/>
      <c r="POX140" s="11"/>
      <c r="POY140" s="11"/>
      <c r="POZ140" s="11"/>
      <c r="PPA140" s="11"/>
      <c r="PPB140" s="11"/>
      <c r="PPC140" s="11"/>
      <c r="PPD140" s="11"/>
      <c r="PPE140" s="11"/>
      <c r="PPF140" s="11"/>
      <c r="PPG140" s="11"/>
      <c r="PPH140" s="11"/>
      <c r="PPI140" s="11"/>
      <c r="PPJ140" s="11"/>
      <c r="PPK140" s="11"/>
      <c r="PPL140" s="11"/>
      <c r="PPM140" s="11"/>
      <c r="PPN140" s="11"/>
      <c r="PPO140" s="11"/>
      <c r="PPP140" s="11"/>
      <c r="PPQ140" s="11"/>
      <c r="PPR140" s="11"/>
      <c r="PPS140" s="11"/>
      <c r="PPT140" s="11"/>
      <c r="PPU140" s="11"/>
      <c r="PPV140" s="11"/>
      <c r="PPW140" s="11"/>
      <c r="PPX140" s="11"/>
      <c r="PPY140" s="11"/>
      <c r="PPZ140" s="11"/>
      <c r="PQA140" s="11"/>
      <c r="PQB140" s="11"/>
      <c r="PQC140" s="11"/>
      <c r="PQD140" s="11"/>
      <c r="PQE140" s="11"/>
      <c r="PQF140" s="11"/>
      <c r="PQG140" s="11"/>
      <c r="PQH140" s="11"/>
      <c r="PQI140" s="11"/>
      <c r="PQJ140" s="11"/>
      <c r="PQK140" s="11"/>
      <c r="PQL140" s="11"/>
      <c r="PQM140" s="11"/>
      <c r="PQN140" s="11"/>
      <c r="PQO140" s="11"/>
      <c r="PQP140" s="11"/>
      <c r="PQQ140" s="11"/>
      <c r="PQR140" s="11"/>
      <c r="PQS140" s="11"/>
      <c r="PQT140" s="11"/>
      <c r="PQU140" s="11"/>
      <c r="PQV140" s="11"/>
      <c r="PQW140" s="11"/>
      <c r="PQX140" s="11"/>
      <c r="PQY140" s="11"/>
      <c r="PQZ140" s="11"/>
      <c r="PRA140" s="11"/>
      <c r="PRB140" s="11"/>
      <c r="PRC140" s="11"/>
      <c r="PRD140" s="11"/>
      <c r="PRE140" s="11"/>
      <c r="PRF140" s="11"/>
      <c r="PRG140" s="11"/>
      <c r="PRH140" s="11"/>
      <c r="PRI140" s="11"/>
      <c r="PRJ140" s="11"/>
      <c r="PRK140" s="11"/>
      <c r="PRL140" s="11"/>
      <c r="PRM140" s="11"/>
      <c r="PRN140" s="11"/>
      <c r="PRO140" s="11"/>
      <c r="PRP140" s="11"/>
      <c r="PRQ140" s="11"/>
      <c r="PRR140" s="11"/>
      <c r="PRS140" s="11"/>
      <c r="PRT140" s="11"/>
      <c r="PRU140" s="11"/>
      <c r="PRV140" s="11"/>
      <c r="PRW140" s="11"/>
      <c r="PRX140" s="11"/>
      <c r="PRY140" s="11"/>
      <c r="PRZ140" s="11"/>
      <c r="PSA140" s="11"/>
      <c r="PSB140" s="11"/>
      <c r="PSC140" s="11"/>
      <c r="PSD140" s="11"/>
      <c r="PSE140" s="11"/>
      <c r="PSF140" s="11"/>
      <c r="PSG140" s="11"/>
      <c r="PSH140" s="11"/>
      <c r="PSI140" s="11"/>
      <c r="PSJ140" s="11"/>
      <c r="PSK140" s="11"/>
      <c r="PSL140" s="11"/>
      <c r="PSM140" s="11"/>
      <c r="PSN140" s="11"/>
      <c r="PSO140" s="11"/>
      <c r="PSP140" s="11"/>
      <c r="PSQ140" s="11"/>
      <c r="PSR140" s="11"/>
      <c r="PSS140" s="11"/>
      <c r="PST140" s="11"/>
      <c r="PSU140" s="11"/>
      <c r="PSV140" s="11"/>
      <c r="PSW140" s="11"/>
      <c r="PSX140" s="11"/>
      <c r="PSY140" s="11"/>
      <c r="PSZ140" s="11"/>
      <c r="PTA140" s="11"/>
      <c r="PTB140" s="11"/>
      <c r="PTC140" s="11"/>
      <c r="PTD140" s="11"/>
      <c r="PTE140" s="11"/>
      <c r="PTF140" s="11"/>
      <c r="PTG140" s="11"/>
      <c r="PTH140" s="11"/>
      <c r="PTI140" s="11"/>
      <c r="PTJ140" s="11"/>
      <c r="PTK140" s="11"/>
      <c r="PTL140" s="11"/>
      <c r="PTM140" s="11"/>
      <c r="PTN140" s="11"/>
      <c r="PTO140" s="11"/>
      <c r="PTP140" s="11"/>
      <c r="PTQ140" s="11"/>
      <c r="PTR140" s="11"/>
      <c r="PTS140" s="11"/>
      <c r="PTT140" s="11"/>
      <c r="PTU140" s="11"/>
      <c r="PTV140" s="11"/>
      <c r="PTW140" s="11"/>
      <c r="PTX140" s="11"/>
      <c r="PTY140" s="11"/>
      <c r="PTZ140" s="11"/>
      <c r="PUA140" s="11"/>
      <c r="PUB140" s="11"/>
      <c r="PUC140" s="11"/>
      <c r="PUD140" s="11"/>
      <c r="PUE140" s="11"/>
      <c r="PUF140" s="11"/>
      <c r="PUG140" s="11"/>
      <c r="PUH140" s="11"/>
      <c r="PUI140" s="11"/>
      <c r="PUJ140" s="11"/>
      <c r="PUK140" s="11"/>
      <c r="PUL140" s="11"/>
      <c r="PUM140" s="11"/>
      <c r="PUN140" s="11"/>
      <c r="PUO140" s="11"/>
      <c r="PUP140" s="11"/>
      <c r="PUQ140" s="11"/>
      <c r="PUR140" s="11"/>
      <c r="PUS140" s="11"/>
      <c r="PUT140" s="11"/>
      <c r="PUU140" s="11"/>
      <c r="PUV140" s="11"/>
      <c r="PUW140" s="11"/>
      <c r="PUX140" s="11"/>
      <c r="PUY140" s="11"/>
      <c r="PUZ140" s="11"/>
      <c r="PVA140" s="11"/>
      <c r="PVB140" s="11"/>
      <c r="PVC140" s="11"/>
      <c r="PVD140" s="11"/>
      <c r="PVE140" s="11"/>
      <c r="PVF140" s="11"/>
      <c r="PVG140" s="11"/>
      <c r="PVH140" s="11"/>
      <c r="PVI140" s="11"/>
      <c r="PVJ140" s="11"/>
      <c r="PVK140" s="11"/>
      <c r="PVL140" s="11"/>
      <c r="PVM140" s="11"/>
      <c r="PVN140" s="11"/>
      <c r="PVO140" s="11"/>
      <c r="PVP140" s="11"/>
      <c r="PVQ140" s="11"/>
      <c r="PVR140" s="11"/>
      <c r="PVS140" s="11"/>
      <c r="PVT140" s="11"/>
      <c r="PVU140" s="11"/>
      <c r="PVV140" s="11"/>
      <c r="PVW140" s="11"/>
      <c r="PVX140" s="11"/>
      <c r="PVY140" s="11"/>
      <c r="PVZ140" s="11"/>
      <c r="PWA140" s="11"/>
      <c r="PWB140" s="11"/>
      <c r="PWC140" s="11"/>
      <c r="PWD140" s="11"/>
      <c r="PWE140" s="11"/>
      <c r="PWF140" s="11"/>
      <c r="PWG140" s="11"/>
      <c r="PWH140" s="11"/>
      <c r="PWI140" s="11"/>
      <c r="PWJ140" s="11"/>
      <c r="PWK140" s="11"/>
      <c r="PWL140" s="11"/>
      <c r="PWM140" s="11"/>
      <c r="PWN140" s="11"/>
      <c r="PWO140" s="11"/>
      <c r="PWP140" s="11"/>
      <c r="PWQ140" s="11"/>
      <c r="PWR140" s="11"/>
      <c r="PWS140" s="11"/>
      <c r="PWT140" s="11"/>
      <c r="PWU140" s="11"/>
      <c r="PWV140" s="11"/>
      <c r="PWW140" s="11"/>
      <c r="PWX140" s="11"/>
      <c r="PWY140" s="11"/>
      <c r="PWZ140" s="11"/>
      <c r="PXA140" s="11"/>
      <c r="PXB140" s="11"/>
      <c r="PXC140" s="11"/>
      <c r="PXD140" s="11"/>
      <c r="PXE140" s="11"/>
      <c r="PXF140" s="11"/>
      <c r="PXG140" s="11"/>
      <c r="PXH140" s="11"/>
      <c r="PXI140" s="11"/>
      <c r="PXJ140" s="11"/>
      <c r="PXK140" s="11"/>
      <c r="PXL140" s="11"/>
      <c r="PXM140" s="11"/>
      <c r="PXN140" s="11"/>
      <c r="PXO140" s="11"/>
      <c r="PXP140" s="11"/>
      <c r="PXQ140" s="11"/>
      <c r="PXR140" s="11"/>
      <c r="PXS140" s="11"/>
      <c r="PXT140" s="11"/>
      <c r="PXU140" s="11"/>
      <c r="PXV140" s="11"/>
      <c r="PXW140" s="11"/>
      <c r="PXX140" s="11"/>
      <c r="PXY140" s="11"/>
      <c r="PXZ140" s="11"/>
      <c r="PYA140" s="11"/>
      <c r="PYB140" s="11"/>
      <c r="PYC140" s="11"/>
      <c r="PYD140" s="11"/>
      <c r="PYE140" s="11"/>
      <c r="PYF140" s="11"/>
      <c r="PYG140" s="11"/>
      <c r="PYH140" s="11"/>
      <c r="PYI140" s="11"/>
      <c r="PYJ140" s="11"/>
      <c r="PYK140" s="11"/>
      <c r="PYL140" s="11"/>
      <c r="PYM140" s="11"/>
      <c r="PYN140" s="11"/>
      <c r="PYO140" s="11"/>
      <c r="PYP140" s="11"/>
      <c r="PYQ140" s="11"/>
      <c r="PYR140" s="11"/>
      <c r="PYS140" s="11"/>
      <c r="PYT140" s="11"/>
      <c r="PYU140" s="11"/>
      <c r="PYV140" s="11"/>
      <c r="PYW140" s="11"/>
      <c r="PYX140" s="11"/>
      <c r="PYY140" s="11"/>
      <c r="PYZ140" s="11"/>
      <c r="PZA140" s="11"/>
      <c r="PZB140" s="11"/>
      <c r="PZC140" s="11"/>
      <c r="PZD140" s="11"/>
      <c r="PZE140" s="11"/>
      <c r="PZF140" s="11"/>
      <c r="PZG140" s="11"/>
      <c r="PZH140" s="11"/>
      <c r="PZI140" s="11"/>
      <c r="PZJ140" s="11"/>
      <c r="PZK140" s="11"/>
      <c r="PZL140" s="11"/>
      <c r="PZM140" s="11"/>
      <c r="PZN140" s="11"/>
      <c r="PZO140" s="11"/>
      <c r="PZP140" s="11"/>
      <c r="PZQ140" s="11"/>
      <c r="PZR140" s="11"/>
      <c r="PZS140" s="11"/>
      <c r="PZT140" s="11"/>
      <c r="PZU140" s="11"/>
      <c r="PZV140" s="11"/>
      <c r="PZW140" s="11"/>
      <c r="PZX140" s="11"/>
      <c r="PZY140" s="11"/>
      <c r="PZZ140" s="11"/>
      <c r="QAA140" s="11"/>
      <c r="QAB140" s="11"/>
      <c r="QAC140" s="11"/>
      <c r="QAD140" s="11"/>
      <c r="QAE140" s="11"/>
      <c r="QAF140" s="11"/>
      <c r="QAG140" s="11"/>
      <c r="QAH140" s="11"/>
      <c r="QAI140" s="11"/>
      <c r="QAJ140" s="11"/>
      <c r="QAK140" s="11"/>
      <c r="QAL140" s="11"/>
      <c r="QAM140" s="11"/>
      <c r="QAN140" s="11"/>
      <c r="QAO140" s="11"/>
      <c r="QAP140" s="11"/>
      <c r="QAQ140" s="11"/>
      <c r="QAR140" s="11"/>
      <c r="QAS140" s="11"/>
      <c r="QAT140" s="11"/>
      <c r="QAU140" s="11"/>
      <c r="QAV140" s="11"/>
      <c r="QAW140" s="11"/>
      <c r="QAX140" s="11"/>
      <c r="QAY140" s="11"/>
      <c r="QAZ140" s="11"/>
      <c r="QBA140" s="11"/>
      <c r="QBB140" s="11"/>
      <c r="QBC140" s="11"/>
      <c r="QBD140" s="11"/>
      <c r="QBE140" s="11"/>
      <c r="QBF140" s="11"/>
      <c r="QBG140" s="11"/>
      <c r="QBH140" s="11"/>
      <c r="QBI140" s="11"/>
      <c r="QBJ140" s="11"/>
      <c r="QBK140" s="11"/>
      <c r="QBL140" s="11"/>
      <c r="QBM140" s="11"/>
      <c r="QBN140" s="11"/>
      <c r="QBO140" s="11"/>
      <c r="QBP140" s="11"/>
      <c r="QBQ140" s="11"/>
      <c r="QBR140" s="11"/>
      <c r="QBS140" s="11"/>
      <c r="QBT140" s="11"/>
      <c r="QBU140" s="11"/>
      <c r="QBV140" s="11"/>
      <c r="QBW140" s="11"/>
      <c r="QBX140" s="11"/>
      <c r="QBY140" s="11"/>
      <c r="QBZ140" s="11"/>
      <c r="QCA140" s="11"/>
      <c r="QCB140" s="11"/>
      <c r="QCC140" s="11"/>
      <c r="QCD140" s="11"/>
      <c r="QCE140" s="11"/>
      <c r="QCF140" s="11"/>
      <c r="QCG140" s="11"/>
      <c r="QCH140" s="11"/>
      <c r="QCI140" s="11"/>
      <c r="QCJ140" s="11"/>
      <c r="QCK140" s="11"/>
      <c r="QCL140" s="11"/>
      <c r="QCM140" s="11"/>
      <c r="QCN140" s="11"/>
      <c r="QCO140" s="11"/>
      <c r="QCP140" s="11"/>
      <c r="QCQ140" s="11"/>
      <c r="QCR140" s="11"/>
      <c r="QCS140" s="11"/>
      <c r="QCT140" s="11"/>
      <c r="QCU140" s="11"/>
      <c r="QCV140" s="11"/>
      <c r="QCW140" s="11"/>
      <c r="QCX140" s="11"/>
      <c r="QCY140" s="11"/>
      <c r="QCZ140" s="11"/>
      <c r="QDA140" s="11"/>
      <c r="QDB140" s="11"/>
      <c r="QDC140" s="11"/>
      <c r="QDD140" s="11"/>
      <c r="QDE140" s="11"/>
      <c r="QDF140" s="11"/>
      <c r="QDG140" s="11"/>
      <c r="QDH140" s="11"/>
      <c r="QDI140" s="11"/>
      <c r="QDJ140" s="11"/>
      <c r="QDK140" s="11"/>
      <c r="QDL140" s="11"/>
      <c r="QDM140" s="11"/>
      <c r="QDN140" s="11"/>
      <c r="QDO140" s="11"/>
      <c r="QDP140" s="11"/>
      <c r="QDQ140" s="11"/>
      <c r="QDR140" s="11"/>
      <c r="QDS140" s="11"/>
      <c r="QDT140" s="11"/>
      <c r="QDU140" s="11"/>
      <c r="QDV140" s="11"/>
      <c r="QDW140" s="11"/>
      <c r="QDX140" s="11"/>
      <c r="QDY140" s="11"/>
      <c r="QDZ140" s="11"/>
      <c r="QEA140" s="11"/>
      <c r="QEB140" s="11"/>
      <c r="QEC140" s="11"/>
      <c r="QED140" s="11"/>
      <c r="QEE140" s="11"/>
      <c r="QEF140" s="11"/>
      <c r="QEG140" s="11"/>
      <c r="QEH140" s="11"/>
      <c r="QEI140" s="11"/>
      <c r="QEJ140" s="11"/>
      <c r="QEK140" s="11"/>
      <c r="QEL140" s="11"/>
      <c r="QEM140" s="11"/>
      <c r="QEN140" s="11"/>
      <c r="QEO140" s="11"/>
      <c r="QEP140" s="11"/>
      <c r="QEQ140" s="11"/>
      <c r="QER140" s="11"/>
      <c r="QES140" s="11"/>
      <c r="QET140" s="11"/>
      <c r="QEU140" s="11"/>
      <c r="QEV140" s="11"/>
      <c r="QEW140" s="11"/>
      <c r="QEX140" s="11"/>
      <c r="QEY140" s="11"/>
      <c r="QEZ140" s="11"/>
      <c r="QFA140" s="11"/>
      <c r="QFB140" s="11"/>
      <c r="QFC140" s="11"/>
      <c r="QFD140" s="11"/>
      <c r="QFE140" s="11"/>
      <c r="QFF140" s="11"/>
      <c r="QFG140" s="11"/>
      <c r="QFH140" s="11"/>
      <c r="QFI140" s="11"/>
      <c r="QFJ140" s="11"/>
      <c r="QFK140" s="11"/>
      <c r="QFL140" s="11"/>
      <c r="QFM140" s="11"/>
      <c r="QFN140" s="11"/>
      <c r="QFO140" s="11"/>
      <c r="QFP140" s="11"/>
      <c r="QFQ140" s="11"/>
      <c r="QFR140" s="11"/>
      <c r="QFS140" s="11"/>
      <c r="QFT140" s="11"/>
      <c r="QFU140" s="11"/>
      <c r="QFV140" s="11"/>
      <c r="QFW140" s="11"/>
      <c r="QFX140" s="11"/>
      <c r="QFY140" s="11"/>
      <c r="QFZ140" s="11"/>
      <c r="QGA140" s="11"/>
      <c r="QGB140" s="11"/>
      <c r="QGC140" s="11"/>
      <c r="QGD140" s="11"/>
      <c r="QGE140" s="11"/>
      <c r="QGF140" s="11"/>
      <c r="QGG140" s="11"/>
      <c r="QGH140" s="11"/>
      <c r="QGI140" s="11"/>
      <c r="QGJ140" s="11"/>
      <c r="QGK140" s="11"/>
      <c r="QGL140" s="11"/>
      <c r="QGM140" s="11"/>
      <c r="QGN140" s="11"/>
      <c r="QGO140" s="11"/>
      <c r="QGP140" s="11"/>
      <c r="QGQ140" s="11"/>
      <c r="QGR140" s="11"/>
      <c r="QGS140" s="11"/>
      <c r="QGT140" s="11"/>
      <c r="QGU140" s="11"/>
      <c r="QGV140" s="11"/>
      <c r="QGW140" s="11"/>
      <c r="QGX140" s="11"/>
      <c r="QGY140" s="11"/>
      <c r="QGZ140" s="11"/>
      <c r="QHA140" s="11"/>
      <c r="QHB140" s="11"/>
      <c r="QHC140" s="11"/>
      <c r="QHD140" s="11"/>
      <c r="QHE140" s="11"/>
      <c r="QHF140" s="11"/>
      <c r="QHG140" s="11"/>
      <c r="QHH140" s="11"/>
      <c r="QHI140" s="11"/>
      <c r="QHJ140" s="11"/>
      <c r="QHK140" s="11"/>
      <c r="QHL140" s="11"/>
      <c r="QHM140" s="11"/>
      <c r="QHN140" s="11"/>
      <c r="QHO140" s="11"/>
      <c r="QHP140" s="11"/>
      <c r="QHQ140" s="11"/>
      <c r="QHR140" s="11"/>
      <c r="QHS140" s="11"/>
      <c r="QHT140" s="11"/>
      <c r="QHU140" s="11"/>
      <c r="QHV140" s="11"/>
      <c r="QHW140" s="11"/>
      <c r="QHX140" s="11"/>
      <c r="QHY140" s="11"/>
      <c r="QHZ140" s="11"/>
      <c r="QIA140" s="11"/>
      <c r="QIB140" s="11"/>
      <c r="QIC140" s="11"/>
      <c r="QID140" s="11"/>
      <c r="QIE140" s="11"/>
      <c r="QIF140" s="11"/>
      <c r="QIG140" s="11"/>
      <c r="QIH140" s="11"/>
      <c r="QII140" s="11"/>
      <c r="QIJ140" s="11"/>
      <c r="QIK140" s="11"/>
      <c r="QIL140" s="11"/>
      <c r="QIM140" s="11"/>
      <c r="QIN140" s="11"/>
      <c r="QIO140" s="11"/>
      <c r="QIP140" s="11"/>
      <c r="QIQ140" s="11"/>
      <c r="QIR140" s="11"/>
      <c r="QIS140" s="11"/>
      <c r="QIT140" s="11"/>
      <c r="QIU140" s="11"/>
      <c r="QIV140" s="11"/>
      <c r="QIW140" s="11"/>
      <c r="QIX140" s="11"/>
      <c r="QIY140" s="11"/>
      <c r="QIZ140" s="11"/>
      <c r="QJA140" s="11"/>
      <c r="QJB140" s="11"/>
      <c r="QJC140" s="11"/>
      <c r="QJD140" s="11"/>
      <c r="QJE140" s="11"/>
      <c r="QJF140" s="11"/>
      <c r="QJG140" s="11"/>
      <c r="QJH140" s="11"/>
      <c r="QJI140" s="11"/>
      <c r="QJJ140" s="11"/>
      <c r="QJK140" s="11"/>
      <c r="QJL140" s="11"/>
      <c r="QJM140" s="11"/>
      <c r="QJN140" s="11"/>
      <c r="QJO140" s="11"/>
      <c r="QJP140" s="11"/>
      <c r="QJQ140" s="11"/>
      <c r="QJR140" s="11"/>
      <c r="QJS140" s="11"/>
      <c r="QJT140" s="11"/>
      <c r="QJU140" s="11"/>
      <c r="QJV140" s="11"/>
      <c r="QJW140" s="11"/>
      <c r="QJX140" s="11"/>
      <c r="QJY140" s="11"/>
      <c r="QJZ140" s="11"/>
      <c r="QKA140" s="11"/>
      <c r="QKB140" s="11"/>
      <c r="QKC140" s="11"/>
      <c r="QKD140" s="11"/>
      <c r="QKE140" s="11"/>
      <c r="QKF140" s="11"/>
      <c r="QKG140" s="11"/>
      <c r="QKH140" s="11"/>
      <c r="QKI140" s="11"/>
      <c r="QKJ140" s="11"/>
      <c r="QKK140" s="11"/>
      <c r="QKL140" s="11"/>
      <c r="QKM140" s="11"/>
      <c r="QKN140" s="11"/>
      <c r="QKO140" s="11"/>
      <c r="QKP140" s="11"/>
      <c r="QKQ140" s="11"/>
      <c r="QKR140" s="11"/>
      <c r="QKS140" s="11"/>
      <c r="QKT140" s="11"/>
      <c r="QKU140" s="11"/>
      <c r="QKV140" s="11"/>
      <c r="QKW140" s="11"/>
      <c r="QKX140" s="11"/>
      <c r="QKY140" s="11"/>
      <c r="QKZ140" s="11"/>
      <c r="QLA140" s="11"/>
      <c r="QLB140" s="11"/>
      <c r="QLC140" s="11"/>
      <c r="QLD140" s="11"/>
      <c r="QLE140" s="11"/>
      <c r="QLF140" s="11"/>
      <c r="QLG140" s="11"/>
      <c r="QLH140" s="11"/>
      <c r="QLI140" s="11"/>
      <c r="QLJ140" s="11"/>
      <c r="QLK140" s="11"/>
      <c r="QLL140" s="11"/>
      <c r="QLM140" s="11"/>
      <c r="QLN140" s="11"/>
      <c r="QLO140" s="11"/>
      <c r="QLP140" s="11"/>
      <c r="QLQ140" s="11"/>
      <c r="QLR140" s="11"/>
      <c r="QLS140" s="11"/>
      <c r="QLT140" s="11"/>
      <c r="QLU140" s="11"/>
      <c r="QLV140" s="11"/>
      <c r="QLW140" s="11"/>
      <c r="QLX140" s="11"/>
      <c r="QLY140" s="11"/>
      <c r="QLZ140" s="11"/>
      <c r="QMA140" s="11"/>
      <c r="QMB140" s="11"/>
      <c r="QMC140" s="11"/>
      <c r="QMD140" s="11"/>
      <c r="QME140" s="11"/>
      <c r="QMF140" s="11"/>
      <c r="QMG140" s="11"/>
      <c r="QMH140" s="11"/>
      <c r="QMI140" s="11"/>
      <c r="QMJ140" s="11"/>
      <c r="QMK140" s="11"/>
      <c r="QML140" s="11"/>
      <c r="QMM140" s="11"/>
      <c r="QMN140" s="11"/>
      <c r="QMO140" s="11"/>
      <c r="QMP140" s="11"/>
      <c r="QMQ140" s="11"/>
      <c r="QMR140" s="11"/>
      <c r="QMS140" s="11"/>
      <c r="QMT140" s="11"/>
      <c r="QMU140" s="11"/>
      <c r="QMV140" s="11"/>
      <c r="QMW140" s="11"/>
      <c r="QMX140" s="11"/>
      <c r="QMY140" s="11"/>
      <c r="QMZ140" s="11"/>
      <c r="QNA140" s="11"/>
      <c r="QNB140" s="11"/>
      <c r="QNC140" s="11"/>
      <c r="QND140" s="11"/>
      <c r="QNE140" s="11"/>
      <c r="QNF140" s="11"/>
      <c r="QNG140" s="11"/>
      <c r="QNH140" s="11"/>
      <c r="QNI140" s="11"/>
      <c r="QNJ140" s="11"/>
      <c r="QNK140" s="11"/>
      <c r="QNL140" s="11"/>
      <c r="QNM140" s="11"/>
      <c r="QNN140" s="11"/>
      <c r="QNO140" s="11"/>
      <c r="QNP140" s="11"/>
      <c r="QNQ140" s="11"/>
      <c r="QNR140" s="11"/>
      <c r="QNS140" s="11"/>
      <c r="QNT140" s="11"/>
      <c r="QNU140" s="11"/>
      <c r="QNV140" s="11"/>
      <c r="QNW140" s="11"/>
      <c r="QNX140" s="11"/>
      <c r="QNY140" s="11"/>
      <c r="QNZ140" s="11"/>
      <c r="QOA140" s="11"/>
      <c r="QOB140" s="11"/>
      <c r="QOC140" s="11"/>
      <c r="QOD140" s="11"/>
      <c r="QOE140" s="11"/>
      <c r="QOF140" s="11"/>
      <c r="QOG140" s="11"/>
      <c r="QOH140" s="11"/>
      <c r="QOI140" s="11"/>
      <c r="QOJ140" s="11"/>
      <c r="QOK140" s="11"/>
      <c r="QOL140" s="11"/>
      <c r="QOM140" s="11"/>
      <c r="QON140" s="11"/>
      <c r="QOO140" s="11"/>
      <c r="QOP140" s="11"/>
      <c r="QOQ140" s="11"/>
      <c r="QOR140" s="11"/>
      <c r="QOS140" s="11"/>
      <c r="QOT140" s="11"/>
      <c r="QOU140" s="11"/>
      <c r="QOV140" s="11"/>
      <c r="QOW140" s="11"/>
      <c r="QOX140" s="11"/>
      <c r="QOY140" s="11"/>
      <c r="QOZ140" s="11"/>
      <c r="QPA140" s="11"/>
      <c r="QPB140" s="11"/>
      <c r="QPC140" s="11"/>
      <c r="QPD140" s="11"/>
      <c r="QPE140" s="11"/>
      <c r="QPF140" s="11"/>
      <c r="QPG140" s="11"/>
      <c r="QPH140" s="11"/>
      <c r="QPI140" s="11"/>
      <c r="QPJ140" s="11"/>
      <c r="QPK140" s="11"/>
      <c r="QPL140" s="11"/>
      <c r="QPM140" s="11"/>
      <c r="QPN140" s="11"/>
      <c r="QPO140" s="11"/>
      <c r="QPP140" s="11"/>
      <c r="QPQ140" s="11"/>
      <c r="QPR140" s="11"/>
      <c r="QPS140" s="11"/>
      <c r="QPT140" s="11"/>
      <c r="QPU140" s="11"/>
      <c r="QPV140" s="11"/>
      <c r="QPW140" s="11"/>
      <c r="QPX140" s="11"/>
      <c r="QPY140" s="11"/>
      <c r="QPZ140" s="11"/>
      <c r="QQA140" s="11"/>
      <c r="QQB140" s="11"/>
      <c r="QQC140" s="11"/>
      <c r="QQD140" s="11"/>
      <c r="QQE140" s="11"/>
      <c r="QQF140" s="11"/>
      <c r="QQG140" s="11"/>
      <c r="QQH140" s="11"/>
      <c r="QQI140" s="11"/>
      <c r="QQJ140" s="11"/>
      <c r="QQK140" s="11"/>
      <c r="QQL140" s="11"/>
      <c r="QQM140" s="11"/>
      <c r="QQN140" s="11"/>
      <c r="QQO140" s="11"/>
      <c r="QQP140" s="11"/>
      <c r="QQQ140" s="11"/>
      <c r="QQR140" s="11"/>
      <c r="QQS140" s="11"/>
      <c r="QQT140" s="11"/>
      <c r="QQU140" s="11"/>
      <c r="QQV140" s="11"/>
      <c r="QQW140" s="11"/>
      <c r="QQX140" s="11"/>
      <c r="QQY140" s="11"/>
      <c r="QQZ140" s="11"/>
      <c r="QRA140" s="11"/>
      <c r="QRB140" s="11"/>
      <c r="QRC140" s="11"/>
      <c r="QRD140" s="11"/>
      <c r="QRE140" s="11"/>
      <c r="QRF140" s="11"/>
      <c r="QRG140" s="11"/>
      <c r="QRH140" s="11"/>
      <c r="QRI140" s="11"/>
      <c r="QRJ140" s="11"/>
      <c r="QRK140" s="11"/>
      <c r="QRL140" s="11"/>
      <c r="QRM140" s="11"/>
      <c r="QRN140" s="11"/>
      <c r="QRO140" s="11"/>
      <c r="QRP140" s="11"/>
      <c r="QRQ140" s="11"/>
      <c r="QRR140" s="11"/>
      <c r="QRS140" s="11"/>
      <c r="QRT140" s="11"/>
      <c r="QRU140" s="11"/>
      <c r="QRV140" s="11"/>
      <c r="QRW140" s="11"/>
      <c r="QRX140" s="11"/>
      <c r="QRY140" s="11"/>
      <c r="QRZ140" s="11"/>
      <c r="QSA140" s="11"/>
      <c r="QSB140" s="11"/>
      <c r="QSC140" s="11"/>
      <c r="QSD140" s="11"/>
      <c r="QSE140" s="11"/>
      <c r="QSF140" s="11"/>
      <c r="QSG140" s="11"/>
      <c r="QSH140" s="11"/>
      <c r="QSI140" s="11"/>
      <c r="QSJ140" s="11"/>
      <c r="QSK140" s="11"/>
      <c r="QSL140" s="11"/>
      <c r="QSM140" s="11"/>
      <c r="QSN140" s="11"/>
      <c r="QSO140" s="11"/>
      <c r="QSP140" s="11"/>
      <c r="QSQ140" s="11"/>
      <c r="QSR140" s="11"/>
      <c r="QSS140" s="11"/>
      <c r="QST140" s="11"/>
      <c r="QSU140" s="11"/>
      <c r="QSV140" s="11"/>
      <c r="QSW140" s="11"/>
      <c r="QSX140" s="11"/>
      <c r="QSY140" s="11"/>
      <c r="QSZ140" s="11"/>
      <c r="QTA140" s="11"/>
      <c r="QTB140" s="11"/>
      <c r="QTC140" s="11"/>
      <c r="QTD140" s="11"/>
      <c r="QTE140" s="11"/>
      <c r="QTF140" s="11"/>
      <c r="QTG140" s="11"/>
      <c r="QTH140" s="11"/>
      <c r="QTI140" s="11"/>
      <c r="QTJ140" s="11"/>
      <c r="QTK140" s="11"/>
      <c r="QTL140" s="11"/>
      <c r="QTM140" s="11"/>
      <c r="QTN140" s="11"/>
      <c r="QTO140" s="11"/>
      <c r="QTP140" s="11"/>
      <c r="QTQ140" s="11"/>
      <c r="QTR140" s="11"/>
      <c r="QTS140" s="11"/>
      <c r="QTT140" s="11"/>
      <c r="QTU140" s="11"/>
      <c r="QTV140" s="11"/>
      <c r="QTW140" s="11"/>
      <c r="QTX140" s="11"/>
      <c r="QTY140" s="11"/>
      <c r="QTZ140" s="11"/>
      <c r="QUA140" s="11"/>
      <c r="QUB140" s="11"/>
      <c r="QUC140" s="11"/>
      <c r="QUD140" s="11"/>
      <c r="QUE140" s="11"/>
      <c r="QUF140" s="11"/>
      <c r="QUG140" s="11"/>
      <c r="QUH140" s="11"/>
      <c r="QUI140" s="11"/>
      <c r="QUJ140" s="11"/>
      <c r="QUK140" s="11"/>
      <c r="QUL140" s="11"/>
      <c r="QUM140" s="11"/>
      <c r="QUN140" s="11"/>
      <c r="QUO140" s="11"/>
      <c r="QUP140" s="11"/>
      <c r="QUQ140" s="11"/>
      <c r="QUR140" s="11"/>
      <c r="QUS140" s="11"/>
      <c r="QUT140" s="11"/>
      <c r="QUU140" s="11"/>
      <c r="QUV140" s="11"/>
      <c r="QUW140" s="11"/>
      <c r="QUX140" s="11"/>
      <c r="QUY140" s="11"/>
      <c r="QUZ140" s="11"/>
      <c r="QVA140" s="11"/>
      <c r="QVB140" s="11"/>
      <c r="QVC140" s="11"/>
      <c r="QVD140" s="11"/>
      <c r="QVE140" s="11"/>
      <c r="QVF140" s="11"/>
      <c r="QVG140" s="11"/>
      <c r="QVH140" s="11"/>
      <c r="QVI140" s="11"/>
      <c r="QVJ140" s="11"/>
      <c r="QVK140" s="11"/>
      <c r="QVL140" s="11"/>
      <c r="QVM140" s="11"/>
      <c r="QVN140" s="11"/>
      <c r="QVO140" s="11"/>
      <c r="QVP140" s="11"/>
      <c r="QVQ140" s="11"/>
      <c r="QVR140" s="11"/>
      <c r="QVS140" s="11"/>
      <c r="QVT140" s="11"/>
      <c r="QVU140" s="11"/>
      <c r="QVV140" s="11"/>
      <c r="QVW140" s="11"/>
      <c r="QVX140" s="11"/>
      <c r="QVY140" s="11"/>
      <c r="QVZ140" s="11"/>
      <c r="QWA140" s="11"/>
      <c r="QWB140" s="11"/>
      <c r="QWC140" s="11"/>
      <c r="QWD140" s="11"/>
      <c r="QWE140" s="11"/>
      <c r="QWF140" s="11"/>
      <c r="QWG140" s="11"/>
      <c r="QWH140" s="11"/>
      <c r="QWI140" s="11"/>
      <c r="QWJ140" s="11"/>
      <c r="QWK140" s="11"/>
      <c r="QWL140" s="11"/>
      <c r="QWM140" s="11"/>
      <c r="QWN140" s="11"/>
      <c r="QWO140" s="11"/>
      <c r="QWP140" s="11"/>
      <c r="QWQ140" s="11"/>
      <c r="QWR140" s="11"/>
      <c r="QWS140" s="11"/>
      <c r="QWT140" s="11"/>
      <c r="QWU140" s="11"/>
      <c r="QWV140" s="11"/>
      <c r="QWW140" s="11"/>
      <c r="QWX140" s="11"/>
      <c r="QWY140" s="11"/>
      <c r="QWZ140" s="11"/>
      <c r="QXA140" s="11"/>
      <c r="QXB140" s="11"/>
      <c r="QXC140" s="11"/>
      <c r="QXD140" s="11"/>
      <c r="QXE140" s="11"/>
      <c r="QXF140" s="11"/>
      <c r="QXG140" s="11"/>
      <c r="QXH140" s="11"/>
      <c r="QXI140" s="11"/>
      <c r="QXJ140" s="11"/>
      <c r="QXK140" s="11"/>
      <c r="QXL140" s="11"/>
      <c r="QXM140" s="11"/>
      <c r="QXN140" s="11"/>
      <c r="QXO140" s="11"/>
      <c r="QXP140" s="11"/>
      <c r="QXQ140" s="11"/>
      <c r="QXR140" s="11"/>
      <c r="QXS140" s="11"/>
      <c r="QXT140" s="11"/>
      <c r="QXU140" s="11"/>
      <c r="QXV140" s="11"/>
      <c r="QXW140" s="11"/>
      <c r="QXX140" s="11"/>
      <c r="QXY140" s="11"/>
      <c r="QXZ140" s="11"/>
      <c r="QYA140" s="11"/>
      <c r="QYB140" s="11"/>
      <c r="QYC140" s="11"/>
      <c r="QYD140" s="11"/>
      <c r="QYE140" s="11"/>
      <c r="QYF140" s="11"/>
      <c r="QYG140" s="11"/>
      <c r="QYH140" s="11"/>
      <c r="QYI140" s="11"/>
      <c r="QYJ140" s="11"/>
      <c r="QYK140" s="11"/>
      <c r="QYL140" s="11"/>
      <c r="QYM140" s="11"/>
      <c r="QYN140" s="11"/>
      <c r="QYO140" s="11"/>
      <c r="QYP140" s="11"/>
      <c r="QYQ140" s="11"/>
      <c r="QYR140" s="11"/>
      <c r="QYS140" s="11"/>
      <c r="QYT140" s="11"/>
      <c r="QYU140" s="11"/>
      <c r="QYV140" s="11"/>
      <c r="QYW140" s="11"/>
      <c r="QYX140" s="11"/>
      <c r="QYY140" s="11"/>
      <c r="QYZ140" s="11"/>
      <c r="QZA140" s="11"/>
      <c r="QZB140" s="11"/>
      <c r="QZC140" s="11"/>
      <c r="QZD140" s="11"/>
      <c r="QZE140" s="11"/>
      <c r="QZF140" s="11"/>
      <c r="QZG140" s="11"/>
      <c r="QZH140" s="11"/>
      <c r="QZI140" s="11"/>
      <c r="QZJ140" s="11"/>
      <c r="QZK140" s="11"/>
      <c r="QZL140" s="11"/>
      <c r="QZM140" s="11"/>
      <c r="QZN140" s="11"/>
      <c r="QZO140" s="11"/>
      <c r="QZP140" s="11"/>
      <c r="QZQ140" s="11"/>
      <c r="QZR140" s="11"/>
      <c r="QZS140" s="11"/>
      <c r="QZT140" s="11"/>
      <c r="QZU140" s="11"/>
      <c r="QZV140" s="11"/>
      <c r="QZW140" s="11"/>
      <c r="QZX140" s="11"/>
      <c r="QZY140" s="11"/>
      <c r="QZZ140" s="11"/>
      <c r="RAA140" s="11"/>
      <c r="RAB140" s="11"/>
      <c r="RAC140" s="11"/>
      <c r="RAD140" s="11"/>
      <c r="RAE140" s="11"/>
      <c r="RAF140" s="11"/>
      <c r="RAG140" s="11"/>
      <c r="RAH140" s="11"/>
      <c r="RAI140" s="11"/>
      <c r="RAJ140" s="11"/>
      <c r="RAK140" s="11"/>
      <c r="RAL140" s="11"/>
      <c r="RAM140" s="11"/>
      <c r="RAN140" s="11"/>
      <c r="RAO140" s="11"/>
      <c r="RAP140" s="11"/>
      <c r="RAQ140" s="11"/>
      <c r="RAR140" s="11"/>
      <c r="RAS140" s="11"/>
      <c r="RAT140" s="11"/>
      <c r="RAU140" s="11"/>
      <c r="RAV140" s="11"/>
      <c r="RAW140" s="11"/>
      <c r="RAX140" s="11"/>
      <c r="RAY140" s="11"/>
      <c r="RAZ140" s="11"/>
      <c r="RBA140" s="11"/>
      <c r="RBB140" s="11"/>
      <c r="RBC140" s="11"/>
      <c r="RBD140" s="11"/>
      <c r="RBE140" s="11"/>
      <c r="RBF140" s="11"/>
      <c r="RBG140" s="11"/>
      <c r="RBH140" s="11"/>
      <c r="RBI140" s="11"/>
      <c r="RBJ140" s="11"/>
      <c r="RBK140" s="11"/>
      <c r="RBL140" s="11"/>
      <c r="RBM140" s="11"/>
      <c r="RBN140" s="11"/>
      <c r="RBO140" s="11"/>
      <c r="RBP140" s="11"/>
      <c r="RBQ140" s="11"/>
      <c r="RBR140" s="11"/>
      <c r="RBS140" s="11"/>
      <c r="RBT140" s="11"/>
      <c r="RBU140" s="11"/>
      <c r="RBV140" s="11"/>
      <c r="RBW140" s="11"/>
      <c r="RBX140" s="11"/>
      <c r="RBY140" s="11"/>
      <c r="RBZ140" s="11"/>
      <c r="RCA140" s="11"/>
      <c r="RCB140" s="11"/>
      <c r="RCC140" s="11"/>
      <c r="RCD140" s="11"/>
      <c r="RCE140" s="11"/>
      <c r="RCF140" s="11"/>
      <c r="RCG140" s="11"/>
      <c r="RCH140" s="11"/>
      <c r="RCI140" s="11"/>
      <c r="RCJ140" s="11"/>
      <c r="RCK140" s="11"/>
      <c r="RCL140" s="11"/>
      <c r="RCM140" s="11"/>
      <c r="RCN140" s="11"/>
      <c r="RCO140" s="11"/>
      <c r="RCP140" s="11"/>
      <c r="RCQ140" s="11"/>
      <c r="RCR140" s="11"/>
      <c r="RCS140" s="11"/>
      <c r="RCT140" s="11"/>
      <c r="RCU140" s="11"/>
      <c r="RCV140" s="11"/>
      <c r="RCW140" s="11"/>
      <c r="RCX140" s="11"/>
      <c r="RCY140" s="11"/>
      <c r="RCZ140" s="11"/>
      <c r="RDA140" s="11"/>
      <c r="RDB140" s="11"/>
      <c r="RDC140" s="11"/>
      <c r="RDD140" s="11"/>
      <c r="RDE140" s="11"/>
      <c r="RDF140" s="11"/>
      <c r="RDG140" s="11"/>
      <c r="RDH140" s="11"/>
      <c r="RDI140" s="11"/>
      <c r="RDJ140" s="11"/>
      <c r="RDK140" s="11"/>
      <c r="RDL140" s="11"/>
      <c r="RDM140" s="11"/>
      <c r="RDN140" s="11"/>
      <c r="RDO140" s="11"/>
      <c r="RDP140" s="11"/>
      <c r="RDQ140" s="11"/>
      <c r="RDR140" s="11"/>
      <c r="RDS140" s="11"/>
      <c r="RDT140" s="11"/>
      <c r="RDU140" s="11"/>
      <c r="RDV140" s="11"/>
      <c r="RDW140" s="11"/>
      <c r="RDX140" s="11"/>
      <c r="RDY140" s="11"/>
      <c r="RDZ140" s="11"/>
      <c r="REA140" s="11"/>
      <c r="REB140" s="11"/>
      <c r="REC140" s="11"/>
      <c r="RED140" s="11"/>
      <c r="REE140" s="11"/>
      <c r="REF140" s="11"/>
      <c r="REG140" s="11"/>
      <c r="REH140" s="11"/>
      <c r="REI140" s="11"/>
      <c r="REJ140" s="11"/>
      <c r="REK140" s="11"/>
      <c r="REL140" s="11"/>
      <c r="REM140" s="11"/>
      <c r="REN140" s="11"/>
      <c r="REO140" s="11"/>
      <c r="REP140" s="11"/>
      <c r="REQ140" s="11"/>
      <c r="RER140" s="11"/>
      <c r="RES140" s="11"/>
      <c r="RET140" s="11"/>
      <c r="REU140" s="11"/>
      <c r="REV140" s="11"/>
      <c r="REW140" s="11"/>
      <c r="REX140" s="11"/>
      <c r="REY140" s="11"/>
      <c r="REZ140" s="11"/>
      <c r="RFA140" s="11"/>
      <c r="RFB140" s="11"/>
      <c r="RFC140" s="11"/>
      <c r="RFD140" s="11"/>
      <c r="RFE140" s="11"/>
      <c r="RFF140" s="11"/>
      <c r="RFG140" s="11"/>
      <c r="RFH140" s="11"/>
      <c r="RFI140" s="11"/>
      <c r="RFJ140" s="11"/>
      <c r="RFK140" s="11"/>
      <c r="RFL140" s="11"/>
      <c r="RFM140" s="11"/>
      <c r="RFN140" s="11"/>
      <c r="RFO140" s="11"/>
      <c r="RFP140" s="11"/>
      <c r="RFQ140" s="11"/>
      <c r="RFR140" s="11"/>
      <c r="RFS140" s="11"/>
      <c r="RFT140" s="11"/>
      <c r="RFU140" s="11"/>
      <c r="RFV140" s="11"/>
      <c r="RFW140" s="11"/>
      <c r="RFX140" s="11"/>
      <c r="RFY140" s="11"/>
      <c r="RFZ140" s="11"/>
      <c r="RGA140" s="11"/>
      <c r="RGB140" s="11"/>
      <c r="RGC140" s="11"/>
      <c r="RGD140" s="11"/>
      <c r="RGE140" s="11"/>
      <c r="RGF140" s="11"/>
      <c r="RGG140" s="11"/>
      <c r="RGH140" s="11"/>
      <c r="RGI140" s="11"/>
      <c r="RGJ140" s="11"/>
      <c r="RGK140" s="11"/>
      <c r="RGL140" s="11"/>
      <c r="RGM140" s="11"/>
      <c r="RGN140" s="11"/>
      <c r="RGO140" s="11"/>
      <c r="RGP140" s="11"/>
      <c r="RGQ140" s="11"/>
      <c r="RGR140" s="11"/>
      <c r="RGS140" s="11"/>
      <c r="RGT140" s="11"/>
      <c r="RGU140" s="11"/>
      <c r="RGV140" s="11"/>
      <c r="RGW140" s="11"/>
      <c r="RGX140" s="11"/>
      <c r="RGY140" s="11"/>
      <c r="RGZ140" s="11"/>
      <c r="RHA140" s="11"/>
      <c r="RHB140" s="11"/>
      <c r="RHC140" s="11"/>
      <c r="RHD140" s="11"/>
      <c r="RHE140" s="11"/>
      <c r="RHF140" s="11"/>
      <c r="RHG140" s="11"/>
      <c r="RHH140" s="11"/>
      <c r="RHI140" s="11"/>
      <c r="RHJ140" s="11"/>
      <c r="RHK140" s="11"/>
      <c r="RHL140" s="11"/>
      <c r="RHM140" s="11"/>
      <c r="RHN140" s="11"/>
      <c r="RHO140" s="11"/>
      <c r="RHP140" s="11"/>
      <c r="RHQ140" s="11"/>
      <c r="RHR140" s="11"/>
      <c r="RHS140" s="11"/>
      <c r="RHT140" s="11"/>
      <c r="RHU140" s="11"/>
      <c r="RHV140" s="11"/>
      <c r="RHW140" s="11"/>
      <c r="RHX140" s="11"/>
      <c r="RHY140" s="11"/>
      <c r="RHZ140" s="11"/>
      <c r="RIA140" s="11"/>
      <c r="RIB140" s="11"/>
      <c r="RIC140" s="11"/>
      <c r="RID140" s="11"/>
      <c r="RIE140" s="11"/>
      <c r="RIF140" s="11"/>
      <c r="RIG140" s="11"/>
      <c r="RIH140" s="11"/>
      <c r="RII140" s="11"/>
      <c r="RIJ140" s="11"/>
      <c r="RIK140" s="11"/>
      <c r="RIL140" s="11"/>
      <c r="RIM140" s="11"/>
      <c r="RIN140" s="11"/>
      <c r="RIO140" s="11"/>
      <c r="RIP140" s="11"/>
      <c r="RIQ140" s="11"/>
      <c r="RIR140" s="11"/>
      <c r="RIS140" s="11"/>
      <c r="RIT140" s="11"/>
      <c r="RIU140" s="11"/>
      <c r="RIV140" s="11"/>
      <c r="RIW140" s="11"/>
      <c r="RIX140" s="11"/>
      <c r="RIY140" s="11"/>
      <c r="RIZ140" s="11"/>
      <c r="RJA140" s="11"/>
      <c r="RJB140" s="11"/>
      <c r="RJC140" s="11"/>
      <c r="RJD140" s="11"/>
      <c r="RJE140" s="11"/>
      <c r="RJF140" s="11"/>
      <c r="RJG140" s="11"/>
      <c r="RJH140" s="11"/>
      <c r="RJI140" s="11"/>
      <c r="RJJ140" s="11"/>
      <c r="RJK140" s="11"/>
      <c r="RJL140" s="11"/>
      <c r="RJM140" s="11"/>
      <c r="RJN140" s="11"/>
      <c r="RJO140" s="11"/>
      <c r="RJP140" s="11"/>
      <c r="RJQ140" s="11"/>
      <c r="RJR140" s="11"/>
      <c r="RJS140" s="11"/>
      <c r="RJT140" s="11"/>
      <c r="RJU140" s="11"/>
      <c r="RJV140" s="11"/>
      <c r="RJW140" s="11"/>
      <c r="RJX140" s="11"/>
      <c r="RJY140" s="11"/>
      <c r="RJZ140" s="11"/>
      <c r="RKA140" s="11"/>
      <c r="RKB140" s="11"/>
      <c r="RKC140" s="11"/>
      <c r="RKD140" s="11"/>
      <c r="RKE140" s="11"/>
      <c r="RKF140" s="11"/>
      <c r="RKG140" s="11"/>
      <c r="RKH140" s="11"/>
      <c r="RKI140" s="11"/>
      <c r="RKJ140" s="11"/>
      <c r="RKK140" s="11"/>
      <c r="RKL140" s="11"/>
      <c r="RKM140" s="11"/>
      <c r="RKN140" s="11"/>
      <c r="RKO140" s="11"/>
      <c r="RKP140" s="11"/>
      <c r="RKQ140" s="11"/>
      <c r="RKR140" s="11"/>
      <c r="RKS140" s="11"/>
      <c r="RKT140" s="11"/>
      <c r="RKU140" s="11"/>
      <c r="RKV140" s="11"/>
      <c r="RKW140" s="11"/>
      <c r="RKX140" s="11"/>
      <c r="RKY140" s="11"/>
      <c r="RKZ140" s="11"/>
      <c r="RLA140" s="11"/>
      <c r="RLB140" s="11"/>
      <c r="RLC140" s="11"/>
      <c r="RLD140" s="11"/>
      <c r="RLE140" s="11"/>
      <c r="RLF140" s="11"/>
      <c r="RLG140" s="11"/>
      <c r="RLH140" s="11"/>
      <c r="RLI140" s="11"/>
      <c r="RLJ140" s="11"/>
      <c r="RLK140" s="11"/>
      <c r="RLL140" s="11"/>
      <c r="RLM140" s="11"/>
      <c r="RLN140" s="11"/>
      <c r="RLO140" s="11"/>
      <c r="RLP140" s="11"/>
      <c r="RLQ140" s="11"/>
      <c r="RLR140" s="11"/>
      <c r="RLS140" s="11"/>
      <c r="RLT140" s="11"/>
      <c r="RLU140" s="11"/>
      <c r="RLV140" s="11"/>
      <c r="RLW140" s="11"/>
      <c r="RLX140" s="11"/>
      <c r="RLY140" s="11"/>
      <c r="RLZ140" s="11"/>
      <c r="RMA140" s="11"/>
      <c r="RMB140" s="11"/>
      <c r="RMC140" s="11"/>
      <c r="RMD140" s="11"/>
      <c r="RME140" s="11"/>
      <c r="RMF140" s="11"/>
      <c r="RMG140" s="11"/>
      <c r="RMH140" s="11"/>
      <c r="RMI140" s="11"/>
      <c r="RMJ140" s="11"/>
      <c r="RMK140" s="11"/>
      <c r="RML140" s="11"/>
      <c r="RMM140" s="11"/>
      <c r="RMN140" s="11"/>
      <c r="RMO140" s="11"/>
      <c r="RMP140" s="11"/>
      <c r="RMQ140" s="11"/>
      <c r="RMR140" s="11"/>
      <c r="RMS140" s="11"/>
      <c r="RMT140" s="11"/>
      <c r="RMU140" s="11"/>
      <c r="RMV140" s="11"/>
      <c r="RMW140" s="11"/>
      <c r="RMX140" s="11"/>
      <c r="RMY140" s="11"/>
      <c r="RMZ140" s="11"/>
      <c r="RNA140" s="11"/>
      <c r="RNB140" s="11"/>
      <c r="RNC140" s="11"/>
      <c r="RND140" s="11"/>
      <c r="RNE140" s="11"/>
      <c r="RNF140" s="11"/>
      <c r="RNG140" s="11"/>
      <c r="RNH140" s="11"/>
      <c r="RNI140" s="11"/>
      <c r="RNJ140" s="11"/>
      <c r="RNK140" s="11"/>
      <c r="RNL140" s="11"/>
      <c r="RNM140" s="11"/>
      <c r="RNN140" s="11"/>
      <c r="RNO140" s="11"/>
      <c r="RNP140" s="11"/>
      <c r="RNQ140" s="11"/>
      <c r="RNR140" s="11"/>
      <c r="RNS140" s="11"/>
      <c r="RNT140" s="11"/>
      <c r="RNU140" s="11"/>
      <c r="RNV140" s="11"/>
      <c r="RNW140" s="11"/>
      <c r="RNX140" s="11"/>
      <c r="RNY140" s="11"/>
      <c r="RNZ140" s="11"/>
      <c r="ROA140" s="11"/>
      <c r="ROB140" s="11"/>
      <c r="ROC140" s="11"/>
      <c r="ROD140" s="11"/>
      <c r="ROE140" s="11"/>
      <c r="ROF140" s="11"/>
      <c r="ROG140" s="11"/>
      <c r="ROH140" s="11"/>
      <c r="ROI140" s="11"/>
      <c r="ROJ140" s="11"/>
      <c r="ROK140" s="11"/>
      <c r="ROL140" s="11"/>
      <c r="ROM140" s="11"/>
      <c r="RON140" s="11"/>
      <c r="ROO140" s="11"/>
      <c r="ROP140" s="11"/>
      <c r="ROQ140" s="11"/>
      <c r="ROR140" s="11"/>
      <c r="ROS140" s="11"/>
      <c r="ROT140" s="11"/>
      <c r="ROU140" s="11"/>
      <c r="ROV140" s="11"/>
      <c r="ROW140" s="11"/>
      <c r="ROX140" s="11"/>
      <c r="ROY140" s="11"/>
      <c r="ROZ140" s="11"/>
      <c r="RPA140" s="11"/>
      <c r="RPB140" s="11"/>
      <c r="RPC140" s="11"/>
      <c r="RPD140" s="11"/>
      <c r="RPE140" s="11"/>
      <c r="RPF140" s="11"/>
      <c r="RPG140" s="11"/>
      <c r="RPH140" s="11"/>
      <c r="RPI140" s="11"/>
      <c r="RPJ140" s="11"/>
      <c r="RPK140" s="11"/>
      <c r="RPL140" s="11"/>
      <c r="RPM140" s="11"/>
      <c r="RPN140" s="11"/>
      <c r="RPO140" s="11"/>
      <c r="RPP140" s="11"/>
      <c r="RPQ140" s="11"/>
      <c r="RPR140" s="11"/>
      <c r="RPS140" s="11"/>
      <c r="RPT140" s="11"/>
      <c r="RPU140" s="11"/>
      <c r="RPV140" s="11"/>
      <c r="RPW140" s="11"/>
      <c r="RPX140" s="11"/>
      <c r="RPY140" s="11"/>
      <c r="RPZ140" s="11"/>
      <c r="RQA140" s="11"/>
      <c r="RQB140" s="11"/>
      <c r="RQC140" s="11"/>
      <c r="RQD140" s="11"/>
      <c r="RQE140" s="11"/>
      <c r="RQF140" s="11"/>
      <c r="RQG140" s="11"/>
      <c r="RQH140" s="11"/>
      <c r="RQI140" s="11"/>
      <c r="RQJ140" s="11"/>
      <c r="RQK140" s="11"/>
      <c r="RQL140" s="11"/>
      <c r="RQM140" s="11"/>
      <c r="RQN140" s="11"/>
      <c r="RQO140" s="11"/>
      <c r="RQP140" s="11"/>
      <c r="RQQ140" s="11"/>
      <c r="RQR140" s="11"/>
      <c r="RQS140" s="11"/>
      <c r="RQT140" s="11"/>
      <c r="RQU140" s="11"/>
      <c r="RQV140" s="11"/>
      <c r="RQW140" s="11"/>
      <c r="RQX140" s="11"/>
      <c r="RQY140" s="11"/>
      <c r="RQZ140" s="11"/>
      <c r="RRA140" s="11"/>
      <c r="RRB140" s="11"/>
      <c r="RRC140" s="11"/>
      <c r="RRD140" s="11"/>
      <c r="RRE140" s="11"/>
      <c r="RRF140" s="11"/>
      <c r="RRG140" s="11"/>
      <c r="RRH140" s="11"/>
      <c r="RRI140" s="11"/>
      <c r="RRJ140" s="11"/>
      <c r="RRK140" s="11"/>
      <c r="RRL140" s="11"/>
      <c r="RRM140" s="11"/>
      <c r="RRN140" s="11"/>
      <c r="RRO140" s="11"/>
      <c r="RRP140" s="11"/>
      <c r="RRQ140" s="11"/>
      <c r="RRR140" s="11"/>
      <c r="RRS140" s="11"/>
      <c r="RRT140" s="11"/>
      <c r="RRU140" s="11"/>
      <c r="RRV140" s="11"/>
      <c r="RRW140" s="11"/>
      <c r="RRX140" s="11"/>
      <c r="RRY140" s="11"/>
      <c r="RRZ140" s="11"/>
      <c r="RSA140" s="11"/>
      <c r="RSB140" s="11"/>
      <c r="RSC140" s="11"/>
      <c r="RSD140" s="11"/>
      <c r="RSE140" s="11"/>
      <c r="RSF140" s="11"/>
      <c r="RSG140" s="11"/>
      <c r="RSH140" s="11"/>
      <c r="RSI140" s="11"/>
      <c r="RSJ140" s="11"/>
      <c r="RSK140" s="11"/>
      <c r="RSL140" s="11"/>
      <c r="RSM140" s="11"/>
      <c r="RSN140" s="11"/>
      <c r="RSO140" s="11"/>
      <c r="RSP140" s="11"/>
      <c r="RSQ140" s="11"/>
      <c r="RSR140" s="11"/>
      <c r="RSS140" s="11"/>
      <c r="RST140" s="11"/>
      <c r="RSU140" s="11"/>
      <c r="RSV140" s="11"/>
      <c r="RSW140" s="11"/>
      <c r="RSX140" s="11"/>
      <c r="RSY140" s="11"/>
      <c r="RSZ140" s="11"/>
      <c r="RTA140" s="11"/>
      <c r="RTB140" s="11"/>
      <c r="RTC140" s="11"/>
      <c r="RTD140" s="11"/>
      <c r="RTE140" s="11"/>
      <c r="RTF140" s="11"/>
      <c r="RTG140" s="11"/>
      <c r="RTH140" s="11"/>
      <c r="RTI140" s="11"/>
      <c r="RTJ140" s="11"/>
      <c r="RTK140" s="11"/>
      <c r="RTL140" s="11"/>
      <c r="RTM140" s="11"/>
      <c r="RTN140" s="11"/>
      <c r="RTO140" s="11"/>
      <c r="RTP140" s="11"/>
      <c r="RTQ140" s="11"/>
      <c r="RTR140" s="11"/>
      <c r="RTS140" s="11"/>
      <c r="RTT140" s="11"/>
      <c r="RTU140" s="11"/>
      <c r="RTV140" s="11"/>
      <c r="RTW140" s="11"/>
      <c r="RTX140" s="11"/>
      <c r="RTY140" s="11"/>
      <c r="RTZ140" s="11"/>
      <c r="RUA140" s="11"/>
      <c r="RUB140" s="11"/>
      <c r="RUC140" s="11"/>
      <c r="RUD140" s="11"/>
      <c r="RUE140" s="11"/>
      <c r="RUF140" s="11"/>
      <c r="RUG140" s="11"/>
      <c r="RUH140" s="11"/>
      <c r="RUI140" s="11"/>
      <c r="RUJ140" s="11"/>
      <c r="RUK140" s="11"/>
      <c r="RUL140" s="11"/>
      <c r="RUM140" s="11"/>
      <c r="RUN140" s="11"/>
      <c r="RUO140" s="11"/>
      <c r="RUP140" s="11"/>
      <c r="RUQ140" s="11"/>
      <c r="RUR140" s="11"/>
      <c r="RUS140" s="11"/>
      <c r="RUT140" s="11"/>
      <c r="RUU140" s="11"/>
      <c r="RUV140" s="11"/>
      <c r="RUW140" s="11"/>
      <c r="RUX140" s="11"/>
      <c r="RUY140" s="11"/>
      <c r="RUZ140" s="11"/>
      <c r="RVA140" s="11"/>
      <c r="RVB140" s="11"/>
      <c r="RVC140" s="11"/>
      <c r="RVD140" s="11"/>
      <c r="RVE140" s="11"/>
      <c r="RVF140" s="11"/>
      <c r="RVG140" s="11"/>
      <c r="RVH140" s="11"/>
      <c r="RVI140" s="11"/>
      <c r="RVJ140" s="11"/>
      <c r="RVK140" s="11"/>
      <c r="RVL140" s="11"/>
      <c r="RVM140" s="11"/>
      <c r="RVN140" s="11"/>
      <c r="RVO140" s="11"/>
      <c r="RVP140" s="11"/>
      <c r="RVQ140" s="11"/>
      <c r="RVR140" s="11"/>
      <c r="RVS140" s="11"/>
      <c r="RVT140" s="11"/>
      <c r="RVU140" s="11"/>
      <c r="RVV140" s="11"/>
      <c r="RVW140" s="11"/>
      <c r="RVX140" s="11"/>
      <c r="RVY140" s="11"/>
      <c r="RVZ140" s="11"/>
      <c r="RWA140" s="11"/>
      <c r="RWB140" s="11"/>
      <c r="RWC140" s="11"/>
      <c r="RWD140" s="11"/>
      <c r="RWE140" s="11"/>
      <c r="RWF140" s="11"/>
      <c r="RWG140" s="11"/>
      <c r="RWH140" s="11"/>
      <c r="RWI140" s="11"/>
      <c r="RWJ140" s="11"/>
      <c r="RWK140" s="11"/>
      <c r="RWL140" s="11"/>
      <c r="RWM140" s="11"/>
      <c r="RWN140" s="11"/>
      <c r="RWO140" s="11"/>
      <c r="RWP140" s="11"/>
      <c r="RWQ140" s="11"/>
      <c r="RWR140" s="11"/>
      <c r="RWS140" s="11"/>
      <c r="RWT140" s="11"/>
      <c r="RWU140" s="11"/>
      <c r="RWV140" s="11"/>
      <c r="RWW140" s="11"/>
      <c r="RWX140" s="11"/>
      <c r="RWY140" s="11"/>
      <c r="RWZ140" s="11"/>
      <c r="RXA140" s="11"/>
      <c r="RXB140" s="11"/>
      <c r="RXC140" s="11"/>
      <c r="RXD140" s="11"/>
      <c r="RXE140" s="11"/>
      <c r="RXF140" s="11"/>
      <c r="RXG140" s="11"/>
      <c r="RXH140" s="11"/>
      <c r="RXI140" s="11"/>
      <c r="RXJ140" s="11"/>
      <c r="RXK140" s="11"/>
      <c r="RXL140" s="11"/>
      <c r="RXM140" s="11"/>
      <c r="RXN140" s="11"/>
      <c r="RXO140" s="11"/>
      <c r="RXP140" s="11"/>
      <c r="RXQ140" s="11"/>
      <c r="RXR140" s="11"/>
      <c r="RXS140" s="11"/>
      <c r="RXT140" s="11"/>
      <c r="RXU140" s="11"/>
      <c r="RXV140" s="11"/>
      <c r="RXW140" s="11"/>
      <c r="RXX140" s="11"/>
      <c r="RXY140" s="11"/>
      <c r="RXZ140" s="11"/>
      <c r="RYA140" s="11"/>
      <c r="RYB140" s="11"/>
      <c r="RYC140" s="11"/>
      <c r="RYD140" s="11"/>
      <c r="RYE140" s="11"/>
      <c r="RYF140" s="11"/>
      <c r="RYG140" s="11"/>
      <c r="RYH140" s="11"/>
      <c r="RYI140" s="11"/>
      <c r="RYJ140" s="11"/>
      <c r="RYK140" s="11"/>
      <c r="RYL140" s="11"/>
      <c r="RYM140" s="11"/>
      <c r="RYN140" s="11"/>
      <c r="RYO140" s="11"/>
      <c r="RYP140" s="11"/>
      <c r="RYQ140" s="11"/>
      <c r="RYR140" s="11"/>
      <c r="RYS140" s="11"/>
      <c r="RYT140" s="11"/>
      <c r="RYU140" s="11"/>
      <c r="RYV140" s="11"/>
      <c r="RYW140" s="11"/>
      <c r="RYX140" s="11"/>
      <c r="RYY140" s="11"/>
      <c r="RYZ140" s="11"/>
      <c r="RZA140" s="11"/>
      <c r="RZB140" s="11"/>
      <c r="RZC140" s="11"/>
      <c r="RZD140" s="11"/>
      <c r="RZE140" s="11"/>
      <c r="RZF140" s="11"/>
      <c r="RZG140" s="11"/>
      <c r="RZH140" s="11"/>
      <c r="RZI140" s="11"/>
      <c r="RZJ140" s="11"/>
      <c r="RZK140" s="11"/>
      <c r="RZL140" s="11"/>
      <c r="RZM140" s="11"/>
      <c r="RZN140" s="11"/>
      <c r="RZO140" s="11"/>
      <c r="RZP140" s="11"/>
      <c r="RZQ140" s="11"/>
      <c r="RZR140" s="11"/>
      <c r="RZS140" s="11"/>
      <c r="RZT140" s="11"/>
      <c r="RZU140" s="11"/>
      <c r="RZV140" s="11"/>
      <c r="RZW140" s="11"/>
      <c r="RZX140" s="11"/>
      <c r="RZY140" s="11"/>
      <c r="RZZ140" s="11"/>
      <c r="SAA140" s="11"/>
      <c r="SAB140" s="11"/>
      <c r="SAC140" s="11"/>
      <c r="SAD140" s="11"/>
      <c r="SAE140" s="11"/>
      <c r="SAF140" s="11"/>
      <c r="SAG140" s="11"/>
      <c r="SAH140" s="11"/>
      <c r="SAI140" s="11"/>
      <c r="SAJ140" s="11"/>
      <c r="SAK140" s="11"/>
      <c r="SAL140" s="11"/>
      <c r="SAM140" s="11"/>
      <c r="SAN140" s="11"/>
      <c r="SAO140" s="11"/>
      <c r="SAP140" s="11"/>
      <c r="SAQ140" s="11"/>
      <c r="SAR140" s="11"/>
      <c r="SAS140" s="11"/>
      <c r="SAT140" s="11"/>
      <c r="SAU140" s="11"/>
      <c r="SAV140" s="11"/>
      <c r="SAW140" s="11"/>
      <c r="SAX140" s="11"/>
      <c r="SAY140" s="11"/>
      <c r="SAZ140" s="11"/>
      <c r="SBA140" s="11"/>
      <c r="SBB140" s="11"/>
      <c r="SBC140" s="11"/>
      <c r="SBD140" s="11"/>
      <c r="SBE140" s="11"/>
      <c r="SBF140" s="11"/>
      <c r="SBG140" s="11"/>
      <c r="SBH140" s="11"/>
      <c r="SBI140" s="11"/>
      <c r="SBJ140" s="11"/>
      <c r="SBK140" s="11"/>
      <c r="SBL140" s="11"/>
      <c r="SBM140" s="11"/>
      <c r="SBN140" s="11"/>
      <c r="SBO140" s="11"/>
      <c r="SBP140" s="11"/>
      <c r="SBQ140" s="11"/>
      <c r="SBR140" s="11"/>
      <c r="SBS140" s="11"/>
      <c r="SBT140" s="11"/>
      <c r="SBU140" s="11"/>
      <c r="SBV140" s="11"/>
      <c r="SBW140" s="11"/>
      <c r="SBX140" s="11"/>
      <c r="SBY140" s="11"/>
      <c r="SBZ140" s="11"/>
      <c r="SCA140" s="11"/>
      <c r="SCB140" s="11"/>
      <c r="SCC140" s="11"/>
      <c r="SCD140" s="11"/>
      <c r="SCE140" s="11"/>
      <c r="SCF140" s="11"/>
      <c r="SCG140" s="11"/>
      <c r="SCH140" s="11"/>
      <c r="SCI140" s="11"/>
      <c r="SCJ140" s="11"/>
      <c r="SCK140" s="11"/>
      <c r="SCL140" s="11"/>
      <c r="SCM140" s="11"/>
      <c r="SCN140" s="11"/>
      <c r="SCO140" s="11"/>
      <c r="SCP140" s="11"/>
      <c r="SCQ140" s="11"/>
      <c r="SCR140" s="11"/>
      <c r="SCS140" s="11"/>
      <c r="SCT140" s="11"/>
      <c r="SCU140" s="11"/>
      <c r="SCV140" s="11"/>
      <c r="SCW140" s="11"/>
      <c r="SCX140" s="11"/>
      <c r="SCY140" s="11"/>
      <c r="SCZ140" s="11"/>
      <c r="SDA140" s="11"/>
      <c r="SDB140" s="11"/>
      <c r="SDC140" s="11"/>
      <c r="SDD140" s="11"/>
      <c r="SDE140" s="11"/>
      <c r="SDF140" s="11"/>
      <c r="SDG140" s="11"/>
      <c r="SDH140" s="11"/>
      <c r="SDI140" s="11"/>
      <c r="SDJ140" s="11"/>
      <c r="SDK140" s="11"/>
      <c r="SDL140" s="11"/>
      <c r="SDM140" s="11"/>
      <c r="SDN140" s="11"/>
      <c r="SDO140" s="11"/>
      <c r="SDP140" s="11"/>
      <c r="SDQ140" s="11"/>
      <c r="SDR140" s="11"/>
      <c r="SDS140" s="11"/>
      <c r="SDT140" s="11"/>
      <c r="SDU140" s="11"/>
      <c r="SDV140" s="11"/>
      <c r="SDW140" s="11"/>
      <c r="SDX140" s="11"/>
      <c r="SDY140" s="11"/>
      <c r="SDZ140" s="11"/>
      <c r="SEA140" s="11"/>
      <c r="SEB140" s="11"/>
      <c r="SEC140" s="11"/>
      <c r="SED140" s="11"/>
      <c r="SEE140" s="11"/>
      <c r="SEF140" s="11"/>
      <c r="SEG140" s="11"/>
      <c r="SEH140" s="11"/>
      <c r="SEI140" s="11"/>
      <c r="SEJ140" s="11"/>
      <c r="SEK140" s="11"/>
      <c r="SEL140" s="11"/>
      <c r="SEM140" s="11"/>
      <c r="SEN140" s="11"/>
      <c r="SEO140" s="11"/>
      <c r="SEP140" s="11"/>
      <c r="SEQ140" s="11"/>
      <c r="SER140" s="11"/>
      <c r="SES140" s="11"/>
      <c r="SET140" s="11"/>
      <c r="SEU140" s="11"/>
      <c r="SEV140" s="11"/>
      <c r="SEW140" s="11"/>
      <c r="SEX140" s="11"/>
      <c r="SEY140" s="11"/>
      <c r="SEZ140" s="11"/>
      <c r="SFA140" s="11"/>
      <c r="SFB140" s="11"/>
      <c r="SFC140" s="11"/>
      <c r="SFD140" s="11"/>
      <c r="SFE140" s="11"/>
      <c r="SFF140" s="11"/>
      <c r="SFG140" s="11"/>
      <c r="SFH140" s="11"/>
      <c r="SFI140" s="11"/>
      <c r="SFJ140" s="11"/>
      <c r="SFK140" s="11"/>
      <c r="SFL140" s="11"/>
      <c r="SFM140" s="11"/>
      <c r="SFN140" s="11"/>
      <c r="SFO140" s="11"/>
      <c r="SFP140" s="11"/>
      <c r="SFQ140" s="11"/>
      <c r="SFR140" s="11"/>
      <c r="SFS140" s="11"/>
      <c r="SFT140" s="11"/>
      <c r="SFU140" s="11"/>
      <c r="SFV140" s="11"/>
      <c r="SFW140" s="11"/>
      <c r="SFX140" s="11"/>
      <c r="SFY140" s="11"/>
      <c r="SFZ140" s="11"/>
      <c r="SGA140" s="11"/>
      <c r="SGB140" s="11"/>
      <c r="SGC140" s="11"/>
      <c r="SGD140" s="11"/>
      <c r="SGE140" s="11"/>
      <c r="SGF140" s="11"/>
      <c r="SGG140" s="11"/>
      <c r="SGH140" s="11"/>
      <c r="SGI140" s="11"/>
      <c r="SGJ140" s="11"/>
      <c r="SGK140" s="11"/>
      <c r="SGL140" s="11"/>
      <c r="SGM140" s="11"/>
      <c r="SGN140" s="11"/>
      <c r="SGO140" s="11"/>
      <c r="SGP140" s="11"/>
      <c r="SGQ140" s="11"/>
      <c r="SGR140" s="11"/>
      <c r="SGS140" s="11"/>
      <c r="SGT140" s="11"/>
      <c r="SGU140" s="11"/>
      <c r="SGV140" s="11"/>
      <c r="SGW140" s="11"/>
      <c r="SGX140" s="11"/>
      <c r="SGY140" s="11"/>
      <c r="SGZ140" s="11"/>
      <c r="SHA140" s="11"/>
      <c r="SHB140" s="11"/>
      <c r="SHC140" s="11"/>
      <c r="SHD140" s="11"/>
      <c r="SHE140" s="11"/>
      <c r="SHF140" s="11"/>
      <c r="SHG140" s="11"/>
      <c r="SHH140" s="11"/>
      <c r="SHI140" s="11"/>
      <c r="SHJ140" s="11"/>
      <c r="SHK140" s="11"/>
      <c r="SHL140" s="11"/>
      <c r="SHM140" s="11"/>
      <c r="SHN140" s="11"/>
      <c r="SHO140" s="11"/>
      <c r="SHP140" s="11"/>
      <c r="SHQ140" s="11"/>
      <c r="SHR140" s="11"/>
      <c r="SHS140" s="11"/>
      <c r="SHT140" s="11"/>
      <c r="SHU140" s="11"/>
      <c r="SHV140" s="11"/>
      <c r="SHW140" s="11"/>
      <c r="SHX140" s="11"/>
      <c r="SHY140" s="11"/>
      <c r="SHZ140" s="11"/>
      <c r="SIA140" s="11"/>
      <c r="SIB140" s="11"/>
      <c r="SIC140" s="11"/>
      <c r="SID140" s="11"/>
      <c r="SIE140" s="11"/>
      <c r="SIF140" s="11"/>
      <c r="SIG140" s="11"/>
      <c r="SIH140" s="11"/>
      <c r="SII140" s="11"/>
      <c r="SIJ140" s="11"/>
      <c r="SIK140" s="11"/>
      <c r="SIL140" s="11"/>
      <c r="SIM140" s="11"/>
      <c r="SIN140" s="11"/>
      <c r="SIO140" s="11"/>
      <c r="SIP140" s="11"/>
      <c r="SIQ140" s="11"/>
      <c r="SIR140" s="11"/>
      <c r="SIS140" s="11"/>
      <c r="SIT140" s="11"/>
      <c r="SIU140" s="11"/>
      <c r="SIV140" s="11"/>
      <c r="SIW140" s="11"/>
      <c r="SIX140" s="11"/>
      <c r="SIY140" s="11"/>
      <c r="SIZ140" s="11"/>
      <c r="SJA140" s="11"/>
      <c r="SJB140" s="11"/>
      <c r="SJC140" s="11"/>
      <c r="SJD140" s="11"/>
      <c r="SJE140" s="11"/>
      <c r="SJF140" s="11"/>
      <c r="SJG140" s="11"/>
      <c r="SJH140" s="11"/>
      <c r="SJI140" s="11"/>
      <c r="SJJ140" s="11"/>
      <c r="SJK140" s="11"/>
      <c r="SJL140" s="11"/>
      <c r="SJM140" s="11"/>
      <c r="SJN140" s="11"/>
      <c r="SJO140" s="11"/>
      <c r="SJP140" s="11"/>
      <c r="SJQ140" s="11"/>
      <c r="SJR140" s="11"/>
      <c r="SJS140" s="11"/>
      <c r="SJT140" s="11"/>
      <c r="SJU140" s="11"/>
      <c r="SJV140" s="11"/>
      <c r="SJW140" s="11"/>
      <c r="SJX140" s="11"/>
      <c r="SJY140" s="11"/>
      <c r="SJZ140" s="11"/>
      <c r="SKA140" s="11"/>
      <c r="SKB140" s="11"/>
      <c r="SKC140" s="11"/>
      <c r="SKD140" s="11"/>
      <c r="SKE140" s="11"/>
      <c r="SKF140" s="11"/>
      <c r="SKG140" s="11"/>
      <c r="SKH140" s="11"/>
      <c r="SKI140" s="11"/>
      <c r="SKJ140" s="11"/>
      <c r="SKK140" s="11"/>
      <c r="SKL140" s="11"/>
      <c r="SKM140" s="11"/>
      <c r="SKN140" s="11"/>
      <c r="SKO140" s="11"/>
      <c r="SKP140" s="11"/>
      <c r="SKQ140" s="11"/>
      <c r="SKR140" s="11"/>
      <c r="SKS140" s="11"/>
      <c r="SKT140" s="11"/>
      <c r="SKU140" s="11"/>
      <c r="SKV140" s="11"/>
      <c r="SKW140" s="11"/>
      <c r="SKX140" s="11"/>
      <c r="SKY140" s="11"/>
      <c r="SKZ140" s="11"/>
      <c r="SLA140" s="11"/>
      <c r="SLB140" s="11"/>
      <c r="SLC140" s="11"/>
      <c r="SLD140" s="11"/>
      <c r="SLE140" s="11"/>
      <c r="SLF140" s="11"/>
      <c r="SLG140" s="11"/>
      <c r="SLH140" s="11"/>
      <c r="SLI140" s="11"/>
      <c r="SLJ140" s="11"/>
      <c r="SLK140" s="11"/>
      <c r="SLL140" s="11"/>
      <c r="SLM140" s="11"/>
      <c r="SLN140" s="11"/>
      <c r="SLO140" s="11"/>
      <c r="SLP140" s="11"/>
      <c r="SLQ140" s="11"/>
      <c r="SLR140" s="11"/>
      <c r="SLS140" s="11"/>
      <c r="SLT140" s="11"/>
      <c r="SLU140" s="11"/>
      <c r="SLV140" s="11"/>
      <c r="SLW140" s="11"/>
      <c r="SLX140" s="11"/>
      <c r="SLY140" s="11"/>
      <c r="SLZ140" s="11"/>
      <c r="SMA140" s="11"/>
      <c r="SMB140" s="11"/>
      <c r="SMC140" s="11"/>
      <c r="SMD140" s="11"/>
      <c r="SME140" s="11"/>
      <c r="SMF140" s="11"/>
      <c r="SMG140" s="11"/>
      <c r="SMH140" s="11"/>
      <c r="SMI140" s="11"/>
      <c r="SMJ140" s="11"/>
      <c r="SMK140" s="11"/>
      <c r="SML140" s="11"/>
      <c r="SMM140" s="11"/>
      <c r="SMN140" s="11"/>
      <c r="SMO140" s="11"/>
      <c r="SMP140" s="11"/>
      <c r="SMQ140" s="11"/>
      <c r="SMR140" s="11"/>
      <c r="SMS140" s="11"/>
      <c r="SMT140" s="11"/>
      <c r="SMU140" s="11"/>
      <c r="SMV140" s="11"/>
      <c r="SMW140" s="11"/>
      <c r="SMX140" s="11"/>
      <c r="SMY140" s="11"/>
      <c r="SMZ140" s="11"/>
      <c r="SNA140" s="11"/>
      <c r="SNB140" s="11"/>
      <c r="SNC140" s="11"/>
      <c r="SND140" s="11"/>
      <c r="SNE140" s="11"/>
      <c r="SNF140" s="11"/>
      <c r="SNG140" s="11"/>
      <c r="SNH140" s="11"/>
      <c r="SNI140" s="11"/>
      <c r="SNJ140" s="11"/>
      <c r="SNK140" s="11"/>
      <c r="SNL140" s="11"/>
      <c r="SNM140" s="11"/>
      <c r="SNN140" s="11"/>
      <c r="SNO140" s="11"/>
      <c r="SNP140" s="11"/>
      <c r="SNQ140" s="11"/>
      <c r="SNR140" s="11"/>
      <c r="SNS140" s="11"/>
      <c r="SNT140" s="11"/>
      <c r="SNU140" s="11"/>
      <c r="SNV140" s="11"/>
      <c r="SNW140" s="11"/>
      <c r="SNX140" s="11"/>
      <c r="SNY140" s="11"/>
      <c r="SNZ140" s="11"/>
      <c r="SOA140" s="11"/>
      <c r="SOB140" s="11"/>
      <c r="SOC140" s="11"/>
      <c r="SOD140" s="11"/>
      <c r="SOE140" s="11"/>
      <c r="SOF140" s="11"/>
      <c r="SOG140" s="11"/>
      <c r="SOH140" s="11"/>
      <c r="SOI140" s="11"/>
      <c r="SOJ140" s="11"/>
      <c r="SOK140" s="11"/>
      <c r="SOL140" s="11"/>
      <c r="SOM140" s="11"/>
      <c r="SON140" s="11"/>
      <c r="SOO140" s="11"/>
      <c r="SOP140" s="11"/>
      <c r="SOQ140" s="11"/>
      <c r="SOR140" s="11"/>
      <c r="SOS140" s="11"/>
      <c r="SOT140" s="11"/>
      <c r="SOU140" s="11"/>
      <c r="SOV140" s="11"/>
      <c r="SOW140" s="11"/>
      <c r="SOX140" s="11"/>
      <c r="SOY140" s="11"/>
      <c r="SOZ140" s="11"/>
      <c r="SPA140" s="11"/>
      <c r="SPB140" s="11"/>
      <c r="SPC140" s="11"/>
      <c r="SPD140" s="11"/>
      <c r="SPE140" s="11"/>
      <c r="SPF140" s="11"/>
      <c r="SPG140" s="11"/>
      <c r="SPH140" s="11"/>
      <c r="SPI140" s="11"/>
      <c r="SPJ140" s="11"/>
      <c r="SPK140" s="11"/>
      <c r="SPL140" s="11"/>
      <c r="SPM140" s="11"/>
      <c r="SPN140" s="11"/>
      <c r="SPO140" s="11"/>
      <c r="SPP140" s="11"/>
      <c r="SPQ140" s="11"/>
      <c r="SPR140" s="11"/>
      <c r="SPS140" s="11"/>
      <c r="SPT140" s="11"/>
      <c r="SPU140" s="11"/>
      <c r="SPV140" s="11"/>
      <c r="SPW140" s="11"/>
      <c r="SPX140" s="11"/>
      <c r="SPY140" s="11"/>
      <c r="SPZ140" s="11"/>
      <c r="SQA140" s="11"/>
      <c r="SQB140" s="11"/>
      <c r="SQC140" s="11"/>
      <c r="SQD140" s="11"/>
      <c r="SQE140" s="11"/>
      <c r="SQF140" s="11"/>
      <c r="SQG140" s="11"/>
      <c r="SQH140" s="11"/>
      <c r="SQI140" s="11"/>
      <c r="SQJ140" s="11"/>
      <c r="SQK140" s="11"/>
      <c r="SQL140" s="11"/>
      <c r="SQM140" s="11"/>
      <c r="SQN140" s="11"/>
      <c r="SQO140" s="11"/>
      <c r="SQP140" s="11"/>
      <c r="SQQ140" s="11"/>
      <c r="SQR140" s="11"/>
      <c r="SQS140" s="11"/>
      <c r="SQT140" s="11"/>
      <c r="SQU140" s="11"/>
      <c r="SQV140" s="11"/>
      <c r="SQW140" s="11"/>
      <c r="SQX140" s="11"/>
      <c r="SQY140" s="11"/>
      <c r="SQZ140" s="11"/>
      <c r="SRA140" s="11"/>
      <c r="SRB140" s="11"/>
      <c r="SRC140" s="11"/>
      <c r="SRD140" s="11"/>
      <c r="SRE140" s="11"/>
      <c r="SRF140" s="11"/>
      <c r="SRG140" s="11"/>
      <c r="SRH140" s="11"/>
      <c r="SRI140" s="11"/>
      <c r="SRJ140" s="11"/>
      <c r="SRK140" s="11"/>
      <c r="SRL140" s="11"/>
      <c r="SRM140" s="11"/>
      <c r="SRN140" s="11"/>
      <c r="SRO140" s="11"/>
      <c r="SRP140" s="11"/>
      <c r="SRQ140" s="11"/>
      <c r="SRR140" s="11"/>
      <c r="SRS140" s="11"/>
      <c r="SRT140" s="11"/>
      <c r="SRU140" s="11"/>
      <c r="SRV140" s="11"/>
      <c r="SRW140" s="11"/>
      <c r="SRX140" s="11"/>
      <c r="SRY140" s="11"/>
      <c r="SRZ140" s="11"/>
      <c r="SSA140" s="11"/>
      <c r="SSB140" s="11"/>
      <c r="SSC140" s="11"/>
      <c r="SSD140" s="11"/>
      <c r="SSE140" s="11"/>
      <c r="SSF140" s="11"/>
      <c r="SSG140" s="11"/>
      <c r="SSH140" s="11"/>
      <c r="SSI140" s="11"/>
      <c r="SSJ140" s="11"/>
      <c r="SSK140" s="11"/>
      <c r="SSL140" s="11"/>
      <c r="SSM140" s="11"/>
      <c r="SSN140" s="11"/>
      <c r="SSO140" s="11"/>
      <c r="SSP140" s="11"/>
      <c r="SSQ140" s="11"/>
      <c r="SSR140" s="11"/>
      <c r="SSS140" s="11"/>
      <c r="SST140" s="11"/>
      <c r="SSU140" s="11"/>
      <c r="SSV140" s="11"/>
      <c r="SSW140" s="11"/>
      <c r="SSX140" s="11"/>
      <c r="SSY140" s="11"/>
      <c r="SSZ140" s="11"/>
      <c r="STA140" s="11"/>
      <c r="STB140" s="11"/>
      <c r="STC140" s="11"/>
      <c r="STD140" s="11"/>
      <c r="STE140" s="11"/>
      <c r="STF140" s="11"/>
      <c r="STG140" s="11"/>
      <c r="STH140" s="11"/>
      <c r="STI140" s="11"/>
      <c r="STJ140" s="11"/>
      <c r="STK140" s="11"/>
      <c r="STL140" s="11"/>
      <c r="STM140" s="11"/>
      <c r="STN140" s="11"/>
      <c r="STO140" s="11"/>
      <c r="STP140" s="11"/>
      <c r="STQ140" s="11"/>
      <c r="STR140" s="11"/>
      <c r="STS140" s="11"/>
      <c r="STT140" s="11"/>
      <c r="STU140" s="11"/>
      <c r="STV140" s="11"/>
      <c r="STW140" s="11"/>
      <c r="STX140" s="11"/>
      <c r="STY140" s="11"/>
      <c r="STZ140" s="11"/>
      <c r="SUA140" s="11"/>
      <c r="SUB140" s="11"/>
      <c r="SUC140" s="11"/>
      <c r="SUD140" s="11"/>
      <c r="SUE140" s="11"/>
      <c r="SUF140" s="11"/>
      <c r="SUG140" s="11"/>
      <c r="SUH140" s="11"/>
      <c r="SUI140" s="11"/>
      <c r="SUJ140" s="11"/>
      <c r="SUK140" s="11"/>
      <c r="SUL140" s="11"/>
      <c r="SUM140" s="11"/>
      <c r="SUN140" s="11"/>
      <c r="SUO140" s="11"/>
      <c r="SUP140" s="11"/>
      <c r="SUQ140" s="11"/>
      <c r="SUR140" s="11"/>
      <c r="SUS140" s="11"/>
      <c r="SUT140" s="11"/>
      <c r="SUU140" s="11"/>
      <c r="SUV140" s="11"/>
      <c r="SUW140" s="11"/>
      <c r="SUX140" s="11"/>
      <c r="SUY140" s="11"/>
      <c r="SUZ140" s="11"/>
      <c r="SVA140" s="11"/>
      <c r="SVB140" s="11"/>
      <c r="SVC140" s="11"/>
      <c r="SVD140" s="11"/>
      <c r="SVE140" s="11"/>
      <c r="SVF140" s="11"/>
      <c r="SVG140" s="11"/>
      <c r="SVH140" s="11"/>
      <c r="SVI140" s="11"/>
      <c r="SVJ140" s="11"/>
      <c r="SVK140" s="11"/>
      <c r="SVL140" s="11"/>
      <c r="SVM140" s="11"/>
      <c r="SVN140" s="11"/>
      <c r="SVO140" s="11"/>
      <c r="SVP140" s="11"/>
      <c r="SVQ140" s="11"/>
      <c r="SVR140" s="11"/>
      <c r="SVS140" s="11"/>
      <c r="SVT140" s="11"/>
      <c r="SVU140" s="11"/>
      <c r="SVV140" s="11"/>
      <c r="SVW140" s="11"/>
      <c r="SVX140" s="11"/>
      <c r="SVY140" s="11"/>
      <c r="SVZ140" s="11"/>
      <c r="SWA140" s="11"/>
      <c r="SWB140" s="11"/>
      <c r="SWC140" s="11"/>
      <c r="SWD140" s="11"/>
      <c r="SWE140" s="11"/>
      <c r="SWF140" s="11"/>
      <c r="SWG140" s="11"/>
      <c r="SWH140" s="11"/>
      <c r="SWI140" s="11"/>
      <c r="SWJ140" s="11"/>
      <c r="SWK140" s="11"/>
      <c r="SWL140" s="11"/>
      <c r="SWM140" s="11"/>
      <c r="SWN140" s="11"/>
      <c r="SWO140" s="11"/>
      <c r="SWP140" s="11"/>
      <c r="SWQ140" s="11"/>
      <c r="SWR140" s="11"/>
      <c r="SWS140" s="11"/>
      <c r="SWT140" s="11"/>
      <c r="SWU140" s="11"/>
      <c r="SWV140" s="11"/>
      <c r="SWW140" s="11"/>
      <c r="SWX140" s="11"/>
      <c r="SWY140" s="11"/>
      <c r="SWZ140" s="11"/>
      <c r="SXA140" s="11"/>
      <c r="SXB140" s="11"/>
      <c r="SXC140" s="11"/>
      <c r="SXD140" s="11"/>
      <c r="SXE140" s="11"/>
      <c r="SXF140" s="11"/>
      <c r="SXG140" s="11"/>
      <c r="SXH140" s="11"/>
      <c r="SXI140" s="11"/>
      <c r="SXJ140" s="11"/>
      <c r="SXK140" s="11"/>
      <c r="SXL140" s="11"/>
      <c r="SXM140" s="11"/>
      <c r="SXN140" s="11"/>
      <c r="SXO140" s="11"/>
      <c r="SXP140" s="11"/>
      <c r="SXQ140" s="11"/>
      <c r="SXR140" s="11"/>
      <c r="SXS140" s="11"/>
      <c r="SXT140" s="11"/>
      <c r="SXU140" s="11"/>
      <c r="SXV140" s="11"/>
      <c r="SXW140" s="11"/>
      <c r="SXX140" s="11"/>
      <c r="SXY140" s="11"/>
      <c r="SXZ140" s="11"/>
      <c r="SYA140" s="11"/>
      <c r="SYB140" s="11"/>
      <c r="SYC140" s="11"/>
      <c r="SYD140" s="11"/>
      <c r="SYE140" s="11"/>
      <c r="SYF140" s="11"/>
      <c r="SYG140" s="11"/>
      <c r="SYH140" s="11"/>
      <c r="SYI140" s="11"/>
      <c r="SYJ140" s="11"/>
      <c r="SYK140" s="11"/>
      <c r="SYL140" s="11"/>
      <c r="SYM140" s="11"/>
      <c r="SYN140" s="11"/>
      <c r="SYO140" s="11"/>
      <c r="SYP140" s="11"/>
      <c r="SYQ140" s="11"/>
      <c r="SYR140" s="11"/>
      <c r="SYS140" s="11"/>
      <c r="SYT140" s="11"/>
      <c r="SYU140" s="11"/>
      <c r="SYV140" s="11"/>
      <c r="SYW140" s="11"/>
      <c r="SYX140" s="11"/>
      <c r="SYY140" s="11"/>
      <c r="SYZ140" s="11"/>
      <c r="SZA140" s="11"/>
      <c r="SZB140" s="11"/>
      <c r="SZC140" s="11"/>
      <c r="SZD140" s="11"/>
      <c r="SZE140" s="11"/>
      <c r="SZF140" s="11"/>
      <c r="SZG140" s="11"/>
      <c r="SZH140" s="11"/>
      <c r="SZI140" s="11"/>
      <c r="SZJ140" s="11"/>
      <c r="SZK140" s="11"/>
      <c r="SZL140" s="11"/>
      <c r="SZM140" s="11"/>
      <c r="SZN140" s="11"/>
      <c r="SZO140" s="11"/>
      <c r="SZP140" s="11"/>
      <c r="SZQ140" s="11"/>
      <c r="SZR140" s="11"/>
      <c r="SZS140" s="11"/>
      <c r="SZT140" s="11"/>
      <c r="SZU140" s="11"/>
      <c r="SZV140" s="11"/>
      <c r="SZW140" s="11"/>
      <c r="SZX140" s="11"/>
      <c r="SZY140" s="11"/>
      <c r="SZZ140" s="11"/>
      <c r="TAA140" s="11"/>
      <c r="TAB140" s="11"/>
      <c r="TAC140" s="11"/>
      <c r="TAD140" s="11"/>
      <c r="TAE140" s="11"/>
      <c r="TAF140" s="11"/>
      <c r="TAG140" s="11"/>
      <c r="TAH140" s="11"/>
      <c r="TAI140" s="11"/>
      <c r="TAJ140" s="11"/>
      <c r="TAK140" s="11"/>
      <c r="TAL140" s="11"/>
      <c r="TAM140" s="11"/>
      <c r="TAN140" s="11"/>
      <c r="TAO140" s="11"/>
      <c r="TAP140" s="11"/>
      <c r="TAQ140" s="11"/>
      <c r="TAR140" s="11"/>
      <c r="TAS140" s="11"/>
      <c r="TAT140" s="11"/>
      <c r="TAU140" s="11"/>
      <c r="TAV140" s="11"/>
      <c r="TAW140" s="11"/>
      <c r="TAX140" s="11"/>
      <c r="TAY140" s="11"/>
      <c r="TAZ140" s="11"/>
      <c r="TBA140" s="11"/>
      <c r="TBB140" s="11"/>
      <c r="TBC140" s="11"/>
      <c r="TBD140" s="11"/>
      <c r="TBE140" s="11"/>
      <c r="TBF140" s="11"/>
      <c r="TBG140" s="11"/>
      <c r="TBH140" s="11"/>
      <c r="TBI140" s="11"/>
      <c r="TBJ140" s="11"/>
      <c r="TBK140" s="11"/>
      <c r="TBL140" s="11"/>
      <c r="TBM140" s="11"/>
      <c r="TBN140" s="11"/>
      <c r="TBO140" s="11"/>
      <c r="TBP140" s="11"/>
      <c r="TBQ140" s="11"/>
      <c r="TBR140" s="11"/>
      <c r="TBS140" s="11"/>
      <c r="TBT140" s="11"/>
      <c r="TBU140" s="11"/>
      <c r="TBV140" s="11"/>
      <c r="TBW140" s="11"/>
      <c r="TBX140" s="11"/>
      <c r="TBY140" s="11"/>
      <c r="TBZ140" s="11"/>
      <c r="TCA140" s="11"/>
      <c r="TCB140" s="11"/>
      <c r="TCC140" s="11"/>
      <c r="TCD140" s="11"/>
      <c r="TCE140" s="11"/>
      <c r="TCF140" s="11"/>
      <c r="TCG140" s="11"/>
      <c r="TCH140" s="11"/>
      <c r="TCI140" s="11"/>
      <c r="TCJ140" s="11"/>
      <c r="TCK140" s="11"/>
      <c r="TCL140" s="11"/>
      <c r="TCM140" s="11"/>
      <c r="TCN140" s="11"/>
      <c r="TCO140" s="11"/>
      <c r="TCP140" s="11"/>
      <c r="TCQ140" s="11"/>
      <c r="TCR140" s="11"/>
      <c r="TCS140" s="11"/>
      <c r="TCT140" s="11"/>
      <c r="TCU140" s="11"/>
      <c r="TCV140" s="11"/>
      <c r="TCW140" s="11"/>
      <c r="TCX140" s="11"/>
      <c r="TCY140" s="11"/>
      <c r="TCZ140" s="11"/>
      <c r="TDA140" s="11"/>
      <c r="TDB140" s="11"/>
      <c r="TDC140" s="11"/>
      <c r="TDD140" s="11"/>
      <c r="TDE140" s="11"/>
      <c r="TDF140" s="11"/>
      <c r="TDG140" s="11"/>
      <c r="TDH140" s="11"/>
      <c r="TDI140" s="11"/>
      <c r="TDJ140" s="11"/>
      <c r="TDK140" s="11"/>
      <c r="TDL140" s="11"/>
      <c r="TDM140" s="11"/>
      <c r="TDN140" s="11"/>
      <c r="TDO140" s="11"/>
      <c r="TDP140" s="11"/>
      <c r="TDQ140" s="11"/>
      <c r="TDR140" s="11"/>
      <c r="TDS140" s="11"/>
      <c r="TDT140" s="11"/>
      <c r="TDU140" s="11"/>
      <c r="TDV140" s="11"/>
      <c r="TDW140" s="11"/>
      <c r="TDX140" s="11"/>
      <c r="TDY140" s="11"/>
      <c r="TDZ140" s="11"/>
      <c r="TEA140" s="11"/>
      <c r="TEB140" s="11"/>
      <c r="TEC140" s="11"/>
      <c r="TED140" s="11"/>
      <c r="TEE140" s="11"/>
      <c r="TEF140" s="11"/>
      <c r="TEG140" s="11"/>
      <c r="TEH140" s="11"/>
      <c r="TEI140" s="11"/>
      <c r="TEJ140" s="11"/>
      <c r="TEK140" s="11"/>
      <c r="TEL140" s="11"/>
      <c r="TEM140" s="11"/>
      <c r="TEN140" s="11"/>
      <c r="TEO140" s="11"/>
      <c r="TEP140" s="11"/>
      <c r="TEQ140" s="11"/>
      <c r="TER140" s="11"/>
      <c r="TES140" s="11"/>
      <c r="TET140" s="11"/>
      <c r="TEU140" s="11"/>
      <c r="TEV140" s="11"/>
      <c r="TEW140" s="11"/>
      <c r="TEX140" s="11"/>
      <c r="TEY140" s="11"/>
      <c r="TEZ140" s="11"/>
      <c r="TFA140" s="11"/>
      <c r="TFB140" s="11"/>
      <c r="TFC140" s="11"/>
      <c r="TFD140" s="11"/>
      <c r="TFE140" s="11"/>
      <c r="TFF140" s="11"/>
      <c r="TFG140" s="11"/>
      <c r="TFH140" s="11"/>
      <c r="TFI140" s="11"/>
      <c r="TFJ140" s="11"/>
      <c r="TFK140" s="11"/>
      <c r="TFL140" s="11"/>
      <c r="TFM140" s="11"/>
      <c r="TFN140" s="11"/>
      <c r="TFO140" s="11"/>
      <c r="TFP140" s="11"/>
      <c r="TFQ140" s="11"/>
      <c r="TFR140" s="11"/>
      <c r="TFS140" s="11"/>
      <c r="TFT140" s="11"/>
      <c r="TFU140" s="11"/>
      <c r="TFV140" s="11"/>
      <c r="TFW140" s="11"/>
      <c r="TFX140" s="11"/>
      <c r="TFY140" s="11"/>
      <c r="TFZ140" s="11"/>
      <c r="TGA140" s="11"/>
      <c r="TGB140" s="11"/>
      <c r="TGC140" s="11"/>
      <c r="TGD140" s="11"/>
      <c r="TGE140" s="11"/>
      <c r="TGF140" s="11"/>
      <c r="TGG140" s="11"/>
      <c r="TGH140" s="11"/>
      <c r="TGI140" s="11"/>
      <c r="TGJ140" s="11"/>
      <c r="TGK140" s="11"/>
      <c r="TGL140" s="11"/>
      <c r="TGM140" s="11"/>
      <c r="TGN140" s="11"/>
      <c r="TGO140" s="11"/>
      <c r="TGP140" s="11"/>
      <c r="TGQ140" s="11"/>
      <c r="TGR140" s="11"/>
      <c r="TGS140" s="11"/>
      <c r="TGT140" s="11"/>
      <c r="TGU140" s="11"/>
      <c r="TGV140" s="11"/>
      <c r="TGW140" s="11"/>
      <c r="TGX140" s="11"/>
      <c r="TGY140" s="11"/>
      <c r="TGZ140" s="11"/>
      <c r="THA140" s="11"/>
      <c r="THB140" s="11"/>
      <c r="THC140" s="11"/>
      <c r="THD140" s="11"/>
      <c r="THE140" s="11"/>
      <c r="THF140" s="11"/>
      <c r="THG140" s="11"/>
      <c r="THH140" s="11"/>
      <c r="THI140" s="11"/>
      <c r="THJ140" s="11"/>
      <c r="THK140" s="11"/>
      <c r="THL140" s="11"/>
      <c r="THM140" s="11"/>
      <c r="THN140" s="11"/>
      <c r="THO140" s="11"/>
      <c r="THP140" s="11"/>
      <c r="THQ140" s="11"/>
      <c r="THR140" s="11"/>
      <c r="THS140" s="11"/>
      <c r="THT140" s="11"/>
      <c r="THU140" s="11"/>
      <c r="THV140" s="11"/>
      <c r="THW140" s="11"/>
      <c r="THX140" s="11"/>
      <c r="THY140" s="11"/>
      <c r="THZ140" s="11"/>
      <c r="TIA140" s="11"/>
      <c r="TIB140" s="11"/>
      <c r="TIC140" s="11"/>
      <c r="TID140" s="11"/>
      <c r="TIE140" s="11"/>
      <c r="TIF140" s="11"/>
      <c r="TIG140" s="11"/>
      <c r="TIH140" s="11"/>
      <c r="TII140" s="11"/>
      <c r="TIJ140" s="11"/>
      <c r="TIK140" s="11"/>
      <c r="TIL140" s="11"/>
      <c r="TIM140" s="11"/>
      <c r="TIN140" s="11"/>
      <c r="TIO140" s="11"/>
      <c r="TIP140" s="11"/>
      <c r="TIQ140" s="11"/>
      <c r="TIR140" s="11"/>
      <c r="TIS140" s="11"/>
      <c r="TIT140" s="11"/>
      <c r="TIU140" s="11"/>
      <c r="TIV140" s="11"/>
      <c r="TIW140" s="11"/>
      <c r="TIX140" s="11"/>
      <c r="TIY140" s="11"/>
      <c r="TIZ140" s="11"/>
      <c r="TJA140" s="11"/>
      <c r="TJB140" s="11"/>
      <c r="TJC140" s="11"/>
      <c r="TJD140" s="11"/>
      <c r="TJE140" s="11"/>
      <c r="TJF140" s="11"/>
      <c r="TJG140" s="11"/>
      <c r="TJH140" s="11"/>
      <c r="TJI140" s="11"/>
      <c r="TJJ140" s="11"/>
      <c r="TJK140" s="11"/>
      <c r="TJL140" s="11"/>
      <c r="TJM140" s="11"/>
      <c r="TJN140" s="11"/>
      <c r="TJO140" s="11"/>
      <c r="TJP140" s="11"/>
      <c r="TJQ140" s="11"/>
      <c r="TJR140" s="11"/>
      <c r="TJS140" s="11"/>
      <c r="TJT140" s="11"/>
      <c r="TJU140" s="11"/>
      <c r="TJV140" s="11"/>
      <c r="TJW140" s="11"/>
      <c r="TJX140" s="11"/>
      <c r="TJY140" s="11"/>
      <c r="TJZ140" s="11"/>
      <c r="TKA140" s="11"/>
      <c r="TKB140" s="11"/>
      <c r="TKC140" s="11"/>
      <c r="TKD140" s="11"/>
      <c r="TKE140" s="11"/>
      <c r="TKF140" s="11"/>
      <c r="TKG140" s="11"/>
      <c r="TKH140" s="11"/>
      <c r="TKI140" s="11"/>
      <c r="TKJ140" s="11"/>
      <c r="TKK140" s="11"/>
      <c r="TKL140" s="11"/>
      <c r="TKM140" s="11"/>
      <c r="TKN140" s="11"/>
      <c r="TKO140" s="11"/>
      <c r="TKP140" s="11"/>
      <c r="TKQ140" s="11"/>
      <c r="TKR140" s="11"/>
      <c r="TKS140" s="11"/>
      <c r="TKT140" s="11"/>
      <c r="TKU140" s="11"/>
      <c r="TKV140" s="11"/>
      <c r="TKW140" s="11"/>
      <c r="TKX140" s="11"/>
      <c r="TKY140" s="11"/>
      <c r="TKZ140" s="11"/>
      <c r="TLA140" s="11"/>
      <c r="TLB140" s="11"/>
      <c r="TLC140" s="11"/>
      <c r="TLD140" s="11"/>
      <c r="TLE140" s="11"/>
      <c r="TLF140" s="11"/>
      <c r="TLG140" s="11"/>
      <c r="TLH140" s="11"/>
      <c r="TLI140" s="11"/>
      <c r="TLJ140" s="11"/>
      <c r="TLK140" s="11"/>
      <c r="TLL140" s="11"/>
      <c r="TLM140" s="11"/>
      <c r="TLN140" s="11"/>
      <c r="TLO140" s="11"/>
      <c r="TLP140" s="11"/>
      <c r="TLQ140" s="11"/>
      <c r="TLR140" s="11"/>
      <c r="TLS140" s="11"/>
      <c r="TLT140" s="11"/>
      <c r="TLU140" s="11"/>
      <c r="TLV140" s="11"/>
      <c r="TLW140" s="11"/>
      <c r="TLX140" s="11"/>
      <c r="TLY140" s="11"/>
      <c r="TLZ140" s="11"/>
      <c r="TMA140" s="11"/>
      <c r="TMB140" s="11"/>
      <c r="TMC140" s="11"/>
      <c r="TMD140" s="11"/>
      <c r="TME140" s="11"/>
      <c r="TMF140" s="11"/>
      <c r="TMG140" s="11"/>
      <c r="TMH140" s="11"/>
      <c r="TMI140" s="11"/>
      <c r="TMJ140" s="11"/>
      <c r="TMK140" s="11"/>
      <c r="TML140" s="11"/>
      <c r="TMM140" s="11"/>
      <c r="TMN140" s="11"/>
      <c r="TMO140" s="11"/>
      <c r="TMP140" s="11"/>
      <c r="TMQ140" s="11"/>
      <c r="TMR140" s="11"/>
      <c r="TMS140" s="11"/>
      <c r="TMT140" s="11"/>
      <c r="TMU140" s="11"/>
      <c r="TMV140" s="11"/>
      <c r="TMW140" s="11"/>
      <c r="TMX140" s="11"/>
      <c r="TMY140" s="11"/>
      <c r="TMZ140" s="11"/>
      <c r="TNA140" s="11"/>
      <c r="TNB140" s="11"/>
      <c r="TNC140" s="11"/>
      <c r="TND140" s="11"/>
      <c r="TNE140" s="11"/>
      <c r="TNF140" s="11"/>
      <c r="TNG140" s="11"/>
      <c r="TNH140" s="11"/>
      <c r="TNI140" s="11"/>
      <c r="TNJ140" s="11"/>
      <c r="TNK140" s="11"/>
      <c r="TNL140" s="11"/>
      <c r="TNM140" s="11"/>
      <c r="TNN140" s="11"/>
      <c r="TNO140" s="11"/>
      <c r="TNP140" s="11"/>
      <c r="TNQ140" s="11"/>
      <c r="TNR140" s="11"/>
      <c r="TNS140" s="11"/>
      <c r="TNT140" s="11"/>
      <c r="TNU140" s="11"/>
      <c r="TNV140" s="11"/>
      <c r="TNW140" s="11"/>
      <c r="TNX140" s="11"/>
      <c r="TNY140" s="11"/>
      <c r="TNZ140" s="11"/>
      <c r="TOA140" s="11"/>
      <c r="TOB140" s="11"/>
      <c r="TOC140" s="11"/>
      <c r="TOD140" s="11"/>
      <c r="TOE140" s="11"/>
      <c r="TOF140" s="11"/>
      <c r="TOG140" s="11"/>
      <c r="TOH140" s="11"/>
      <c r="TOI140" s="11"/>
      <c r="TOJ140" s="11"/>
      <c r="TOK140" s="11"/>
      <c r="TOL140" s="11"/>
      <c r="TOM140" s="11"/>
      <c r="TON140" s="11"/>
      <c r="TOO140" s="11"/>
      <c r="TOP140" s="11"/>
      <c r="TOQ140" s="11"/>
      <c r="TOR140" s="11"/>
      <c r="TOS140" s="11"/>
      <c r="TOT140" s="11"/>
      <c r="TOU140" s="11"/>
      <c r="TOV140" s="11"/>
      <c r="TOW140" s="11"/>
      <c r="TOX140" s="11"/>
      <c r="TOY140" s="11"/>
      <c r="TOZ140" s="11"/>
      <c r="TPA140" s="11"/>
      <c r="TPB140" s="11"/>
      <c r="TPC140" s="11"/>
      <c r="TPD140" s="11"/>
      <c r="TPE140" s="11"/>
      <c r="TPF140" s="11"/>
      <c r="TPG140" s="11"/>
      <c r="TPH140" s="11"/>
      <c r="TPI140" s="11"/>
      <c r="TPJ140" s="11"/>
      <c r="TPK140" s="11"/>
      <c r="TPL140" s="11"/>
      <c r="TPM140" s="11"/>
      <c r="TPN140" s="11"/>
      <c r="TPO140" s="11"/>
      <c r="TPP140" s="11"/>
      <c r="TPQ140" s="11"/>
      <c r="TPR140" s="11"/>
      <c r="TPS140" s="11"/>
      <c r="TPT140" s="11"/>
      <c r="TPU140" s="11"/>
      <c r="TPV140" s="11"/>
      <c r="TPW140" s="11"/>
      <c r="TPX140" s="11"/>
      <c r="TPY140" s="11"/>
      <c r="TPZ140" s="11"/>
      <c r="TQA140" s="11"/>
      <c r="TQB140" s="11"/>
      <c r="TQC140" s="11"/>
      <c r="TQD140" s="11"/>
      <c r="TQE140" s="11"/>
      <c r="TQF140" s="11"/>
      <c r="TQG140" s="11"/>
      <c r="TQH140" s="11"/>
      <c r="TQI140" s="11"/>
      <c r="TQJ140" s="11"/>
      <c r="TQK140" s="11"/>
      <c r="TQL140" s="11"/>
      <c r="TQM140" s="11"/>
      <c r="TQN140" s="11"/>
      <c r="TQO140" s="11"/>
      <c r="TQP140" s="11"/>
      <c r="TQQ140" s="11"/>
      <c r="TQR140" s="11"/>
      <c r="TQS140" s="11"/>
      <c r="TQT140" s="11"/>
      <c r="TQU140" s="11"/>
      <c r="TQV140" s="11"/>
      <c r="TQW140" s="11"/>
      <c r="TQX140" s="11"/>
      <c r="TQY140" s="11"/>
      <c r="TQZ140" s="11"/>
      <c r="TRA140" s="11"/>
      <c r="TRB140" s="11"/>
      <c r="TRC140" s="11"/>
      <c r="TRD140" s="11"/>
      <c r="TRE140" s="11"/>
      <c r="TRF140" s="11"/>
      <c r="TRG140" s="11"/>
      <c r="TRH140" s="11"/>
      <c r="TRI140" s="11"/>
      <c r="TRJ140" s="11"/>
      <c r="TRK140" s="11"/>
      <c r="TRL140" s="11"/>
      <c r="TRM140" s="11"/>
      <c r="TRN140" s="11"/>
      <c r="TRO140" s="11"/>
      <c r="TRP140" s="11"/>
      <c r="TRQ140" s="11"/>
      <c r="TRR140" s="11"/>
      <c r="TRS140" s="11"/>
      <c r="TRT140" s="11"/>
      <c r="TRU140" s="11"/>
      <c r="TRV140" s="11"/>
      <c r="TRW140" s="11"/>
      <c r="TRX140" s="11"/>
      <c r="TRY140" s="11"/>
      <c r="TRZ140" s="11"/>
      <c r="TSA140" s="11"/>
      <c r="TSB140" s="11"/>
      <c r="TSC140" s="11"/>
      <c r="TSD140" s="11"/>
      <c r="TSE140" s="11"/>
      <c r="TSF140" s="11"/>
      <c r="TSG140" s="11"/>
      <c r="TSH140" s="11"/>
      <c r="TSI140" s="11"/>
      <c r="TSJ140" s="11"/>
      <c r="TSK140" s="11"/>
      <c r="TSL140" s="11"/>
      <c r="TSM140" s="11"/>
      <c r="TSN140" s="11"/>
      <c r="TSO140" s="11"/>
      <c r="TSP140" s="11"/>
      <c r="TSQ140" s="11"/>
      <c r="TSR140" s="11"/>
      <c r="TSS140" s="11"/>
      <c r="TST140" s="11"/>
      <c r="TSU140" s="11"/>
      <c r="TSV140" s="11"/>
      <c r="TSW140" s="11"/>
      <c r="TSX140" s="11"/>
      <c r="TSY140" s="11"/>
      <c r="TSZ140" s="11"/>
      <c r="TTA140" s="11"/>
      <c r="TTB140" s="11"/>
      <c r="TTC140" s="11"/>
      <c r="TTD140" s="11"/>
      <c r="TTE140" s="11"/>
      <c r="TTF140" s="11"/>
      <c r="TTG140" s="11"/>
      <c r="TTH140" s="11"/>
      <c r="TTI140" s="11"/>
      <c r="TTJ140" s="11"/>
      <c r="TTK140" s="11"/>
      <c r="TTL140" s="11"/>
      <c r="TTM140" s="11"/>
      <c r="TTN140" s="11"/>
      <c r="TTO140" s="11"/>
      <c r="TTP140" s="11"/>
      <c r="TTQ140" s="11"/>
      <c r="TTR140" s="11"/>
      <c r="TTS140" s="11"/>
      <c r="TTT140" s="11"/>
      <c r="TTU140" s="11"/>
      <c r="TTV140" s="11"/>
      <c r="TTW140" s="11"/>
      <c r="TTX140" s="11"/>
      <c r="TTY140" s="11"/>
      <c r="TTZ140" s="11"/>
      <c r="TUA140" s="11"/>
      <c r="TUB140" s="11"/>
      <c r="TUC140" s="11"/>
      <c r="TUD140" s="11"/>
      <c r="TUE140" s="11"/>
      <c r="TUF140" s="11"/>
      <c r="TUG140" s="11"/>
      <c r="TUH140" s="11"/>
      <c r="TUI140" s="11"/>
      <c r="TUJ140" s="11"/>
      <c r="TUK140" s="11"/>
      <c r="TUL140" s="11"/>
      <c r="TUM140" s="11"/>
      <c r="TUN140" s="11"/>
      <c r="TUO140" s="11"/>
      <c r="TUP140" s="11"/>
      <c r="TUQ140" s="11"/>
      <c r="TUR140" s="11"/>
      <c r="TUS140" s="11"/>
      <c r="TUT140" s="11"/>
      <c r="TUU140" s="11"/>
      <c r="TUV140" s="11"/>
      <c r="TUW140" s="11"/>
      <c r="TUX140" s="11"/>
      <c r="TUY140" s="11"/>
      <c r="TUZ140" s="11"/>
      <c r="TVA140" s="11"/>
      <c r="TVB140" s="11"/>
      <c r="TVC140" s="11"/>
      <c r="TVD140" s="11"/>
      <c r="TVE140" s="11"/>
      <c r="TVF140" s="11"/>
      <c r="TVG140" s="11"/>
      <c r="TVH140" s="11"/>
      <c r="TVI140" s="11"/>
      <c r="TVJ140" s="11"/>
      <c r="TVK140" s="11"/>
      <c r="TVL140" s="11"/>
      <c r="TVM140" s="11"/>
      <c r="TVN140" s="11"/>
      <c r="TVO140" s="11"/>
      <c r="TVP140" s="11"/>
      <c r="TVQ140" s="11"/>
      <c r="TVR140" s="11"/>
      <c r="TVS140" s="11"/>
      <c r="TVT140" s="11"/>
      <c r="TVU140" s="11"/>
      <c r="TVV140" s="11"/>
      <c r="TVW140" s="11"/>
      <c r="TVX140" s="11"/>
      <c r="TVY140" s="11"/>
      <c r="TVZ140" s="11"/>
      <c r="TWA140" s="11"/>
      <c r="TWB140" s="11"/>
      <c r="TWC140" s="11"/>
      <c r="TWD140" s="11"/>
      <c r="TWE140" s="11"/>
      <c r="TWF140" s="11"/>
      <c r="TWG140" s="11"/>
      <c r="TWH140" s="11"/>
      <c r="TWI140" s="11"/>
      <c r="TWJ140" s="11"/>
      <c r="TWK140" s="11"/>
      <c r="TWL140" s="11"/>
      <c r="TWM140" s="11"/>
      <c r="TWN140" s="11"/>
      <c r="TWO140" s="11"/>
      <c r="TWP140" s="11"/>
      <c r="TWQ140" s="11"/>
      <c r="TWR140" s="11"/>
      <c r="TWS140" s="11"/>
      <c r="TWT140" s="11"/>
      <c r="TWU140" s="11"/>
      <c r="TWV140" s="11"/>
      <c r="TWW140" s="11"/>
      <c r="TWX140" s="11"/>
      <c r="TWY140" s="11"/>
      <c r="TWZ140" s="11"/>
      <c r="TXA140" s="11"/>
      <c r="TXB140" s="11"/>
      <c r="TXC140" s="11"/>
      <c r="TXD140" s="11"/>
      <c r="TXE140" s="11"/>
      <c r="TXF140" s="11"/>
      <c r="TXG140" s="11"/>
      <c r="TXH140" s="11"/>
      <c r="TXI140" s="11"/>
      <c r="TXJ140" s="11"/>
      <c r="TXK140" s="11"/>
      <c r="TXL140" s="11"/>
      <c r="TXM140" s="11"/>
      <c r="TXN140" s="11"/>
      <c r="TXO140" s="11"/>
      <c r="TXP140" s="11"/>
      <c r="TXQ140" s="11"/>
      <c r="TXR140" s="11"/>
      <c r="TXS140" s="11"/>
      <c r="TXT140" s="11"/>
      <c r="TXU140" s="11"/>
      <c r="TXV140" s="11"/>
      <c r="TXW140" s="11"/>
      <c r="TXX140" s="11"/>
      <c r="TXY140" s="11"/>
      <c r="TXZ140" s="11"/>
      <c r="TYA140" s="11"/>
      <c r="TYB140" s="11"/>
      <c r="TYC140" s="11"/>
      <c r="TYD140" s="11"/>
      <c r="TYE140" s="11"/>
      <c r="TYF140" s="11"/>
      <c r="TYG140" s="11"/>
      <c r="TYH140" s="11"/>
      <c r="TYI140" s="11"/>
      <c r="TYJ140" s="11"/>
      <c r="TYK140" s="11"/>
      <c r="TYL140" s="11"/>
      <c r="TYM140" s="11"/>
      <c r="TYN140" s="11"/>
      <c r="TYO140" s="11"/>
      <c r="TYP140" s="11"/>
      <c r="TYQ140" s="11"/>
      <c r="TYR140" s="11"/>
      <c r="TYS140" s="11"/>
      <c r="TYT140" s="11"/>
      <c r="TYU140" s="11"/>
      <c r="TYV140" s="11"/>
      <c r="TYW140" s="11"/>
      <c r="TYX140" s="11"/>
      <c r="TYY140" s="11"/>
      <c r="TYZ140" s="11"/>
      <c r="TZA140" s="11"/>
      <c r="TZB140" s="11"/>
      <c r="TZC140" s="11"/>
      <c r="TZD140" s="11"/>
      <c r="TZE140" s="11"/>
      <c r="TZF140" s="11"/>
      <c r="TZG140" s="11"/>
      <c r="TZH140" s="11"/>
      <c r="TZI140" s="11"/>
      <c r="TZJ140" s="11"/>
      <c r="TZK140" s="11"/>
      <c r="TZL140" s="11"/>
      <c r="TZM140" s="11"/>
      <c r="TZN140" s="11"/>
      <c r="TZO140" s="11"/>
      <c r="TZP140" s="11"/>
      <c r="TZQ140" s="11"/>
      <c r="TZR140" s="11"/>
      <c r="TZS140" s="11"/>
      <c r="TZT140" s="11"/>
      <c r="TZU140" s="11"/>
      <c r="TZV140" s="11"/>
      <c r="TZW140" s="11"/>
      <c r="TZX140" s="11"/>
      <c r="TZY140" s="11"/>
      <c r="TZZ140" s="11"/>
      <c r="UAA140" s="11"/>
      <c r="UAB140" s="11"/>
      <c r="UAC140" s="11"/>
      <c r="UAD140" s="11"/>
      <c r="UAE140" s="11"/>
      <c r="UAF140" s="11"/>
      <c r="UAG140" s="11"/>
      <c r="UAH140" s="11"/>
      <c r="UAI140" s="11"/>
      <c r="UAJ140" s="11"/>
      <c r="UAK140" s="11"/>
      <c r="UAL140" s="11"/>
      <c r="UAM140" s="11"/>
      <c r="UAN140" s="11"/>
      <c r="UAO140" s="11"/>
      <c r="UAP140" s="11"/>
      <c r="UAQ140" s="11"/>
      <c r="UAR140" s="11"/>
      <c r="UAS140" s="11"/>
      <c r="UAT140" s="11"/>
      <c r="UAU140" s="11"/>
      <c r="UAV140" s="11"/>
      <c r="UAW140" s="11"/>
      <c r="UAX140" s="11"/>
      <c r="UAY140" s="11"/>
      <c r="UAZ140" s="11"/>
      <c r="UBA140" s="11"/>
      <c r="UBB140" s="11"/>
      <c r="UBC140" s="11"/>
      <c r="UBD140" s="11"/>
      <c r="UBE140" s="11"/>
      <c r="UBF140" s="11"/>
      <c r="UBG140" s="11"/>
      <c r="UBH140" s="11"/>
      <c r="UBI140" s="11"/>
      <c r="UBJ140" s="11"/>
      <c r="UBK140" s="11"/>
      <c r="UBL140" s="11"/>
      <c r="UBM140" s="11"/>
      <c r="UBN140" s="11"/>
      <c r="UBO140" s="11"/>
      <c r="UBP140" s="11"/>
      <c r="UBQ140" s="11"/>
      <c r="UBR140" s="11"/>
      <c r="UBS140" s="11"/>
      <c r="UBT140" s="11"/>
      <c r="UBU140" s="11"/>
      <c r="UBV140" s="11"/>
      <c r="UBW140" s="11"/>
      <c r="UBX140" s="11"/>
      <c r="UBY140" s="11"/>
      <c r="UBZ140" s="11"/>
      <c r="UCA140" s="11"/>
      <c r="UCB140" s="11"/>
      <c r="UCC140" s="11"/>
      <c r="UCD140" s="11"/>
      <c r="UCE140" s="11"/>
      <c r="UCF140" s="11"/>
      <c r="UCG140" s="11"/>
      <c r="UCH140" s="11"/>
      <c r="UCI140" s="11"/>
      <c r="UCJ140" s="11"/>
      <c r="UCK140" s="11"/>
      <c r="UCL140" s="11"/>
      <c r="UCM140" s="11"/>
      <c r="UCN140" s="11"/>
      <c r="UCO140" s="11"/>
      <c r="UCP140" s="11"/>
      <c r="UCQ140" s="11"/>
      <c r="UCR140" s="11"/>
      <c r="UCS140" s="11"/>
      <c r="UCT140" s="11"/>
      <c r="UCU140" s="11"/>
      <c r="UCV140" s="11"/>
      <c r="UCW140" s="11"/>
      <c r="UCX140" s="11"/>
      <c r="UCY140" s="11"/>
      <c r="UCZ140" s="11"/>
      <c r="UDA140" s="11"/>
      <c r="UDB140" s="11"/>
      <c r="UDC140" s="11"/>
      <c r="UDD140" s="11"/>
      <c r="UDE140" s="11"/>
      <c r="UDF140" s="11"/>
      <c r="UDG140" s="11"/>
      <c r="UDH140" s="11"/>
      <c r="UDI140" s="11"/>
      <c r="UDJ140" s="11"/>
      <c r="UDK140" s="11"/>
      <c r="UDL140" s="11"/>
      <c r="UDM140" s="11"/>
      <c r="UDN140" s="11"/>
      <c r="UDO140" s="11"/>
      <c r="UDP140" s="11"/>
      <c r="UDQ140" s="11"/>
      <c r="UDR140" s="11"/>
      <c r="UDS140" s="11"/>
      <c r="UDT140" s="11"/>
      <c r="UDU140" s="11"/>
      <c r="UDV140" s="11"/>
      <c r="UDW140" s="11"/>
      <c r="UDX140" s="11"/>
      <c r="UDY140" s="11"/>
      <c r="UDZ140" s="11"/>
      <c r="UEA140" s="11"/>
      <c r="UEB140" s="11"/>
      <c r="UEC140" s="11"/>
      <c r="UED140" s="11"/>
      <c r="UEE140" s="11"/>
      <c r="UEF140" s="11"/>
      <c r="UEG140" s="11"/>
      <c r="UEH140" s="11"/>
      <c r="UEI140" s="11"/>
      <c r="UEJ140" s="11"/>
      <c r="UEK140" s="11"/>
      <c r="UEL140" s="11"/>
      <c r="UEM140" s="11"/>
      <c r="UEN140" s="11"/>
      <c r="UEO140" s="11"/>
      <c r="UEP140" s="11"/>
      <c r="UEQ140" s="11"/>
      <c r="UER140" s="11"/>
      <c r="UES140" s="11"/>
      <c r="UET140" s="11"/>
      <c r="UEU140" s="11"/>
      <c r="UEV140" s="11"/>
      <c r="UEW140" s="11"/>
      <c r="UEX140" s="11"/>
      <c r="UEY140" s="11"/>
      <c r="UEZ140" s="11"/>
      <c r="UFA140" s="11"/>
      <c r="UFB140" s="11"/>
      <c r="UFC140" s="11"/>
      <c r="UFD140" s="11"/>
      <c r="UFE140" s="11"/>
      <c r="UFF140" s="11"/>
      <c r="UFG140" s="11"/>
      <c r="UFH140" s="11"/>
      <c r="UFI140" s="11"/>
      <c r="UFJ140" s="11"/>
      <c r="UFK140" s="11"/>
      <c r="UFL140" s="11"/>
      <c r="UFM140" s="11"/>
      <c r="UFN140" s="11"/>
      <c r="UFO140" s="11"/>
      <c r="UFP140" s="11"/>
      <c r="UFQ140" s="11"/>
      <c r="UFR140" s="11"/>
      <c r="UFS140" s="11"/>
      <c r="UFT140" s="11"/>
      <c r="UFU140" s="11"/>
      <c r="UFV140" s="11"/>
      <c r="UFW140" s="11"/>
      <c r="UFX140" s="11"/>
      <c r="UFY140" s="11"/>
      <c r="UFZ140" s="11"/>
      <c r="UGA140" s="11"/>
      <c r="UGB140" s="11"/>
      <c r="UGC140" s="11"/>
      <c r="UGD140" s="11"/>
      <c r="UGE140" s="11"/>
      <c r="UGF140" s="11"/>
      <c r="UGG140" s="11"/>
      <c r="UGH140" s="11"/>
      <c r="UGI140" s="11"/>
      <c r="UGJ140" s="11"/>
      <c r="UGK140" s="11"/>
      <c r="UGL140" s="11"/>
      <c r="UGM140" s="11"/>
      <c r="UGN140" s="11"/>
      <c r="UGO140" s="11"/>
      <c r="UGP140" s="11"/>
      <c r="UGQ140" s="11"/>
      <c r="UGR140" s="11"/>
      <c r="UGS140" s="11"/>
      <c r="UGT140" s="11"/>
      <c r="UGU140" s="11"/>
      <c r="UGV140" s="11"/>
      <c r="UGW140" s="11"/>
      <c r="UGX140" s="11"/>
      <c r="UGY140" s="11"/>
      <c r="UGZ140" s="11"/>
      <c r="UHA140" s="11"/>
      <c r="UHB140" s="11"/>
      <c r="UHC140" s="11"/>
      <c r="UHD140" s="11"/>
      <c r="UHE140" s="11"/>
      <c r="UHF140" s="11"/>
      <c r="UHG140" s="11"/>
      <c r="UHH140" s="11"/>
      <c r="UHI140" s="11"/>
      <c r="UHJ140" s="11"/>
      <c r="UHK140" s="11"/>
      <c r="UHL140" s="11"/>
      <c r="UHM140" s="11"/>
      <c r="UHN140" s="11"/>
      <c r="UHO140" s="11"/>
      <c r="UHP140" s="11"/>
      <c r="UHQ140" s="11"/>
      <c r="UHR140" s="11"/>
      <c r="UHS140" s="11"/>
      <c r="UHT140" s="11"/>
      <c r="UHU140" s="11"/>
      <c r="UHV140" s="11"/>
      <c r="UHW140" s="11"/>
      <c r="UHX140" s="11"/>
      <c r="UHY140" s="11"/>
      <c r="UHZ140" s="11"/>
      <c r="UIA140" s="11"/>
      <c r="UIB140" s="11"/>
      <c r="UIC140" s="11"/>
      <c r="UID140" s="11"/>
      <c r="UIE140" s="11"/>
      <c r="UIF140" s="11"/>
      <c r="UIG140" s="11"/>
      <c r="UIH140" s="11"/>
      <c r="UII140" s="11"/>
      <c r="UIJ140" s="11"/>
      <c r="UIK140" s="11"/>
      <c r="UIL140" s="11"/>
      <c r="UIM140" s="11"/>
      <c r="UIN140" s="11"/>
      <c r="UIO140" s="11"/>
      <c r="UIP140" s="11"/>
      <c r="UIQ140" s="11"/>
      <c r="UIR140" s="11"/>
      <c r="UIS140" s="11"/>
      <c r="UIT140" s="11"/>
      <c r="UIU140" s="11"/>
      <c r="UIV140" s="11"/>
      <c r="UIW140" s="11"/>
      <c r="UIX140" s="11"/>
      <c r="UIY140" s="11"/>
      <c r="UIZ140" s="11"/>
      <c r="UJA140" s="11"/>
      <c r="UJB140" s="11"/>
      <c r="UJC140" s="11"/>
      <c r="UJD140" s="11"/>
      <c r="UJE140" s="11"/>
      <c r="UJF140" s="11"/>
      <c r="UJG140" s="11"/>
      <c r="UJH140" s="11"/>
      <c r="UJI140" s="11"/>
      <c r="UJJ140" s="11"/>
      <c r="UJK140" s="11"/>
      <c r="UJL140" s="11"/>
      <c r="UJM140" s="11"/>
      <c r="UJN140" s="11"/>
      <c r="UJO140" s="11"/>
      <c r="UJP140" s="11"/>
      <c r="UJQ140" s="11"/>
      <c r="UJR140" s="11"/>
      <c r="UJS140" s="11"/>
      <c r="UJT140" s="11"/>
      <c r="UJU140" s="11"/>
      <c r="UJV140" s="11"/>
      <c r="UJW140" s="11"/>
      <c r="UJX140" s="11"/>
      <c r="UJY140" s="11"/>
      <c r="UJZ140" s="11"/>
      <c r="UKA140" s="11"/>
      <c r="UKB140" s="11"/>
      <c r="UKC140" s="11"/>
      <c r="UKD140" s="11"/>
      <c r="UKE140" s="11"/>
      <c r="UKF140" s="11"/>
      <c r="UKG140" s="11"/>
      <c r="UKH140" s="11"/>
      <c r="UKI140" s="11"/>
      <c r="UKJ140" s="11"/>
      <c r="UKK140" s="11"/>
      <c r="UKL140" s="11"/>
      <c r="UKM140" s="11"/>
      <c r="UKN140" s="11"/>
      <c r="UKO140" s="11"/>
      <c r="UKP140" s="11"/>
      <c r="UKQ140" s="11"/>
      <c r="UKR140" s="11"/>
      <c r="UKS140" s="11"/>
      <c r="UKT140" s="11"/>
      <c r="UKU140" s="11"/>
      <c r="UKV140" s="11"/>
      <c r="UKW140" s="11"/>
      <c r="UKX140" s="11"/>
      <c r="UKY140" s="11"/>
      <c r="UKZ140" s="11"/>
      <c r="ULA140" s="11"/>
      <c r="ULB140" s="11"/>
      <c r="ULC140" s="11"/>
      <c r="ULD140" s="11"/>
      <c r="ULE140" s="11"/>
      <c r="ULF140" s="11"/>
      <c r="ULG140" s="11"/>
      <c r="ULH140" s="11"/>
      <c r="ULI140" s="11"/>
      <c r="ULJ140" s="11"/>
      <c r="ULK140" s="11"/>
      <c r="ULL140" s="11"/>
      <c r="ULM140" s="11"/>
      <c r="ULN140" s="11"/>
      <c r="ULO140" s="11"/>
      <c r="ULP140" s="11"/>
      <c r="ULQ140" s="11"/>
      <c r="ULR140" s="11"/>
      <c r="ULS140" s="11"/>
      <c r="ULT140" s="11"/>
      <c r="ULU140" s="11"/>
      <c r="ULV140" s="11"/>
      <c r="ULW140" s="11"/>
      <c r="ULX140" s="11"/>
      <c r="ULY140" s="11"/>
      <c r="ULZ140" s="11"/>
      <c r="UMA140" s="11"/>
      <c r="UMB140" s="11"/>
      <c r="UMC140" s="11"/>
      <c r="UMD140" s="11"/>
      <c r="UME140" s="11"/>
      <c r="UMF140" s="11"/>
      <c r="UMG140" s="11"/>
      <c r="UMH140" s="11"/>
      <c r="UMI140" s="11"/>
      <c r="UMJ140" s="11"/>
      <c r="UMK140" s="11"/>
      <c r="UML140" s="11"/>
      <c r="UMM140" s="11"/>
      <c r="UMN140" s="11"/>
      <c r="UMO140" s="11"/>
      <c r="UMP140" s="11"/>
      <c r="UMQ140" s="11"/>
      <c r="UMR140" s="11"/>
      <c r="UMS140" s="11"/>
      <c r="UMT140" s="11"/>
      <c r="UMU140" s="11"/>
      <c r="UMV140" s="11"/>
      <c r="UMW140" s="11"/>
      <c r="UMX140" s="11"/>
      <c r="UMY140" s="11"/>
      <c r="UMZ140" s="11"/>
      <c r="UNA140" s="11"/>
      <c r="UNB140" s="11"/>
      <c r="UNC140" s="11"/>
      <c r="UND140" s="11"/>
      <c r="UNE140" s="11"/>
      <c r="UNF140" s="11"/>
      <c r="UNG140" s="11"/>
      <c r="UNH140" s="11"/>
      <c r="UNI140" s="11"/>
      <c r="UNJ140" s="11"/>
      <c r="UNK140" s="11"/>
      <c r="UNL140" s="11"/>
      <c r="UNM140" s="11"/>
      <c r="UNN140" s="11"/>
      <c r="UNO140" s="11"/>
      <c r="UNP140" s="11"/>
      <c r="UNQ140" s="11"/>
      <c r="UNR140" s="11"/>
      <c r="UNS140" s="11"/>
      <c r="UNT140" s="11"/>
      <c r="UNU140" s="11"/>
      <c r="UNV140" s="11"/>
      <c r="UNW140" s="11"/>
      <c r="UNX140" s="11"/>
      <c r="UNY140" s="11"/>
      <c r="UNZ140" s="11"/>
      <c r="UOA140" s="11"/>
      <c r="UOB140" s="11"/>
      <c r="UOC140" s="11"/>
      <c r="UOD140" s="11"/>
      <c r="UOE140" s="11"/>
      <c r="UOF140" s="11"/>
      <c r="UOG140" s="11"/>
      <c r="UOH140" s="11"/>
      <c r="UOI140" s="11"/>
      <c r="UOJ140" s="11"/>
      <c r="UOK140" s="11"/>
      <c r="UOL140" s="11"/>
      <c r="UOM140" s="11"/>
      <c r="UON140" s="11"/>
      <c r="UOO140" s="11"/>
      <c r="UOP140" s="11"/>
      <c r="UOQ140" s="11"/>
      <c r="UOR140" s="11"/>
      <c r="UOS140" s="11"/>
      <c r="UOT140" s="11"/>
      <c r="UOU140" s="11"/>
      <c r="UOV140" s="11"/>
      <c r="UOW140" s="11"/>
      <c r="UOX140" s="11"/>
      <c r="UOY140" s="11"/>
      <c r="UOZ140" s="11"/>
      <c r="UPA140" s="11"/>
      <c r="UPB140" s="11"/>
      <c r="UPC140" s="11"/>
      <c r="UPD140" s="11"/>
      <c r="UPE140" s="11"/>
      <c r="UPF140" s="11"/>
      <c r="UPG140" s="11"/>
      <c r="UPH140" s="11"/>
      <c r="UPI140" s="11"/>
      <c r="UPJ140" s="11"/>
      <c r="UPK140" s="11"/>
      <c r="UPL140" s="11"/>
      <c r="UPM140" s="11"/>
      <c r="UPN140" s="11"/>
      <c r="UPO140" s="11"/>
      <c r="UPP140" s="11"/>
      <c r="UPQ140" s="11"/>
      <c r="UPR140" s="11"/>
      <c r="UPS140" s="11"/>
      <c r="UPT140" s="11"/>
      <c r="UPU140" s="11"/>
      <c r="UPV140" s="11"/>
      <c r="UPW140" s="11"/>
      <c r="UPX140" s="11"/>
      <c r="UPY140" s="11"/>
      <c r="UPZ140" s="11"/>
      <c r="UQA140" s="11"/>
      <c r="UQB140" s="11"/>
      <c r="UQC140" s="11"/>
      <c r="UQD140" s="11"/>
      <c r="UQE140" s="11"/>
      <c r="UQF140" s="11"/>
      <c r="UQG140" s="11"/>
      <c r="UQH140" s="11"/>
      <c r="UQI140" s="11"/>
      <c r="UQJ140" s="11"/>
      <c r="UQK140" s="11"/>
      <c r="UQL140" s="11"/>
      <c r="UQM140" s="11"/>
      <c r="UQN140" s="11"/>
      <c r="UQO140" s="11"/>
      <c r="UQP140" s="11"/>
      <c r="UQQ140" s="11"/>
      <c r="UQR140" s="11"/>
      <c r="UQS140" s="11"/>
      <c r="UQT140" s="11"/>
      <c r="UQU140" s="11"/>
      <c r="UQV140" s="11"/>
      <c r="UQW140" s="11"/>
      <c r="UQX140" s="11"/>
      <c r="UQY140" s="11"/>
      <c r="UQZ140" s="11"/>
      <c r="URA140" s="11"/>
      <c r="URB140" s="11"/>
      <c r="URC140" s="11"/>
      <c r="URD140" s="11"/>
      <c r="URE140" s="11"/>
      <c r="URF140" s="11"/>
      <c r="URG140" s="11"/>
      <c r="URH140" s="11"/>
      <c r="URI140" s="11"/>
      <c r="URJ140" s="11"/>
      <c r="URK140" s="11"/>
      <c r="URL140" s="11"/>
      <c r="URM140" s="11"/>
      <c r="URN140" s="11"/>
      <c r="URO140" s="11"/>
      <c r="URP140" s="11"/>
      <c r="URQ140" s="11"/>
      <c r="URR140" s="11"/>
      <c r="URS140" s="11"/>
      <c r="URT140" s="11"/>
      <c r="URU140" s="11"/>
      <c r="URV140" s="11"/>
      <c r="URW140" s="11"/>
      <c r="URX140" s="11"/>
      <c r="URY140" s="11"/>
      <c r="URZ140" s="11"/>
      <c r="USA140" s="11"/>
      <c r="USB140" s="11"/>
      <c r="USC140" s="11"/>
      <c r="USD140" s="11"/>
      <c r="USE140" s="11"/>
      <c r="USF140" s="11"/>
      <c r="USG140" s="11"/>
      <c r="USH140" s="11"/>
      <c r="USI140" s="11"/>
      <c r="USJ140" s="11"/>
      <c r="USK140" s="11"/>
      <c r="USL140" s="11"/>
      <c r="USM140" s="11"/>
      <c r="USN140" s="11"/>
      <c r="USO140" s="11"/>
      <c r="USP140" s="11"/>
      <c r="USQ140" s="11"/>
      <c r="USR140" s="11"/>
      <c r="USS140" s="11"/>
      <c r="UST140" s="11"/>
      <c r="USU140" s="11"/>
      <c r="USV140" s="11"/>
      <c r="USW140" s="11"/>
      <c r="USX140" s="11"/>
      <c r="USY140" s="11"/>
      <c r="USZ140" s="11"/>
      <c r="UTA140" s="11"/>
      <c r="UTB140" s="11"/>
      <c r="UTC140" s="11"/>
      <c r="UTD140" s="11"/>
      <c r="UTE140" s="11"/>
      <c r="UTF140" s="11"/>
      <c r="UTG140" s="11"/>
      <c r="UTH140" s="11"/>
      <c r="UTI140" s="11"/>
      <c r="UTJ140" s="11"/>
      <c r="UTK140" s="11"/>
      <c r="UTL140" s="11"/>
      <c r="UTM140" s="11"/>
      <c r="UTN140" s="11"/>
      <c r="UTO140" s="11"/>
      <c r="UTP140" s="11"/>
      <c r="UTQ140" s="11"/>
      <c r="UTR140" s="11"/>
      <c r="UTS140" s="11"/>
      <c r="UTT140" s="11"/>
      <c r="UTU140" s="11"/>
      <c r="UTV140" s="11"/>
      <c r="UTW140" s="11"/>
      <c r="UTX140" s="11"/>
      <c r="UTY140" s="11"/>
      <c r="UTZ140" s="11"/>
      <c r="UUA140" s="11"/>
      <c r="UUB140" s="11"/>
      <c r="UUC140" s="11"/>
      <c r="UUD140" s="11"/>
      <c r="UUE140" s="11"/>
      <c r="UUF140" s="11"/>
      <c r="UUG140" s="11"/>
      <c r="UUH140" s="11"/>
      <c r="UUI140" s="11"/>
      <c r="UUJ140" s="11"/>
      <c r="UUK140" s="11"/>
      <c r="UUL140" s="11"/>
      <c r="UUM140" s="11"/>
      <c r="UUN140" s="11"/>
      <c r="UUO140" s="11"/>
      <c r="UUP140" s="11"/>
      <c r="UUQ140" s="11"/>
      <c r="UUR140" s="11"/>
      <c r="UUS140" s="11"/>
      <c r="UUT140" s="11"/>
      <c r="UUU140" s="11"/>
      <c r="UUV140" s="11"/>
      <c r="UUW140" s="11"/>
      <c r="UUX140" s="11"/>
      <c r="UUY140" s="11"/>
      <c r="UUZ140" s="11"/>
      <c r="UVA140" s="11"/>
      <c r="UVB140" s="11"/>
      <c r="UVC140" s="11"/>
      <c r="UVD140" s="11"/>
      <c r="UVE140" s="11"/>
      <c r="UVF140" s="11"/>
      <c r="UVG140" s="11"/>
      <c r="UVH140" s="11"/>
      <c r="UVI140" s="11"/>
      <c r="UVJ140" s="11"/>
      <c r="UVK140" s="11"/>
      <c r="UVL140" s="11"/>
      <c r="UVM140" s="11"/>
      <c r="UVN140" s="11"/>
      <c r="UVO140" s="11"/>
      <c r="UVP140" s="11"/>
      <c r="UVQ140" s="11"/>
      <c r="UVR140" s="11"/>
      <c r="UVS140" s="11"/>
      <c r="UVT140" s="11"/>
      <c r="UVU140" s="11"/>
      <c r="UVV140" s="11"/>
      <c r="UVW140" s="11"/>
      <c r="UVX140" s="11"/>
      <c r="UVY140" s="11"/>
      <c r="UVZ140" s="11"/>
      <c r="UWA140" s="11"/>
      <c r="UWB140" s="11"/>
      <c r="UWC140" s="11"/>
      <c r="UWD140" s="11"/>
      <c r="UWE140" s="11"/>
      <c r="UWF140" s="11"/>
      <c r="UWG140" s="11"/>
      <c r="UWH140" s="11"/>
      <c r="UWI140" s="11"/>
      <c r="UWJ140" s="11"/>
      <c r="UWK140" s="11"/>
      <c r="UWL140" s="11"/>
      <c r="UWM140" s="11"/>
      <c r="UWN140" s="11"/>
      <c r="UWO140" s="11"/>
      <c r="UWP140" s="11"/>
      <c r="UWQ140" s="11"/>
      <c r="UWR140" s="11"/>
      <c r="UWS140" s="11"/>
      <c r="UWT140" s="11"/>
      <c r="UWU140" s="11"/>
      <c r="UWV140" s="11"/>
      <c r="UWW140" s="11"/>
      <c r="UWX140" s="11"/>
      <c r="UWY140" s="11"/>
      <c r="UWZ140" s="11"/>
      <c r="UXA140" s="11"/>
      <c r="UXB140" s="11"/>
      <c r="UXC140" s="11"/>
      <c r="UXD140" s="11"/>
      <c r="UXE140" s="11"/>
      <c r="UXF140" s="11"/>
      <c r="UXG140" s="11"/>
      <c r="UXH140" s="11"/>
      <c r="UXI140" s="11"/>
      <c r="UXJ140" s="11"/>
      <c r="UXK140" s="11"/>
      <c r="UXL140" s="11"/>
      <c r="UXM140" s="11"/>
      <c r="UXN140" s="11"/>
      <c r="UXO140" s="11"/>
      <c r="UXP140" s="11"/>
      <c r="UXQ140" s="11"/>
      <c r="UXR140" s="11"/>
      <c r="UXS140" s="11"/>
      <c r="UXT140" s="11"/>
      <c r="UXU140" s="11"/>
      <c r="UXV140" s="11"/>
      <c r="UXW140" s="11"/>
      <c r="UXX140" s="11"/>
      <c r="UXY140" s="11"/>
      <c r="UXZ140" s="11"/>
      <c r="UYA140" s="11"/>
      <c r="UYB140" s="11"/>
      <c r="UYC140" s="11"/>
      <c r="UYD140" s="11"/>
      <c r="UYE140" s="11"/>
      <c r="UYF140" s="11"/>
      <c r="UYG140" s="11"/>
      <c r="UYH140" s="11"/>
      <c r="UYI140" s="11"/>
      <c r="UYJ140" s="11"/>
      <c r="UYK140" s="11"/>
      <c r="UYL140" s="11"/>
      <c r="UYM140" s="11"/>
      <c r="UYN140" s="11"/>
      <c r="UYO140" s="11"/>
      <c r="UYP140" s="11"/>
      <c r="UYQ140" s="11"/>
      <c r="UYR140" s="11"/>
      <c r="UYS140" s="11"/>
      <c r="UYT140" s="11"/>
      <c r="UYU140" s="11"/>
      <c r="UYV140" s="11"/>
      <c r="UYW140" s="11"/>
      <c r="UYX140" s="11"/>
      <c r="UYY140" s="11"/>
      <c r="UYZ140" s="11"/>
      <c r="UZA140" s="11"/>
      <c r="UZB140" s="11"/>
      <c r="UZC140" s="11"/>
      <c r="UZD140" s="11"/>
      <c r="UZE140" s="11"/>
      <c r="UZF140" s="11"/>
      <c r="UZG140" s="11"/>
      <c r="UZH140" s="11"/>
      <c r="UZI140" s="11"/>
      <c r="UZJ140" s="11"/>
      <c r="UZK140" s="11"/>
      <c r="UZL140" s="11"/>
      <c r="UZM140" s="11"/>
      <c r="UZN140" s="11"/>
      <c r="UZO140" s="11"/>
      <c r="UZP140" s="11"/>
      <c r="UZQ140" s="11"/>
      <c r="UZR140" s="11"/>
      <c r="UZS140" s="11"/>
      <c r="UZT140" s="11"/>
      <c r="UZU140" s="11"/>
      <c r="UZV140" s="11"/>
      <c r="UZW140" s="11"/>
      <c r="UZX140" s="11"/>
      <c r="UZY140" s="11"/>
      <c r="UZZ140" s="11"/>
      <c r="VAA140" s="11"/>
      <c r="VAB140" s="11"/>
      <c r="VAC140" s="11"/>
      <c r="VAD140" s="11"/>
      <c r="VAE140" s="11"/>
      <c r="VAF140" s="11"/>
      <c r="VAG140" s="11"/>
      <c r="VAH140" s="11"/>
      <c r="VAI140" s="11"/>
      <c r="VAJ140" s="11"/>
      <c r="VAK140" s="11"/>
      <c r="VAL140" s="11"/>
      <c r="VAM140" s="11"/>
      <c r="VAN140" s="11"/>
      <c r="VAO140" s="11"/>
      <c r="VAP140" s="11"/>
      <c r="VAQ140" s="11"/>
      <c r="VAR140" s="11"/>
      <c r="VAS140" s="11"/>
      <c r="VAT140" s="11"/>
      <c r="VAU140" s="11"/>
      <c r="VAV140" s="11"/>
      <c r="VAW140" s="11"/>
      <c r="VAX140" s="11"/>
      <c r="VAY140" s="11"/>
      <c r="VAZ140" s="11"/>
      <c r="VBA140" s="11"/>
      <c r="VBB140" s="11"/>
      <c r="VBC140" s="11"/>
      <c r="VBD140" s="11"/>
      <c r="VBE140" s="11"/>
      <c r="VBF140" s="11"/>
      <c r="VBG140" s="11"/>
      <c r="VBH140" s="11"/>
      <c r="VBI140" s="11"/>
      <c r="VBJ140" s="11"/>
      <c r="VBK140" s="11"/>
      <c r="VBL140" s="11"/>
      <c r="VBM140" s="11"/>
      <c r="VBN140" s="11"/>
      <c r="VBO140" s="11"/>
      <c r="VBP140" s="11"/>
      <c r="VBQ140" s="11"/>
      <c r="VBR140" s="11"/>
      <c r="VBS140" s="11"/>
      <c r="VBT140" s="11"/>
      <c r="VBU140" s="11"/>
      <c r="VBV140" s="11"/>
      <c r="VBW140" s="11"/>
      <c r="VBX140" s="11"/>
      <c r="VBY140" s="11"/>
      <c r="VBZ140" s="11"/>
      <c r="VCA140" s="11"/>
      <c r="VCB140" s="11"/>
      <c r="VCC140" s="11"/>
      <c r="VCD140" s="11"/>
      <c r="VCE140" s="11"/>
      <c r="VCF140" s="11"/>
      <c r="VCG140" s="11"/>
      <c r="VCH140" s="11"/>
      <c r="VCI140" s="11"/>
      <c r="VCJ140" s="11"/>
      <c r="VCK140" s="11"/>
      <c r="VCL140" s="11"/>
      <c r="VCM140" s="11"/>
      <c r="VCN140" s="11"/>
      <c r="VCO140" s="11"/>
      <c r="VCP140" s="11"/>
      <c r="VCQ140" s="11"/>
      <c r="VCR140" s="11"/>
      <c r="VCS140" s="11"/>
      <c r="VCT140" s="11"/>
      <c r="VCU140" s="11"/>
      <c r="VCV140" s="11"/>
      <c r="VCW140" s="11"/>
      <c r="VCX140" s="11"/>
      <c r="VCY140" s="11"/>
      <c r="VCZ140" s="11"/>
      <c r="VDA140" s="11"/>
      <c r="VDB140" s="11"/>
      <c r="VDC140" s="11"/>
      <c r="VDD140" s="11"/>
      <c r="VDE140" s="11"/>
      <c r="VDF140" s="11"/>
      <c r="VDG140" s="11"/>
      <c r="VDH140" s="11"/>
      <c r="VDI140" s="11"/>
      <c r="VDJ140" s="11"/>
      <c r="VDK140" s="11"/>
      <c r="VDL140" s="11"/>
      <c r="VDM140" s="11"/>
      <c r="VDN140" s="11"/>
      <c r="VDO140" s="11"/>
      <c r="VDP140" s="11"/>
      <c r="VDQ140" s="11"/>
      <c r="VDR140" s="11"/>
      <c r="VDS140" s="11"/>
      <c r="VDT140" s="11"/>
      <c r="VDU140" s="11"/>
      <c r="VDV140" s="11"/>
      <c r="VDW140" s="11"/>
      <c r="VDX140" s="11"/>
      <c r="VDY140" s="11"/>
      <c r="VDZ140" s="11"/>
      <c r="VEA140" s="11"/>
      <c r="VEB140" s="11"/>
      <c r="VEC140" s="11"/>
      <c r="VED140" s="11"/>
      <c r="VEE140" s="11"/>
      <c r="VEF140" s="11"/>
      <c r="VEG140" s="11"/>
      <c r="VEH140" s="11"/>
      <c r="VEI140" s="11"/>
      <c r="VEJ140" s="11"/>
      <c r="VEK140" s="11"/>
      <c r="VEL140" s="11"/>
      <c r="VEM140" s="11"/>
      <c r="VEN140" s="11"/>
      <c r="VEO140" s="11"/>
      <c r="VEP140" s="11"/>
      <c r="VEQ140" s="11"/>
      <c r="VER140" s="11"/>
      <c r="VES140" s="11"/>
      <c r="VET140" s="11"/>
      <c r="VEU140" s="11"/>
      <c r="VEV140" s="11"/>
      <c r="VEW140" s="11"/>
      <c r="VEX140" s="11"/>
      <c r="VEY140" s="11"/>
      <c r="VEZ140" s="11"/>
      <c r="VFA140" s="11"/>
      <c r="VFB140" s="11"/>
      <c r="VFC140" s="11"/>
      <c r="VFD140" s="11"/>
      <c r="VFE140" s="11"/>
      <c r="VFF140" s="11"/>
      <c r="VFG140" s="11"/>
      <c r="VFH140" s="11"/>
      <c r="VFI140" s="11"/>
      <c r="VFJ140" s="11"/>
      <c r="VFK140" s="11"/>
      <c r="VFL140" s="11"/>
      <c r="VFM140" s="11"/>
      <c r="VFN140" s="11"/>
      <c r="VFO140" s="11"/>
      <c r="VFP140" s="11"/>
      <c r="VFQ140" s="11"/>
      <c r="VFR140" s="11"/>
      <c r="VFS140" s="11"/>
      <c r="VFT140" s="11"/>
      <c r="VFU140" s="11"/>
      <c r="VFV140" s="11"/>
      <c r="VFW140" s="11"/>
      <c r="VFX140" s="11"/>
      <c r="VFY140" s="11"/>
      <c r="VFZ140" s="11"/>
      <c r="VGA140" s="11"/>
      <c r="VGB140" s="11"/>
      <c r="VGC140" s="11"/>
      <c r="VGD140" s="11"/>
      <c r="VGE140" s="11"/>
      <c r="VGF140" s="11"/>
      <c r="VGG140" s="11"/>
      <c r="VGH140" s="11"/>
      <c r="VGI140" s="11"/>
      <c r="VGJ140" s="11"/>
      <c r="VGK140" s="11"/>
      <c r="VGL140" s="11"/>
      <c r="VGM140" s="11"/>
      <c r="VGN140" s="11"/>
      <c r="VGO140" s="11"/>
      <c r="VGP140" s="11"/>
      <c r="VGQ140" s="11"/>
      <c r="VGR140" s="11"/>
      <c r="VGS140" s="11"/>
      <c r="VGT140" s="11"/>
      <c r="VGU140" s="11"/>
      <c r="VGV140" s="11"/>
      <c r="VGW140" s="11"/>
      <c r="VGX140" s="11"/>
      <c r="VGY140" s="11"/>
      <c r="VGZ140" s="11"/>
      <c r="VHA140" s="11"/>
      <c r="VHB140" s="11"/>
      <c r="VHC140" s="11"/>
      <c r="VHD140" s="11"/>
      <c r="VHE140" s="11"/>
      <c r="VHF140" s="11"/>
      <c r="VHG140" s="11"/>
      <c r="VHH140" s="11"/>
      <c r="VHI140" s="11"/>
      <c r="VHJ140" s="11"/>
      <c r="VHK140" s="11"/>
      <c r="VHL140" s="11"/>
      <c r="VHM140" s="11"/>
      <c r="VHN140" s="11"/>
      <c r="VHO140" s="11"/>
      <c r="VHP140" s="11"/>
      <c r="VHQ140" s="11"/>
      <c r="VHR140" s="11"/>
      <c r="VHS140" s="11"/>
      <c r="VHT140" s="11"/>
      <c r="VHU140" s="11"/>
      <c r="VHV140" s="11"/>
      <c r="VHW140" s="11"/>
      <c r="VHX140" s="11"/>
      <c r="VHY140" s="11"/>
      <c r="VHZ140" s="11"/>
      <c r="VIA140" s="11"/>
      <c r="VIB140" s="11"/>
      <c r="VIC140" s="11"/>
      <c r="VID140" s="11"/>
      <c r="VIE140" s="11"/>
      <c r="VIF140" s="11"/>
      <c r="VIG140" s="11"/>
      <c r="VIH140" s="11"/>
      <c r="VII140" s="11"/>
      <c r="VIJ140" s="11"/>
      <c r="VIK140" s="11"/>
      <c r="VIL140" s="11"/>
      <c r="VIM140" s="11"/>
      <c r="VIN140" s="11"/>
      <c r="VIO140" s="11"/>
      <c r="VIP140" s="11"/>
      <c r="VIQ140" s="11"/>
      <c r="VIR140" s="11"/>
      <c r="VIS140" s="11"/>
      <c r="VIT140" s="11"/>
      <c r="VIU140" s="11"/>
      <c r="VIV140" s="11"/>
      <c r="VIW140" s="11"/>
      <c r="VIX140" s="11"/>
      <c r="VIY140" s="11"/>
      <c r="VIZ140" s="11"/>
      <c r="VJA140" s="11"/>
      <c r="VJB140" s="11"/>
      <c r="VJC140" s="11"/>
      <c r="VJD140" s="11"/>
      <c r="VJE140" s="11"/>
      <c r="VJF140" s="11"/>
      <c r="VJG140" s="11"/>
      <c r="VJH140" s="11"/>
      <c r="VJI140" s="11"/>
      <c r="VJJ140" s="11"/>
      <c r="VJK140" s="11"/>
      <c r="VJL140" s="11"/>
      <c r="VJM140" s="11"/>
      <c r="VJN140" s="11"/>
      <c r="VJO140" s="11"/>
      <c r="VJP140" s="11"/>
      <c r="VJQ140" s="11"/>
      <c r="VJR140" s="11"/>
      <c r="VJS140" s="11"/>
      <c r="VJT140" s="11"/>
      <c r="VJU140" s="11"/>
      <c r="VJV140" s="11"/>
      <c r="VJW140" s="11"/>
      <c r="VJX140" s="11"/>
      <c r="VJY140" s="11"/>
      <c r="VJZ140" s="11"/>
      <c r="VKA140" s="11"/>
      <c r="VKB140" s="11"/>
      <c r="VKC140" s="11"/>
      <c r="VKD140" s="11"/>
      <c r="VKE140" s="11"/>
      <c r="VKF140" s="11"/>
      <c r="VKG140" s="11"/>
      <c r="VKH140" s="11"/>
      <c r="VKI140" s="11"/>
      <c r="VKJ140" s="11"/>
      <c r="VKK140" s="11"/>
      <c r="VKL140" s="11"/>
      <c r="VKM140" s="11"/>
      <c r="VKN140" s="11"/>
      <c r="VKO140" s="11"/>
      <c r="VKP140" s="11"/>
      <c r="VKQ140" s="11"/>
      <c r="VKR140" s="11"/>
      <c r="VKS140" s="11"/>
      <c r="VKT140" s="11"/>
      <c r="VKU140" s="11"/>
      <c r="VKV140" s="11"/>
      <c r="VKW140" s="11"/>
      <c r="VKX140" s="11"/>
      <c r="VKY140" s="11"/>
      <c r="VKZ140" s="11"/>
      <c r="VLA140" s="11"/>
      <c r="VLB140" s="11"/>
      <c r="VLC140" s="11"/>
      <c r="VLD140" s="11"/>
      <c r="VLE140" s="11"/>
      <c r="VLF140" s="11"/>
      <c r="VLG140" s="11"/>
      <c r="VLH140" s="11"/>
      <c r="VLI140" s="11"/>
      <c r="VLJ140" s="11"/>
      <c r="VLK140" s="11"/>
      <c r="VLL140" s="11"/>
      <c r="VLM140" s="11"/>
      <c r="VLN140" s="11"/>
      <c r="VLO140" s="11"/>
      <c r="VLP140" s="11"/>
      <c r="VLQ140" s="11"/>
      <c r="VLR140" s="11"/>
      <c r="VLS140" s="11"/>
      <c r="VLT140" s="11"/>
      <c r="VLU140" s="11"/>
      <c r="VLV140" s="11"/>
      <c r="VLW140" s="11"/>
      <c r="VLX140" s="11"/>
      <c r="VLY140" s="11"/>
      <c r="VLZ140" s="11"/>
      <c r="VMA140" s="11"/>
      <c r="VMB140" s="11"/>
      <c r="VMC140" s="11"/>
      <c r="VMD140" s="11"/>
      <c r="VME140" s="11"/>
      <c r="VMF140" s="11"/>
      <c r="VMG140" s="11"/>
      <c r="VMH140" s="11"/>
      <c r="VMI140" s="11"/>
      <c r="VMJ140" s="11"/>
      <c r="VMK140" s="11"/>
      <c r="VML140" s="11"/>
      <c r="VMM140" s="11"/>
      <c r="VMN140" s="11"/>
      <c r="VMO140" s="11"/>
      <c r="VMP140" s="11"/>
      <c r="VMQ140" s="11"/>
      <c r="VMR140" s="11"/>
      <c r="VMS140" s="11"/>
      <c r="VMT140" s="11"/>
      <c r="VMU140" s="11"/>
      <c r="VMV140" s="11"/>
      <c r="VMW140" s="11"/>
      <c r="VMX140" s="11"/>
      <c r="VMY140" s="11"/>
      <c r="VMZ140" s="11"/>
      <c r="VNA140" s="11"/>
      <c r="VNB140" s="11"/>
      <c r="VNC140" s="11"/>
      <c r="VND140" s="11"/>
      <c r="VNE140" s="11"/>
      <c r="VNF140" s="11"/>
      <c r="VNG140" s="11"/>
      <c r="VNH140" s="11"/>
      <c r="VNI140" s="11"/>
      <c r="VNJ140" s="11"/>
      <c r="VNK140" s="11"/>
      <c r="VNL140" s="11"/>
      <c r="VNM140" s="11"/>
      <c r="VNN140" s="11"/>
      <c r="VNO140" s="11"/>
      <c r="VNP140" s="11"/>
      <c r="VNQ140" s="11"/>
      <c r="VNR140" s="11"/>
      <c r="VNS140" s="11"/>
      <c r="VNT140" s="11"/>
      <c r="VNU140" s="11"/>
      <c r="VNV140" s="11"/>
      <c r="VNW140" s="11"/>
      <c r="VNX140" s="11"/>
      <c r="VNY140" s="11"/>
      <c r="VNZ140" s="11"/>
      <c r="VOA140" s="11"/>
      <c r="VOB140" s="11"/>
      <c r="VOC140" s="11"/>
      <c r="VOD140" s="11"/>
      <c r="VOE140" s="11"/>
      <c r="VOF140" s="11"/>
      <c r="VOG140" s="11"/>
      <c r="VOH140" s="11"/>
      <c r="VOI140" s="11"/>
      <c r="VOJ140" s="11"/>
      <c r="VOK140" s="11"/>
      <c r="VOL140" s="11"/>
      <c r="VOM140" s="11"/>
      <c r="VON140" s="11"/>
      <c r="VOO140" s="11"/>
      <c r="VOP140" s="11"/>
      <c r="VOQ140" s="11"/>
      <c r="VOR140" s="11"/>
      <c r="VOS140" s="11"/>
      <c r="VOT140" s="11"/>
      <c r="VOU140" s="11"/>
      <c r="VOV140" s="11"/>
      <c r="VOW140" s="11"/>
      <c r="VOX140" s="11"/>
      <c r="VOY140" s="11"/>
      <c r="VOZ140" s="11"/>
      <c r="VPA140" s="11"/>
      <c r="VPB140" s="11"/>
      <c r="VPC140" s="11"/>
      <c r="VPD140" s="11"/>
      <c r="VPE140" s="11"/>
      <c r="VPF140" s="11"/>
      <c r="VPG140" s="11"/>
      <c r="VPH140" s="11"/>
      <c r="VPI140" s="11"/>
      <c r="VPJ140" s="11"/>
      <c r="VPK140" s="11"/>
      <c r="VPL140" s="11"/>
      <c r="VPM140" s="11"/>
      <c r="VPN140" s="11"/>
      <c r="VPO140" s="11"/>
      <c r="VPP140" s="11"/>
      <c r="VPQ140" s="11"/>
      <c r="VPR140" s="11"/>
      <c r="VPS140" s="11"/>
      <c r="VPT140" s="11"/>
      <c r="VPU140" s="11"/>
      <c r="VPV140" s="11"/>
      <c r="VPW140" s="11"/>
      <c r="VPX140" s="11"/>
      <c r="VPY140" s="11"/>
      <c r="VPZ140" s="11"/>
      <c r="VQA140" s="11"/>
      <c r="VQB140" s="11"/>
      <c r="VQC140" s="11"/>
      <c r="VQD140" s="11"/>
      <c r="VQE140" s="11"/>
      <c r="VQF140" s="11"/>
      <c r="VQG140" s="11"/>
      <c r="VQH140" s="11"/>
      <c r="VQI140" s="11"/>
      <c r="VQJ140" s="11"/>
      <c r="VQK140" s="11"/>
      <c r="VQL140" s="11"/>
      <c r="VQM140" s="11"/>
      <c r="VQN140" s="11"/>
      <c r="VQO140" s="11"/>
      <c r="VQP140" s="11"/>
      <c r="VQQ140" s="11"/>
      <c r="VQR140" s="11"/>
      <c r="VQS140" s="11"/>
      <c r="VQT140" s="11"/>
      <c r="VQU140" s="11"/>
      <c r="VQV140" s="11"/>
      <c r="VQW140" s="11"/>
      <c r="VQX140" s="11"/>
      <c r="VQY140" s="11"/>
      <c r="VQZ140" s="11"/>
      <c r="VRA140" s="11"/>
      <c r="VRB140" s="11"/>
      <c r="VRC140" s="11"/>
      <c r="VRD140" s="11"/>
      <c r="VRE140" s="11"/>
      <c r="VRF140" s="11"/>
      <c r="VRG140" s="11"/>
      <c r="VRH140" s="11"/>
      <c r="VRI140" s="11"/>
      <c r="VRJ140" s="11"/>
      <c r="VRK140" s="11"/>
      <c r="VRL140" s="11"/>
      <c r="VRM140" s="11"/>
      <c r="VRN140" s="11"/>
      <c r="VRO140" s="11"/>
      <c r="VRP140" s="11"/>
      <c r="VRQ140" s="11"/>
      <c r="VRR140" s="11"/>
      <c r="VRS140" s="11"/>
      <c r="VRT140" s="11"/>
      <c r="VRU140" s="11"/>
      <c r="VRV140" s="11"/>
      <c r="VRW140" s="11"/>
      <c r="VRX140" s="11"/>
      <c r="VRY140" s="11"/>
      <c r="VRZ140" s="11"/>
      <c r="VSA140" s="11"/>
      <c r="VSB140" s="11"/>
      <c r="VSC140" s="11"/>
      <c r="VSD140" s="11"/>
      <c r="VSE140" s="11"/>
      <c r="VSF140" s="11"/>
      <c r="VSG140" s="11"/>
      <c r="VSH140" s="11"/>
      <c r="VSI140" s="11"/>
      <c r="VSJ140" s="11"/>
      <c r="VSK140" s="11"/>
      <c r="VSL140" s="11"/>
      <c r="VSM140" s="11"/>
      <c r="VSN140" s="11"/>
      <c r="VSO140" s="11"/>
      <c r="VSP140" s="11"/>
      <c r="VSQ140" s="11"/>
      <c r="VSR140" s="11"/>
      <c r="VSS140" s="11"/>
      <c r="VST140" s="11"/>
      <c r="VSU140" s="11"/>
      <c r="VSV140" s="11"/>
      <c r="VSW140" s="11"/>
      <c r="VSX140" s="11"/>
      <c r="VSY140" s="11"/>
      <c r="VSZ140" s="11"/>
      <c r="VTA140" s="11"/>
      <c r="VTB140" s="11"/>
      <c r="VTC140" s="11"/>
      <c r="VTD140" s="11"/>
      <c r="VTE140" s="11"/>
      <c r="VTF140" s="11"/>
      <c r="VTG140" s="11"/>
      <c r="VTH140" s="11"/>
      <c r="VTI140" s="11"/>
      <c r="VTJ140" s="11"/>
      <c r="VTK140" s="11"/>
      <c r="VTL140" s="11"/>
      <c r="VTM140" s="11"/>
      <c r="VTN140" s="11"/>
      <c r="VTO140" s="11"/>
      <c r="VTP140" s="11"/>
      <c r="VTQ140" s="11"/>
      <c r="VTR140" s="11"/>
      <c r="VTS140" s="11"/>
      <c r="VTT140" s="11"/>
      <c r="VTU140" s="11"/>
      <c r="VTV140" s="11"/>
      <c r="VTW140" s="11"/>
      <c r="VTX140" s="11"/>
      <c r="VTY140" s="11"/>
      <c r="VTZ140" s="11"/>
      <c r="VUA140" s="11"/>
      <c r="VUB140" s="11"/>
      <c r="VUC140" s="11"/>
      <c r="VUD140" s="11"/>
      <c r="VUE140" s="11"/>
      <c r="VUF140" s="11"/>
      <c r="VUG140" s="11"/>
      <c r="VUH140" s="11"/>
      <c r="VUI140" s="11"/>
      <c r="VUJ140" s="11"/>
      <c r="VUK140" s="11"/>
      <c r="VUL140" s="11"/>
      <c r="VUM140" s="11"/>
      <c r="VUN140" s="11"/>
      <c r="VUO140" s="11"/>
      <c r="VUP140" s="11"/>
      <c r="VUQ140" s="11"/>
      <c r="VUR140" s="11"/>
      <c r="VUS140" s="11"/>
      <c r="VUT140" s="11"/>
      <c r="VUU140" s="11"/>
      <c r="VUV140" s="11"/>
      <c r="VUW140" s="11"/>
      <c r="VUX140" s="11"/>
      <c r="VUY140" s="11"/>
      <c r="VUZ140" s="11"/>
      <c r="VVA140" s="11"/>
      <c r="VVB140" s="11"/>
      <c r="VVC140" s="11"/>
      <c r="VVD140" s="11"/>
      <c r="VVE140" s="11"/>
      <c r="VVF140" s="11"/>
      <c r="VVG140" s="11"/>
      <c r="VVH140" s="11"/>
      <c r="VVI140" s="11"/>
      <c r="VVJ140" s="11"/>
      <c r="VVK140" s="11"/>
      <c r="VVL140" s="11"/>
      <c r="VVM140" s="11"/>
      <c r="VVN140" s="11"/>
      <c r="VVO140" s="11"/>
      <c r="VVP140" s="11"/>
      <c r="VVQ140" s="11"/>
      <c r="VVR140" s="11"/>
      <c r="VVS140" s="11"/>
      <c r="VVT140" s="11"/>
      <c r="VVU140" s="11"/>
      <c r="VVV140" s="11"/>
      <c r="VVW140" s="11"/>
      <c r="VVX140" s="11"/>
      <c r="VVY140" s="11"/>
      <c r="VVZ140" s="11"/>
      <c r="VWA140" s="11"/>
      <c r="VWB140" s="11"/>
      <c r="VWC140" s="11"/>
      <c r="VWD140" s="11"/>
      <c r="VWE140" s="11"/>
      <c r="VWF140" s="11"/>
      <c r="VWG140" s="11"/>
      <c r="VWH140" s="11"/>
      <c r="VWI140" s="11"/>
      <c r="VWJ140" s="11"/>
      <c r="VWK140" s="11"/>
      <c r="VWL140" s="11"/>
      <c r="VWM140" s="11"/>
      <c r="VWN140" s="11"/>
      <c r="VWO140" s="11"/>
      <c r="VWP140" s="11"/>
      <c r="VWQ140" s="11"/>
      <c r="VWR140" s="11"/>
      <c r="VWS140" s="11"/>
      <c r="VWT140" s="11"/>
      <c r="VWU140" s="11"/>
      <c r="VWV140" s="11"/>
      <c r="VWW140" s="11"/>
      <c r="VWX140" s="11"/>
      <c r="VWY140" s="11"/>
      <c r="VWZ140" s="11"/>
      <c r="VXA140" s="11"/>
      <c r="VXB140" s="11"/>
      <c r="VXC140" s="11"/>
      <c r="VXD140" s="11"/>
      <c r="VXE140" s="11"/>
      <c r="VXF140" s="11"/>
      <c r="VXG140" s="11"/>
      <c r="VXH140" s="11"/>
      <c r="VXI140" s="11"/>
      <c r="VXJ140" s="11"/>
      <c r="VXK140" s="11"/>
      <c r="VXL140" s="11"/>
      <c r="VXM140" s="11"/>
      <c r="VXN140" s="11"/>
      <c r="VXO140" s="11"/>
      <c r="VXP140" s="11"/>
      <c r="VXQ140" s="11"/>
      <c r="VXR140" s="11"/>
      <c r="VXS140" s="11"/>
      <c r="VXT140" s="11"/>
      <c r="VXU140" s="11"/>
      <c r="VXV140" s="11"/>
      <c r="VXW140" s="11"/>
      <c r="VXX140" s="11"/>
      <c r="VXY140" s="11"/>
      <c r="VXZ140" s="11"/>
      <c r="VYA140" s="11"/>
      <c r="VYB140" s="11"/>
      <c r="VYC140" s="11"/>
      <c r="VYD140" s="11"/>
      <c r="VYE140" s="11"/>
      <c r="VYF140" s="11"/>
      <c r="VYG140" s="11"/>
      <c r="VYH140" s="11"/>
      <c r="VYI140" s="11"/>
      <c r="VYJ140" s="11"/>
      <c r="VYK140" s="11"/>
      <c r="VYL140" s="11"/>
      <c r="VYM140" s="11"/>
      <c r="VYN140" s="11"/>
      <c r="VYO140" s="11"/>
      <c r="VYP140" s="11"/>
      <c r="VYQ140" s="11"/>
      <c r="VYR140" s="11"/>
      <c r="VYS140" s="11"/>
      <c r="VYT140" s="11"/>
      <c r="VYU140" s="11"/>
      <c r="VYV140" s="11"/>
      <c r="VYW140" s="11"/>
      <c r="VYX140" s="11"/>
      <c r="VYY140" s="11"/>
      <c r="VYZ140" s="11"/>
      <c r="VZA140" s="11"/>
      <c r="VZB140" s="11"/>
      <c r="VZC140" s="11"/>
      <c r="VZD140" s="11"/>
      <c r="VZE140" s="11"/>
      <c r="VZF140" s="11"/>
      <c r="VZG140" s="11"/>
      <c r="VZH140" s="11"/>
      <c r="VZI140" s="11"/>
      <c r="VZJ140" s="11"/>
      <c r="VZK140" s="11"/>
      <c r="VZL140" s="11"/>
      <c r="VZM140" s="11"/>
      <c r="VZN140" s="11"/>
      <c r="VZO140" s="11"/>
      <c r="VZP140" s="11"/>
      <c r="VZQ140" s="11"/>
      <c r="VZR140" s="11"/>
      <c r="VZS140" s="11"/>
      <c r="VZT140" s="11"/>
      <c r="VZU140" s="11"/>
      <c r="VZV140" s="11"/>
      <c r="VZW140" s="11"/>
      <c r="VZX140" s="11"/>
      <c r="VZY140" s="11"/>
      <c r="VZZ140" s="11"/>
      <c r="WAA140" s="11"/>
      <c r="WAB140" s="11"/>
      <c r="WAC140" s="11"/>
      <c r="WAD140" s="11"/>
      <c r="WAE140" s="11"/>
      <c r="WAF140" s="11"/>
      <c r="WAG140" s="11"/>
      <c r="WAH140" s="11"/>
      <c r="WAI140" s="11"/>
      <c r="WAJ140" s="11"/>
      <c r="WAK140" s="11"/>
      <c r="WAL140" s="11"/>
      <c r="WAM140" s="11"/>
      <c r="WAN140" s="11"/>
      <c r="WAO140" s="11"/>
      <c r="WAP140" s="11"/>
      <c r="WAQ140" s="11"/>
      <c r="WAR140" s="11"/>
      <c r="WAS140" s="11"/>
      <c r="WAT140" s="11"/>
      <c r="WAU140" s="11"/>
      <c r="WAV140" s="11"/>
      <c r="WAW140" s="11"/>
      <c r="WAX140" s="11"/>
      <c r="WAY140" s="11"/>
      <c r="WAZ140" s="11"/>
      <c r="WBA140" s="11"/>
      <c r="WBB140" s="11"/>
      <c r="WBC140" s="11"/>
      <c r="WBD140" s="11"/>
      <c r="WBE140" s="11"/>
      <c r="WBF140" s="11"/>
      <c r="WBG140" s="11"/>
      <c r="WBH140" s="11"/>
      <c r="WBI140" s="11"/>
      <c r="WBJ140" s="11"/>
      <c r="WBK140" s="11"/>
      <c r="WBL140" s="11"/>
      <c r="WBM140" s="11"/>
      <c r="WBN140" s="11"/>
      <c r="WBO140" s="11"/>
      <c r="WBP140" s="11"/>
      <c r="WBQ140" s="11"/>
      <c r="WBR140" s="11"/>
      <c r="WBS140" s="11"/>
      <c r="WBT140" s="11"/>
      <c r="WBU140" s="11"/>
      <c r="WBV140" s="11"/>
      <c r="WBW140" s="11"/>
      <c r="WBX140" s="11"/>
      <c r="WBY140" s="11"/>
      <c r="WBZ140" s="11"/>
      <c r="WCA140" s="11"/>
      <c r="WCB140" s="11"/>
      <c r="WCC140" s="11"/>
      <c r="WCD140" s="11"/>
      <c r="WCE140" s="11"/>
      <c r="WCF140" s="11"/>
      <c r="WCG140" s="11"/>
      <c r="WCH140" s="11"/>
      <c r="WCI140" s="11"/>
      <c r="WCJ140" s="11"/>
      <c r="WCK140" s="11"/>
      <c r="WCL140" s="11"/>
      <c r="WCM140" s="11"/>
      <c r="WCN140" s="11"/>
      <c r="WCO140" s="11"/>
      <c r="WCP140" s="11"/>
      <c r="WCQ140" s="11"/>
      <c r="WCR140" s="11"/>
      <c r="WCS140" s="11"/>
      <c r="WCT140" s="11"/>
      <c r="WCU140" s="11"/>
      <c r="WCV140" s="11"/>
      <c r="WCW140" s="11"/>
      <c r="WCX140" s="11"/>
      <c r="WCY140" s="11"/>
      <c r="WCZ140" s="11"/>
      <c r="WDA140" s="11"/>
      <c r="WDB140" s="11"/>
      <c r="WDC140" s="11"/>
      <c r="WDD140" s="11"/>
      <c r="WDE140" s="11"/>
      <c r="WDF140" s="11"/>
      <c r="WDG140" s="11"/>
      <c r="WDH140" s="11"/>
      <c r="WDI140" s="11"/>
      <c r="WDJ140" s="11"/>
      <c r="WDK140" s="11"/>
      <c r="WDL140" s="11"/>
      <c r="WDM140" s="11"/>
      <c r="WDN140" s="11"/>
      <c r="WDO140" s="11"/>
      <c r="WDP140" s="11"/>
      <c r="WDQ140" s="11"/>
      <c r="WDR140" s="11"/>
      <c r="WDS140" s="11"/>
      <c r="WDT140" s="11"/>
      <c r="WDU140" s="11"/>
      <c r="WDV140" s="11"/>
      <c r="WDW140" s="11"/>
      <c r="WDX140" s="11"/>
      <c r="WDY140" s="11"/>
      <c r="WDZ140" s="11"/>
      <c r="WEA140" s="11"/>
      <c r="WEB140" s="11"/>
      <c r="WEC140" s="11"/>
      <c r="WED140" s="11"/>
      <c r="WEE140" s="11"/>
      <c r="WEF140" s="11"/>
      <c r="WEG140" s="11"/>
      <c r="WEH140" s="11"/>
      <c r="WEI140" s="11"/>
      <c r="WEJ140" s="11"/>
      <c r="WEK140" s="11"/>
      <c r="WEL140" s="11"/>
      <c r="WEM140" s="11"/>
      <c r="WEN140" s="11"/>
      <c r="WEO140" s="11"/>
      <c r="WEP140" s="11"/>
      <c r="WEQ140" s="11"/>
      <c r="WER140" s="11"/>
      <c r="WES140" s="11"/>
      <c r="WET140" s="11"/>
      <c r="WEU140" s="11"/>
      <c r="WEV140" s="11"/>
      <c r="WEW140" s="11"/>
      <c r="WEX140" s="11"/>
      <c r="WEY140" s="11"/>
      <c r="WEZ140" s="11"/>
      <c r="WFA140" s="11"/>
      <c r="WFB140" s="11"/>
      <c r="WFC140" s="11"/>
      <c r="WFD140" s="11"/>
      <c r="WFE140" s="11"/>
      <c r="WFF140" s="11"/>
      <c r="WFG140" s="11"/>
      <c r="WFH140" s="11"/>
      <c r="WFI140" s="11"/>
      <c r="WFJ140" s="11"/>
      <c r="WFK140" s="11"/>
      <c r="WFL140" s="11"/>
      <c r="WFM140" s="11"/>
      <c r="WFN140" s="11"/>
      <c r="WFO140" s="11"/>
      <c r="WFP140" s="11"/>
      <c r="WFQ140" s="11"/>
      <c r="WFR140" s="11"/>
      <c r="WFS140" s="11"/>
      <c r="WFT140" s="11"/>
      <c r="WFU140" s="11"/>
      <c r="WFV140" s="11"/>
      <c r="WFW140" s="11"/>
      <c r="WFX140" s="11"/>
      <c r="WFY140" s="11"/>
      <c r="WFZ140" s="11"/>
      <c r="WGA140" s="11"/>
      <c r="WGB140" s="11"/>
      <c r="WGC140" s="11"/>
      <c r="WGD140" s="11"/>
      <c r="WGE140" s="11"/>
      <c r="WGF140" s="11"/>
      <c r="WGG140" s="11"/>
      <c r="WGH140" s="11"/>
      <c r="WGI140" s="11"/>
      <c r="WGJ140" s="11"/>
      <c r="WGK140" s="11"/>
      <c r="WGL140" s="11"/>
      <c r="WGM140" s="11"/>
      <c r="WGN140" s="11"/>
      <c r="WGO140" s="11"/>
      <c r="WGP140" s="11"/>
      <c r="WGQ140" s="11"/>
      <c r="WGR140" s="11"/>
      <c r="WGS140" s="11"/>
      <c r="WGT140" s="11"/>
      <c r="WGU140" s="11"/>
      <c r="WGV140" s="11"/>
      <c r="WGW140" s="11"/>
      <c r="WGX140" s="11"/>
      <c r="WGY140" s="11"/>
      <c r="WGZ140" s="11"/>
      <c r="WHA140" s="11"/>
      <c r="WHB140" s="11"/>
      <c r="WHC140" s="11"/>
      <c r="WHD140" s="11"/>
      <c r="WHE140" s="11"/>
      <c r="WHF140" s="11"/>
      <c r="WHG140" s="11"/>
      <c r="WHH140" s="11"/>
      <c r="WHI140" s="11"/>
      <c r="WHJ140" s="11"/>
      <c r="WHK140" s="11"/>
      <c r="WHL140" s="11"/>
      <c r="WHM140" s="11"/>
      <c r="WHN140" s="11"/>
      <c r="WHO140" s="11"/>
      <c r="WHP140" s="11"/>
      <c r="WHQ140" s="11"/>
      <c r="WHR140" s="11"/>
      <c r="WHS140" s="11"/>
      <c r="WHT140" s="11"/>
      <c r="WHU140" s="11"/>
      <c r="WHV140" s="11"/>
      <c r="WHW140" s="11"/>
      <c r="WHX140" s="11"/>
      <c r="WHY140" s="11"/>
      <c r="WHZ140" s="11"/>
      <c r="WIA140" s="11"/>
      <c r="WIB140" s="11"/>
      <c r="WIC140" s="11"/>
      <c r="WID140" s="11"/>
      <c r="WIE140" s="11"/>
      <c r="WIF140" s="11"/>
      <c r="WIG140" s="11"/>
      <c r="WIH140" s="11"/>
      <c r="WII140" s="11"/>
      <c r="WIJ140" s="11"/>
      <c r="WIK140" s="11"/>
      <c r="WIL140" s="11"/>
      <c r="WIM140" s="11"/>
      <c r="WIN140" s="11"/>
      <c r="WIO140" s="11"/>
      <c r="WIP140" s="11"/>
      <c r="WIQ140" s="11"/>
      <c r="WIR140" s="11"/>
      <c r="WIS140" s="11"/>
      <c r="WIT140" s="11"/>
      <c r="WIU140" s="11"/>
      <c r="WIV140" s="11"/>
      <c r="WIW140" s="11"/>
      <c r="WIX140" s="11"/>
      <c r="WIY140" s="11"/>
      <c r="WIZ140" s="11"/>
      <c r="WJA140" s="11"/>
      <c r="WJB140" s="11"/>
      <c r="WJC140" s="11"/>
      <c r="WJD140" s="11"/>
      <c r="WJE140" s="11"/>
      <c r="WJF140" s="11"/>
      <c r="WJG140" s="11"/>
      <c r="WJH140" s="11"/>
      <c r="WJI140" s="11"/>
      <c r="WJJ140" s="11"/>
      <c r="WJK140" s="11"/>
      <c r="WJL140" s="11"/>
      <c r="WJM140" s="11"/>
      <c r="WJN140" s="11"/>
      <c r="WJO140" s="11"/>
      <c r="WJP140" s="11"/>
      <c r="WJQ140" s="11"/>
      <c r="WJR140" s="11"/>
      <c r="WJS140" s="11"/>
      <c r="WJT140" s="11"/>
      <c r="WJU140" s="11"/>
      <c r="WJV140" s="11"/>
      <c r="WJW140" s="11"/>
      <c r="WJX140" s="11"/>
      <c r="WJY140" s="11"/>
      <c r="WJZ140" s="11"/>
      <c r="WKA140" s="11"/>
      <c r="WKB140" s="11"/>
      <c r="WKC140" s="11"/>
      <c r="WKD140" s="11"/>
      <c r="WKE140" s="11"/>
      <c r="WKF140" s="11"/>
      <c r="WKG140" s="11"/>
      <c r="WKH140" s="11"/>
      <c r="WKI140" s="11"/>
      <c r="WKJ140" s="11"/>
      <c r="WKK140" s="11"/>
      <c r="WKL140" s="11"/>
      <c r="WKM140" s="11"/>
      <c r="WKN140" s="11"/>
      <c r="WKO140" s="11"/>
      <c r="WKP140" s="11"/>
      <c r="WKQ140" s="11"/>
      <c r="WKR140" s="11"/>
      <c r="WKS140" s="11"/>
      <c r="WKT140" s="11"/>
      <c r="WKU140" s="11"/>
      <c r="WKV140" s="11"/>
      <c r="WKW140" s="11"/>
      <c r="WKX140" s="11"/>
      <c r="WKY140" s="11"/>
      <c r="WKZ140" s="11"/>
      <c r="WLA140" s="11"/>
      <c r="WLB140" s="11"/>
      <c r="WLC140" s="11"/>
      <c r="WLD140" s="11"/>
      <c r="WLE140" s="11"/>
      <c r="WLF140" s="11"/>
      <c r="WLG140" s="11"/>
      <c r="WLH140" s="11"/>
      <c r="WLI140" s="11"/>
      <c r="WLJ140" s="11"/>
      <c r="WLK140" s="11"/>
      <c r="WLL140" s="11"/>
      <c r="WLM140" s="11"/>
      <c r="WLN140" s="11"/>
      <c r="WLO140" s="11"/>
      <c r="WLP140" s="11"/>
      <c r="WLQ140" s="11"/>
      <c r="WLR140" s="11"/>
      <c r="WLS140" s="11"/>
      <c r="WLT140" s="11"/>
      <c r="WLU140" s="11"/>
      <c r="WLV140" s="11"/>
      <c r="WLW140" s="11"/>
      <c r="WLX140" s="11"/>
      <c r="WLY140" s="11"/>
      <c r="WLZ140" s="11"/>
      <c r="WMA140" s="11"/>
      <c r="WMB140" s="11"/>
      <c r="WMC140" s="11"/>
      <c r="WMD140" s="11"/>
      <c r="WME140" s="11"/>
      <c r="WMF140" s="11"/>
      <c r="WMG140" s="11"/>
      <c r="WMH140" s="11"/>
      <c r="WMI140" s="11"/>
      <c r="WMJ140" s="11"/>
      <c r="WMK140" s="11"/>
      <c r="WML140" s="11"/>
      <c r="WMM140" s="11"/>
      <c r="WMN140" s="11"/>
      <c r="WMO140" s="11"/>
      <c r="WMP140" s="11"/>
      <c r="WMQ140" s="11"/>
      <c r="WMR140" s="11"/>
      <c r="WMS140" s="11"/>
      <c r="WMT140" s="11"/>
      <c r="WMU140" s="11"/>
      <c r="WMV140" s="11"/>
      <c r="WMW140" s="11"/>
      <c r="WMX140" s="11"/>
      <c r="WMY140" s="11"/>
      <c r="WMZ140" s="11"/>
      <c r="WNA140" s="11"/>
      <c r="WNB140" s="11"/>
      <c r="WNC140" s="11"/>
      <c r="WND140" s="11"/>
      <c r="WNE140" s="11"/>
      <c r="WNF140" s="11"/>
      <c r="WNG140" s="11"/>
      <c r="WNH140" s="11"/>
      <c r="WNI140" s="11"/>
      <c r="WNJ140" s="11"/>
      <c r="WNK140" s="11"/>
      <c r="WNL140" s="11"/>
      <c r="WNM140" s="11"/>
      <c r="WNN140" s="11"/>
      <c r="WNO140" s="11"/>
      <c r="WNP140" s="11"/>
      <c r="WNQ140" s="11"/>
      <c r="WNR140" s="11"/>
      <c r="WNS140" s="11"/>
      <c r="WNT140" s="11"/>
      <c r="WNU140" s="11"/>
      <c r="WNV140" s="11"/>
      <c r="WNW140" s="11"/>
      <c r="WNX140" s="11"/>
      <c r="WNY140" s="11"/>
      <c r="WNZ140" s="11"/>
      <c r="WOA140" s="11"/>
      <c r="WOB140" s="11"/>
      <c r="WOC140" s="11"/>
      <c r="WOD140" s="11"/>
      <c r="WOE140" s="11"/>
      <c r="WOF140" s="11"/>
      <c r="WOG140" s="11"/>
      <c r="WOH140" s="11"/>
      <c r="WOI140" s="11"/>
      <c r="WOJ140" s="11"/>
      <c r="WOK140" s="11"/>
      <c r="WOL140" s="11"/>
      <c r="WOM140" s="11"/>
      <c r="WON140" s="11"/>
      <c r="WOO140" s="11"/>
      <c r="WOP140" s="11"/>
      <c r="WOQ140" s="11"/>
      <c r="WOR140" s="11"/>
      <c r="WOS140" s="11"/>
      <c r="WOT140" s="11"/>
      <c r="WOU140" s="11"/>
      <c r="WOV140" s="11"/>
      <c r="WOW140" s="11"/>
      <c r="WOX140" s="11"/>
      <c r="WOY140" s="11"/>
      <c r="WOZ140" s="11"/>
      <c r="WPA140" s="11"/>
      <c r="WPB140" s="11"/>
      <c r="WPC140" s="11"/>
      <c r="WPD140" s="11"/>
      <c r="WPE140" s="11"/>
      <c r="WPF140" s="11"/>
      <c r="WPG140" s="11"/>
      <c r="WPH140" s="11"/>
      <c r="WPI140" s="11"/>
      <c r="WPJ140" s="11"/>
      <c r="WPK140" s="11"/>
      <c r="WPL140" s="11"/>
      <c r="WPM140" s="11"/>
      <c r="WPN140" s="11"/>
      <c r="WPO140" s="11"/>
      <c r="WPP140" s="11"/>
      <c r="WPQ140" s="11"/>
      <c r="WPR140" s="11"/>
      <c r="WPS140" s="11"/>
      <c r="WPT140" s="11"/>
      <c r="WPU140" s="11"/>
      <c r="WPV140" s="11"/>
      <c r="WPW140" s="11"/>
      <c r="WPX140" s="11"/>
      <c r="WPY140" s="11"/>
      <c r="WPZ140" s="11"/>
      <c r="WQA140" s="11"/>
      <c r="WQB140" s="11"/>
      <c r="WQC140" s="11"/>
      <c r="WQD140" s="11"/>
      <c r="WQE140" s="11"/>
      <c r="WQF140" s="11"/>
      <c r="WQG140" s="11"/>
      <c r="WQH140" s="11"/>
      <c r="WQI140" s="11"/>
      <c r="WQJ140" s="11"/>
      <c r="WQK140" s="11"/>
      <c r="WQL140" s="11"/>
      <c r="WQM140" s="11"/>
      <c r="WQN140" s="11"/>
      <c r="WQO140" s="11"/>
      <c r="WQP140" s="11"/>
      <c r="WQQ140" s="11"/>
      <c r="WQR140" s="11"/>
      <c r="WQS140" s="11"/>
      <c r="WQT140" s="11"/>
      <c r="WQU140" s="11"/>
      <c r="WQV140" s="11"/>
      <c r="WQW140" s="11"/>
      <c r="WQX140" s="11"/>
      <c r="WQY140" s="11"/>
      <c r="WQZ140" s="11"/>
      <c r="WRA140" s="11"/>
      <c r="WRB140" s="11"/>
      <c r="WRC140" s="11"/>
      <c r="WRD140" s="11"/>
      <c r="WRE140" s="11"/>
      <c r="WRF140" s="11"/>
      <c r="WRG140" s="11"/>
      <c r="WRH140" s="11"/>
      <c r="WRI140" s="11"/>
      <c r="WRJ140" s="11"/>
      <c r="WRK140" s="11"/>
      <c r="WRL140" s="11"/>
      <c r="WRM140" s="11"/>
      <c r="WRN140" s="11"/>
      <c r="WRO140" s="11"/>
      <c r="WRP140" s="11"/>
      <c r="WRQ140" s="11"/>
      <c r="WRR140" s="11"/>
      <c r="WRS140" s="11"/>
      <c r="WRT140" s="11"/>
      <c r="WRU140" s="11"/>
      <c r="WRV140" s="11"/>
      <c r="WRW140" s="11"/>
      <c r="WRX140" s="11"/>
      <c r="WRY140" s="11"/>
      <c r="WRZ140" s="11"/>
      <c r="WSA140" s="11"/>
      <c r="WSB140" s="11"/>
      <c r="WSC140" s="11"/>
      <c r="WSD140" s="11"/>
      <c r="WSE140" s="11"/>
      <c r="WSF140" s="11"/>
      <c r="WSG140" s="11"/>
      <c r="WSH140" s="11"/>
      <c r="WSI140" s="11"/>
      <c r="WSJ140" s="11"/>
      <c r="WSK140" s="11"/>
      <c r="WSL140" s="11"/>
      <c r="WSM140" s="11"/>
      <c r="WSN140" s="11"/>
      <c r="WSO140" s="11"/>
      <c r="WSP140" s="11"/>
      <c r="WSQ140" s="11"/>
      <c r="WSR140" s="11"/>
      <c r="WSS140" s="11"/>
      <c r="WST140" s="11"/>
      <c r="WSU140" s="11"/>
      <c r="WSV140" s="11"/>
      <c r="WSW140" s="11"/>
      <c r="WSX140" s="11"/>
      <c r="WSY140" s="11"/>
      <c r="WSZ140" s="11"/>
      <c r="WTA140" s="11"/>
      <c r="WTB140" s="11"/>
      <c r="WTC140" s="11"/>
      <c r="WTD140" s="11"/>
      <c r="WTE140" s="11"/>
      <c r="WTF140" s="11"/>
      <c r="WTG140" s="11"/>
      <c r="WTH140" s="11"/>
      <c r="WTI140" s="11"/>
      <c r="WTJ140" s="11"/>
      <c r="WTK140" s="11"/>
      <c r="WTL140" s="11"/>
      <c r="WTM140" s="11"/>
      <c r="WTN140" s="11"/>
      <c r="WTO140" s="11"/>
      <c r="WTP140" s="11"/>
      <c r="WTQ140" s="11"/>
      <c r="WTR140" s="11"/>
      <c r="WTS140" s="11"/>
      <c r="WTT140" s="11"/>
      <c r="WTU140" s="11"/>
      <c r="WTV140" s="11"/>
      <c r="WTW140" s="11"/>
      <c r="WTX140" s="11"/>
      <c r="WTY140" s="11"/>
      <c r="WTZ140" s="11"/>
      <c r="WUA140" s="11"/>
      <c r="WUB140" s="11"/>
      <c r="WUC140" s="11"/>
      <c r="WUD140" s="11"/>
      <c r="WUE140" s="11"/>
      <c r="WUF140" s="11"/>
      <c r="WUG140" s="11"/>
      <c r="WUH140" s="11"/>
      <c r="WUI140" s="11"/>
      <c r="WUJ140" s="11"/>
      <c r="WUK140" s="11"/>
      <c r="WUL140" s="11"/>
      <c r="WUM140" s="11"/>
      <c r="WUN140" s="11"/>
      <c r="WUO140" s="11"/>
      <c r="WUP140" s="11"/>
      <c r="WUQ140" s="11"/>
      <c r="WUR140" s="11"/>
      <c r="WUS140" s="11"/>
      <c r="WUT140" s="11"/>
      <c r="WUU140" s="11"/>
      <c r="WUV140" s="11"/>
      <c r="WUW140" s="11"/>
      <c r="WUX140" s="11"/>
      <c r="WUY140" s="11"/>
      <c r="WUZ140" s="11"/>
      <c r="WVA140" s="11"/>
      <c r="WVB140" s="11"/>
      <c r="WVC140" s="11"/>
      <c r="WVD140" s="11"/>
      <c r="WVE140" s="11"/>
      <c r="WVF140" s="11"/>
      <c r="WVG140" s="11"/>
      <c r="WVH140" s="11"/>
      <c r="WVI140" s="11"/>
      <c r="WVJ140" s="11"/>
      <c r="WVK140" s="11"/>
      <c r="WVL140" s="11"/>
      <c r="WVM140" s="11"/>
      <c r="WVN140" s="11"/>
      <c r="WVO140" s="11"/>
      <c r="WVP140" s="11"/>
      <c r="WVQ140" s="11"/>
      <c r="WVR140" s="11"/>
      <c r="WVS140" s="11"/>
      <c r="WVT140" s="11"/>
      <c r="WVU140" s="11"/>
      <c r="WVV140" s="11"/>
      <c r="WVW140" s="11"/>
      <c r="WVX140" s="11"/>
      <c r="WVY140" s="11"/>
      <c r="WVZ140" s="11"/>
      <c r="WWA140" s="11"/>
      <c r="WWB140" s="11"/>
      <c r="WWC140" s="11"/>
      <c r="WWD140" s="11"/>
      <c r="WWE140" s="11"/>
      <c r="WWF140" s="11"/>
      <c r="WWG140" s="11"/>
      <c r="WWH140" s="11"/>
      <c r="WWI140" s="11"/>
      <c r="WWJ140" s="11"/>
      <c r="WWK140" s="11"/>
      <c r="WWL140" s="11"/>
      <c r="WWM140" s="11"/>
      <c r="WWN140" s="11"/>
      <c r="WWO140" s="11"/>
      <c r="WWP140" s="11"/>
      <c r="WWQ140" s="11"/>
      <c r="WWR140" s="11"/>
      <c r="WWS140" s="11"/>
      <c r="WWT140" s="11"/>
      <c r="WWU140" s="11"/>
      <c r="WWV140" s="11"/>
      <c r="WWW140" s="11"/>
      <c r="WWX140" s="11"/>
      <c r="WWY140" s="11"/>
      <c r="WWZ140" s="11"/>
      <c r="WXA140" s="11"/>
      <c r="WXB140" s="11"/>
      <c r="WXC140" s="11"/>
      <c r="WXD140" s="11"/>
      <c r="WXE140" s="11"/>
      <c r="WXF140" s="11"/>
      <c r="WXG140" s="11"/>
      <c r="WXH140" s="11"/>
      <c r="WXI140" s="11"/>
      <c r="WXJ140" s="11"/>
      <c r="WXK140" s="11"/>
      <c r="WXL140" s="11"/>
      <c r="WXM140" s="11"/>
      <c r="WXN140" s="11"/>
      <c r="WXO140" s="11"/>
      <c r="WXP140" s="11"/>
      <c r="WXQ140" s="11"/>
      <c r="WXR140" s="11"/>
      <c r="WXS140" s="11"/>
      <c r="WXT140" s="11"/>
      <c r="WXU140" s="11"/>
      <c r="WXV140" s="11"/>
      <c r="WXW140" s="11"/>
      <c r="WXX140" s="11"/>
      <c r="WXY140" s="11"/>
      <c r="WXZ140" s="11"/>
      <c r="WYA140" s="11"/>
      <c r="WYB140" s="11"/>
      <c r="WYC140" s="11"/>
      <c r="WYD140" s="11"/>
      <c r="WYE140" s="11"/>
      <c r="WYF140" s="11"/>
      <c r="WYG140" s="11"/>
      <c r="WYH140" s="11"/>
      <c r="WYI140" s="11"/>
      <c r="WYJ140" s="11"/>
      <c r="WYK140" s="11"/>
      <c r="WYL140" s="11"/>
      <c r="WYM140" s="11"/>
      <c r="WYN140" s="11"/>
      <c r="WYO140" s="11"/>
      <c r="WYP140" s="11"/>
      <c r="WYQ140" s="11"/>
      <c r="WYR140" s="11"/>
      <c r="WYS140" s="11"/>
      <c r="WYT140" s="11"/>
      <c r="WYU140" s="11"/>
      <c r="WYV140" s="11"/>
      <c r="WYW140" s="11"/>
      <c r="WYX140" s="11"/>
      <c r="WYY140" s="11"/>
      <c r="WYZ140" s="11"/>
      <c r="WZA140" s="11"/>
      <c r="WZB140" s="11"/>
      <c r="WZC140" s="11"/>
      <c r="WZD140" s="11"/>
      <c r="WZE140" s="11"/>
      <c r="WZF140" s="11"/>
      <c r="WZG140" s="11"/>
      <c r="WZH140" s="11"/>
      <c r="WZI140" s="11"/>
      <c r="WZJ140" s="11"/>
      <c r="WZK140" s="11"/>
      <c r="WZL140" s="11"/>
      <c r="WZM140" s="11"/>
      <c r="WZN140" s="11"/>
      <c r="WZO140" s="11"/>
      <c r="WZP140" s="11"/>
      <c r="WZQ140" s="11"/>
      <c r="WZR140" s="11"/>
      <c r="WZS140" s="11"/>
      <c r="WZT140" s="11"/>
      <c r="WZU140" s="11"/>
      <c r="WZV140" s="11"/>
      <c r="WZW140" s="11"/>
      <c r="WZX140" s="11"/>
      <c r="WZY140" s="11"/>
      <c r="WZZ140" s="11"/>
      <c r="XAA140" s="11"/>
      <c r="XAB140" s="11"/>
      <c r="XAC140" s="11"/>
      <c r="XAD140" s="11"/>
      <c r="XAE140" s="11"/>
      <c r="XAF140" s="11"/>
      <c r="XAG140" s="11"/>
      <c r="XAH140" s="11"/>
      <c r="XAI140" s="11"/>
      <c r="XAJ140" s="11"/>
      <c r="XAK140" s="11"/>
      <c r="XAL140" s="11"/>
      <c r="XAM140" s="11"/>
      <c r="XAN140" s="11"/>
      <c r="XAO140" s="11"/>
      <c r="XAP140" s="11"/>
      <c r="XAQ140" s="11"/>
      <c r="XAR140" s="11"/>
      <c r="XAS140" s="11"/>
      <c r="XAT140" s="11"/>
      <c r="XAU140" s="11"/>
      <c r="XAV140" s="11"/>
      <c r="XAW140" s="11"/>
      <c r="XAX140" s="11"/>
      <c r="XAY140" s="11"/>
      <c r="XAZ140" s="11"/>
      <c r="XBA140" s="11"/>
      <c r="XBB140" s="11"/>
      <c r="XBC140" s="11"/>
      <c r="XBD140" s="11"/>
      <c r="XBE140" s="11"/>
      <c r="XBF140" s="11"/>
      <c r="XBG140" s="11"/>
      <c r="XBH140" s="11"/>
      <c r="XBI140" s="11"/>
      <c r="XBJ140" s="11"/>
      <c r="XBK140" s="11"/>
      <c r="XBL140" s="11"/>
      <c r="XBM140" s="11"/>
      <c r="XBN140" s="11"/>
      <c r="XBO140" s="11"/>
      <c r="XBP140" s="11"/>
      <c r="XBQ140" s="11"/>
      <c r="XBR140" s="11"/>
      <c r="XBS140" s="11"/>
      <c r="XBT140" s="11"/>
      <c r="XBU140" s="11"/>
      <c r="XBV140" s="11"/>
      <c r="XBW140" s="11"/>
      <c r="XBX140" s="11"/>
      <c r="XBY140" s="11"/>
      <c r="XBZ140" s="11"/>
      <c r="XCA140" s="11"/>
      <c r="XCB140" s="11"/>
      <c r="XCC140" s="11"/>
      <c r="XCD140" s="11"/>
      <c r="XCE140" s="11"/>
      <c r="XCF140" s="11"/>
      <c r="XCG140" s="11"/>
      <c r="XCH140" s="11"/>
      <c r="XCI140" s="11"/>
      <c r="XCJ140" s="11"/>
      <c r="XCK140" s="11"/>
      <c r="XCL140" s="11"/>
      <c r="XCM140" s="11"/>
      <c r="XCN140" s="11"/>
      <c r="XCO140" s="11"/>
      <c r="XCP140" s="11"/>
      <c r="XCQ140" s="11"/>
      <c r="XCR140" s="11"/>
      <c r="XCS140" s="11"/>
      <c r="XCT140" s="11"/>
      <c r="XCU140" s="11"/>
      <c r="XCV140" s="11"/>
      <c r="XCW140" s="11"/>
      <c r="XCX140" s="11"/>
      <c r="XCY140" s="11"/>
      <c r="XCZ140" s="11"/>
      <c r="XDA140" s="11"/>
      <c r="XDB140" s="11"/>
      <c r="XDC140" s="11"/>
      <c r="XDD140" s="11"/>
      <c r="XDE140" s="11"/>
      <c r="XDF140" s="11"/>
      <c r="XDG140" s="11"/>
      <c r="XDH140" s="11"/>
      <c r="XDI140" s="11"/>
      <c r="XDJ140" s="11"/>
      <c r="XDK140" s="11"/>
      <c r="XDL140" s="11"/>
      <c r="XDM140" s="11"/>
      <c r="XDN140" s="11"/>
      <c r="XDO140" s="11"/>
      <c r="XDP140" s="11"/>
      <c r="XDQ140" s="11"/>
      <c r="XDR140" s="11"/>
      <c r="XDS140" s="11"/>
      <c r="XDT140" s="11"/>
      <c r="XDU140" s="11"/>
      <c r="XDV140" s="11"/>
      <c r="XDW140" s="11"/>
      <c r="XDX140" s="11"/>
      <c r="XDY140" s="11"/>
      <c r="XDZ140" s="11"/>
      <c r="XEA140" s="11"/>
      <c r="XEB140" s="11"/>
      <c r="XEC140" s="11"/>
      <c r="XED140" s="11"/>
      <c r="XEE140" s="11"/>
      <c r="XEF140" s="11"/>
      <c r="XEG140" s="11"/>
      <c r="XEH140" s="11"/>
      <c r="XEI140" s="11"/>
      <c r="XEJ140" s="11"/>
      <c r="XEK140" s="11"/>
      <c r="XEL140" s="11"/>
      <c r="XEM140" s="11"/>
      <c r="XEN140" s="11"/>
      <c r="XEO140" s="11"/>
      <c r="XEP140" s="11"/>
      <c r="XEQ140" s="11"/>
      <c r="XER140" s="11"/>
      <c r="XES140" s="11"/>
      <c r="XET140" s="11"/>
      <c r="XEU140" s="11"/>
      <c r="XEV140" s="11"/>
      <c r="XEW140" s="11"/>
      <c r="XEX140" s="11"/>
      <c r="XEY140" s="11"/>
      <c r="XEZ140" s="11"/>
      <c r="XFA140" s="11"/>
      <c r="XFB140" s="11"/>
      <c r="XFC140" s="11"/>
    </row>
    <row r="141" s="12" customFormat="1" ht="22" customHeight="1" spans="1:16383">
      <c r="A141" s="21"/>
      <c r="B141" s="21"/>
      <c r="C141" s="43" t="s">
        <v>2052</v>
      </c>
      <c r="D141" s="22" t="s">
        <v>2066</v>
      </c>
      <c r="E141" s="22" t="s">
        <v>2052</v>
      </c>
      <c r="F141" s="23" t="s">
        <v>2052</v>
      </c>
      <c r="G141" s="23" t="s">
        <v>2053</v>
      </c>
      <c r="H141" s="23" t="s">
        <v>2052</v>
      </c>
      <c r="I141" s="23" t="s">
        <v>2052</v>
      </c>
      <c r="J141" s="23" t="s">
        <v>2053</v>
      </c>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c r="EA141" s="11"/>
      <c r="EB141" s="11"/>
      <c r="EC141" s="11"/>
      <c r="ED141" s="11"/>
      <c r="EE141" s="11"/>
      <c r="EF141" s="11"/>
      <c r="EG141" s="11"/>
      <c r="EH141" s="11"/>
      <c r="EI141" s="11"/>
      <c r="EJ141" s="11"/>
      <c r="EK141" s="11"/>
      <c r="EL141" s="11"/>
      <c r="EM141" s="11"/>
      <c r="EN141" s="11"/>
      <c r="EO141" s="11"/>
      <c r="EP141" s="11"/>
      <c r="EQ141" s="11"/>
      <c r="ER141" s="11"/>
      <c r="ES141" s="11"/>
      <c r="ET141" s="11"/>
      <c r="EU141" s="11"/>
      <c r="EV141" s="11"/>
      <c r="EW141" s="11"/>
      <c r="EX141" s="11"/>
      <c r="EY141" s="11"/>
      <c r="EZ141" s="11"/>
      <c r="FA141" s="11"/>
      <c r="FB141" s="11"/>
      <c r="FC141" s="11"/>
      <c r="FD141" s="11"/>
      <c r="FE141" s="11"/>
      <c r="FF141" s="11"/>
      <c r="FG141" s="11"/>
      <c r="FH141" s="11"/>
      <c r="FI141" s="11"/>
      <c r="FJ141" s="11"/>
      <c r="FK141" s="11"/>
      <c r="FL141" s="11"/>
      <c r="FM141" s="11"/>
      <c r="FN141" s="11"/>
      <c r="FO141" s="11"/>
      <c r="FP141" s="11"/>
      <c r="FQ141" s="11"/>
      <c r="FR141" s="11"/>
      <c r="FS141" s="11"/>
      <c r="FT141" s="11"/>
      <c r="FU141" s="11"/>
      <c r="FV141" s="11"/>
      <c r="FW141" s="11"/>
      <c r="FX141" s="11"/>
      <c r="FY141" s="11"/>
      <c r="FZ141" s="11"/>
      <c r="GA141" s="11"/>
      <c r="GB141" s="11"/>
      <c r="GC141" s="11"/>
      <c r="GD141" s="11"/>
      <c r="GE141" s="11"/>
      <c r="GF141" s="11"/>
      <c r="GG141" s="11"/>
      <c r="GH141" s="11"/>
      <c r="GI141" s="11"/>
      <c r="GJ141" s="11"/>
      <c r="GK141" s="11"/>
      <c r="GL141" s="11"/>
      <c r="GM141" s="11"/>
      <c r="GN141" s="11"/>
      <c r="GO141" s="11"/>
      <c r="GP141" s="11"/>
      <c r="GQ141" s="11"/>
      <c r="GR141" s="11"/>
      <c r="GS141" s="11"/>
      <c r="GT141" s="11"/>
      <c r="GU141" s="11"/>
      <c r="GV141" s="11"/>
      <c r="GW141" s="11"/>
      <c r="GX141" s="11"/>
      <c r="GY141" s="11"/>
      <c r="GZ141" s="11"/>
      <c r="HA141" s="11"/>
      <c r="HB141" s="11"/>
      <c r="HC141" s="11"/>
      <c r="HD141" s="11"/>
      <c r="HE141" s="11"/>
      <c r="HF141" s="11"/>
      <c r="HG141" s="11"/>
      <c r="HH141" s="11"/>
      <c r="HI141" s="11"/>
      <c r="HJ141" s="11"/>
      <c r="HK141" s="11"/>
      <c r="HL141" s="11"/>
      <c r="HM141" s="11"/>
      <c r="HN141" s="11"/>
      <c r="HO141" s="11"/>
      <c r="HP141" s="11"/>
      <c r="HQ141" s="11"/>
      <c r="HR141" s="11"/>
      <c r="HS141" s="11"/>
      <c r="HT141" s="11"/>
      <c r="HU141" s="11"/>
      <c r="HV141" s="11"/>
      <c r="HW141" s="11"/>
      <c r="HX141" s="11"/>
      <c r="HY141" s="11"/>
      <c r="HZ141" s="11"/>
      <c r="IA141" s="11"/>
      <c r="IB141" s="11"/>
      <c r="IC141" s="11"/>
      <c r="ID141" s="11"/>
      <c r="IE141" s="11"/>
      <c r="IF141" s="11"/>
      <c r="IG141" s="11"/>
      <c r="IH141" s="11"/>
      <c r="II141" s="11"/>
      <c r="IJ141" s="11"/>
      <c r="IK141" s="11"/>
      <c r="IL141" s="11"/>
      <c r="IM141" s="11"/>
      <c r="IN141" s="11"/>
      <c r="IO141" s="11"/>
      <c r="IP141" s="11"/>
      <c r="IQ141" s="11"/>
      <c r="IR141" s="11"/>
      <c r="IS141" s="11"/>
      <c r="IT141" s="11"/>
      <c r="IU141" s="11"/>
      <c r="IV141" s="11"/>
      <c r="IW141" s="11"/>
      <c r="IX141" s="11"/>
      <c r="IY141" s="11"/>
      <c r="IZ141" s="11"/>
      <c r="JA141" s="11"/>
      <c r="JB141" s="11"/>
      <c r="JC141" s="11"/>
      <c r="JD141" s="11"/>
      <c r="JE141" s="11"/>
      <c r="JF141" s="11"/>
      <c r="JG141" s="11"/>
      <c r="JH141" s="11"/>
      <c r="JI141" s="11"/>
      <c r="JJ141" s="11"/>
      <c r="JK141" s="11"/>
      <c r="JL141" s="11"/>
      <c r="JM141" s="11"/>
      <c r="JN141" s="11"/>
      <c r="JO141" s="11"/>
      <c r="JP141" s="11"/>
      <c r="JQ141" s="11"/>
      <c r="JR141" s="11"/>
      <c r="JS141" s="11"/>
      <c r="JT141" s="11"/>
      <c r="JU141" s="11"/>
      <c r="JV141" s="11"/>
      <c r="JW141" s="11"/>
      <c r="JX141" s="11"/>
      <c r="JY141" s="11"/>
      <c r="JZ141" s="11"/>
      <c r="KA141" s="11"/>
      <c r="KB141" s="11"/>
      <c r="KC141" s="11"/>
      <c r="KD141" s="11"/>
      <c r="KE141" s="11"/>
      <c r="KF141" s="11"/>
      <c r="KG141" s="11"/>
      <c r="KH141" s="11"/>
      <c r="KI141" s="11"/>
      <c r="KJ141" s="11"/>
      <c r="KK141" s="11"/>
      <c r="KL141" s="11"/>
      <c r="KM141" s="11"/>
      <c r="KN141" s="11"/>
      <c r="KO141" s="11"/>
      <c r="KP141" s="11"/>
      <c r="KQ141" s="11"/>
      <c r="KR141" s="11"/>
      <c r="KS141" s="11"/>
      <c r="KT141" s="11"/>
      <c r="KU141" s="11"/>
      <c r="KV141" s="11"/>
      <c r="KW141" s="11"/>
      <c r="KX141" s="11"/>
      <c r="KY141" s="11"/>
      <c r="KZ141" s="11"/>
      <c r="LA141" s="11"/>
      <c r="LB141" s="11"/>
      <c r="LC141" s="11"/>
      <c r="LD141" s="11"/>
      <c r="LE141" s="11"/>
      <c r="LF141" s="11"/>
      <c r="LG141" s="11"/>
      <c r="LH141" s="11"/>
      <c r="LI141" s="11"/>
      <c r="LJ141" s="11"/>
      <c r="LK141" s="11"/>
      <c r="LL141" s="11"/>
      <c r="LM141" s="11"/>
      <c r="LN141" s="11"/>
      <c r="LO141" s="11"/>
      <c r="LP141" s="11"/>
      <c r="LQ141" s="11"/>
      <c r="LR141" s="11"/>
      <c r="LS141" s="11"/>
      <c r="LT141" s="11"/>
      <c r="LU141" s="11"/>
      <c r="LV141" s="11"/>
      <c r="LW141" s="11"/>
      <c r="LX141" s="11"/>
      <c r="LY141" s="11"/>
      <c r="LZ141" s="11"/>
      <c r="MA141" s="11"/>
      <c r="MB141" s="11"/>
      <c r="MC141" s="11"/>
      <c r="MD141" s="11"/>
      <c r="ME141" s="11"/>
      <c r="MF141" s="11"/>
      <c r="MG141" s="11"/>
      <c r="MH141" s="11"/>
      <c r="MI141" s="11"/>
      <c r="MJ141" s="11"/>
      <c r="MK141" s="11"/>
      <c r="ML141" s="11"/>
      <c r="MM141" s="11"/>
      <c r="MN141" s="11"/>
      <c r="MO141" s="11"/>
      <c r="MP141" s="11"/>
      <c r="MQ141" s="11"/>
      <c r="MR141" s="11"/>
      <c r="MS141" s="11"/>
      <c r="MT141" s="11"/>
      <c r="MU141" s="11"/>
      <c r="MV141" s="11"/>
      <c r="MW141" s="11"/>
      <c r="MX141" s="11"/>
      <c r="MY141" s="11"/>
      <c r="MZ141" s="11"/>
      <c r="NA141" s="11"/>
      <c r="NB141" s="11"/>
      <c r="NC141" s="11"/>
      <c r="ND141" s="11"/>
      <c r="NE141" s="11"/>
      <c r="NF141" s="11"/>
      <c r="NG141" s="11"/>
      <c r="NH141" s="11"/>
      <c r="NI141" s="11"/>
      <c r="NJ141" s="11"/>
      <c r="NK141" s="11"/>
      <c r="NL141" s="11"/>
      <c r="NM141" s="11"/>
      <c r="NN141" s="11"/>
      <c r="NO141" s="11"/>
      <c r="NP141" s="11"/>
      <c r="NQ141" s="11"/>
      <c r="NR141" s="11"/>
      <c r="NS141" s="11"/>
      <c r="NT141" s="11"/>
      <c r="NU141" s="11"/>
      <c r="NV141" s="11"/>
      <c r="NW141" s="11"/>
      <c r="NX141" s="11"/>
      <c r="NY141" s="11"/>
      <c r="NZ141" s="11"/>
      <c r="OA141" s="11"/>
      <c r="OB141" s="11"/>
      <c r="OC141" s="11"/>
      <c r="OD141" s="11"/>
      <c r="OE141" s="11"/>
      <c r="OF141" s="11"/>
      <c r="OG141" s="11"/>
      <c r="OH141" s="11"/>
      <c r="OI141" s="11"/>
      <c r="OJ141" s="11"/>
      <c r="OK141" s="11"/>
      <c r="OL141" s="11"/>
      <c r="OM141" s="11"/>
      <c r="ON141" s="11"/>
      <c r="OO141" s="11"/>
      <c r="OP141" s="11"/>
      <c r="OQ141" s="11"/>
      <c r="OR141" s="11"/>
      <c r="OS141" s="11"/>
      <c r="OT141" s="11"/>
      <c r="OU141" s="11"/>
      <c r="OV141" s="11"/>
      <c r="OW141" s="11"/>
      <c r="OX141" s="11"/>
      <c r="OY141" s="11"/>
      <c r="OZ141" s="11"/>
      <c r="PA141" s="11"/>
      <c r="PB141" s="11"/>
      <c r="PC141" s="11"/>
      <c r="PD141" s="11"/>
      <c r="PE141" s="11"/>
      <c r="PF141" s="11"/>
      <c r="PG141" s="11"/>
      <c r="PH141" s="11"/>
      <c r="PI141" s="11"/>
      <c r="PJ141" s="11"/>
      <c r="PK141" s="11"/>
      <c r="PL141" s="11"/>
      <c r="PM141" s="11"/>
      <c r="PN141" s="11"/>
      <c r="PO141" s="11"/>
      <c r="PP141" s="11"/>
      <c r="PQ141" s="11"/>
      <c r="PR141" s="11"/>
      <c r="PS141" s="11"/>
      <c r="PT141" s="11"/>
      <c r="PU141" s="11"/>
      <c r="PV141" s="11"/>
      <c r="PW141" s="11"/>
      <c r="PX141" s="11"/>
      <c r="PY141" s="11"/>
      <c r="PZ141" s="11"/>
      <c r="QA141" s="11"/>
      <c r="QB141" s="11"/>
      <c r="QC141" s="11"/>
      <c r="QD141" s="11"/>
      <c r="QE141" s="11"/>
      <c r="QF141" s="11"/>
      <c r="QG141" s="11"/>
      <c r="QH141" s="11"/>
      <c r="QI141" s="11"/>
      <c r="QJ141" s="11"/>
      <c r="QK141" s="11"/>
      <c r="QL141" s="11"/>
      <c r="QM141" s="11"/>
      <c r="QN141" s="11"/>
      <c r="QO141" s="11"/>
      <c r="QP141" s="11"/>
      <c r="QQ141" s="11"/>
      <c r="QR141" s="11"/>
      <c r="QS141" s="11"/>
      <c r="QT141" s="11"/>
      <c r="QU141" s="11"/>
      <c r="QV141" s="11"/>
      <c r="QW141" s="11"/>
      <c r="QX141" s="11"/>
      <c r="QY141" s="11"/>
      <c r="QZ141" s="11"/>
      <c r="RA141" s="11"/>
      <c r="RB141" s="11"/>
      <c r="RC141" s="11"/>
      <c r="RD141" s="11"/>
      <c r="RE141" s="11"/>
      <c r="RF141" s="11"/>
      <c r="RG141" s="11"/>
      <c r="RH141" s="11"/>
      <c r="RI141" s="11"/>
      <c r="RJ141" s="11"/>
      <c r="RK141" s="11"/>
      <c r="RL141" s="11"/>
      <c r="RM141" s="11"/>
      <c r="RN141" s="11"/>
      <c r="RO141" s="11"/>
      <c r="RP141" s="11"/>
      <c r="RQ141" s="11"/>
      <c r="RR141" s="11"/>
      <c r="RS141" s="11"/>
      <c r="RT141" s="11"/>
      <c r="RU141" s="11"/>
      <c r="RV141" s="11"/>
      <c r="RW141" s="11"/>
      <c r="RX141" s="11"/>
      <c r="RY141" s="11"/>
      <c r="RZ141" s="11"/>
      <c r="SA141" s="11"/>
      <c r="SB141" s="11"/>
      <c r="SC141" s="11"/>
      <c r="SD141" s="11"/>
      <c r="SE141" s="11"/>
      <c r="SF141" s="11"/>
      <c r="SG141" s="11"/>
      <c r="SH141" s="11"/>
      <c r="SI141" s="11"/>
      <c r="SJ141" s="11"/>
      <c r="SK141" s="11"/>
      <c r="SL141" s="11"/>
      <c r="SM141" s="11"/>
      <c r="SN141" s="11"/>
      <c r="SO141" s="11"/>
      <c r="SP141" s="11"/>
      <c r="SQ141" s="11"/>
      <c r="SR141" s="11"/>
      <c r="SS141" s="11"/>
      <c r="ST141" s="11"/>
      <c r="SU141" s="11"/>
      <c r="SV141" s="11"/>
      <c r="SW141" s="11"/>
      <c r="SX141" s="11"/>
      <c r="SY141" s="11"/>
      <c r="SZ141" s="11"/>
      <c r="TA141" s="11"/>
      <c r="TB141" s="11"/>
      <c r="TC141" s="11"/>
      <c r="TD141" s="11"/>
      <c r="TE141" s="11"/>
      <c r="TF141" s="11"/>
      <c r="TG141" s="11"/>
      <c r="TH141" s="11"/>
      <c r="TI141" s="11"/>
      <c r="TJ141" s="11"/>
      <c r="TK141" s="11"/>
      <c r="TL141" s="11"/>
      <c r="TM141" s="11"/>
      <c r="TN141" s="11"/>
      <c r="TO141" s="11"/>
      <c r="TP141" s="11"/>
      <c r="TQ141" s="11"/>
      <c r="TR141" s="11"/>
      <c r="TS141" s="11"/>
      <c r="TT141" s="11"/>
      <c r="TU141" s="11"/>
      <c r="TV141" s="11"/>
      <c r="TW141" s="11"/>
      <c r="TX141" s="11"/>
      <c r="TY141" s="11"/>
      <c r="TZ141" s="11"/>
      <c r="UA141" s="11"/>
      <c r="UB141" s="11"/>
      <c r="UC141" s="11"/>
      <c r="UD141" s="11"/>
      <c r="UE141" s="11"/>
      <c r="UF141" s="11"/>
      <c r="UG141" s="11"/>
      <c r="UH141" s="11"/>
      <c r="UI141" s="11"/>
      <c r="UJ141" s="11"/>
      <c r="UK141" s="11"/>
      <c r="UL141" s="11"/>
      <c r="UM141" s="11"/>
      <c r="UN141" s="11"/>
      <c r="UO141" s="11"/>
      <c r="UP141" s="11"/>
      <c r="UQ141" s="11"/>
      <c r="UR141" s="11"/>
      <c r="US141" s="11"/>
      <c r="UT141" s="11"/>
      <c r="UU141" s="11"/>
      <c r="UV141" s="11"/>
      <c r="UW141" s="11"/>
      <c r="UX141" s="11"/>
      <c r="UY141" s="11"/>
      <c r="UZ141" s="11"/>
      <c r="VA141" s="11"/>
      <c r="VB141" s="11"/>
      <c r="VC141" s="11"/>
      <c r="VD141" s="11"/>
      <c r="VE141" s="11"/>
      <c r="VF141" s="11"/>
      <c r="VG141" s="11"/>
      <c r="VH141" s="11"/>
      <c r="VI141" s="11"/>
      <c r="VJ141" s="11"/>
      <c r="VK141" s="11"/>
      <c r="VL141" s="11"/>
      <c r="VM141" s="11"/>
      <c r="VN141" s="11"/>
      <c r="VO141" s="11"/>
      <c r="VP141" s="11"/>
      <c r="VQ141" s="11"/>
      <c r="VR141" s="11"/>
      <c r="VS141" s="11"/>
      <c r="VT141" s="11"/>
      <c r="VU141" s="11"/>
      <c r="VV141" s="11"/>
      <c r="VW141" s="11"/>
      <c r="VX141" s="11"/>
      <c r="VY141" s="11"/>
      <c r="VZ141" s="11"/>
      <c r="WA141" s="11"/>
      <c r="WB141" s="11"/>
      <c r="WC141" s="11"/>
      <c r="WD141" s="11"/>
      <c r="WE141" s="11"/>
      <c r="WF141" s="11"/>
      <c r="WG141" s="11"/>
      <c r="WH141" s="11"/>
      <c r="WI141" s="11"/>
      <c r="WJ141" s="11"/>
      <c r="WK141" s="11"/>
      <c r="WL141" s="11"/>
      <c r="WM141" s="11"/>
      <c r="WN141" s="11"/>
      <c r="WO141" s="11"/>
      <c r="WP141" s="11"/>
      <c r="WQ141" s="11"/>
      <c r="WR141" s="11"/>
      <c r="WS141" s="11"/>
      <c r="WT141" s="11"/>
      <c r="WU141" s="11"/>
      <c r="WV141" s="11"/>
      <c r="WW141" s="11"/>
      <c r="WX141" s="11"/>
      <c r="WY141" s="11"/>
      <c r="WZ141" s="11"/>
      <c r="XA141" s="11"/>
      <c r="XB141" s="11"/>
      <c r="XC141" s="11"/>
      <c r="XD141" s="11"/>
      <c r="XE141" s="11"/>
      <c r="XF141" s="11"/>
      <c r="XG141" s="11"/>
      <c r="XH141" s="11"/>
      <c r="XI141" s="11"/>
      <c r="XJ141" s="11"/>
      <c r="XK141" s="11"/>
      <c r="XL141" s="11"/>
      <c r="XM141" s="11"/>
      <c r="XN141" s="11"/>
      <c r="XO141" s="11"/>
      <c r="XP141" s="11"/>
      <c r="XQ141" s="11"/>
      <c r="XR141" s="11"/>
      <c r="XS141" s="11"/>
      <c r="XT141" s="11"/>
      <c r="XU141" s="11"/>
      <c r="XV141" s="11"/>
      <c r="XW141" s="11"/>
      <c r="XX141" s="11"/>
      <c r="XY141" s="11"/>
      <c r="XZ141" s="11"/>
      <c r="YA141" s="11"/>
      <c r="YB141" s="11"/>
      <c r="YC141" s="11"/>
      <c r="YD141" s="11"/>
      <c r="YE141" s="11"/>
      <c r="YF141" s="11"/>
      <c r="YG141" s="11"/>
      <c r="YH141" s="11"/>
      <c r="YI141" s="11"/>
      <c r="YJ141" s="11"/>
      <c r="YK141" s="11"/>
      <c r="YL141" s="11"/>
      <c r="YM141" s="11"/>
      <c r="YN141" s="11"/>
      <c r="YO141" s="11"/>
      <c r="YP141" s="11"/>
      <c r="YQ141" s="11"/>
      <c r="YR141" s="11"/>
      <c r="YS141" s="11"/>
      <c r="YT141" s="11"/>
      <c r="YU141" s="11"/>
      <c r="YV141" s="11"/>
      <c r="YW141" s="11"/>
      <c r="YX141" s="11"/>
      <c r="YY141" s="11"/>
      <c r="YZ141" s="11"/>
      <c r="ZA141" s="11"/>
      <c r="ZB141" s="11"/>
      <c r="ZC141" s="11"/>
      <c r="ZD141" s="11"/>
      <c r="ZE141" s="11"/>
      <c r="ZF141" s="11"/>
      <c r="ZG141" s="11"/>
      <c r="ZH141" s="11"/>
      <c r="ZI141" s="11"/>
      <c r="ZJ141" s="11"/>
      <c r="ZK141" s="11"/>
      <c r="ZL141" s="11"/>
      <c r="ZM141" s="11"/>
      <c r="ZN141" s="11"/>
      <c r="ZO141" s="11"/>
      <c r="ZP141" s="11"/>
      <c r="ZQ141" s="11"/>
      <c r="ZR141" s="11"/>
      <c r="ZS141" s="11"/>
      <c r="ZT141" s="11"/>
      <c r="ZU141" s="11"/>
      <c r="ZV141" s="11"/>
      <c r="ZW141" s="11"/>
      <c r="ZX141" s="11"/>
      <c r="ZY141" s="11"/>
      <c r="ZZ141" s="11"/>
      <c r="AAA141" s="11"/>
      <c r="AAB141" s="11"/>
      <c r="AAC141" s="11"/>
      <c r="AAD141" s="11"/>
      <c r="AAE141" s="11"/>
      <c r="AAF141" s="11"/>
      <c r="AAG141" s="11"/>
      <c r="AAH141" s="11"/>
      <c r="AAI141" s="11"/>
      <c r="AAJ141" s="11"/>
      <c r="AAK141" s="11"/>
      <c r="AAL141" s="11"/>
      <c r="AAM141" s="11"/>
      <c r="AAN141" s="11"/>
      <c r="AAO141" s="11"/>
      <c r="AAP141" s="11"/>
      <c r="AAQ141" s="11"/>
      <c r="AAR141" s="11"/>
      <c r="AAS141" s="11"/>
      <c r="AAT141" s="11"/>
      <c r="AAU141" s="11"/>
      <c r="AAV141" s="11"/>
      <c r="AAW141" s="11"/>
      <c r="AAX141" s="11"/>
      <c r="AAY141" s="11"/>
      <c r="AAZ141" s="11"/>
      <c r="ABA141" s="11"/>
      <c r="ABB141" s="11"/>
      <c r="ABC141" s="11"/>
      <c r="ABD141" s="11"/>
      <c r="ABE141" s="11"/>
      <c r="ABF141" s="11"/>
      <c r="ABG141" s="11"/>
      <c r="ABH141" s="11"/>
      <c r="ABI141" s="11"/>
      <c r="ABJ141" s="11"/>
      <c r="ABK141" s="11"/>
      <c r="ABL141" s="11"/>
      <c r="ABM141" s="11"/>
      <c r="ABN141" s="11"/>
      <c r="ABO141" s="11"/>
      <c r="ABP141" s="11"/>
      <c r="ABQ141" s="11"/>
      <c r="ABR141" s="11"/>
      <c r="ABS141" s="11"/>
      <c r="ABT141" s="11"/>
      <c r="ABU141" s="11"/>
      <c r="ABV141" s="11"/>
      <c r="ABW141" s="11"/>
      <c r="ABX141" s="11"/>
      <c r="ABY141" s="11"/>
      <c r="ABZ141" s="11"/>
      <c r="ACA141" s="11"/>
      <c r="ACB141" s="11"/>
      <c r="ACC141" s="11"/>
      <c r="ACD141" s="11"/>
      <c r="ACE141" s="11"/>
      <c r="ACF141" s="11"/>
      <c r="ACG141" s="11"/>
      <c r="ACH141" s="11"/>
      <c r="ACI141" s="11"/>
      <c r="ACJ141" s="11"/>
      <c r="ACK141" s="11"/>
      <c r="ACL141" s="11"/>
      <c r="ACM141" s="11"/>
      <c r="ACN141" s="11"/>
      <c r="ACO141" s="11"/>
      <c r="ACP141" s="11"/>
      <c r="ACQ141" s="11"/>
      <c r="ACR141" s="11"/>
      <c r="ACS141" s="11"/>
      <c r="ACT141" s="11"/>
      <c r="ACU141" s="11"/>
      <c r="ACV141" s="11"/>
      <c r="ACW141" s="11"/>
      <c r="ACX141" s="11"/>
      <c r="ACY141" s="11"/>
      <c r="ACZ141" s="11"/>
      <c r="ADA141" s="11"/>
      <c r="ADB141" s="11"/>
      <c r="ADC141" s="11"/>
      <c r="ADD141" s="11"/>
      <c r="ADE141" s="11"/>
      <c r="ADF141" s="11"/>
      <c r="ADG141" s="11"/>
      <c r="ADH141" s="11"/>
      <c r="ADI141" s="11"/>
      <c r="ADJ141" s="11"/>
      <c r="ADK141" s="11"/>
      <c r="ADL141" s="11"/>
      <c r="ADM141" s="11"/>
      <c r="ADN141" s="11"/>
      <c r="ADO141" s="11"/>
      <c r="ADP141" s="11"/>
      <c r="ADQ141" s="11"/>
      <c r="ADR141" s="11"/>
      <c r="ADS141" s="11"/>
      <c r="ADT141" s="11"/>
      <c r="ADU141" s="11"/>
      <c r="ADV141" s="11"/>
      <c r="ADW141" s="11"/>
      <c r="ADX141" s="11"/>
      <c r="ADY141" s="11"/>
      <c r="ADZ141" s="11"/>
      <c r="AEA141" s="11"/>
      <c r="AEB141" s="11"/>
      <c r="AEC141" s="11"/>
      <c r="AED141" s="11"/>
      <c r="AEE141" s="11"/>
      <c r="AEF141" s="11"/>
      <c r="AEG141" s="11"/>
      <c r="AEH141" s="11"/>
      <c r="AEI141" s="11"/>
      <c r="AEJ141" s="11"/>
      <c r="AEK141" s="11"/>
      <c r="AEL141" s="11"/>
      <c r="AEM141" s="11"/>
      <c r="AEN141" s="11"/>
      <c r="AEO141" s="11"/>
      <c r="AEP141" s="11"/>
      <c r="AEQ141" s="11"/>
      <c r="AER141" s="11"/>
      <c r="AES141" s="11"/>
      <c r="AET141" s="11"/>
      <c r="AEU141" s="11"/>
      <c r="AEV141" s="11"/>
      <c r="AEW141" s="11"/>
      <c r="AEX141" s="11"/>
      <c r="AEY141" s="11"/>
      <c r="AEZ141" s="11"/>
      <c r="AFA141" s="11"/>
      <c r="AFB141" s="11"/>
      <c r="AFC141" s="11"/>
      <c r="AFD141" s="11"/>
      <c r="AFE141" s="11"/>
      <c r="AFF141" s="11"/>
      <c r="AFG141" s="11"/>
      <c r="AFH141" s="11"/>
      <c r="AFI141" s="11"/>
      <c r="AFJ141" s="11"/>
      <c r="AFK141" s="11"/>
      <c r="AFL141" s="11"/>
      <c r="AFM141" s="11"/>
      <c r="AFN141" s="11"/>
      <c r="AFO141" s="11"/>
      <c r="AFP141" s="11"/>
      <c r="AFQ141" s="11"/>
      <c r="AFR141" s="11"/>
      <c r="AFS141" s="11"/>
      <c r="AFT141" s="11"/>
      <c r="AFU141" s="11"/>
      <c r="AFV141" s="11"/>
      <c r="AFW141" s="11"/>
      <c r="AFX141" s="11"/>
      <c r="AFY141" s="11"/>
      <c r="AFZ141" s="11"/>
      <c r="AGA141" s="11"/>
      <c r="AGB141" s="11"/>
      <c r="AGC141" s="11"/>
      <c r="AGD141" s="11"/>
      <c r="AGE141" s="11"/>
      <c r="AGF141" s="11"/>
      <c r="AGG141" s="11"/>
      <c r="AGH141" s="11"/>
      <c r="AGI141" s="11"/>
      <c r="AGJ141" s="11"/>
      <c r="AGK141" s="11"/>
      <c r="AGL141" s="11"/>
      <c r="AGM141" s="11"/>
      <c r="AGN141" s="11"/>
      <c r="AGO141" s="11"/>
      <c r="AGP141" s="11"/>
      <c r="AGQ141" s="11"/>
      <c r="AGR141" s="11"/>
      <c r="AGS141" s="11"/>
      <c r="AGT141" s="11"/>
      <c r="AGU141" s="11"/>
      <c r="AGV141" s="11"/>
      <c r="AGW141" s="11"/>
      <c r="AGX141" s="11"/>
      <c r="AGY141" s="11"/>
      <c r="AGZ141" s="11"/>
      <c r="AHA141" s="11"/>
      <c r="AHB141" s="11"/>
      <c r="AHC141" s="11"/>
      <c r="AHD141" s="11"/>
      <c r="AHE141" s="11"/>
      <c r="AHF141" s="11"/>
      <c r="AHG141" s="11"/>
      <c r="AHH141" s="11"/>
      <c r="AHI141" s="11"/>
      <c r="AHJ141" s="11"/>
      <c r="AHK141" s="11"/>
      <c r="AHL141" s="11"/>
      <c r="AHM141" s="11"/>
      <c r="AHN141" s="11"/>
      <c r="AHO141" s="11"/>
      <c r="AHP141" s="11"/>
      <c r="AHQ141" s="11"/>
      <c r="AHR141" s="11"/>
      <c r="AHS141" s="11"/>
      <c r="AHT141" s="11"/>
      <c r="AHU141" s="11"/>
      <c r="AHV141" s="11"/>
      <c r="AHW141" s="11"/>
      <c r="AHX141" s="11"/>
      <c r="AHY141" s="11"/>
      <c r="AHZ141" s="11"/>
      <c r="AIA141" s="11"/>
      <c r="AIB141" s="11"/>
      <c r="AIC141" s="11"/>
      <c r="AID141" s="11"/>
      <c r="AIE141" s="11"/>
      <c r="AIF141" s="11"/>
      <c r="AIG141" s="11"/>
      <c r="AIH141" s="11"/>
      <c r="AII141" s="11"/>
      <c r="AIJ141" s="11"/>
      <c r="AIK141" s="11"/>
      <c r="AIL141" s="11"/>
      <c r="AIM141" s="11"/>
      <c r="AIN141" s="11"/>
      <c r="AIO141" s="11"/>
      <c r="AIP141" s="11"/>
      <c r="AIQ141" s="11"/>
      <c r="AIR141" s="11"/>
      <c r="AIS141" s="11"/>
      <c r="AIT141" s="11"/>
      <c r="AIU141" s="11"/>
      <c r="AIV141" s="11"/>
      <c r="AIW141" s="11"/>
      <c r="AIX141" s="11"/>
      <c r="AIY141" s="11"/>
      <c r="AIZ141" s="11"/>
      <c r="AJA141" s="11"/>
      <c r="AJB141" s="11"/>
      <c r="AJC141" s="11"/>
      <c r="AJD141" s="11"/>
      <c r="AJE141" s="11"/>
      <c r="AJF141" s="11"/>
      <c r="AJG141" s="11"/>
      <c r="AJH141" s="11"/>
      <c r="AJI141" s="11"/>
      <c r="AJJ141" s="11"/>
      <c r="AJK141" s="11"/>
      <c r="AJL141" s="11"/>
      <c r="AJM141" s="11"/>
      <c r="AJN141" s="11"/>
      <c r="AJO141" s="11"/>
      <c r="AJP141" s="11"/>
      <c r="AJQ141" s="11"/>
      <c r="AJR141" s="11"/>
      <c r="AJS141" s="11"/>
      <c r="AJT141" s="11"/>
      <c r="AJU141" s="11"/>
      <c r="AJV141" s="11"/>
      <c r="AJW141" s="11"/>
      <c r="AJX141" s="11"/>
      <c r="AJY141" s="11"/>
      <c r="AJZ141" s="11"/>
      <c r="AKA141" s="11"/>
      <c r="AKB141" s="11"/>
      <c r="AKC141" s="11"/>
      <c r="AKD141" s="11"/>
      <c r="AKE141" s="11"/>
      <c r="AKF141" s="11"/>
      <c r="AKG141" s="11"/>
      <c r="AKH141" s="11"/>
      <c r="AKI141" s="11"/>
      <c r="AKJ141" s="11"/>
      <c r="AKK141" s="11"/>
      <c r="AKL141" s="11"/>
      <c r="AKM141" s="11"/>
      <c r="AKN141" s="11"/>
      <c r="AKO141" s="11"/>
      <c r="AKP141" s="11"/>
      <c r="AKQ141" s="11"/>
      <c r="AKR141" s="11"/>
      <c r="AKS141" s="11"/>
      <c r="AKT141" s="11"/>
      <c r="AKU141" s="11"/>
      <c r="AKV141" s="11"/>
      <c r="AKW141" s="11"/>
      <c r="AKX141" s="11"/>
      <c r="AKY141" s="11"/>
      <c r="AKZ141" s="11"/>
      <c r="ALA141" s="11"/>
      <c r="ALB141" s="11"/>
      <c r="ALC141" s="11"/>
      <c r="ALD141" s="11"/>
      <c r="ALE141" s="11"/>
      <c r="ALF141" s="11"/>
      <c r="ALG141" s="11"/>
      <c r="ALH141" s="11"/>
      <c r="ALI141" s="11"/>
      <c r="ALJ141" s="11"/>
      <c r="ALK141" s="11"/>
      <c r="ALL141" s="11"/>
      <c r="ALM141" s="11"/>
      <c r="ALN141" s="11"/>
      <c r="ALO141" s="11"/>
      <c r="ALP141" s="11"/>
      <c r="ALQ141" s="11"/>
      <c r="ALR141" s="11"/>
      <c r="ALS141" s="11"/>
      <c r="ALT141" s="11"/>
      <c r="ALU141" s="11"/>
      <c r="ALV141" s="11"/>
      <c r="ALW141" s="11"/>
      <c r="ALX141" s="11"/>
      <c r="ALY141" s="11"/>
      <c r="ALZ141" s="11"/>
      <c r="AMA141" s="11"/>
      <c r="AMB141" s="11"/>
      <c r="AMC141" s="11"/>
      <c r="AMD141" s="11"/>
      <c r="AME141" s="11"/>
      <c r="AMF141" s="11"/>
      <c r="AMG141" s="11"/>
      <c r="AMH141" s="11"/>
      <c r="AMI141" s="11"/>
      <c r="AMJ141" s="11"/>
      <c r="AMK141" s="11"/>
      <c r="AML141" s="11"/>
      <c r="AMM141" s="11"/>
      <c r="AMN141" s="11"/>
      <c r="AMO141" s="11"/>
      <c r="AMP141" s="11"/>
      <c r="AMQ141" s="11"/>
      <c r="AMR141" s="11"/>
      <c r="AMS141" s="11"/>
      <c r="AMT141" s="11"/>
      <c r="AMU141" s="11"/>
      <c r="AMV141" s="11"/>
      <c r="AMW141" s="11"/>
      <c r="AMX141" s="11"/>
      <c r="AMY141" s="11"/>
      <c r="AMZ141" s="11"/>
      <c r="ANA141" s="11"/>
      <c r="ANB141" s="11"/>
      <c r="ANC141" s="11"/>
      <c r="AND141" s="11"/>
      <c r="ANE141" s="11"/>
      <c r="ANF141" s="11"/>
      <c r="ANG141" s="11"/>
      <c r="ANH141" s="11"/>
      <c r="ANI141" s="11"/>
      <c r="ANJ141" s="11"/>
      <c r="ANK141" s="11"/>
      <c r="ANL141" s="11"/>
      <c r="ANM141" s="11"/>
      <c r="ANN141" s="11"/>
      <c r="ANO141" s="11"/>
      <c r="ANP141" s="11"/>
      <c r="ANQ141" s="11"/>
      <c r="ANR141" s="11"/>
      <c r="ANS141" s="11"/>
      <c r="ANT141" s="11"/>
      <c r="ANU141" s="11"/>
      <c r="ANV141" s="11"/>
      <c r="ANW141" s="11"/>
      <c r="ANX141" s="11"/>
      <c r="ANY141" s="11"/>
      <c r="ANZ141" s="11"/>
      <c r="AOA141" s="11"/>
      <c r="AOB141" s="11"/>
      <c r="AOC141" s="11"/>
      <c r="AOD141" s="11"/>
      <c r="AOE141" s="11"/>
      <c r="AOF141" s="11"/>
      <c r="AOG141" s="11"/>
      <c r="AOH141" s="11"/>
      <c r="AOI141" s="11"/>
      <c r="AOJ141" s="11"/>
      <c r="AOK141" s="11"/>
      <c r="AOL141" s="11"/>
      <c r="AOM141" s="11"/>
      <c r="AON141" s="11"/>
      <c r="AOO141" s="11"/>
      <c r="AOP141" s="11"/>
      <c r="AOQ141" s="11"/>
      <c r="AOR141" s="11"/>
      <c r="AOS141" s="11"/>
      <c r="AOT141" s="11"/>
      <c r="AOU141" s="11"/>
      <c r="AOV141" s="11"/>
      <c r="AOW141" s="11"/>
      <c r="AOX141" s="11"/>
      <c r="AOY141" s="11"/>
      <c r="AOZ141" s="11"/>
      <c r="APA141" s="11"/>
      <c r="APB141" s="11"/>
      <c r="APC141" s="11"/>
      <c r="APD141" s="11"/>
      <c r="APE141" s="11"/>
      <c r="APF141" s="11"/>
      <c r="APG141" s="11"/>
      <c r="APH141" s="11"/>
      <c r="API141" s="11"/>
      <c r="APJ141" s="11"/>
      <c r="APK141" s="11"/>
      <c r="APL141" s="11"/>
      <c r="APM141" s="11"/>
      <c r="APN141" s="11"/>
      <c r="APO141" s="11"/>
      <c r="APP141" s="11"/>
      <c r="APQ141" s="11"/>
      <c r="APR141" s="11"/>
      <c r="APS141" s="11"/>
      <c r="APT141" s="11"/>
      <c r="APU141" s="11"/>
      <c r="APV141" s="11"/>
      <c r="APW141" s="11"/>
      <c r="APX141" s="11"/>
      <c r="APY141" s="11"/>
      <c r="APZ141" s="11"/>
      <c r="AQA141" s="11"/>
      <c r="AQB141" s="11"/>
      <c r="AQC141" s="11"/>
      <c r="AQD141" s="11"/>
      <c r="AQE141" s="11"/>
      <c r="AQF141" s="11"/>
      <c r="AQG141" s="11"/>
      <c r="AQH141" s="11"/>
      <c r="AQI141" s="11"/>
      <c r="AQJ141" s="11"/>
      <c r="AQK141" s="11"/>
      <c r="AQL141" s="11"/>
      <c r="AQM141" s="11"/>
      <c r="AQN141" s="11"/>
      <c r="AQO141" s="11"/>
      <c r="AQP141" s="11"/>
      <c r="AQQ141" s="11"/>
      <c r="AQR141" s="11"/>
      <c r="AQS141" s="11"/>
      <c r="AQT141" s="11"/>
      <c r="AQU141" s="11"/>
      <c r="AQV141" s="11"/>
      <c r="AQW141" s="11"/>
      <c r="AQX141" s="11"/>
      <c r="AQY141" s="11"/>
      <c r="AQZ141" s="11"/>
      <c r="ARA141" s="11"/>
      <c r="ARB141" s="11"/>
      <c r="ARC141" s="11"/>
      <c r="ARD141" s="11"/>
      <c r="ARE141" s="11"/>
      <c r="ARF141" s="11"/>
      <c r="ARG141" s="11"/>
      <c r="ARH141" s="11"/>
      <c r="ARI141" s="11"/>
      <c r="ARJ141" s="11"/>
      <c r="ARK141" s="11"/>
      <c r="ARL141" s="11"/>
      <c r="ARM141" s="11"/>
      <c r="ARN141" s="11"/>
      <c r="ARO141" s="11"/>
      <c r="ARP141" s="11"/>
      <c r="ARQ141" s="11"/>
      <c r="ARR141" s="11"/>
      <c r="ARS141" s="11"/>
      <c r="ART141" s="11"/>
      <c r="ARU141" s="11"/>
      <c r="ARV141" s="11"/>
      <c r="ARW141" s="11"/>
      <c r="ARX141" s="11"/>
      <c r="ARY141" s="11"/>
      <c r="ARZ141" s="11"/>
      <c r="ASA141" s="11"/>
      <c r="ASB141" s="11"/>
      <c r="ASC141" s="11"/>
      <c r="ASD141" s="11"/>
      <c r="ASE141" s="11"/>
      <c r="ASF141" s="11"/>
      <c r="ASG141" s="11"/>
      <c r="ASH141" s="11"/>
      <c r="ASI141" s="11"/>
      <c r="ASJ141" s="11"/>
      <c r="ASK141" s="11"/>
      <c r="ASL141" s="11"/>
      <c r="ASM141" s="11"/>
      <c r="ASN141" s="11"/>
      <c r="ASO141" s="11"/>
      <c r="ASP141" s="11"/>
      <c r="ASQ141" s="11"/>
      <c r="ASR141" s="11"/>
      <c r="ASS141" s="11"/>
      <c r="AST141" s="11"/>
      <c r="ASU141" s="11"/>
      <c r="ASV141" s="11"/>
      <c r="ASW141" s="11"/>
      <c r="ASX141" s="11"/>
      <c r="ASY141" s="11"/>
      <c r="ASZ141" s="11"/>
      <c r="ATA141" s="11"/>
      <c r="ATB141" s="11"/>
      <c r="ATC141" s="11"/>
      <c r="ATD141" s="11"/>
      <c r="ATE141" s="11"/>
      <c r="ATF141" s="11"/>
      <c r="ATG141" s="11"/>
      <c r="ATH141" s="11"/>
      <c r="ATI141" s="11"/>
      <c r="ATJ141" s="11"/>
      <c r="ATK141" s="11"/>
      <c r="ATL141" s="11"/>
      <c r="ATM141" s="11"/>
      <c r="ATN141" s="11"/>
      <c r="ATO141" s="11"/>
      <c r="ATP141" s="11"/>
      <c r="ATQ141" s="11"/>
      <c r="ATR141" s="11"/>
      <c r="ATS141" s="11"/>
      <c r="ATT141" s="11"/>
      <c r="ATU141" s="11"/>
      <c r="ATV141" s="11"/>
      <c r="ATW141" s="11"/>
      <c r="ATX141" s="11"/>
      <c r="ATY141" s="11"/>
      <c r="ATZ141" s="11"/>
      <c r="AUA141" s="11"/>
      <c r="AUB141" s="11"/>
      <c r="AUC141" s="11"/>
      <c r="AUD141" s="11"/>
      <c r="AUE141" s="11"/>
      <c r="AUF141" s="11"/>
      <c r="AUG141" s="11"/>
      <c r="AUH141" s="11"/>
      <c r="AUI141" s="11"/>
      <c r="AUJ141" s="11"/>
      <c r="AUK141" s="11"/>
      <c r="AUL141" s="11"/>
      <c r="AUM141" s="11"/>
      <c r="AUN141" s="11"/>
      <c r="AUO141" s="11"/>
      <c r="AUP141" s="11"/>
      <c r="AUQ141" s="11"/>
      <c r="AUR141" s="11"/>
      <c r="AUS141" s="11"/>
      <c r="AUT141" s="11"/>
      <c r="AUU141" s="11"/>
      <c r="AUV141" s="11"/>
      <c r="AUW141" s="11"/>
      <c r="AUX141" s="11"/>
      <c r="AUY141" s="11"/>
      <c r="AUZ141" s="11"/>
      <c r="AVA141" s="11"/>
      <c r="AVB141" s="11"/>
      <c r="AVC141" s="11"/>
      <c r="AVD141" s="11"/>
      <c r="AVE141" s="11"/>
      <c r="AVF141" s="11"/>
      <c r="AVG141" s="11"/>
      <c r="AVH141" s="11"/>
      <c r="AVI141" s="11"/>
      <c r="AVJ141" s="11"/>
      <c r="AVK141" s="11"/>
      <c r="AVL141" s="11"/>
      <c r="AVM141" s="11"/>
      <c r="AVN141" s="11"/>
      <c r="AVO141" s="11"/>
      <c r="AVP141" s="11"/>
      <c r="AVQ141" s="11"/>
      <c r="AVR141" s="11"/>
      <c r="AVS141" s="11"/>
      <c r="AVT141" s="11"/>
      <c r="AVU141" s="11"/>
      <c r="AVV141" s="11"/>
      <c r="AVW141" s="11"/>
      <c r="AVX141" s="11"/>
      <c r="AVY141" s="11"/>
      <c r="AVZ141" s="11"/>
      <c r="AWA141" s="11"/>
      <c r="AWB141" s="11"/>
      <c r="AWC141" s="11"/>
      <c r="AWD141" s="11"/>
      <c r="AWE141" s="11"/>
      <c r="AWF141" s="11"/>
      <c r="AWG141" s="11"/>
      <c r="AWH141" s="11"/>
      <c r="AWI141" s="11"/>
      <c r="AWJ141" s="11"/>
      <c r="AWK141" s="11"/>
      <c r="AWL141" s="11"/>
      <c r="AWM141" s="11"/>
      <c r="AWN141" s="11"/>
      <c r="AWO141" s="11"/>
      <c r="AWP141" s="11"/>
      <c r="AWQ141" s="11"/>
      <c r="AWR141" s="11"/>
      <c r="AWS141" s="11"/>
      <c r="AWT141" s="11"/>
      <c r="AWU141" s="11"/>
      <c r="AWV141" s="11"/>
      <c r="AWW141" s="11"/>
      <c r="AWX141" s="11"/>
      <c r="AWY141" s="11"/>
      <c r="AWZ141" s="11"/>
      <c r="AXA141" s="11"/>
      <c r="AXB141" s="11"/>
      <c r="AXC141" s="11"/>
      <c r="AXD141" s="11"/>
      <c r="AXE141" s="11"/>
      <c r="AXF141" s="11"/>
      <c r="AXG141" s="11"/>
      <c r="AXH141" s="11"/>
      <c r="AXI141" s="11"/>
      <c r="AXJ141" s="11"/>
      <c r="AXK141" s="11"/>
      <c r="AXL141" s="11"/>
      <c r="AXM141" s="11"/>
      <c r="AXN141" s="11"/>
      <c r="AXO141" s="11"/>
      <c r="AXP141" s="11"/>
      <c r="AXQ141" s="11"/>
      <c r="AXR141" s="11"/>
      <c r="AXS141" s="11"/>
      <c r="AXT141" s="11"/>
      <c r="AXU141" s="11"/>
      <c r="AXV141" s="11"/>
      <c r="AXW141" s="11"/>
      <c r="AXX141" s="11"/>
      <c r="AXY141" s="11"/>
      <c r="AXZ141" s="11"/>
      <c r="AYA141" s="11"/>
      <c r="AYB141" s="11"/>
      <c r="AYC141" s="11"/>
      <c r="AYD141" s="11"/>
      <c r="AYE141" s="11"/>
      <c r="AYF141" s="11"/>
      <c r="AYG141" s="11"/>
      <c r="AYH141" s="11"/>
      <c r="AYI141" s="11"/>
      <c r="AYJ141" s="11"/>
      <c r="AYK141" s="11"/>
      <c r="AYL141" s="11"/>
      <c r="AYM141" s="11"/>
      <c r="AYN141" s="11"/>
      <c r="AYO141" s="11"/>
      <c r="AYP141" s="11"/>
      <c r="AYQ141" s="11"/>
      <c r="AYR141" s="11"/>
      <c r="AYS141" s="11"/>
      <c r="AYT141" s="11"/>
      <c r="AYU141" s="11"/>
      <c r="AYV141" s="11"/>
      <c r="AYW141" s="11"/>
      <c r="AYX141" s="11"/>
      <c r="AYY141" s="11"/>
      <c r="AYZ141" s="11"/>
      <c r="AZA141" s="11"/>
      <c r="AZB141" s="11"/>
      <c r="AZC141" s="11"/>
      <c r="AZD141" s="11"/>
      <c r="AZE141" s="11"/>
      <c r="AZF141" s="11"/>
      <c r="AZG141" s="11"/>
      <c r="AZH141" s="11"/>
      <c r="AZI141" s="11"/>
      <c r="AZJ141" s="11"/>
      <c r="AZK141" s="11"/>
      <c r="AZL141" s="11"/>
      <c r="AZM141" s="11"/>
      <c r="AZN141" s="11"/>
      <c r="AZO141" s="11"/>
      <c r="AZP141" s="11"/>
      <c r="AZQ141" s="11"/>
      <c r="AZR141" s="11"/>
      <c r="AZS141" s="11"/>
      <c r="AZT141" s="11"/>
      <c r="AZU141" s="11"/>
      <c r="AZV141" s="11"/>
      <c r="AZW141" s="11"/>
      <c r="AZX141" s="11"/>
      <c r="AZY141" s="11"/>
      <c r="AZZ141" s="11"/>
      <c r="BAA141" s="11"/>
      <c r="BAB141" s="11"/>
      <c r="BAC141" s="11"/>
      <c r="BAD141" s="11"/>
      <c r="BAE141" s="11"/>
      <c r="BAF141" s="11"/>
      <c r="BAG141" s="11"/>
      <c r="BAH141" s="11"/>
      <c r="BAI141" s="11"/>
      <c r="BAJ141" s="11"/>
      <c r="BAK141" s="11"/>
      <c r="BAL141" s="11"/>
      <c r="BAM141" s="11"/>
      <c r="BAN141" s="11"/>
      <c r="BAO141" s="11"/>
      <c r="BAP141" s="11"/>
      <c r="BAQ141" s="11"/>
      <c r="BAR141" s="11"/>
      <c r="BAS141" s="11"/>
      <c r="BAT141" s="11"/>
      <c r="BAU141" s="11"/>
      <c r="BAV141" s="11"/>
      <c r="BAW141" s="11"/>
      <c r="BAX141" s="11"/>
      <c r="BAY141" s="11"/>
      <c r="BAZ141" s="11"/>
      <c r="BBA141" s="11"/>
      <c r="BBB141" s="11"/>
      <c r="BBC141" s="11"/>
      <c r="BBD141" s="11"/>
      <c r="BBE141" s="11"/>
      <c r="BBF141" s="11"/>
      <c r="BBG141" s="11"/>
      <c r="BBH141" s="11"/>
      <c r="BBI141" s="11"/>
      <c r="BBJ141" s="11"/>
      <c r="BBK141" s="11"/>
      <c r="BBL141" s="11"/>
      <c r="BBM141" s="11"/>
      <c r="BBN141" s="11"/>
      <c r="BBO141" s="11"/>
      <c r="BBP141" s="11"/>
      <c r="BBQ141" s="11"/>
      <c r="BBR141" s="11"/>
      <c r="BBS141" s="11"/>
      <c r="BBT141" s="11"/>
      <c r="BBU141" s="11"/>
      <c r="BBV141" s="11"/>
      <c r="BBW141" s="11"/>
      <c r="BBX141" s="11"/>
      <c r="BBY141" s="11"/>
      <c r="BBZ141" s="11"/>
      <c r="BCA141" s="11"/>
      <c r="BCB141" s="11"/>
      <c r="BCC141" s="11"/>
      <c r="BCD141" s="11"/>
      <c r="BCE141" s="11"/>
      <c r="BCF141" s="11"/>
      <c r="BCG141" s="11"/>
      <c r="BCH141" s="11"/>
      <c r="BCI141" s="11"/>
      <c r="BCJ141" s="11"/>
      <c r="BCK141" s="11"/>
      <c r="BCL141" s="11"/>
      <c r="BCM141" s="11"/>
      <c r="BCN141" s="11"/>
      <c r="BCO141" s="11"/>
      <c r="BCP141" s="11"/>
      <c r="BCQ141" s="11"/>
      <c r="BCR141" s="11"/>
      <c r="BCS141" s="11"/>
      <c r="BCT141" s="11"/>
      <c r="BCU141" s="11"/>
      <c r="BCV141" s="11"/>
      <c r="BCW141" s="11"/>
      <c r="BCX141" s="11"/>
      <c r="BCY141" s="11"/>
      <c r="BCZ141" s="11"/>
      <c r="BDA141" s="11"/>
      <c r="BDB141" s="11"/>
      <c r="BDC141" s="11"/>
      <c r="BDD141" s="11"/>
      <c r="BDE141" s="11"/>
      <c r="BDF141" s="11"/>
      <c r="BDG141" s="11"/>
      <c r="BDH141" s="11"/>
      <c r="BDI141" s="11"/>
      <c r="BDJ141" s="11"/>
      <c r="BDK141" s="11"/>
      <c r="BDL141" s="11"/>
      <c r="BDM141" s="11"/>
      <c r="BDN141" s="11"/>
      <c r="BDO141" s="11"/>
      <c r="BDP141" s="11"/>
      <c r="BDQ141" s="11"/>
      <c r="BDR141" s="11"/>
      <c r="BDS141" s="11"/>
      <c r="BDT141" s="11"/>
      <c r="BDU141" s="11"/>
      <c r="BDV141" s="11"/>
      <c r="BDW141" s="11"/>
      <c r="BDX141" s="11"/>
      <c r="BDY141" s="11"/>
      <c r="BDZ141" s="11"/>
      <c r="BEA141" s="11"/>
      <c r="BEB141" s="11"/>
      <c r="BEC141" s="11"/>
      <c r="BED141" s="11"/>
      <c r="BEE141" s="11"/>
      <c r="BEF141" s="11"/>
      <c r="BEG141" s="11"/>
      <c r="BEH141" s="11"/>
      <c r="BEI141" s="11"/>
      <c r="BEJ141" s="11"/>
      <c r="BEK141" s="11"/>
      <c r="BEL141" s="11"/>
      <c r="BEM141" s="11"/>
      <c r="BEN141" s="11"/>
      <c r="BEO141" s="11"/>
      <c r="BEP141" s="11"/>
      <c r="BEQ141" s="11"/>
      <c r="BER141" s="11"/>
      <c r="BES141" s="11"/>
      <c r="BET141" s="11"/>
      <c r="BEU141" s="11"/>
      <c r="BEV141" s="11"/>
      <c r="BEW141" s="11"/>
      <c r="BEX141" s="11"/>
      <c r="BEY141" s="11"/>
      <c r="BEZ141" s="11"/>
      <c r="BFA141" s="11"/>
      <c r="BFB141" s="11"/>
      <c r="BFC141" s="11"/>
      <c r="BFD141" s="11"/>
      <c r="BFE141" s="11"/>
      <c r="BFF141" s="11"/>
      <c r="BFG141" s="11"/>
      <c r="BFH141" s="11"/>
      <c r="BFI141" s="11"/>
      <c r="BFJ141" s="11"/>
      <c r="BFK141" s="11"/>
      <c r="BFL141" s="11"/>
      <c r="BFM141" s="11"/>
      <c r="BFN141" s="11"/>
      <c r="BFO141" s="11"/>
      <c r="BFP141" s="11"/>
      <c r="BFQ141" s="11"/>
      <c r="BFR141" s="11"/>
      <c r="BFS141" s="11"/>
      <c r="BFT141" s="11"/>
      <c r="BFU141" s="11"/>
      <c r="BFV141" s="11"/>
      <c r="BFW141" s="11"/>
      <c r="BFX141" s="11"/>
      <c r="BFY141" s="11"/>
      <c r="BFZ141" s="11"/>
      <c r="BGA141" s="11"/>
      <c r="BGB141" s="11"/>
      <c r="BGC141" s="11"/>
      <c r="BGD141" s="11"/>
      <c r="BGE141" s="11"/>
      <c r="BGF141" s="11"/>
      <c r="BGG141" s="11"/>
      <c r="BGH141" s="11"/>
      <c r="BGI141" s="11"/>
      <c r="BGJ141" s="11"/>
      <c r="BGK141" s="11"/>
      <c r="BGL141" s="11"/>
      <c r="BGM141" s="11"/>
      <c r="BGN141" s="11"/>
      <c r="BGO141" s="11"/>
      <c r="BGP141" s="11"/>
      <c r="BGQ141" s="11"/>
      <c r="BGR141" s="11"/>
      <c r="BGS141" s="11"/>
      <c r="BGT141" s="11"/>
      <c r="BGU141" s="11"/>
      <c r="BGV141" s="11"/>
      <c r="BGW141" s="11"/>
      <c r="BGX141" s="11"/>
      <c r="BGY141" s="11"/>
      <c r="BGZ141" s="11"/>
      <c r="BHA141" s="11"/>
      <c r="BHB141" s="11"/>
      <c r="BHC141" s="11"/>
      <c r="BHD141" s="11"/>
      <c r="BHE141" s="11"/>
      <c r="BHF141" s="11"/>
      <c r="BHG141" s="11"/>
      <c r="BHH141" s="11"/>
      <c r="BHI141" s="11"/>
      <c r="BHJ141" s="11"/>
      <c r="BHK141" s="11"/>
      <c r="BHL141" s="11"/>
      <c r="BHM141" s="11"/>
      <c r="BHN141" s="11"/>
      <c r="BHO141" s="11"/>
      <c r="BHP141" s="11"/>
      <c r="BHQ141" s="11"/>
      <c r="BHR141" s="11"/>
      <c r="BHS141" s="11"/>
      <c r="BHT141" s="11"/>
      <c r="BHU141" s="11"/>
      <c r="BHV141" s="11"/>
      <c r="BHW141" s="11"/>
      <c r="BHX141" s="11"/>
      <c r="BHY141" s="11"/>
      <c r="BHZ141" s="11"/>
      <c r="BIA141" s="11"/>
      <c r="BIB141" s="11"/>
      <c r="BIC141" s="11"/>
      <c r="BID141" s="11"/>
      <c r="BIE141" s="11"/>
      <c r="BIF141" s="11"/>
      <c r="BIG141" s="11"/>
      <c r="BIH141" s="11"/>
      <c r="BII141" s="11"/>
      <c r="BIJ141" s="11"/>
      <c r="BIK141" s="11"/>
      <c r="BIL141" s="11"/>
      <c r="BIM141" s="11"/>
      <c r="BIN141" s="11"/>
      <c r="BIO141" s="11"/>
      <c r="BIP141" s="11"/>
      <c r="BIQ141" s="11"/>
      <c r="BIR141" s="11"/>
      <c r="BIS141" s="11"/>
      <c r="BIT141" s="11"/>
      <c r="BIU141" s="11"/>
      <c r="BIV141" s="11"/>
      <c r="BIW141" s="11"/>
      <c r="BIX141" s="11"/>
      <c r="BIY141" s="11"/>
      <c r="BIZ141" s="11"/>
      <c r="BJA141" s="11"/>
      <c r="BJB141" s="11"/>
      <c r="BJC141" s="11"/>
      <c r="BJD141" s="11"/>
      <c r="BJE141" s="11"/>
      <c r="BJF141" s="11"/>
      <c r="BJG141" s="11"/>
      <c r="BJH141" s="11"/>
      <c r="BJI141" s="11"/>
      <c r="BJJ141" s="11"/>
      <c r="BJK141" s="11"/>
      <c r="BJL141" s="11"/>
      <c r="BJM141" s="11"/>
      <c r="BJN141" s="11"/>
      <c r="BJO141" s="11"/>
      <c r="BJP141" s="11"/>
      <c r="BJQ141" s="11"/>
      <c r="BJR141" s="11"/>
      <c r="BJS141" s="11"/>
      <c r="BJT141" s="11"/>
      <c r="BJU141" s="11"/>
      <c r="BJV141" s="11"/>
      <c r="BJW141" s="11"/>
      <c r="BJX141" s="11"/>
      <c r="BJY141" s="11"/>
      <c r="BJZ141" s="11"/>
      <c r="BKA141" s="11"/>
      <c r="BKB141" s="11"/>
      <c r="BKC141" s="11"/>
      <c r="BKD141" s="11"/>
      <c r="BKE141" s="11"/>
      <c r="BKF141" s="11"/>
      <c r="BKG141" s="11"/>
      <c r="BKH141" s="11"/>
      <c r="BKI141" s="11"/>
      <c r="BKJ141" s="11"/>
      <c r="BKK141" s="11"/>
      <c r="BKL141" s="11"/>
      <c r="BKM141" s="11"/>
      <c r="BKN141" s="11"/>
      <c r="BKO141" s="11"/>
      <c r="BKP141" s="11"/>
      <c r="BKQ141" s="11"/>
      <c r="BKR141" s="11"/>
      <c r="BKS141" s="11"/>
      <c r="BKT141" s="11"/>
      <c r="BKU141" s="11"/>
      <c r="BKV141" s="11"/>
      <c r="BKW141" s="11"/>
      <c r="BKX141" s="11"/>
      <c r="BKY141" s="11"/>
      <c r="BKZ141" s="11"/>
      <c r="BLA141" s="11"/>
      <c r="BLB141" s="11"/>
      <c r="BLC141" s="11"/>
      <c r="BLD141" s="11"/>
      <c r="BLE141" s="11"/>
      <c r="BLF141" s="11"/>
      <c r="BLG141" s="11"/>
      <c r="BLH141" s="11"/>
      <c r="BLI141" s="11"/>
      <c r="BLJ141" s="11"/>
      <c r="BLK141" s="11"/>
      <c r="BLL141" s="11"/>
      <c r="BLM141" s="11"/>
      <c r="BLN141" s="11"/>
      <c r="BLO141" s="11"/>
      <c r="BLP141" s="11"/>
      <c r="BLQ141" s="11"/>
      <c r="BLR141" s="11"/>
      <c r="BLS141" s="11"/>
      <c r="BLT141" s="11"/>
      <c r="BLU141" s="11"/>
      <c r="BLV141" s="11"/>
      <c r="BLW141" s="11"/>
      <c r="BLX141" s="11"/>
      <c r="BLY141" s="11"/>
      <c r="BLZ141" s="11"/>
      <c r="BMA141" s="11"/>
      <c r="BMB141" s="11"/>
      <c r="BMC141" s="11"/>
      <c r="BMD141" s="11"/>
      <c r="BME141" s="11"/>
      <c r="BMF141" s="11"/>
      <c r="BMG141" s="11"/>
      <c r="BMH141" s="11"/>
      <c r="BMI141" s="11"/>
      <c r="BMJ141" s="11"/>
      <c r="BMK141" s="11"/>
      <c r="BML141" s="11"/>
      <c r="BMM141" s="11"/>
      <c r="BMN141" s="11"/>
      <c r="BMO141" s="11"/>
      <c r="BMP141" s="11"/>
      <c r="BMQ141" s="11"/>
      <c r="BMR141" s="11"/>
      <c r="BMS141" s="11"/>
      <c r="BMT141" s="11"/>
      <c r="BMU141" s="11"/>
      <c r="BMV141" s="11"/>
      <c r="BMW141" s="11"/>
      <c r="BMX141" s="11"/>
      <c r="BMY141" s="11"/>
      <c r="BMZ141" s="11"/>
      <c r="BNA141" s="11"/>
      <c r="BNB141" s="11"/>
      <c r="BNC141" s="11"/>
      <c r="BND141" s="11"/>
      <c r="BNE141" s="11"/>
      <c r="BNF141" s="11"/>
      <c r="BNG141" s="11"/>
      <c r="BNH141" s="11"/>
      <c r="BNI141" s="11"/>
      <c r="BNJ141" s="11"/>
      <c r="BNK141" s="11"/>
      <c r="BNL141" s="11"/>
      <c r="BNM141" s="11"/>
      <c r="BNN141" s="11"/>
      <c r="BNO141" s="11"/>
      <c r="BNP141" s="11"/>
      <c r="BNQ141" s="11"/>
      <c r="BNR141" s="11"/>
      <c r="BNS141" s="11"/>
      <c r="BNT141" s="11"/>
      <c r="BNU141" s="11"/>
      <c r="BNV141" s="11"/>
      <c r="BNW141" s="11"/>
      <c r="BNX141" s="11"/>
      <c r="BNY141" s="11"/>
      <c r="BNZ141" s="11"/>
      <c r="BOA141" s="11"/>
      <c r="BOB141" s="11"/>
      <c r="BOC141" s="11"/>
      <c r="BOD141" s="11"/>
      <c r="BOE141" s="11"/>
      <c r="BOF141" s="11"/>
      <c r="BOG141" s="11"/>
      <c r="BOH141" s="11"/>
      <c r="BOI141" s="11"/>
      <c r="BOJ141" s="11"/>
      <c r="BOK141" s="11"/>
      <c r="BOL141" s="11"/>
      <c r="BOM141" s="11"/>
      <c r="BON141" s="11"/>
      <c r="BOO141" s="11"/>
      <c r="BOP141" s="11"/>
      <c r="BOQ141" s="11"/>
      <c r="BOR141" s="11"/>
      <c r="BOS141" s="11"/>
      <c r="BOT141" s="11"/>
      <c r="BOU141" s="11"/>
      <c r="BOV141" s="11"/>
      <c r="BOW141" s="11"/>
      <c r="BOX141" s="11"/>
      <c r="BOY141" s="11"/>
      <c r="BOZ141" s="11"/>
      <c r="BPA141" s="11"/>
      <c r="BPB141" s="11"/>
      <c r="BPC141" s="11"/>
      <c r="BPD141" s="11"/>
      <c r="BPE141" s="11"/>
      <c r="BPF141" s="11"/>
      <c r="BPG141" s="11"/>
      <c r="BPH141" s="11"/>
      <c r="BPI141" s="11"/>
      <c r="BPJ141" s="11"/>
      <c r="BPK141" s="11"/>
      <c r="BPL141" s="11"/>
      <c r="BPM141" s="11"/>
      <c r="BPN141" s="11"/>
      <c r="BPO141" s="11"/>
      <c r="BPP141" s="11"/>
      <c r="BPQ141" s="11"/>
      <c r="BPR141" s="11"/>
      <c r="BPS141" s="11"/>
      <c r="BPT141" s="11"/>
      <c r="BPU141" s="11"/>
      <c r="BPV141" s="11"/>
      <c r="BPW141" s="11"/>
      <c r="BPX141" s="11"/>
      <c r="BPY141" s="11"/>
      <c r="BPZ141" s="11"/>
      <c r="BQA141" s="11"/>
      <c r="BQB141" s="11"/>
      <c r="BQC141" s="11"/>
      <c r="BQD141" s="11"/>
      <c r="BQE141" s="11"/>
      <c r="BQF141" s="11"/>
      <c r="BQG141" s="11"/>
      <c r="BQH141" s="11"/>
      <c r="BQI141" s="11"/>
      <c r="BQJ141" s="11"/>
      <c r="BQK141" s="11"/>
      <c r="BQL141" s="11"/>
      <c r="BQM141" s="11"/>
      <c r="BQN141" s="11"/>
      <c r="BQO141" s="11"/>
      <c r="BQP141" s="11"/>
      <c r="BQQ141" s="11"/>
      <c r="BQR141" s="11"/>
      <c r="BQS141" s="11"/>
      <c r="BQT141" s="11"/>
      <c r="BQU141" s="11"/>
      <c r="BQV141" s="11"/>
      <c r="BQW141" s="11"/>
      <c r="BQX141" s="11"/>
      <c r="BQY141" s="11"/>
      <c r="BQZ141" s="11"/>
      <c r="BRA141" s="11"/>
      <c r="BRB141" s="11"/>
      <c r="BRC141" s="11"/>
      <c r="BRD141" s="11"/>
      <c r="BRE141" s="11"/>
      <c r="BRF141" s="11"/>
      <c r="BRG141" s="11"/>
      <c r="BRH141" s="11"/>
      <c r="BRI141" s="11"/>
      <c r="BRJ141" s="11"/>
      <c r="BRK141" s="11"/>
      <c r="BRL141" s="11"/>
      <c r="BRM141" s="11"/>
      <c r="BRN141" s="11"/>
      <c r="BRO141" s="11"/>
      <c r="BRP141" s="11"/>
      <c r="BRQ141" s="11"/>
      <c r="BRR141" s="11"/>
      <c r="BRS141" s="11"/>
      <c r="BRT141" s="11"/>
      <c r="BRU141" s="11"/>
      <c r="BRV141" s="11"/>
      <c r="BRW141" s="11"/>
      <c r="BRX141" s="11"/>
      <c r="BRY141" s="11"/>
      <c r="BRZ141" s="11"/>
      <c r="BSA141" s="11"/>
      <c r="BSB141" s="11"/>
      <c r="BSC141" s="11"/>
      <c r="BSD141" s="11"/>
      <c r="BSE141" s="11"/>
      <c r="BSF141" s="11"/>
      <c r="BSG141" s="11"/>
      <c r="BSH141" s="11"/>
      <c r="BSI141" s="11"/>
      <c r="BSJ141" s="11"/>
      <c r="BSK141" s="11"/>
      <c r="BSL141" s="11"/>
      <c r="BSM141" s="11"/>
      <c r="BSN141" s="11"/>
      <c r="BSO141" s="11"/>
      <c r="BSP141" s="11"/>
      <c r="BSQ141" s="11"/>
      <c r="BSR141" s="11"/>
      <c r="BSS141" s="11"/>
      <c r="BST141" s="11"/>
      <c r="BSU141" s="11"/>
      <c r="BSV141" s="11"/>
      <c r="BSW141" s="11"/>
      <c r="BSX141" s="11"/>
      <c r="BSY141" s="11"/>
      <c r="BSZ141" s="11"/>
      <c r="BTA141" s="11"/>
      <c r="BTB141" s="11"/>
      <c r="BTC141" s="11"/>
      <c r="BTD141" s="11"/>
      <c r="BTE141" s="11"/>
      <c r="BTF141" s="11"/>
      <c r="BTG141" s="11"/>
      <c r="BTH141" s="11"/>
      <c r="BTI141" s="11"/>
      <c r="BTJ141" s="11"/>
      <c r="BTK141" s="11"/>
      <c r="BTL141" s="11"/>
      <c r="BTM141" s="11"/>
      <c r="BTN141" s="11"/>
      <c r="BTO141" s="11"/>
      <c r="BTP141" s="11"/>
      <c r="BTQ141" s="11"/>
      <c r="BTR141" s="11"/>
      <c r="BTS141" s="11"/>
      <c r="BTT141" s="11"/>
      <c r="BTU141" s="11"/>
      <c r="BTV141" s="11"/>
      <c r="BTW141" s="11"/>
      <c r="BTX141" s="11"/>
      <c r="BTY141" s="11"/>
      <c r="BTZ141" s="11"/>
      <c r="BUA141" s="11"/>
      <c r="BUB141" s="11"/>
      <c r="BUC141" s="11"/>
      <c r="BUD141" s="11"/>
      <c r="BUE141" s="11"/>
      <c r="BUF141" s="11"/>
      <c r="BUG141" s="11"/>
      <c r="BUH141" s="11"/>
      <c r="BUI141" s="11"/>
      <c r="BUJ141" s="11"/>
      <c r="BUK141" s="11"/>
      <c r="BUL141" s="11"/>
      <c r="BUM141" s="11"/>
      <c r="BUN141" s="11"/>
      <c r="BUO141" s="11"/>
      <c r="BUP141" s="11"/>
      <c r="BUQ141" s="11"/>
      <c r="BUR141" s="11"/>
      <c r="BUS141" s="11"/>
      <c r="BUT141" s="11"/>
      <c r="BUU141" s="11"/>
      <c r="BUV141" s="11"/>
      <c r="BUW141" s="11"/>
      <c r="BUX141" s="11"/>
      <c r="BUY141" s="11"/>
      <c r="BUZ141" s="11"/>
      <c r="BVA141" s="11"/>
      <c r="BVB141" s="11"/>
      <c r="BVC141" s="11"/>
      <c r="BVD141" s="11"/>
      <c r="BVE141" s="11"/>
      <c r="BVF141" s="11"/>
      <c r="BVG141" s="11"/>
      <c r="BVH141" s="11"/>
      <c r="BVI141" s="11"/>
      <c r="BVJ141" s="11"/>
      <c r="BVK141" s="11"/>
      <c r="BVL141" s="11"/>
      <c r="BVM141" s="11"/>
      <c r="BVN141" s="11"/>
      <c r="BVO141" s="11"/>
      <c r="BVP141" s="11"/>
      <c r="BVQ141" s="11"/>
      <c r="BVR141" s="11"/>
      <c r="BVS141" s="11"/>
      <c r="BVT141" s="11"/>
      <c r="BVU141" s="11"/>
      <c r="BVV141" s="11"/>
      <c r="BVW141" s="11"/>
      <c r="BVX141" s="11"/>
      <c r="BVY141" s="11"/>
      <c r="BVZ141" s="11"/>
      <c r="BWA141" s="11"/>
      <c r="BWB141" s="11"/>
      <c r="BWC141" s="11"/>
      <c r="BWD141" s="11"/>
      <c r="BWE141" s="11"/>
      <c r="BWF141" s="11"/>
      <c r="BWG141" s="11"/>
      <c r="BWH141" s="11"/>
      <c r="BWI141" s="11"/>
      <c r="BWJ141" s="11"/>
      <c r="BWK141" s="11"/>
      <c r="BWL141" s="11"/>
      <c r="BWM141" s="11"/>
      <c r="BWN141" s="11"/>
      <c r="BWO141" s="11"/>
      <c r="BWP141" s="11"/>
      <c r="BWQ141" s="11"/>
      <c r="BWR141" s="11"/>
      <c r="BWS141" s="11"/>
      <c r="BWT141" s="11"/>
      <c r="BWU141" s="11"/>
      <c r="BWV141" s="11"/>
      <c r="BWW141" s="11"/>
      <c r="BWX141" s="11"/>
      <c r="BWY141" s="11"/>
      <c r="BWZ141" s="11"/>
      <c r="BXA141" s="11"/>
      <c r="BXB141" s="11"/>
      <c r="BXC141" s="11"/>
      <c r="BXD141" s="11"/>
      <c r="BXE141" s="11"/>
      <c r="BXF141" s="11"/>
      <c r="BXG141" s="11"/>
      <c r="BXH141" s="11"/>
      <c r="BXI141" s="11"/>
      <c r="BXJ141" s="11"/>
      <c r="BXK141" s="11"/>
      <c r="BXL141" s="11"/>
      <c r="BXM141" s="11"/>
      <c r="BXN141" s="11"/>
      <c r="BXO141" s="11"/>
      <c r="BXP141" s="11"/>
      <c r="BXQ141" s="11"/>
      <c r="BXR141" s="11"/>
      <c r="BXS141" s="11"/>
      <c r="BXT141" s="11"/>
      <c r="BXU141" s="11"/>
      <c r="BXV141" s="11"/>
      <c r="BXW141" s="11"/>
      <c r="BXX141" s="11"/>
      <c r="BXY141" s="11"/>
      <c r="BXZ141" s="11"/>
      <c r="BYA141" s="11"/>
      <c r="BYB141" s="11"/>
      <c r="BYC141" s="11"/>
      <c r="BYD141" s="11"/>
      <c r="BYE141" s="11"/>
      <c r="BYF141" s="11"/>
      <c r="BYG141" s="11"/>
      <c r="BYH141" s="11"/>
      <c r="BYI141" s="11"/>
      <c r="BYJ141" s="11"/>
      <c r="BYK141" s="11"/>
      <c r="BYL141" s="11"/>
      <c r="BYM141" s="11"/>
      <c r="BYN141" s="11"/>
      <c r="BYO141" s="11"/>
      <c r="BYP141" s="11"/>
      <c r="BYQ141" s="11"/>
      <c r="BYR141" s="11"/>
      <c r="BYS141" s="11"/>
      <c r="BYT141" s="11"/>
      <c r="BYU141" s="11"/>
      <c r="BYV141" s="11"/>
      <c r="BYW141" s="11"/>
      <c r="BYX141" s="11"/>
      <c r="BYY141" s="11"/>
      <c r="BYZ141" s="11"/>
      <c r="BZA141" s="11"/>
      <c r="BZB141" s="11"/>
      <c r="BZC141" s="11"/>
      <c r="BZD141" s="11"/>
      <c r="BZE141" s="11"/>
      <c r="BZF141" s="11"/>
      <c r="BZG141" s="11"/>
      <c r="BZH141" s="11"/>
      <c r="BZI141" s="11"/>
      <c r="BZJ141" s="11"/>
      <c r="BZK141" s="11"/>
      <c r="BZL141" s="11"/>
      <c r="BZM141" s="11"/>
      <c r="BZN141" s="11"/>
      <c r="BZO141" s="11"/>
      <c r="BZP141" s="11"/>
      <c r="BZQ141" s="11"/>
      <c r="BZR141" s="11"/>
      <c r="BZS141" s="11"/>
      <c r="BZT141" s="11"/>
      <c r="BZU141" s="11"/>
      <c r="BZV141" s="11"/>
      <c r="BZW141" s="11"/>
      <c r="BZX141" s="11"/>
      <c r="BZY141" s="11"/>
      <c r="BZZ141" s="11"/>
      <c r="CAA141" s="11"/>
      <c r="CAB141" s="11"/>
      <c r="CAC141" s="11"/>
      <c r="CAD141" s="11"/>
      <c r="CAE141" s="11"/>
      <c r="CAF141" s="11"/>
      <c r="CAG141" s="11"/>
      <c r="CAH141" s="11"/>
      <c r="CAI141" s="11"/>
      <c r="CAJ141" s="11"/>
      <c r="CAK141" s="11"/>
      <c r="CAL141" s="11"/>
      <c r="CAM141" s="11"/>
      <c r="CAN141" s="11"/>
      <c r="CAO141" s="11"/>
      <c r="CAP141" s="11"/>
      <c r="CAQ141" s="11"/>
      <c r="CAR141" s="11"/>
      <c r="CAS141" s="11"/>
      <c r="CAT141" s="11"/>
      <c r="CAU141" s="11"/>
      <c r="CAV141" s="11"/>
      <c r="CAW141" s="11"/>
      <c r="CAX141" s="11"/>
      <c r="CAY141" s="11"/>
      <c r="CAZ141" s="11"/>
      <c r="CBA141" s="11"/>
      <c r="CBB141" s="11"/>
      <c r="CBC141" s="11"/>
      <c r="CBD141" s="11"/>
      <c r="CBE141" s="11"/>
      <c r="CBF141" s="11"/>
      <c r="CBG141" s="11"/>
      <c r="CBH141" s="11"/>
      <c r="CBI141" s="11"/>
      <c r="CBJ141" s="11"/>
      <c r="CBK141" s="11"/>
      <c r="CBL141" s="11"/>
      <c r="CBM141" s="11"/>
      <c r="CBN141" s="11"/>
      <c r="CBO141" s="11"/>
      <c r="CBP141" s="11"/>
      <c r="CBQ141" s="11"/>
      <c r="CBR141" s="11"/>
      <c r="CBS141" s="11"/>
      <c r="CBT141" s="11"/>
      <c r="CBU141" s="11"/>
      <c r="CBV141" s="11"/>
      <c r="CBW141" s="11"/>
      <c r="CBX141" s="11"/>
      <c r="CBY141" s="11"/>
      <c r="CBZ141" s="11"/>
      <c r="CCA141" s="11"/>
      <c r="CCB141" s="11"/>
      <c r="CCC141" s="11"/>
      <c r="CCD141" s="11"/>
      <c r="CCE141" s="11"/>
      <c r="CCF141" s="11"/>
      <c r="CCG141" s="11"/>
      <c r="CCH141" s="11"/>
      <c r="CCI141" s="11"/>
      <c r="CCJ141" s="11"/>
      <c r="CCK141" s="11"/>
      <c r="CCL141" s="11"/>
      <c r="CCM141" s="11"/>
      <c r="CCN141" s="11"/>
      <c r="CCO141" s="11"/>
      <c r="CCP141" s="11"/>
      <c r="CCQ141" s="11"/>
      <c r="CCR141" s="11"/>
      <c r="CCS141" s="11"/>
      <c r="CCT141" s="11"/>
      <c r="CCU141" s="11"/>
      <c r="CCV141" s="11"/>
      <c r="CCW141" s="11"/>
      <c r="CCX141" s="11"/>
      <c r="CCY141" s="11"/>
      <c r="CCZ141" s="11"/>
      <c r="CDA141" s="11"/>
      <c r="CDB141" s="11"/>
      <c r="CDC141" s="11"/>
      <c r="CDD141" s="11"/>
      <c r="CDE141" s="11"/>
      <c r="CDF141" s="11"/>
      <c r="CDG141" s="11"/>
      <c r="CDH141" s="11"/>
      <c r="CDI141" s="11"/>
      <c r="CDJ141" s="11"/>
      <c r="CDK141" s="11"/>
      <c r="CDL141" s="11"/>
      <c r="CDM141" s="11"/>
      <c r="CDN141" s="11"/>
      <c r="CDO141" s="11"/>
      <c r="CDP141" s="11"/>
      <c r="CDQ141" s="11"/>
      <c r="CDR141" s="11"/>
      <c r="CDS141" s="11"/>
      <c r="CDT141" s="11"/>
      <c r="CDU141" s="11"/>
      <c r="CDV141" s="11"/>
      <c r="CDW141" s="11"/>
      <c r="CDX141" s="11"/>
      <c r="CDY141" s="11"/>
      <c r="CDZ141" s="11"/>
      <c r="CEA141" s="11"/>
      <c r="CEB141" s="11"/>
      <c r="CEC141" s="11"/>
      <c r="CED141" s="11"/>
      <c r="CEE141" s="11"/>
      <c r="CEF141" s="11"/>
      <c r="CEG141" s="11"/>
      <c r="CEH141" s="11"/>
      <c r="CEI141" s="11"/>
      <c r="CEJ141" s="11"/>
      <c r="CEK141" s="11"/>
      <c r="CEL141" s="11"/>
      <c r="CEM141" s="11"/>
      <c r="CEN141" s="11"/>
      <c r="CEO141" s="11"/>
      <c r="CEP141" s="11"/>
      <c r="CEQ141" s="11"/>
      <c r="CER141" s="11"/>
      <c r="CES141" s="11"/>
      <c r="CET141" s="11"/>
      <c r="CEU141" s="11"/>
      <c r="CEV141" s="11"/>
      <c r="CEW141" s="11"/>
      <c r="CEX141" s="11"/>
      <c r="CEY141" s="11"/>
      <c r="CEZ141" s="11"/>
      <c r="CFA141" s="11"/>
      <c r="CFB141" s="11"/>
      <c r="CFC141" s="11"/>
      <c r="CFD141" s="11"/>
      <c r="CFE141" s="11"/>
      <c r="CFF141" s="11"/>
      <c r="CFG141" s="11"/>
      <c r="CFH141" s="11"/>
      <c r="CFI141" s="11"/>
      <c r="CFJ141" s="11"/>
      <c r="CFK141" s="11"/>
      <c r="CFL141" s="11"/>
      <c r="CFM141" s="11"/>
      <c r="CFN141" s="11"/>
      <c r="CFO141" s="11"/>
      <c r="CFP141" s="11"/>
      <c r="CFQ141" s="11"/>
      <c r="CFR141" s="11"/>
      <c r="CFS141" s="11"/>
      <c r="CFT141" s="11"/>
      <c r="CFU141" s="11"/>
      <c r="CFV141" s="11"/>
      <c r="CFW141" s="11"/>
      <c r="CFX141" s="11"/>
      <c r="CFY141" s="11"/>
      <c r="CFZ141" s="11"/>
      <c r="CGA141" s="11"/>
      <c r="CGB141" s="11"/>
      <c r="CGC141" s="11"/>
      <c r="CGD141" s="11"/>
      <c r="CGE141" s="11"/>
      <c r="CGF141" s="11"/>
      <c r="CGG141" s="11"/>
      <c r="CGH141" s="11"/>
      <c r="CGI141" s="11"/>
      <c r="CGJ141" s="11"/>
      <c r="CGK141" s="11"/>
      <c r="CGL141" s="11"/>
      <c r="CGM141" s="11"/>
      <c r="CGN141" s="11"/>
      <c r="CGO141" s="11"/>
      <c r="CGP141" s="11"/>
      <c r="CGQ141" s="11"/>
      <c r="CGR141" s="11"/>
      <c r="CGS141" s="11"/>
      <c r="CGT141" s="11"/>
      <c r="CGU141" s="11"/>
      <c r="CGV141" s="11"/>
      <c r="CGW141" s="11"/>
      <c r="CGX141" s="11"/>
      <c r="CGY141" s="11"/>
      <c r="CGZ141" s="11"/>
      <c r="CHA141" s="11"/>
      <c r="CHB141" s="11"/>
      <c r="CHC141" s="11"/>
      <c r="CHD141" s="11"/>
      <c r="CHE141" s="11"/>
      <c r="CHF141" s="11"/>
      <c r="CHG141" s="11"/>
      <c r="CHH141" s="11"/>
      <c r="CHI141" s="11"/>
      <c r="CHJ141" s="11"/>
      <c r="CHK141" s="11"/>
      <c r="CHL141" s="11"/>
      <c r="CHM141" s="11"/>
      <c r="CHN141" s="11"/>
      <c r="CHO141" s="11"/>
      <c r="CHP141" s="11"/>
      <c r="CHQ141" s="11"/>
      <c r="CHR141" s="11"/>
      <c r="CHS141" s="11"/>
      <c r="CHT141" s="11"/>
      <c r="CHU141" s="11"/>
      <c r="CHV141" s="11"/>
      <c r="CHW141" s="11"/>
      <c r="CHX141" s="11"/>
      <c r="CHY141" s="11"/>
      <c r="CHZ141" s="11"/>
      <c r="CIA141" s="11"/>
      <c r="CIB141" s="11"/>
      <c r="CIC141" s="11"/>
      <c r="CID141" s="11"/>
      <c r="CIE141" s="11"/>
      <c r="CIF141" s="11"/>
      <c r="CIG141" s="11"/>
      <c r="CIH141" s="11"/>
      <c r="CII141" s="11"/>
      <c r="CIJ141" s="11"/>
      <c r="CIK141" s="11"/>
      <c r="CIL141" s="11"/>
      <c r="CIM141" s="11"/>
      <c r="CIN141" s="11"/>
      <c r="CIO141" s="11"/>
      <c r="CIP141" s="11"/>
      <c r="CIQ141" s="11"/>
      <c r="CIR141" s="11"/>
      <c r="CIS141" s="11"/>
      <c r="CIT141" s="11"/>
      <c r="CIU141" s="11"/>
      <c r="CIV141" s="11"/>
      <c r="CIW141" s="11"/>
      <c r="CIX141" s="11"/>
      <c r="CIY141" s="11"/>
      <c r="CIZ141" s="11"/>
      <c r="CJA141" s="11"/>
      <c r="CJB141" s="11"/>
      <c r="CJC141" s="11"/>
      <c r="CJD141" s="11"/>
      <c r="CJE141" s="11"/>
      <c r="CJF141" s="11"/>
      <c r="CJG141" s="11"/>
      <c r="CJH141" s="11"/>
      <c r="CJI141" s="11"/>
      <c r="CJJ141" s="11"/>
      <c r="CJK141" s="11"/>
      <c r="CJL141" s="11"/>
      <c r="CJM141" s="11"/>
      <c r="CJN141" s="11"/>
      <c r="CJO141" s="11"/>
      <c r="CJP141" s="11"/>
      <c r="CJQ141" s="11"/>
      <c r="CJR141" s="11"/>
      <c r="CJS141" s="11"/>
      <c r="CJT141" s="11"/>
      <c r="CJU141" s="11"/>
      <c r="CJV141" s="11"/>
      <c r="CJW141" s="11"/>
      <c r="CJX141" s="11"/>
      <c r="CJY141" s="11"/>
      <c r="CJZ141" s="11"/>
      <c r="CKA141" s="11"/>
      <c r="CKB141" s="11"/>
      <c r="CKC141" s="11"/>
      <c r="CKD141" s="11"/>
      <c r="CKE141" s="11"/>
      <c r="CKF141" s="11"/>
      <c r="CKG141" s="11"/>
      <c r="CKH141" s="11"/>
      <c r="CKI141" s="11"/>
      <c r="CKJ141" s="11"/>
      <c r="CKK141" s="11"/>
      <c r="CKL141" s="11"/>
      <c r="CKM141" s="11"/>
      <c r="CKN141" s="11"/>
      <c r="CKO141" s="11"/>
      <c r="CKP141" s="11"/>
      <c r="CKQ141" s="11"/>
      <c r="CKR141" s="11"/>
      <c r="CKS141" s="11"/>
      <c r="CKT141" s="11"/>
      <c r="CKU141" s="11"/>
      <c r="CKV141" s="11"/>
      <c r="CKW141" s="11"/>
      <c r="CKX141" s="11"/>
      <c r="CKY141" s="11"/>
      <c r="CKZ141" s="11"/>
      <c r="CLA141" s="11"/>
      <c r="CLB141" s="11"/>
      <c r="CLC141" s="11"/>
      <c r="CLD141" s="11"/>
      <c r="CLE141" s="11"/>
      <c r="CLF141" s="11"/>
      <c r="CLG141" s="11"/>
      <c r="CLH141" s="11"/>
      <c r="CLI141" s="11"/>
      <c r="CLJ141" s="11"/>
      <c r="CLK141" s="11"/>
      <c r="CLL141" s="11"/>
      <c r="CLM141" s="11"/>
      <c r="CLN141" s="11"/>
      <c r="CLO141" s="11"/>
      <c r="CLP141" s="11"/>
      <c r="CLQ141" s="11"/>
      <c r="CLR141" s="11"/>
      <c r="CLS141" s="11"/>
      <c r="CLT141" s="11"/>
      <c r="CLU141" s="11"/>
      <c r="CLV141" s="11"/>
      <c r="CLW141" s="11"/>
      <c r="CLX141" s="11"/>
      <c r="CLY141" s="11"/>
      <c r="CLZ141" s="11"/>
      <c r="CMA141" s="11"/>
      <c r="CMB141" s="11"/>
      <c r="CMC141" s="11"/>
      <c r="CMD141" s="11"/>
      <c r="CME141" s="11"/>
      <c r="CMF141" s="11"/>
      <c r="CMG141" s="11"/>
      <c r="CMH141" s="11"/>
      <c r="CMI141" s="11"/>
      <c r="CMJ141" s="11"/>
      <c r="CMK141" s="11"/>
      <c r="CML141" s="11"/>
      <c r="CMM141" s="11"/>
      <c r="CMN141" s="11"/>
      <c r="CMO141" s="11"/>
      <c r="CMP141" s="11"/>
      <c r="CMQ141" s="11"/>
      <c r="CMR141" s="11"/>
      <c r="CMS141" s="11"/>
      <c r="CMT141" s="11"/>
      <c r="CMU141" s="11"/>
      <c r="CMV141" s="11"/>
      <c r="CMW141" s="11"/>
      <c r="CMX141" s="11"/>
      <c r="CMY141" s="11"/>
      <c r="CMZ141" s="11"/>
      <c r="CNA141" s="11"/>
      <c r="CNB141" s="11"/>
      <c r="CNC141" s="11"/>
      <c r="CND141" s="11"/>
      <c r="CNE141" s="11"/>
      <c r="CNF141" s="11"/>
      <c r="CNG141" s="11"/>
      <c r="CNH141" s="11"/>
      <c r="CNI141" s="11"/>
      <c r="CNJ141" s="11"/>
      <c r="CNK141" s="11"/>
      <c r="CNL141" s="11"/>
      <c r="CNM141" s="11"/>
      <c r="CNN141" s="11"/>
      <c r="CNO141" s="11"/>
      <c r="CNP141" s="11"/>
      <c r="CNQ141" s="11"/>
      <c r="CNR141" s="11"/>
      <c r="CNS141" s="11"/>
      <c r="CNT141" s="11"/>
      <c r="CNU141" s="11"/>
      <c r="CNV141" s="11"/>
      <c r="CNW141" s="11"/>
      <c r="CNX141" s="11"/>
      <c r="CNY141" s="11"/>
      <c r="CNZ141" s="11"/>
      <c r="COA141" s="11"/>
      <c r="COB141" s="11"/>
      <c r="COC141" s="11"/>
      <c r="COD141" s="11"/>
      <c r="COE141" s="11"/>
      <c r="COF141" s="11"/>
      <c r="COG141" s="11"/>
      <c r="COH141" s="11"/>
      <c r="COI141" s="11"/>
      <c r="COJ141" s="11"/>
      <c r="COK141" s="11"/>
      <c r="COL141" s="11"/>
      <c r="COM141" s="11"/>
      <c r="CON141" s="11"/>
      <c r="COO141" s="11"/>
      <c r="COP141" s="11"/>
      <c r="COQ141" s="11"/>
      <c r="COR141" s="11"/>
      <c r="COS141" s="11"/>
      <c r="COT141" s="11"/>
      <c r="COU141" s="11"/>
      <c r="COV141" s="11"/>
      <c r="COW141" s="11"/>
      <c r="COX141" s="11"/>
      <c r="COY141" s="11"/>
      <c r="COZ141" s="11"/>
      <c r="CPA141" s="11"/>
      <c r="CPB141" s="11"/>
      <c r="CPC141" s="11"/>
      <c r="CPD141" s="11"/>
      <c r="CPE141" s="11"/>
      <c r="CPF141" s="11"/>
      <c r="CPG141" s="11"/>
      <c r="CPH141" s="11"/>
      <c r="CPI141" s="11"/>
      <c r="CPJ141" s="11"/>
      <c r="CPK141" s="11"/>
      <c r="CPL141" s="11"/>
      <c r="CPM141" s="11"/>
      <c r="CPN141" s="11"/>
      <c r="CPO141" s="11"/>
      <c r="CPP141" s="11"/>
      <c r="CPQ141" s="11"/>
      <c r="CPR141" s="11"/>
      <c r="CPS141" s="11"/>
      <c r="CPT141" s="11"/>
      <c r="CPU141" s="11"/>
      <c r="CPV141" s="11"/>
      <c r="CPW141" s="11"/>
      <c r="CPX141" s="11"/>
      <c r="CPY141" s="11"/>
      <c r="CPZ141" s="11"/>
      <c r="CQA141" s="11"/>
      <c r="CQB141" s="11"/>
      <c r="CQC141" s="11"/>
      <c r="CQD141" s="11"/>
      <c r="CQE141" s="11"/>
      <c r="CQF141" s="11"/>
      <c r="CQG141" s="11"/>
      <c r="CQH141" s="11"/>
      <c r="CQI141" s="11"/>
      <c r="CQJ141" s="11"/>
      <c r="CQK141" s="11"/>
      <c r="CQL141" s="11"/>
      <c r="CQM141" s="11"/>
      <c r="CQN141" s="11"/>
      <c r="CQO141" s="11"/>
      <c r="CQP141" s="11"/>
      <c r="CQQ141" s="11"/>
      <c r="CQR141" s="11"/>
      <c r="CQS141" s="11"/>
      <c r="CQT141" s="11"/>
      <c r="CQU141" s="11"/>
      <c r="CQV141" s="11"/>
      <c r="CQW141" s="11"/>
      <c r="CQX141" s="11"/>
      <c r="CQY141" s="11"/>
      <c r="CQZ141" s="11"/>
      <c r="CRA141" s="11"/>
      <c r="CRB141" s="11"/>
      <c r="CRC141" s="11"/>
      <c r="CRD141" s="11"/>
      <c r="CRE141" s="11"/>
      <c r="CRF141" s="11"/>
      <c r="CRG141" s="11"/>
      <c r="CRH141" s="11"/>
      <c r="CRI141" s="11"/>
      <c r="CRJ141" s="11"/>
      <c r="CRK141" s="11"/>
      <c r="CRL141" s="11"/>
      <c r="CRM141" s="11"/>
      <c r="CRN141" s="11"/>
      <c r="CRO141" s="11"/>
      <c r="CRP141" s="11"/>
      <c r="CRQ141" s="11"/>
      <c r="CRR141" s="11"/>
      <c r="CRS141" s="11"/>
      <c r="CRT141" s="11"/>
      <c r="CRU141" s="11"/>
      <c r="CRV141" s="11"/>
      <c r="CRW141" s="11"/>
      <c r="CRX141" s="11"/>
      <c r="CRY141" s="11"/>
      <c r="CRZ141" s="11"/>
      <c r="CSA141" s="11"/>
      <c r="CSB141" s="11"/>
      <c r="CSC141" s="11"/>
      <c r="CSD141" s="11"/>
      <c r="CSE141" s="11"/>
      <c r="CSF141" s="11"/>
      <c r="CSG141" s="11"/>
      <c r="CSH141" s="11"/>
      <c r="CSI141" s="11"/>
      <c r="CSJ141" s="11"/>
      <c r="CSK141" s="11"/>
      <c r="CSL141" s="11"/>
      <c r="CSM141" s="11"/>
      <c r="CSN141" s="11"/>
      <c r="CSO141" s="11"/>
      <c r="CSP141" s="11"/>
      <c r="CSQ141" s="11"/>
      <c r="CSR141" s="11"/>
      <c r="CSS141" s="11"/>
      <c r="CST141" s="11"/>
      <c r="CSU141" s="11"/>
      <c r="CSV141" s="11"/>
      <c r="CSW141" s="11"/>
      <c r="CSX141" s="11"/>
      <c r="CSY141" s="11"/>
      <c r="CSZ141" s="11"/>
      <c r="CTA141" s="11"/>
      <c r="CTB141" s="11"/>
      <c r="CTC141" s="11"/>
      <c r="CTD141" s="11"/>
      <c r="CTE141" s="11"/>
      <c r="CTF141" s="11"/>
      <c r="CTG141" s="11"/>
      <c r="CTH141" s="11"/>
      <c r="CTI141" s="11"/>
      <c r="CTJ141" s="11"/>
      <c r="CTK141" s="11"/>
      <c r="CTL141" s="11"/>
      <c r="CTM141" s="11"/>
      <c r="CTN141" s="11"/>
      <c r="CTO141" s="11"/>
      <c r="CTP141" s="11"/>
      <c r="CTQ141" s="11"/>
      <c r="CTR141" s="11"/>
      <c r="CTS141" s="11"/>
      <c r="CTT141" s="11"/>
      <c r="CTU141" s="11"/>
      <c r="CTV141" s="11"/>
      <c r="CTW141" s="11"/>
      <c r="CTX141" s="11"/>
      <c r="CTY141" s="11"/>
      <c r="CTZ141" s="11"/>
      <c r="CUA141" s="11"/>
      <c r="CUB141" s="11"/>
      <c r="CUC141" s="11"/>
      <c r="CUD141" s="11"/>
      <c r="CUE141" s="11"/>
      <c r="CUF141" s="11"/>
      <c r="CUG141" s="11"/>
      <c r="CUH141" s="11"/>
      <c r="CUI141" s="11"/>
      <c r="CUJ141" s="11"/>
      <c r="CUK141" s="11"/>
      <c r="CUL141" s="11"/>
      <c r="CUM141" s="11"/>
      <c r="CUN141" s="11"/>
      <c r="CUO141" s="11"/>
      <c r="CUP141" s="11"/>
      <c r="CUQ141" s="11"/>
      <c r="CUR141" s="11"/>
      <c r="CUS141" s="11"/>
      <c r="CUT141" s="11"/>
      <c r="CUU141" s="11"/>
      <c r="CUV141" s="11"/>
      <c r="CUW141" s="11"/>
      <c r="CUX141" s="11"/>
      <c r="CUY141" s="11"/>
      <c r="CUZ141" s="11"/>
      <c r="CVA141" s="11"/>
      <c r="CVB141" s="11"/>
      <c r="CVC141" s="11"/>
      <c r="CVD141" s="11"/>
      <c r="CVE141" s="11"/>
      <c r="CVF141" s="11"/>
      <c r="CVG141" s="11"/>
      <c r="CVH141" s="11"/>
      <c r="CVI141" s="11"/>
      <c r="CVJ141" s="11"/>
      <c r="CVK141" s="11"/>
      <c r="CVL141" s="11"/>
      <c r="CVM141" s="11"/>
      <c r="CVN141" s="11"/>
      <c r="CVO141" s="11"/>
      <c r="CVP141" s="11"/>
      <c r="CVQ141" s="11"/>
      <c r="CVR141" s="11"/>
      <c r="CVS141" s="11"/>
      <c r="CVT141" s="11"/>
      <c r="CVU141" s="11"/>
      <c r="CVV141" s="11"/>
      <c r="CVW141" s="11"/>
      <c r="CVX141" s="11"/>
      <c r="CVY141" s="11"/>
      <c r="CVZ141" s="11"/>
      <c r="CWA141" s="11"/>
      <c r="CWB141" s="11"/>
      <c r="CWC141" s="11"/>
      <c r="CWD141" s="11"/>
      <c r="CWE141" s="11"/>
      <c r="CWF141" s="11"/>
      <c r="CWG141" s="11"/>
      <c r="CWH141" s="11"/>
      <c r="CWI141" s="11"/>
      <c r="CWJ141" s="11"/>
      <c r="CWK141" s="11"/>
      <c r="CWL141" s="11"/>
      <c r="CWM141" s="11"/>
      <c r="CWN141" s="11"/>
      <c r="CWO141" s="11"/>
      <c r="CWP141" s="11"/>
      <c r="CWQ141" s="11"/>
      <c r="CWR141" s="11"/>
      <c r="CWS141" s="11"/>
      <c r="CWT141" s="11"/>
      <c r="CWU141" s="11"/>
      <c r="CWV141" s="11"/>
      <c r="CWW141" s="11"/>
      <c r="CWX141" s="11"/>
      <c r="CWY141" s="11"/>
      <c r="CWZ141" s="11"/>
      <c r="CXA141" s="11"/>
      <c r="CXB141" s="11"/>
      <c r="CXC141" s="11"/>
      <c r="CXD141" s="11"/>
      <c r="CXE141" s="11"/>
      <c r="CXF141" s="11"/>
      <c r="CXG141" s="11"/>
      <c r="CXH141" s="11"/>
      <c r="CXI141" s="11"/>
      <c r="CXJ141" s="11"/>
      <c r="CXK141" s="11"/>
      <c r="CXL141" s="11"/>
      <c r="CXM141" s="11"/>
      <c r="CXN141" s="11"/>
      <c r="CXO141" s="11"/>
      <c r="CXP141" s="11"/>
      <c r="CXQ141" s="11"/>
      <c r="CXR141" s="11"/>
      <c r="CXS141" s="11"/>
      <c r="CXT141" s="11"/>
      <c r="CXU141" s="11"/>
      <c r="CXV141" s="11"/>
      <c r="CXW141" s="11"/>
      <c r="CXX141" s="11"/>
      <c r="CXY141" s="11"/>
      <c r="CXZ141" s="11"/>
      <c r="CYA141" s="11"/>
      <c r="CYB141" s="11"/>
      <c r="CYC141" s="11"/>
      <c r="CYD141" s="11"/>
      <c r="CYE141" s="11"/>
      <c r="CYF141" s="11"/>
      <c r="CYG141" s="11"/>
      <c r="CYH141" s="11"/>
      <c r="CYI141" s="11"/>
      <c r="CYJ141" s="11"/>
      <c r="CYK141" s="11"/>
      <c r="CYL141" s="11"/>
      <c r="CYM141" s="11"/>
      <c r="CYN141" s="11"/>
      <c r="CYO141" s="11"/>
      <c r="CYP141" s="11"/>
      <c r="CYQ141" s="11"/>
      <c r="CYR141" s="11"/>
      <c r="CYS141" s="11"/>
      <c r="CYT141" s="11"/>
      <c r="CYU141" s="11"/>
      <c r="CYV141" s="11"/>
      <c r="CYW141" s="11"/>
      <c r="CYX141" s="11"/>
      <c r="CYY141" s="11"/>
      <c r="CYZ141" s="11"/>
      <c r="CZA141" s="11"/>
      <c r="CZB141" s="11"/>
      <c r="CZC141" s="11"/>
      <c r="CZD141" s="11"/>
      <c r="CZE141" s="11"/>
      <c r="CZF141" s="11"/>
      <c r="CZG141" s="11"/>
      <c r="CZH141" s="11"/>
      <c r="CZI141" s="11"/>
      <c r="CZJ141" s="11"/>
      <c r="CZK141" s="11"/>
      <c r="CZL141" s="11"/>
      <c r="CZM141" s="11"/>
      <c r="CZN141" s="11"/>
      <c r="CZO141" s="11"/>
      <c r="CZP141" s="11"/>
      <c r="CZQ141" s="11"/>
      <c r="CZR141" s="11"/>
      <c r="CZS141" s="11"/>
      <c r="CZT141" s="11"/>
      <c r="CZU141" s="11"/>
      <c r="CZV141" s="11"/>
      <c r="CZW141" s="11"/>
      <c r="CZX141" s="11"/>
      <c r="CZY141" s="11"/>
      <c r="CZZ141" s="11"/>
      <c r="DAA141" s="11"/>
      <c r="DAB141" s="11"/>
      <c r="DAC141" s="11"/>
      <c r="DAD141" s="11"/>
      <c r="DAE141" s="11"/>
      <c r="DAF141" s="11"/>
      <c r="DAG141" s="11"/>
      <c r="DAH141" s="11"/>
      <c r="DAI141" s="11"/>
      <c r="DAJ141" s="11"/>
      <c r="DAK141" s="11"/>
      <c r="DAL141" s="11"/>
      <c r="DAM141" s="11"/>
      <c r="DAN141" s="11"/>
      <c r="DAO141" s="11"/>
      <c r="DAP141" s="11"/>
      <c r="DAQ141" s="11"/>
      <c r="DAR141" s="11"/>
      <c r="DAS141" s="11"/>
      <c r="DAT141" s="11"/>
      <c r="DAU141" s="11"/>
      <c r="DAV141" s="11"/>
      <c r="DAW141" s="11"/>
      <c r="DAX141" s="11"/>
      <c r="DAY141" s="11"/>
      <c r="DAZ141" s="11"/>
      <c r="DBA141" s="11"/>
      <c r="DBB141" s="11"/>
      <c r="DBC141" s="11"/>
      <c r="DBD141" s="11"/>
      <c r="DBE141" s="11"/>
      <c r="DBF141" s="11"/>
      <c r="DBG141" s="11"/>
      <c r="DBH141" s="11"/>
      <c r="DBI141" s="11"/>
      <c r="DBJ141" s="11"/>
      <c r="DBK141" s="11"/>
      <c r="DBL141" s="11"/>
      <c r="DBM141" s="11"/>
      <c r="DBN141" s="11"/>
      <c r="DBO141" s="11"/>
      <c r="DBP141" s="11"/>
      <c r="DBQ141" s="11"/>
      <c r="DBR141" s="11"/>
      <c r="DBS141" s="11"/>
      <c r="DBT141" s="11"/>
      <c r="DBU141" s="11"/>
      <c r="DBV141" s="11"/>
      <c r="DBW141" s="11"/>
      <c r="DBX141" s="11"/>
      <c r="DBY141" s="11"/>
      <c r="DBZ141" s="11"/>
      <c r="DCA141" s="11"/>
      <c r="DCB141" s="11"/>
      <c r="DCC141" s="11"/>
      <c r="DCD141" s="11"/>
      <c r="DCE141" s="11"/>
      <c r="DCF141" s="11"/>
      <c r="DCG141" s="11"/>
      <c r="DCH141" s="11"/>
      <c r="DCI141" s="11"/>
      <c r="DCJ141" s="11"/>
      <c r="DCK141" s="11"/>
      <c r="DCL141" s="11"/>
      <c r="DCM141" s="11"/>
      <c r="DCN141" s="11"/>
      <c r="DCO141" s="11"/>
      <c r="DCP141" s="11"/>
      <c r="DCQ141" s="11"/>
      <c r="DCR141" s="11"/>
      <c r="DCS141" s="11"/>
      <c r="DCT141" s="11"/>
      <c r="DCU141" s="11"/>
      <c r="DCV141" s="11"/>
      <c r="DCW141" s="11"/>
      <c r="DCX141" s="11"/>
      <c r="DCY141" s="11"/>
      <c r="DCZ141" s="11"/>
      <c r="DDA141" s="11"/>
      <c r="DDB141" s="11"/>
      <c r="DDC141" s="11"/>
      <c r="DDD141" s="11"/>
      <c r="DDE141" s="11"/>
      <c r="DDF141" s="11"/>
      <c r="DDG141" s="11"/>
      <c r="DDH141" s="11"/>
      <c r="DDI141" s="11"/>
      <c r="DDJ141" s="11"/>
      <c r="DDK141" s="11"/>
      <c r="DDL141" s="11"/>
      <c r="DDM141" s="11"/>
      <c r="DDN141" s="11"/>
      <c r="DDO141" s="11"/>
      <c r="DDP141" s="11"/>
      <c r="DDQ141" s="11"/>
      <c r="DDR141" s="11"/>
      <c r="DDS141" s="11"/>
      <c r="DDT141" s="11"/>
      <c r="DDU141" s="11"/>
      <c r="DDV141" s="11"/>
      <c r="DDW141" s="11"/>
      <c r="DDX141" s="11"/>
      <c r="DDY141" s="11"/>
      <c r="DDZ141" s="11"/>
      <c r="DEA141" s="11"/>
      <c r="DEB141" s="11"/>
      <c r="DEC141" s="11"/>
      <c r="DED141" s="11"/>
      <c r="DEE141" s="11"/>
      <c r="DEF141" s="11"/>
      <c r="DEG141" s="11"/>
      <c r="DEH141" s="11"/>
      <c r="DEI141" s="11"/>
      <c r="DEJ141" s="11"/>
      <c r="DEK141" s="11"/>
      <c r="DEL141" s="11"/>
      <c r="DEM141" s="11"/>
      <c r="DEN141" s="11"/>
      <c r="DEO141" s="11"/>
      <c r="DEP141" s="11"/>
      <c r="DEQ141" s="11"/>
      <c r="DER141" s="11"/>
      <c r="DES141" s="11"/>
      <c r="DET141" s="11"/>
      <c r="DEU141" s="11"/>
      <c r="DEV141" s="11"/>
      <c r="DEW141" s="11"/>
      <c r="DEX141" s="11"/>
      <c r="DEY141" s="11"/>
      <c r="DEZ141" s="11"/>
      <c r="DFA141" s="11"/>
      <c r="DFB141" s="11"/>
      <c r="DFC141" s="11"/>
      <c r="DFD141" s="11"/>
      <c r="DFE141" s="11"/>
      <c r="DFF141" s="11"/>
      <c r="DFG141" s="11"/>
      <c r="DFH141" s="11"/>
      <c r="DFI141" s="11"/>
      <c r="DFJ141" s="11"/>
      <c r="DFK141" s="11"/>
      <c r="DFL141" s="11"/>
      <c r="DFM141" s="11"/>
      <c r="DFN141" s="11"/>
      <c r="DFO141" s="11"/>
      <c r="DFP141" s="11"/>
      <c r="DFQ141" s="11"/>
      <c r="DFR141" s="11"/>
      <c r="DFS141" s="11"/>
      <c r="DFT141" s="11"/>
      <c r="DFU141" s="11"/>
      <c r="DFV141" s="11"/>
      <c r="DFW141" s="11"/>
      <c r="DFX141" s="11"/>
      <c r="DFY141" s="11"/>
      <c r="DFZ141" s="11"/>
      <c r="DGA141" s="11"/>
      <c r="DGB141" s="11"/>
      <c r="DGC141" s="11"/>
      <c r="DGD141" s="11"/>
      <c r="DGE141" s="11"/>
      <c r="DGF141" s="11"/>
      <c r="DGG141" s="11"/>
      <c r="DGH141" s="11"/>
      <c r="DGI141" s="11"/>
      <c r="DGJ141" s="11"/>
      <c r="DGK141" s="11"/>
      <c r="DGL141" s="11"/>
      <c r="DGM141" s="11"/>
      <c r="DGN141" s="11"/>
      <c r="DGO141" s="11"/>
      <c r="DGP141" s="11"/>
      <c r="DGQ141" s="11"/>
      <c r="DGR141" s="11"/>
      <c r="DGS141" s="11"/>
      <c r="DGT141" s="11"/>
      <c r="DGU141" s="11"/>
      <c r="DGV141" s="11"/>
      <c r="DGW141" s="11"/>
      <c r="DGX141" s="11"/>
      <c r="DGY141" s="11"/>
      <c r="DGZ141" s="11"/>
      <c r="DHA141" s="11"/>
      <c r="DHB141" s="11"/>
      <c r="DHC141" s="11"/>
      <c r="DHD141" s="11"/>
      <c r="DHE141" s="11"/>
      <c r="DHF141" s="11"/>
      <c r="DHG141" s="11"/>
      <c r="DHH141" s="11"/>
      <c r="DHI141" s="11"/>
      <c r="DHJ141" s="11"/>
      <c r="DHK141" s="11"/>
      <c r="DHL141" s="11"/>
      <c r="DHM141" s="11"/>
      <c r="DHN141" s="11"/>
      <c r="DHO141" s="11"/>
      <c r="DHP141" s="11"/>
      <c r="DHQ141" s="11"/>
      <c r="DHR141" s="11"/>
      <c r="DHS141" s="11"/>
      <c r="DHT141" s="11"/>
      <c r="DHU141" s="11"/>
      <c r="DHV141" s="11"/>
      <c r="DHW141" s="11"/>
      <c r="DHX141" s="11"/>
      <c r="DHY141" s="11"/>
      <c r="DHZ141" s="11"/>
      <c r="DIA141" s="11"/>
      <c r="DIB141" s="11"/>
      <c r="DIC141" s="11"/>
      <c r="DID141" s="11"/>
      <c r="DIE141" s="11"/>
      <c r="DIF141" s="11"/>
      <c r="DIG141" s="11"/>
      <c r="DIH141" s="11"/>
      <c r="DII141" s="11"/>
      <c r="DIJ141" s="11"/>
      <c r="DIK141" s="11"/>
      <c r="DIL141" s="11"/>
      <c r="DIM141" s="11"/>
      <c r="DIN141" s="11"/>
      <c r="DIO141" s="11"/>
      <c r="DIP141" s="11"/>
      <c r="DIQ141" s="11"/>
      <c r="DIR141" s="11"/>
      <c r="DIS141" s="11"/>
      <c r="DIT141" s="11"/>
      <c r="DIU141" s="11"/>
      <c r="DIV141" s="11"/>
      <c r="DIW141" s="11"/>
      <c r="DIX141" s="11"/>
      <c r="DIY141" s="11"/>
      <c r="DIZ141" s="11"/>
      <c r="DJA141" s="11"/>
      <c r="DJB141" s="11"/>
      <c r="DJC141" s="11"/>
      <c r="DJD141" s="11"/>
      <c r="DJE141" s="11"/>
      <c r="DJF141" s="11"/>
      <c r="DJG141" s="11"/>
      <c r="DJH141" s="11"/>
      <c r="DJI141" s="11"/>
      <c r="DJJ141" s="11"/>
      <c r="DJK141" s="11"/>
      <c r="DJL141" s="11"/>
      <c r="DJM141" s="11"/>
      <c r="DJN141" s="11"/>
      <c r="DJO141" s="11"/>
      <c r="DJP141" s="11"/>
      <c r="DJQ141" s="11"/>
      <c r="DJR141" s="11"/>
      <c r="DJS141" s="11"/>
      <c r="DJT141" s="11"/>
      <c r="DJU141" s="11"/>
      <c r="DJV141" s="11"/>
      <c r="DJW141" s="11"/>
      <c r="DJX141" s="11"/>
      <c r="DJY141" s="11"/>
      <c r="DJZ141" s="11"/>
      <c r="DKA141" s="11"/>
      <c r="DKB141" s="11"/>
      <c r="DKC141" s="11"/>
      <c r="DKD141" s="11"/>
      <c r="DKE141" s="11"/>
      <c r="DKF141" s="11"/>
      <c r="DKG141" s="11"/>
      <c r="DKH141" s="11"/>
      <c r="DKI141" s="11"/>
      <c r="DKJ141" s="11"/>
      <c r="DKK141" s="11"/>
      <c r="DKL141" s="11"/>
      <c r="DKM141" s="11"/>
      <c r="DKN141" s="11"/>
      <c r="DKO141" s="11"/>
      <c r="DKP141" s="11"/>
      <c r="DKQ141" s="11"/>
      <c r="DKR141" s="11"/>
      <c r="DKS141" s="11"/>
      <c r="DKT141" s="11"/>
      <c r="DKU141" s="11"/>
      <c r="DKV141" s="11"/>
      <c r="DKW141" s="11"/>
      <c r="DKX141" s="11"/>
      <c r="DKY141" s="11"/>
      <c r="DKZ141" s="11"/>
      <c r="DLA141" s="11"/>
      <c r="DLB141" s="11"/>
      <c r="DLC141" s="11"/>
      <c r="DLD141" s="11"/>
      <c r="DLE141" s="11"/>
      <c r="DLF141" s="11"/>
      <c r="DLG141" s="11"/>
      <c r="DLH141" s="11"/>
      <c r="DLI141" s="11"/>
      <c r="DLJ141" s="11"/>
      <c r="DLK141" s="11"/>
      <c r="DLL141" s="11"/>
      <c r="DLM141" s="11"/>
      <c r="DLN141" s="11"/>
      <c r="DLO141" s="11"/>
      <c r="DLP141" s="11"/>
      <c r="DLQ141" s="11"/>
      <c r="DLR141" s="11"/>
      <c r="DLS141" s="11"/>
      <c r="DLT141" s="11"/>
      <c r="DLU141" s="11"/>
      <c r="DLV141" s="11"/>
      <c r="DLW141" s="11"/>
      <c r="DLX141" s="11"/>
      <c r="DLY141" s="11"/>
      <c r="DLZ141" s="11"/>
      <c r="DMA141" s="11"/>
      <c r="DMB141" s="11"/>
      <c r="DMC141" s="11"/>
      <c r="DMD141" s="11"/>
      <c r="DME141" s="11"/>
      <c r="DMF141" s="11"/>
      <c r="DMG141" s="11"/>
      <c r="DMH141" s="11"/>
      <c r="DMI141" s="11"/>
      <c r="DMJ141" s="11"/>
      <c r="DMK141" s="11"/>
      <c r="DML141" s="11"/>
      <c r="DMM141" s="11"/>
      <c r="DMN141" s="11"/>
      <c r="DMO141" s="11"/>
      <c r="DMP141" s="11"/>
      <c r="DMQ141" s="11"/>
      <c r="DMR141" s="11"/>
      <c r="DMS141" s="11"/>
      <c r="DMT141" s="11"/>
      <c r="DMU141" s="11"/>
      <c r="DMV141" s="11"/>
      <c r="DMW141" s="11"/>
      <c r="DMX141" s="11"/>
      <c r="DMY141" s="11"/>
      <c r="DMZ141" s="11"/>
      <c r="DNA141" s="11"/>
      <c r="DNB141" s="11"/>
      <c r="DNC141" s="11"/>
      <c r="DND141" s="11"/>
      <c r="DNE141" s="11"/>
      <c r="DNF141" s="11"/>
      <c r="DNG141" s="11"/>
      <c r="DNH141" s="11"/>
      <c r="DNI141" s="11"/>
      <c r="DNJ141" s="11"/>
      <c r="DNK141" s="11"/>
      <c r="DNL141" s="11"/>
      <c r="DNM141" s="11"/>
      <c r="DNN141" s="11"/>
      <c r="DNO141" s="11"/>
      <c r="DNP141" s="11"/>
      <c r="DNQ141" s="11"/>
      <c r="DNR141" s="11"/>
      <c r="DNS141" s="11"/>
      <c r="DNT141" s="11"/>
      <c r="DNU141" s="11"/>
      <c r="DNV141" s="11"/>
      <c r="DNW141" s="11"/>
      <c r="DNX141" s="11"/>
      <c r="DNY141" s="11"/>
      <c r="DNZ141" s="11"/>
      <c r="DOA141" s="11"/>
      <c r="DOB141" s="11"/>
      <c r="DOC141" s="11"/>
      <c r="DOD141" s="11"/>
      <c r="DOE141" s="11"/>
      <c r="DOF141" s="11"/>
      <c r="DOG141" s="11"/>
      <c r="DOH141" s="11"/>
      <c r="DOI141" s="11"/>
      <c r="DOJ141" s="11"/>
      <c r="DOK141" s="11"/>
      <c r="DOL141" s="11"/>
      <c r="DOM141" s="11"/>
      <c r="DON141" s="11"/>
      <c r="DOO141" s="11"/>
      <c r="DOP141" s="11"/>
      <c r="DOQ141" s="11"/>
      <c r="DOR141" s="11"/>
      <c r="DOS141" s="11"/>
      <c r="DOT141" s="11"/>
      <c r="DOU141" s="11"/>
      <c r="DOV141" s="11"/>
      <c r="DOW141" s="11"/>
      <c r="DOX141" s="11"/>
      <c r="DOY141" s="11"/>
      <c r="DOZ141" s="11"/>
      <c r="DPA141" s="11"/>
      <c r="DPB141" s="11"/>
      <c r="DPC141" s="11"/>
      <c r="DPD141" s="11"/>
      <c r="DPE141" s="11"/>
      <c r="DPF141" s="11"/>
      <c r="DPG141" s="11"/>
      <c r="DPH141" s="11"/>
      <c r="DPI141" s="11"/>
      <c r="DPJ141" s="11"/>
      <c r="DPK141" s="11"/>
      <c r="DPL141" s="11"/>
      <c r="DPM141" s="11"/>
      <c r="DPN141" s="11"/>
      <c r="DPO141" s="11"/>
      <c r="DPP141" s="11"/>
      <c r="DPQ141" s="11"/>
      <c r="DPR141" s="11"/>
      <c r="DPS141" s="11"/>
      <c r="DPT141" s="11"/>
      <c r="DPU141" s="11"/>
      <c r="DPV141" s="11"/>
      <c r="DPW141" s="11"/>
      <c r="DPX141" s="11"/>
      <c r="DPY141" s="11"/>
      <c r="DPZ141" s="11"/>
      <c r="DQA141" s="11"/>
      <c r="DQB141" s="11"/>
      <c r="DQC141" s="11"/>
      <c r="DQD141" s="11"/>
      <c r="DQE141" s="11"/>
      <c r="DQF141" s="11"/>
      <c r="DQG141" s="11"/>
      <c r="DQH141" s="11"/>
      <c r="DQI141" s="11"/>
      <c r="DQJ141" s="11"/>
      <c r="DQK141" s="11"/>
      <c r="DQL141" s="11"/>
      <c r="DQM141" s="11"/>
      <c r="DQN141" s="11"/>
      <c r="DQO141" s="11"/>
      <c r="DQP141" s="11"/>
      <c r="DQQ141" s="11"/>
      <c r="DQR141" s="11"/>
      <c r="DQS141" s="11"/>
      <c r="DQT141" s="11"/>
      <c r="DQU141" s="11"/>
      <c r="DQV141" s="11"/>
      <c r="DQW141" s="11"/>
      <c r="DQX141" s="11"/>
      <c r="DQY141" s="11"/>
      <c r="DQZ141" s="11"/>
      <c r="DRA141" s="11"/>
      <c r="DRB141" s="11"/>
      <c r="DRC141" s="11"/>
      <c r="DRD141" s="11"/>
      <c r="DRE141" s="11"/>
      <c r="DRF141" s="11"/>
      <c r="DRG141" s="11"/>
      <c r="DRH141" s="11"/>
      <c r="DRI141" s="11"/>
      <c r="DRJ141" s="11"/>
      <c r="DRK141" s="11"/>
      <c r="DRL141" s="11"/>
      <c r="DRM141" s="11"/>
      <c r="DRN141" s="11"/>
      <c r="DRO141" s="11"/>
      <c r="DRP141" s="11"/>
      <c r="DRQ141" s="11"/>
      <c r="DRR141" s="11"/>
      <c r="DRS141" s="11"/>
      <c r="DRT141" s="11"/>
      <c r="DRU141" s="11"/>
      <c r="DRV141" s="11"/>
      <c r="DRW141" s="11"/>
      <c r="DRX141" s="11"/>
      <c r="DRY141" s="11"/>
      <c r="DRZ141" s="11"/>
      <c r="DSA141" s="11"/>
      <c r="DSB141" s="11"/>
      <c r="DSC141" s="11"/>
      <c r="DSD141" s="11"/>
      <c r="DSE141" s="11"/>
      <c r="DSF141" s="11"/>
      <c r="DSG141" s="11"/>
      <c r="DSH141" s="11"/>
      <c r="DSI141" s="11"/>
      <c r="DSJ141" s="11"/>
      <c r="DSK141" s="11"/>
      <c r="DSL141" s="11"/>
      <c r="DSM141" s="11"/>
      <c r="DSN141" s="11"/>
      <c r="DSO141" s="11"/>
      <c r="DSP141" s="11"/>
      <c r="DSQ141" s="11"/>
      <c r="DSR141" s="11"/>
      <c r="DSS141" s="11"/>
      <c r="DST141" s="11"/>
      <c r="DSU141" s="11"/>
      <c r="DSV141" s="11"/>
      <c r="DSW141" s="11"/>
      <c r="DSX141" s="11"/>
      <c r="DSY141" s="11"/>
      <c r="DSZ141" s="11"/>
      <c r="DTA141" s="11"/>
      <c r="DTB141" s="11"/>
      <c r="DTC141" s="11"/>
      <c r="DTD141" s="11"/>
      <c r="DTE141" s="11"/>
      <c r="DTF141" s="11"/>
      <c r="DTG141" s="11"/>
      <c r="DTH141" s="11"/>
      <c r="DTI141" s="11"/>
      <c r="DTJ141" s="11"/>
      <c r="DTK141" s="11"/>
      <c r="DTL141" s="11"/>
      <c r="DTM141" s="11"/>
      <c r="DTN141" s="11"/>
      <c r="DTO141" s="11"/>
      <c r="DTP141" s="11"/>
      <c r="DTQ141" s="11"/>
      <c r="DTR141" s="11"/>
      <c r="DTS141" s="11"/>
      <c r="DTT141" s="11"/>
      <c r="DTU141" s="11"/>
      <c r="DTV141" s="11"/>
      <c r="DTW141" s="11"/>
      <c r="DTX141" s="11"/>
      <c r="DTY141" s="11"/>
      <c r="DTZ141" s="11"/>
      <c r="DUA141" s="11"/>
      <c r="DUB141" s="11"/>
      <c r="DUC141" s="11"/>
      <c r="DUD141" s="11"/>
      <c r="DUE141" s="11"/>
      <c r="DUF141" s="11"/>
      <c r="DUG141" s="11"/>
      <c r="DUH141" s="11"/>
      <c r="DUI141" s="11"/>
      <c r="DUJ141" s="11"/>
      <c r="DUK141" s="11"/>
      <c r="DUL141" s="11"/>
      <c r="DUM141" s="11"/>
      <c r="DUN141" s="11"/>
      <c r="DUO141" s="11"/>
      <c r="DUP141" s="11"/>
      <c r="DUQ141" s="11"/>
      <c r="DUR141" s="11"/>
      <c r="DUS141" s="11"/>
      <c r="DUT141" s="11"/>
      <c r="DUU141" s="11"/>
      <c r="DUV141" s="11"/>
      <c r="DUW141" s="11"/>
      <c r="DUX141" s="11"/>
      <c r="DUY141" s="11"/>
      <c r="DUZ141" s="11"/>
      <c r="DVA141" s="11"/>
      <c r="DVB141" s="11"/>
      <c r="DVC141" s="11"/>
      <c r="DVD141" s="11"/>
      <c r="DVE141" s="11"/>
      <c r="DVF141" s="11"/>
      <c r="DVG141" s="11"/>
      <c r="DVH141" s="11"/>
      <c r="DVI141" s="11"/>
      <c r="DVJ141" s="11"/>
      <c r="DVK141" s="11"/>
      <c r="DVL141" s="11"/>
      <c r="DVM141" s="11"/>
      <c r="DVN141" s="11"/>
      <c r="DVO141" s="11"/>
      <c r="DVP141" s="11"/>
      <c r="DVQ141" s="11"/>
      <c r="DVR141" s="11"/>
      <c r="DVS141" s="11"/>
      <c r="DVT141" s="11"/>
      <c r="DVU141" s="11"/>
      <c r="DVV141" s="11"/>
      <c r="DVW141" s="11"/>
      <c r="DVX141" s="11"/>
      <c r="DVY141" s="11"/>
      <c r="DVZ141" s="11"/>
      <c r="DWA141" s="11"/>
      <c r="DWB141" s="11"/>
      <c r="DWC141" s="11"/>
      <c r="DWD141" s="11"/>
      <c r="DWE141" s="11"/>
      <c r="DWF141" s="11"/>
      <c r="DWG141" s="11"/>
      <c r="DWH141" s="11"/>
      <c r="DWI141" s="11"/>
      <c r="DWJ141" s="11"/>
      <c r="DWK141" s="11"/>
      <c r="DWL141" s="11"/>
      <c r="DWM141" s="11"/>
      <c r="DWN141" s="11"/>
      <c r="DWO141" s="11"/>
      <c r="DWP141" s="11"/>
      <c r="DWQ141" s="11"/>
      <c r="DWR141" s="11"/>
      <c r="DWS141" s="11"/>
      <c r="DWT141" s="11"/>
      <c r="DWU141" s="11"/>
      <c r="DWV141" s="11"/>
      <c r="DWW141" s="11"/>
      <c r="DWX141" s="11"/>
      <c r="DWY141" s="11"/>
      <c r="DWZ141" s="11"/>
      <c r="DXA141" s="11"/>
      <c r="DXB141" s="11"/>
      <c r="DXC141" s="11"/>
      <c r="DXD141" s="11"/>
      <c r="DXE141" s="11"/>
      <c r="DXF141" s="11"/>
      <c r="DXG141" s="11"/>
      <c r="DXH141" s="11"/>
      <c r="DXI141" s="11"/>
      <c r="DXJ141" s="11"/>
      <c r="DXK141" s="11"/>
      <c r="DXL141" s="11"/>
      <c r="DXM141" s="11"/>
      <c r="DXN141" s="11"/>
      <c r="DXO141" s="11"/>
      <c r="DXP141" s="11"/>
      <c r="DXQ141" s="11"/>
      <c r="DXR141" s="11"/>
      <c r="DXS141" s="11"/>
      <c r="DXT141" s="11"/>
      <c r="DXU141" s="11"/>
      <c r="DXV141" s="11"/>
      <c r="DXW141" s="11"/>
      <c r="DXX141" s="11"/>
      <c r="DXY141" s="11"/>
      <c r="DXZ141" s="11"/>
      <c r="DYA141" s="11"/>
      <c r="DYB141" s="11"/>
      <c r="DYC141" s="11"/>
      <c r="DYD141" s="11"/>
      <c r="DYE141" s="11"/>
      <c r="DYF141" s="11"/>
      <c r="DYG141" s="11"/>
      <c r="DYH141" s="11"/>
      <c r="DYI141" s="11"/>
      <c r="DYJ141" s="11"/>
      <c r="DYK141" s="11"/>
      <c r="DYL141" s="11"/>
      <c r="DYM141" s="11"/>
      <c r="DYN141" s="11"/>
      <c r="DYO141" s="11"/>
      <c r="DYP141" s="11"/>
      <c r="DYQ141" s="11"/>
      <c r="DYR141" s="11"/>
      <c r="DYS141" s="11"/>
      <c r="DYT141" s="11"/>
      <c r="DYU141" s="11"/>
      <c r="DYV141" s="11"/>
      <c r="DYW141" s="11"/>
      <c r="DYX141" s="11"/>
      <c r="DYY141" s="11"/>
      <c r="DYZ141" s="11"/>
      <c r="DZA141" s="11"/>
      <c r="DZB141" s="11"/>
      <c r="DZC141" s="11"/>
      <c r="DZD141" s="11"/>
      <c r="DZE141" s="11"/>
      <c r="DZF141" s="11"/>
      <c r="DZG141" s="11"/>
      <c r="DZH141" s="11"/>
      <c r="DZI141" s="11"/>
      <c r="DZJ141" s="11"/>
      <c r="DZK141" s="11"/>
      <c r="DZL141" s="11"/>
      <c r="DZM141" s="11"/>
      <c r="DZN141" s="11"/>
      <c r="DZO141" s="11"/>
      <c r="DZP141" s="11"/>
      <c r="DZQ141" s="11"/>
      <c r="DZR141" s="11"/>
      <c r="DZS141" s="11"/>
      <c r="DZT141" s="11"/>
      <c r="DZU141" s="11"/>
      <c r="DZV141" s="11"/>
      <c r="DZW141" s="11"/>
      <c r="DZX141" s="11"/>
      <c r="DZY141" s="11"/>
      <c r="DZZ141" s="11"/>
      <c r="EAA141" s="11"/>
      <c r="EAB141" s="11"/>
      <c r="EAC141" s="11"/>
      <c r="EAD141" s="11"/>
      <c r="EAE141" s="11"/>
      <c r="EAF141" s="11"/>
      <c r="EAG141" s="11"/>
      <c r="EAH141" s="11"/>
      <c r="EAI141" s="11"/>
      <c r="EAJ141" s="11"/>
      <c r="EAK141" s="11"/>
      <c r="EAL141" s="11"/>
      <c r="EAM141" s="11"/>
      <c r="EAN141" s="11"/>
      <c r="EAO141" s="11"/>
      <c r="EAP141" s="11"/>
      <c r="EAQ141" s="11"/>
      <c r="EAR141" s="11"/>
      <c r="EAS141" s="11"/>
      <c r="EAT141" s="11"/>
      <c r="EAU141" s="11"/>
      <c r="EAV141" s="11"/>
      <c r="EAW141" s="11"/>
      <c r="EAX141" s="11"/>
      <c r="EAY141" s="11"/>
      <c r="EAZ141" s="11"/>
      <c r="EBA141" s="11"/>
      <c r="EBB141" s="11"/>
      <c r="EBC141" s="11"/>
      <c r="EBD141" s="11"/>
      <c r="EBE141" s="11"/>
      <c r="EBF141" s="11"/>
      <c r="EBG141" s="11"/>
      <c r="EBH141" s="11"/>
      <c r="EBI141" s="11"/>
      <c r="EBJ141" s="11"/>
      <c r="EBK141" s="11"/>
      <c r="EBL141" s="11"/>
      <c r="EBM141" s="11"/>
      <c r="EBN141" s="11"/>
      <c r="EBO141" s="11"/>
      <c r="EBP141" s="11"/>
      <c r="EBQ141" s="11"/>
      <c r="EBR141" s="11"/>
      <c r="EBS141" s="11"/>
      <c r="EBT141" s="11"/>
      <c r="EBU141" s="11"/>
      <c r="EBV141" s="11"/>
      <c r="EBW141" s="11"/>
      <c r="EBX141" s="11"/>
      <c r="EBY141" s="11"/>
      <c r="EBZ141" s="11"/>
      <c r="ECA141" s="11"/>
      <c r="ECB141" s="11"/>
      <c r="ECC141" s="11"/>
      <c r="ECD141" s="11"/>
      <c r="ECE141" s="11"/>
      <c r="ECF141" s="11"/>
      <c r="ECG141" s="11"/>
      <c r="ECH141" s="11"/>
      <c r="ECI141" s="11"/>
      <c r="ECJ141" s="11"/>
      <c r="ECK141" s="11"/>
      <c r="ECL141" s="11"/>
      <c r="ECM141" s="11"/>
      <c r="ECN141" s="11"/>
      <c r="ECO141" s="11"/>
      <c r="ECP141" s="11"/>
      <c r="ECQ141" s="11"/>
      <c r="ECR141" s="11"/>
      <c r="ECS141" s="11"/>
      <c r="ECT141" s="11"/>
      <c r="ECU141" s="11"/>
      <c r="ECV141" s="11"/>
      <c r="ECW141" s="11"/>
      <c r="ECX141" s="11"/>
      <c r="ECY141" s="11"/>
      <c r="ECZ141" s="11"/>
      <c r="EDA141" s="11"/>
      <c r="EDB141" s="11"/>
      <c r="EDC141" s="11"/>
      <c r="EDD141" s="11"/>
      <c r="EDE141" s="11"/>
      <c r="EDF141" s="11"/>
      <c r="EDG141" s="11"/>
      <c r="EDH141" s="11"/>
      <c r="EDI141" s="11"/>
      <c r="EDJ141" s="11"/>
      <c r="EDK141" s="11"/>
      <c r="EDL141" s="11"/>
      <c r="EDM141" s="11"/>
      <c r="EDN141" s="11"/>
      <c r="EDO141" s="11"/>
      <c r="EDP141" s="11"/>
      <c r="EDQ141" s="11"/>
      <c r="EDR141" s="11"/>
      <c r="EDS141" s="11"/>
      <c r="EDT141" s="11"/>
      <c r="EDU141" s="11"/>
      <c r="EDV141" s="11"/>
      <c r="EDW141" s="11"/>
      <c r="EDX141" s="11"/>
      <c r="EDY141" s="11"/>
      <c r="EDZ141" s="11"/>
      <c r="EEA141" s="11"/>
      <c r="EEB141" s="11"/>
      <c r="EEC141" s="11"/>
      <c r="EED141" s="11"/>
      <c r="EEE141" s="11"/>
      <c r="EEF141" s="11"/>
      <c r="EEG141" s="11"/>
      <c r="EEH141" s="11"/>
      <c r="EEI141" s="11"/>
      <c r="EEJ141" s="11"/>
      <c r="EEK141" s="11"/>
      <c r="EEL141" s="11"/>
      <c r="EEM141" s="11"/>
      <c r="EEN141" s="11"/>
      <c r="EEO141" s="11"/>
      <c r="EEP141" s="11"/>
      <c r="EEQ141" s="11"/>
      <c r="EER141" s="11"/>
      <c r="EES141" s="11"/>
      <c r="EET141" s="11"/>
      <c r="EEU141" s="11"/>
      <c r="EEV141" s="11"/>
      <c r="EEW141" s="11"/>
      <c r="EEX141" s="11"/>
      <c r="EEY141" s="11"/>
      <c r="EEZ141" s="11"/>
      <c r="EFA141" s="11"/>
      <c r="EFB141" s="11"/>
      <c r="EFC141" s="11"/>
      <c r="EFD141" s="11"/>
      <c r="EFE141" s="11"/>
      <c r="EFF141" s="11"/>
      <c r="EFG141" s="11"/>
      <c r="EFH141" s="11"/>
      <c r="EFI141" s="11"/>
      <c r="EFJ141" s="11"/>
      <c r="EFK141" s="11"/>
      <c r="EFL141" s="11"/>
      <c r="EFM141" s="11"/>
      <c r="EFN141" s="11"/>
      <c r="EFO141" s="11"/>
      <c r="EFP141" s="11"/>
      <c r="EFQ141" s="11"/>
      <c r="EFR141" s="11"/>
      <c r="EFS141" s="11"/>
      <c r="EFT141" s="11"/>
      <c r="EFU141" s="11"/>
      <c r="EFV141" s="11"/>
      <c r="EFW141" s="11"/>
      <c r="EFX141" s="11"/>
      <c r="EFY141" s="11"/>
      <c r="EFZ141" s="11"/>
      <c r="EGA141" s="11"/>
      <c r="EGB141" s="11"/>
      <c r="EGC141" s="11"/>
      <c r="EGD141" s="11"/>
      <c r="EGE141" s="11"/>
      <c r="EGF141" s="11"/>
      <c r="EGG141" s="11"/>
      <c r="EGH141" s="11"/>
      <c r="EGI141" s="11"/>
      <c r="EGJ141" s="11"/>
      <c r="EGK141" s="11"/>
      <c r="EGL141" s="11"/>
      <c r="EGM141" s="11"/>
      <c r="EGN141" s="11"/>
      <c r="EGO141" s="11"/>
      <c r="EGP141" s="11"/>
      <c r="EGQ141" s="11"/>
      <c r="EGR141" s="11"/>
      <c r="EGS141" s="11"/>
      <c r="EGT141" s="11"/>
      <c r="EGU141" s="11"/>
      <c r="EGV141" s="11"/>
      <c r="EGW141" s="11"/>
      <c r="EGX141" s="11"/>
      <c r="EGY141" s="11"/>
      <c r="EGZ141" s="11"/>
      <c r="EHA141" s="11"/>
      <c r="EHB141" s="11"/>
      <c r="EHC141" s="11"/>
      <c r="EHD141" s="11"/>
      <c r="EHE141" s="11"/>
      <c r="EHF141" s="11"/>
      <c r="EHG141" s="11"/>
      <c r="EHH141" s="11"/>
      <c r="EHI141" s="11"/>
      <c r="EHJ141" s="11"/>
      <c r="EHK141" s="11"/>
      <c r="EHL141" s="11"/>
      <c r="EHM141" s="11"/>
      <c r="EHN141" s="11"/>
      <c r="EHO141" s="11"/>
      <c r="EHP141" s="11"/>
      <c r="EHQ141" s="11"/>
      <c r="EHR141" s="11"/>
      <c r="EHS141" s="11"/>
      <c r="EHT141" s="11"/>
      <c r="EHU141" s="11"/>
      <c r="EHV141" s="11"/>
      <c r="EHW141" s="11"/>
      <c r="EHX141" s="11"/>
      <c r="EHY141" s="11"/>
      <c r="EHZ141" s="11"/>
      <c r="EIA141" s="11"/>
      <c r="EIB141" s="11"/>
      <c r="EIC141" s="11"/>
      <c r="EID141" s="11"/>
      <c r="EIE141" s="11"/>
      <c r="EIF141" s="11"/>
      <c r="EIG141" s="11"/>
      <c r="EIH141" s="11"/>
      <c r="EII141" s="11"/>
      <c r="EIJ141" s="11"/>
      <c r="EIK141" s="11"/>
      <c r="EIL141" s="11"/>
      <c r="EIM141" s="11"/>
      <c r="EIN141" s="11"/>
      <c r="EIO141" s="11"/>
      <c r="EIP141" s="11"/>
      <c r="EIQ141" s="11"/>
      <c r="EIR141" s="11"/>
      <c r="EIS141" s="11"/>
      <c r="EIT141" s="11"/>
      <c r="EIU141" s="11"/>
      <c r="EIV141" s="11"/>
      <c r="EIW141" s="11"/>
      <c r="EIX141" s="11"/>
      <c r="EIY141" s="11"/>
      <c r="EIZ141" s="11"/>
      <c r="EJA141" s="11"/>
      <c r="EJB141" s="11"/>
      <c r="EJC141" s="11"/>
      <c r="EJD141" s="11"/>
      <c r="EJE141" s="11"/>
      <c r="EJF141" s="11"/>
      <c r="EJG141" s="11"/>
      <c r="EJH141" s="11"/>
      <c r="EJI141" s="11"/>
      <c r="EJJ141" s="11"/>
      <c r="EJK141" s="11"/>
      <c r="EJL141" s="11"/>
      <c r="EJM141" s="11"/>
      <c r="EJN141" s="11"/>
      <c r="EJO141" s="11"/>
      <c r="EJP141" s="11"/>
      <c r="EJQ141" s="11"/>
      <c r="EJR141" s="11"/>
      <c r="EJS141" s="11"/>
      <c r="EJT141" s="11"/>
      <c r="EJU141" s="11"/>
      <c r="EJV141" s="11"/>
      <c r="EJW141" s="11"/>
      <c r="EJX141" s="11"/>
      <c r="EJY141" s="11"/>
      <c r="EJZ141" s="11"/>
      <c r="EKA141" s="11"/>
      <c r="EKB141" s="11"/>
      <c r="EKC141" s="11"/>
      <c r="EKD141" s="11"/>
      <c r="EKE141" s="11"/>
      <c r="EKF141" s="11"/>
      <c r="EKG141" s="11"/>
      <c r="EKH141" s="11"/>
      <c r="EKI141" s="11"/>
      <c r="EKJ141" s="11"/>
      <c r="EKK141" s="11"/>
      <c r="EKL141" s="11"/>
      <c r="EKM141" s="11"/>
      <c r="EKN141" s="11"/>
      <c r="EKO141" s="11"/>
      <c r="EKP141" s="11"/>
      <c r="EKQ141" s="11"/>
      <c r="EKR141" s="11"/>
      <c r="EKS141" s="11"/>
      <c r="EKT141" s="11"/>
      <c r="EKU141" s="11"/>
      <c r="EKV141" s="11"/>
      <c r="EKW141" s="11"/>
      <c r="EKX141" s="11"/>
      <c r="EKY141" s="11"/>
      <c r="EKZ141" s="11"/>
      <c r="ELA141" s="11"/>
      <c r="ELB141" s="11"/>
      <c r="ELC141" s="11"/>
      <c r="ELD141" s="11"/>
      <c r="ELE141" s="11"/>
      <c r="ELF141" s="11"/>
      <c r="ELG141" s="11"/>
      <c r="ELH141" s="11"/>
      <c r="ELI141" s="11"/>
      <c r="ELJ141" s="11"/>
      <c r="ELK141" s="11"/>
      <c r="ELL141" s="11"/>
      <c r="ELM141" s="11"/>
      <c r="ELN141" s="11"/>
      <c r="ELO141" s="11"/>
      <c r="ELP141" s="11"/>
      <c r="ELQ141" s="11"/>
      <c r="ELR141" s="11"/>
      <c r="ELS141" s="11"/>
      <c r="ELT141" s="11"/>
      <c r="ELU141" s="11"/>
      <c r="ELV141" s="11"/>
      <c r="ELW141" s="11"/>
      <c r="ELX141" s="11"/>
      <c r="ELY141" s="11"/>
      <c r="ELZ141" s="11"/>
      <c r="EMA141" s="11"/>
      <c r="EMB141" s="11"/>
      <c r="EMC141" s="11"/>
      <c r="EMD141" s="11"/>
      <c r="EME141" s="11"/>
      <c r="EMF141" s="11"/>
      <c r="EMG141" s="11"/>
      <c r="EMH141" s="11"/>
      <c r="EMI141" s="11"/>
      <c r="EMJ141" s="11"/>
      <c r="EMK141" s="11"/>
      <c r="EML141" s="11"/>
      <c r="EMM141" s="11"/>
      <c r="EMN141" s="11"/>
      <c r="EMO141" s="11"/>
      <c r="EMP141" s="11"/>
      <c r="EMQ141" s="11"/>
      <c r="EMR141" s="11"/>
      <c r="EMS141" s="11"/>
      <c r="EMT141" s="11"/>
      <c r="EMU141" s="11"/>
      <c r="EMV141" s="11"/>
      <c r="EMW141" s="11"/>
      <c r="EMX141" s="11"/>
      <c r="EMY141" s="11"/>
      <c r="EMZ141" s="11"/>
      <c r="ENA141" s="11"/>
      <c r="ENB141" s="11"/>
      <c r="ENC141" s="11"/>
      <c r="END141" s="11"/>
      <c r="ENE141" s="11"/>
      <c r="ENF141" s="11"/>
      <c r="ENG141" s="11"/>
      <c r="ENH141" s="11"/>
      <c r="ENI141" s="11"/>
      <c r="ENJ141" s="11"/>
      <c r="ENK141" s="11"/>
      <c r="ENL141" s="11"/>
      <c r="ENM141" s="11"/>
      <c r="ENN141" s="11"/>
      <c r="ENO141" s="11"/>
      <c r="ENP141" s="11"/>
      <c r="ENQ141" s="11"/>
      <c r="ENR141" s="11"/>
      <c r="ENS141" s="11"/>
      <c r="ENT141" s="11"/>
      <c r="ENU141" s="11"/>
      <c r="ENV141" s="11"/>
      <c r="ENW141" s="11"/>
      <c r="ENX141" s="11"/>
      <c r="ENY141" s="11"/>
      <c r="ENZ141" s="11"/>
      <c r="EOA141" s="11"/>
      <c r="EOB141" s="11"/>
      <c r="EOC141" s="11"/>
      <c r="EOD141" s="11"/>
      <c r="EOE141" s="11"/>
      <c r="EOF141" s="11"/>
      <c r="EOG141" s="11"/>
      <c r="EOH141" s="11"/>
      <c r="EOI141" s="11"/>
      <c r="EOJ141" s="11"/>
      <c r="EOK141" s="11"/>
      <c r="EOL141" s="11"/>
      <c r="EOM141" s="11"/>
      <c r="EON141" s="11"/>
      <c r="EOO141" s="11"/>
      <c r="EOP141" s="11"/>
      <c r="EOQ141" s="11"/>
      <c r="EOR141" s="11"/>
      <c r="EOS141" s="11"/>
      <c r="EOT141" s="11"/>
      <c r="EOU141" s="11"/>
      <c r="EOV141" s="11"/>
      <c r="EOW141" s="11"/>
      <c r="EOX141" s="11"/>
      <c r="EOY141" s="11"/>
      <c r="EOZ141" s="11"/>
      <c r="EPA141" s="11"/>
      <c r="EPB141" s="11"/>
      <c r="EPC141" s="11"/>
      <c r="EPD141" s="11"/>
      <c r="EPE141" s="11"/>
      <c r="EPF141" s="11"/>
      <c r="EPG141" s="11"/>
      <c r="EPH141" s="11"/>
      <c r="EPI141" s="11"/>
      <c r="EPJ141" s="11"/>
      <c r="EPK141" s="11"/>
      <c r="EPL141" s="11"/>
      <c r="EPM141" s="11"/>
      <c r="EPN141" s="11"/>
      <c r="EPO141" s="11"/>
      <c r="EPP141" s="11"/>
      <c r="EPQ141" s="11"/>
      <c r="EPR141" s="11"/>
      <c r="EPS141" s="11"/>
      <c r="EPT141" s="11"/>
      <c r="EPU141" s="11"/>
      <c r="EPV141" s="11"/>
      <c r="EPW141" s="11"/>
      <c r="EPX141" s="11"/>
      <c r="EPY141" s="11"/>
      <c r="EPZ141" s="11"/>
      <c r="EQA141" s="11"/>
      <c r="EQB141" s="11"/>
      <c r="EQC141" s="11"/>
      <c r="EQD141" s="11"/>
      <c r="EQE141" s="11"/>
      <c r="EQF141" s="11"/>
      <c r="EQG141" s="11"/>
      <c r="EQH141" s="11"/>
      <c r="EQI141" s="11"/>
      <c r="EQJ141" s="11"/>
      <c r="EQK141" s="11"/>
      <c r="EQL141" s="11"/>
      <c r="EQM141" s="11"/>
      <c r="EQN141" s="11"/>
      <c r="EQO141" s="11"/>
      <c r="EQP141" s="11"/>
      <c r="EQQ141" s="11"/>
      <c r="EQR141" s="11"/>
      <c r="EQS141" s="11"/>
      <c r="EQT141" s="11"/>
      <c r="EQU141" s="11"/>
      <c r="EQV141" s="11"/>
      <c r="EQW141" s="11"/>
      <c r="EQX141" s="11"/>
      <c r="EQY141" s="11"/>
      <c r="EQZ141" s="11"/>
      <c r="ERA141" s="11"/>
      <c r="ERB141" s="11"/>
      <c r="ERC141" s="11"/>
      <c r="ERD141" s="11"/>
      <c r="ERE141" s="11"/>
      <c r="ERF141" s="11"/>
      <c r="ERG141" s="11"/>
      <c r="ERH141" s="11"/>
      <c r="ERI141" s="11"/>
      <c r="ERJ141" s="11"/>
      <c r="ERK141" s="11"/>
      <c r="ERL141" s="11"/>
      <c r="ERM141" s="11"/>
      <c r="ERN141" s="11"/>
      <c r="ERO141" s="11"/>
      <c r="ERP141" s="11"/>
      <c r="ERQ141" s="11"/>
      <c r="ERR141" s="11"/>
      <c r="ERS141" s="11"/>
      <c r="ERT141" s="11"/>
      <c r="ERU141" s="11"/>
      <c r="ERV141" s="11"/>
      <c r="ERW141" s="11"/>
      <c r="ERX141" s="11"/>
      <c r="ERY141" s="11"/>
      <c r="ERZ141" s="11"/>
      <c r="ESA141" s="11"/>
      <c r="ESB141" s="11"/>
      <c r="ESC141" s="11"/>
      <c r="ESD141" s="11"/>
      <c r="ESE141" s="11"/>
      <c r="ESF141" s="11"/>
      <c r="ESG141" s="11"/>
      <c r="ESH141" s="11"/>
      <c r="ESI141" s="11"/>
      <c r="ESJ141" s="11"/>
      <c r="ESK141" s="11"/>
      <c r="ESL141" s="11"/>
      <c r="ESM141" s="11"/>
      <c r="ESN141" s="11"/>
      <c r="ESO141" s="11"/>
      <c r="ESP141" s="11"/>
      <c r="ESQ141" s="11"/>
      <c r="ESR141" s="11"/>
      <c r="ESS141" s="11"/>
      <c r="EST141" s="11"/>
      <c r="ESU141" s="11"/>
      <c r="ESV141" s="11"/>
      <c r="ESW141" s="11"/>
      <c r="ESX141" s="11"/>
      <c r="ESY141" s="11"/>
      <c r="ESZ141" s="11"/>
      <c r="ETA141" s="11"/>
      <c r="ETB141" s="11"/>
      <c r="ETC141" s="11"/>
      <c r="ETD141" s="11"/>
      <c r="ETE141" s="11"/>
      <c r="ETF141" s="11"/>
      <c r="ETG141" s="11"/>
      <c r="ETH141" s="11"/>
      <c r="ETI141" s="11"/>
      <c r="ETJ141" s="11"/>
      <c r="ETK141" s="11"/>
      <c r="ETL141" s="11"/>
      <c r="ETM141" s="11"/>
      <c r="ETN141" s="11"/>
      <c r="ETO141" s="11"/>
      <c r="ETP141" s="11"/>
      <c r="ETQ141" s="11"/>
      <c r="ETR141" s="11"/>
      <c r="ETS141" s="11"/>
      <c r="ETT141" s="11"/>
      <c r="ETU141" s="11"/>
      <c r="ETV141" s="11"/>
      <c r="ETW141" s="11"/>
      <c r="ETX141" s="11"/>
      <c r="ETY141" s="11"/>
      <c r="ETZ141" s="11"/>
      <c r="EUA141" s="11"/>
      <c r="EUB141" s="11"/>
      <c r="EUC141" s="11"/>
      <c r="EUD141" s="11"/>
      <c r="EUE141" s="11"/>
      <c r="EUF141" s="11"/>
      <c r="EUG141" s="11"/>
      <c r="EUH141" s="11"/>
      <c r="EUI141" s="11"/>
      <c r="EUJ141" s="11"/>
      <c r="EUK141" s="11"/>
      <c r="EUL141" s="11"/>
      <c r="EUM141" s="11"/>
      <c r="EUN141" s="11"/>
      <c r="EUO141" s="11"/>
      <c r="EUP141" s="11"/>
      <c r="EUQ141" s="11"/>
      <c r="EUR141" s="11"/>
      <c r="EUS141" s="11"/>
      <c r="EUT141" s="11"/>
      <c r="EUU141" s="11"/>
      <c r="EUV141" s="11"/>
      <c r="EUW141" s="11"/>
      <c r="EUX141" s="11"/>
      <c r="EUY141" s="11"/>
      <c r="EUZ141" s="11"/>
      <c r="EVA141" s="11"/>
      <c r="EVB141" s="11"/>
      <c r="EVC141" s="11"/>
      <c r="EVD141" s="11"/>
      <c r="EVE141" s="11"/>
      <c r="EVF141" s="11"/>
      <c r="EVG141" s="11"/>
      <c r="EVH141" s="11"/>
      <c r="EVI141" s="11"/>
      <c r="EVJ141" s="11"/>
      <c r="EVK141" s="11"/>
      <c r="EVL141" s="11"/>
      <c r="EVM141" s="11"/>
      <c r="EVN141" s="11"/>
      <c r="EVO141" s="11"/>
      <c r="EVP141" s="11"/>
      <c r="EVQ141" s="11"/>
      <c r="EVR141" s="11"/>
      <c r="EVS141" s="11"/>
      <c r="EVT141" s="11"/>
      <c r="EVU141" s="11"/>
      <c r="EVV141" s="11"/>
      <c r="EVW141" s="11"/>
      <c r="EVX141" s="11"/>
      <c r="EVY141" s="11"/>
      <c r="EVZ141" s="11"/>
      <c r="EWA141" s="11"/>
      <c r="EWB141" s="11"/>
      <c r="EWC141" s="11"/>
      <c r="EWD141" s="11"/>
      <c r="EWE141" s="11"/>
      <c r="EWF141" s="11"/>
      <c r="EWG141" s="11"/>
      <c r="EWH141" s="11"/>
      <c r="EWI141" s="11"/>
      <c r="EWJ141" s="11"/>
      <c r="EWK141" s="11"/>
      <c r="EWL141" s="11"/>
      <c r="EWM141" s="11"/>
      <c r="EWN141" s="11"/>
      <c r="EWO141" s="11"/>
      <c r="EWP141" s="11"/>
      <c r="EWQ141" s="11"/>
      <c r="EWR141" s="11"/>
      <c r="EWS141" s="11"/>
      <c r="EWT141" s="11"/>
      <c r="EWU141" s="11"/>
      <c r="EWV141" s="11"/>
      <c r="EWW141" s="11"/>
      <c r="EWX141" s="11"/>
      <c r="EWY141" s="11"/>
      <c r="EWZ141" s="11"/>
      <c r="EXA141" s="11"/>
      <c r="EXB141" s="11"/>
      <c r="EXC141" s="11"/>
      <c r="EXD141" s="11"/>
      <c r="EXE141" s="11"/>
      <c r="EXF141" s="11"/>
      <c r="EXG141" s="11"/>
      <c r="EXH141" s="11"/>
      <c r="EXI141" s="11"/>
      <c r="EXJ141" s="11"/>
      <c r="EXK141" s="11"/>
      <c r="EXL141" s="11"/>
      <c r="EXM141" s="11"/>
      <c r="EXN141" s="11"/>
      <c r="EXO141" s="11"/>
      <c r="EXP141" s="11"/>
      <c r="EXQ141" s="11"/>
      <c r="EXR141" s="11"/>
      <c r="EXS141" s="11"/>
      <c r="EXT141" s="11"/>
      <c r="EXU141" s="11"/>
      <c r="EXV141" s="11"/>
      <c r="EXW141" s="11"/>
      <c r="EXX141" s="11"/>
      <c r="EXY141" s="11"/>
      <c r="EXZ141" s="11"/>
      <c r="EYA141" s="11"/>
      <c r="EYB141" s="11"/>
      <c r="EYC141" s="11"/>
      <c r="EYD141" s="11"/>
      <c r="EYE141" s="11"/>
      <c r="EYF141" s="11"/>
      <c r="EYG141" s="11"/>
      <c r="EYH141" s="11"/>
      <c r="EYI141" s="11"/>
      <c r="EYJ141" s="11"/>
      <c r="EYK141" s="11"/>
      <c r="EYL141" s="11"/>
      <c r="EYM141" s="11"/>
      <c r="EYN141" s="11"/>
      <c r="EYO141" s="11"/>
      <c r="EYP141" s="11"/>
      <c r="EYQ141" s="11"/>
      <c r="EYR141" s="11"/>
      <c r="EYS141" s="11"/>
      <c r="EYT141" s="11"/>
      <c r="EYU141" s="11"/>
      <c r="EYV141" s="11"/>
      <c r="EYW141" s="11"/>
      <c r="EYX141" s="11"/>
      <c r="EYY141" s="11"/>
      <c r="EYZ141" s="11"/>
      <c r="EZA141" s="11"/>
      <c r="EZB141" s="11"/>
      <c r="EZC141" s="11"/>
      <c r="EZD141" s="11"/>
      <c r="EZE141" s="11"/>
      <c r="EZF141" s="11"/>
      <c r="EZG141" s="11"/>
      <c r="EZH141" s="11"/>
      <c r="EZI141" s="11"/>
      <c r="EZJ141" s="11"/>
      <c r="EZK141" s="11"/>
      <c r="EZL141" s="11"/>
      <c r="EZM141" s="11"/>
      <c r="EZN141" s="11"/>
      <c r="EZO141" s="11"/>
      <c r="EZP141" s="11"/>
      <c r="EZQ141" s="11"/>
      <c r="EZR141" s="11"/>
      <c r="EZS141" s="11"/>
      <c r="EZT141" s="11"/>
      <c r="EZU141" s="11"/>
      <c r="EZV141" s="11"/>
      <c r="EZW141" s="11"/>
      <c r="EZX141" s="11"/>
      <c r="EZY141" s="11"/>
      <c r="EZZ141" s="11"/>
      <c r="FAA141" s="11"/>
      <c r="FAB141" s="11"/>
      <c r="FAC141" s="11"/>
      <c r="FAD141" s="11"/>
      <c r="FAE141" s="11"/>
      <c r="FAF141" s="11"/>
      <c r="FAG141" s="11"/>
      <c r="FAH141" s="11"/>
      <c r="FAI141" s="11"/>
      <c r="FAJ141" s="11"/>
      <c r="FAK141" s="11"/>
      <c r="FAL141" s="11"/>
      <c r="FAM141" s="11"/>
      <c r="FAN141" s="11"/>
      <c r="FAO141" s="11"/>
      <c r="FAP141" s="11"/>
      <c r="FAQ141" s="11"/>
      <c r="FAR141" s="11"/>
      <c r="FAS141" s="11"/>
      <c r="FAT141" s="11"/>
      <c r="FAU141" s="11"/>
      <c r="FAV141" s="11"/>
      <c r="FAW141" s="11"/>
      <c r="FAX141" s="11"/>
      <c r="FAY141" s="11"/>
      <c r="FAZ141" s="11"/>
      <c r="FBA141" s="11"/>
      <c r="FBB141" s="11"/>
      <c r="FBC141" s="11"/>
      <c r="FBD141" s="11"/>
      <c r="FBE141" s="11"/>
      <c r="FBF141" s="11"/>
      <c r="FBG141" s="11"/>
      <c r="FBH141" s="11"/>
      <c r="FBI141" s="11"/>
      <c r="FBJ141" s="11"/>
      <c r="FBK141" s="11"/>
      <c r="FBL141" s="11"/>
      <c r="FBM141" s="11"/>
      <c r="FBN141" s="11"/>
      <c r="FBO141" s="11"/>
      <c r="FBP141" s="11"/>
      <c r="FBQ141" s="11"/>
      <c r="FBR141" s="11"/>
      <c r="FBS141" s="11"/>
      <c r="FBT141" s="11"/>
      <c r="FBU141" s="11"/>
      <c r="FBV141" s="11"/>
      <c r="FBW141" s="11"/>
      <c r="FBX141" s="11"/>
      <c r="FBY141" s="11"/>
      <c r="FBZ141" s="11"/>
      <c r="FCA141" s="11"/>
      <c r="FCB141" s="11"/>
      <c r="FCC141" s="11"/>
      <c r="FCD141" s="11"/>
      <c r="FCE141" s="11"/>
      <c r="FCF141" s="11"/>
      <c r="FCG141" s="11"/>
      <c r="FCH141" s="11"/>
      <c r="FCI141" s="11"/>
      <c r="FCJ141" s="11"/>
      <c r="FCK141" s="11"/>
      <c r="FCL141" s="11"/>
      <c r="FCM141" s="11"/>
      <c r="FCN141" s="11"/>
      <c r="FCO141" s="11"/>
      <c r="FCP141" s="11"/>
      <c r="FCQ141" s="11"/>
      <c r="FCR141" s="11"/>
      <c r="FCS141" s="11"/>
      <c r="FCT141" s="11"/>
      <c r="FCU141" s="11"/>
      <c r="FCV141" s="11"/>
      <c r="FCW141" s="11"/>
      <c r="FCX141" s="11"/>
      <c r="FCY141" s="11"/>
      <c r="FCZ141" s="11"/>
      <c r="FDA141" s="11"/>
      <c r="FDB141" s="11"/>
      <c r="FDC141" s="11"/>
      <c r="FDD141" s="11"/>
      <c r="FDE141" s="11"/>
      <c r="FDF141" s="11"/>
      <c r="FDG141" s="11"/>
      <c r="FDH141" s="11"/>
      <c r="FDI141" s="11"/>
      <c r="FDJ141" s="11"/>
      <c r="FDK141" s="11"/>
      <c r="FDL141" s="11"/>
      <c r="FDM141" s="11"/>
      <c r="FDN141" s="11"/>
      <c r="FDO141" s="11"/>
      <c r="FDP141" s="11"/>
      <c r="FDQ141" s="11"/>
      <c r="FDR141" s="11"/>
      <c r="FDS141" s="11"/>
      <c r="FDT141" s="11"/>
      <c r="FDU141" s="11"/>
      <c r="FDV141" s="11"/>
      <c r="FDW141" s="11"/>
      <c r="FDX141" s="11"/>
      <c r="FDY141" s="11"/>
      <c r="FDZ141" s="11"/>
      <c r="FEA141" s="11"/>
      <c r="FEB141" s="11"/>
      <c r="FEC141" s="11"/>
      <c r="FED141" s="11"/>
      <c r="FEE141" s="11"/>
      <c r="FEF141" s="11"/>
      <c r="FEG141" s="11"/>
      <c r="FEH141" s="11"/>
      <c r="FEI141" s="11"/>
      <c r="FEJ141" s="11"/>
      <c r="FEK141" s="11"/>
      <c r="FEL141" s="11"/>
      <c r="FEM141" s="11"/>
      <c r="FEN141" s="11"/>
      <c r="FEO141" s="11"/>
      <c r="FEP141" s="11"/>
      <c r="FEQ141" s="11"/>
      <c r="FER141" s="11"/>
      <c r="FES141" s="11"/>
      <c r="FET141" s="11"/>
      <c r="FEU141" s="11"/>
      <c r="FEV141" s="11"/>
      <c r="FEW141" s="11"/>
      <c r="FEX141" s="11"/>
      <c r="FEY141" s="11"/>
      <c r="FEZ141" s="11"/>
      <c r="FFA141" s="11"/>
      <c r="FFB141" s="11"/>
      <c r="FFC141" s="11"/>
      <c r="FFD141" s="11"/>
      <c r="FFE141" s="11"/>
      <c r="FFF141" s="11"/>
      <c r="FFG141" s="11"/>
      <c r="FFH141" s="11"/>
      <c r="FFI141" s="11"/>
      <c r="FFJ141" s="11"/>
      <c r="FFK141" s="11"/>
      <c r="FFL141" s="11"/>
      <c r="FFM141" s="11"/>
      <c r="FFN141" s="11"/>
      <c r="FFO141" s="11"/>
      <c r="FFP141" s="11"/>
      <c r="FFQ141" s="11"/>
      <c r="FFR141" s="11"/>
      <c r="FFS141" s="11"/>
      <c r="FFT141" s="11"/>
      <c r="FFU141" s="11"/>
      <c r="FFV141" s="11"/>
      <c r="FFW141" s="11"/>
      <c r="FFX141" s="11"/>
      <c r="FFY141" s="11"/>
      <c r="FFZ141" s="11"/>
      <c r="FGA141" s="11"/>
      <c r="FGB141" s="11"/>
      <c r="FGC141" s="11"/>
      <c r="FGD141" s="11"/>
      <c r="FGE141" s="11"/>
      <c r="FGF141" s="11"/>
      <c r="FGG141" s="11"/>
      <c r="FGH141" s="11"/>
      <c r="FGI141" s="11"/>
      <c r="FGJ141" s="11"/>
      <c r="FGK141" s="11"/>
      <c r="FGL141" s="11"/>
      <c r="FGM141" s="11"/>
      <c r="FGN141" s="11"/>
      <c r="FGO141" s="11"/>
      <c r="FGP141" s="11"/>
      <c r="FGQ141" s="11"/>
      <c r="FGR141" s="11"/>
      <c r="FGS141" s="11"/>
      <c r="FGT141" s="11"/>
      <c r="FGU141" s="11"/>
      <c r="FGV141" s="11"/>
      <c r="FGW141" s="11"/>
      <c r="FGX141" s="11"/>
      <c r="FGY141" s="11"/>
      <c r="FGZ141" s="11"/>
      <c r="FHA141" s="11"/>
      <c r="FHB141" s="11"/>
      <c r="FHC141" s="11"/>
      <c r="FHD141" s="11"/>
      <c r="FHE141" s="11"/>
      <c r="FHF141" s="11"/>
      <c r="FHG141" s="11"/>
      <c r="FHH141" s="11"/>
      <c r="FHI141" s="11"/>
      <c r="FHJ141" s="11"/>
      <c r="FHK141" s="11"/>
      <c r="FHL141" s="11"/>
      <c r="FHM141" s="11"/>
      <c r="FHN141" s="11"/>
      <c r="FHO141" s="11"/>
      <c r="FHP141" s="11"/>
      <c r="FHQ141" s="11"/>
      <c r="FHR141" s="11"/>
      <c r="FHS141" s="11"/>
      <c r="FHT141" s="11"/>
      <c r="FHU141" s="11"/>
      <c r="FHV141" s="11"/>
      <c r="FHW141" s="11"/>
      <c r="FHX141" s="11"/>
      <c r="FHY141" s="11"/>
      <c r="FHZ141" s="11"/>
      <c r="FIA141" s="11"/>
      <c r="FIB141" s="11"/>
      <c r="FIC141" s="11"/>
      <c r="FID141" s="11"/>
      <c r="FIE141" s="11"/>
      <c r="FIF141" s="11"/>
      <c r="FIG141" s="11"/>
      <c r="FIH141" s="11"/>
      <c r="FII141" s="11"/>
      <c r="FIJ141" s="11"/>
      <c r="FIK141" s="11"/>
      <c r="FIL141" s="11"/>
      <c r="FIM141" s="11"/>
      <c r="FIN141" s="11"/>
      <c r="FIO141" s="11"/>
      <c r="FIP141" s="11"/>
      <c r="FIQ141" s="11"/>
      <c r="FIR141" s="11"/>
      <c r="FIS141" s="11"/>
      <c r="FIT141" s="11"/>
      <c r="FIU141" s="11"/>
      <c r="FIV141" s="11"/>
      <c r="FIW141" s="11"/>
      <c r="FIX141" s="11"/>
      <c r="FIY141" s="11"/>
      <c r="FIZ141" s="11"/>
      <c r="FJA141" s="11"/>
      <c r="FJB141" s="11"/>
      <c r="FJC141" s="11"/>
      <c r="FJD141" s="11"/>
      <c r="FJE141" s="11"/>
      <c r="FJF141" s="11"/>
      <c r="FJG141" s="11"/>
      <c r="FJH141" s="11"/>
      <c r="FJI141" s="11"/>
      <c r="FJJ141" s="11"/>
      <c r="FJK141" s="11"/>
      <c r="FJL141" s="11"/>
      <c r="FJM141" s="11"/>
      <c r="FJN141" s="11"/>
      <c r="FJO141" s="11"/>
      <c r="FJP141" s="11"/>
      <c r="FJQ141" s="11"/>
      <c r="FJR141" s="11"/>
      <c r="FJS141" s="11"/>
      <c r="FJT141" s="11"/>
      <c r="FJU141" s="11"/>
      <c r="FJV141" s="11"/>
      <c r="FJW141" s="11"/>
      <c r="FJX141" s="11"/>
      <c r="FJY141" s="11"/>
      <c r="FJZ141" s="11"/>
      <c r="FKA141" s="11"/>
      <c r="FKB141" s="11"/>
      <c r="FKC141" s="11"/>
      <c r="FKD141" s="11"/>
      <c r="FKE141" s="11"/>
      <c r="FKF141" s="11"/>
      <c r="FKG141" s="11"/>
      <c r="FKH141" s="11"/>
      <c r="FKI141" s="11"/>
      <c r="FKJ141" s="11"/>
      <c r="FKK141" s="11"/>
      <c r="FKL141" s="11"/>
      <c r="FKM141" s="11"/>
      <c r="FKN141" s="11"/>
      <c r="FKO141" s="11"/>
      <c r="FKP141" s="11"/>
      <c r="FKQ141" s="11"/>
      <c r="FKR141" s="11"/>
      <c r="FKS141" s="11"/>
      <c r="FKT141" s="11"/>
      <c r="FKU141" s="11"/>
      <c r="FKV141" s="11"/>
      <c r="FKW141" s="11"/>
      <c r="FKX141" s="11"/>
      <c r="FKY141" s="11"/>
      <c r="FKZ141" s="11"/>
      <c r="FLA141" s="11"/>
      <c r="FLB141" s="11"/>
      <c r="FLC141" s="11"/>
      <c r="FLD141" s="11"/>
      <c r="FLE141" s="11"/>
      <c r="FLF141" s="11"/>
      <c r="FLG141" s="11"/>
      <c r="FLH141" s="11"/>
      <c r="FLI141" s="11"/>
      <c r="FLJ141" s="11"/>
      <c r="FLK141" s="11"/>
      <c r="FLL141" s="11"/>
      <c r="FLM141" s="11"/>
      <c r="FLN141" s="11"/>
      <c r="FLO141" s="11"/>
      <c r="FLP141" s="11"/>
      <c r="FLQ141" s="11"/>
      <c r="FLR141" s="11"/>
      <c r="FLS141" s="11"/>
      <c r="FLT141" s="11"/>
      <c r="FLU141" s="11"/>
      <c r="FLV141" s="11"/>
      <c r="FLW141" s="11"/>
      <c r="FLX141" s="11"/>
      <c r="FLY141" s="11"/>
      <c r="FLZ141" s="11"/>
      <c r="FMA141" s="11"/>
      <c r="FMB141" s="11"/>
      <c r="FMC141" s="11"/>
      <c r="FMD141" s="11"/>
      <c r="FME141" s="11"/>
      <c r="FMF141" s="11"/>
      <c r="FMG141" s="11"/>
      <c r="FMH141" s="11"/>
      <c r="FMI141" s="11"/>
      <c r="FMJ141" s="11"/>
      <c r="FMK141" s="11"/>
      <c r="FML141" s="11"/>
      <c r="FMM141" s="11"/>
      <c r="FMN141" s="11"/>
      <c r="FMO141" s="11"/>
      <c r="FMP141" s="11"/>
      <c r="FMQ141" s="11"/>
      <c r="FMR141" s="11"/>
      <c r="FMS141" s="11"/>
      <c r="FMT141" s="11"/>
      <c r="FMU141" s="11"/>
      <c r="FMV141" s="11"/>
      <c r="FMW141" s="11"/>
      <c r="FMX141" s="11"/>
      <c r="FMY141" s="11"/>
      <c r="FMZ141" s="11"/>
      <c r="FNA141" s="11"/>
      <c r="FNB141" s="11"/>
      <c r="FNC141" s="11"/>
      <c r="FND141" s="11"/>
      <c r="FNE141" s="11"/>
      <c r="FNF141" s="11"/>
      <c r="FNG141" s="11"/>
      <c r="FNH141" s="11"/>
      <c r="FNI141" s="11"/>
      <c r="FNJ141" s="11"/>
      <c r="FNK141" s="11"/>
      <c r="FNL141" s="11"/>
      <c r="FNM141" s="11"/>
      <c r="FNN141" s="11"/>
      <c r="FNO141" s="11"/>
      <c r="FNP141" s="11"/>
      <c r="FNQ141" s="11"/>
      <c r="FNR141" s="11"/>
      <c r="FNS141" s="11"/>
      <c r="FNT141" s="11"/>
      <c r="FNU141" s="11"/>
      <c r="FNV141" s="11"/>
      <c r="FNW141" s="11"/>
      <c r="FNX141" s="11"/>
      <c r="FNY141" s="11"/>
      <c r="FNZ141" s="11"/>
      <c r="FOA141" s="11"/>
      <c r="FOB141" s="11"/>
      <c r="FOC141" s="11"/>
      <c r="FOD141" s="11"/>
      <c r="FOE141" s="11"/>
      <c r="FOF141" s="11"/>
      <c r="FOG141" s="11"/>
      <c r="FOH141" s="11"/>
      <c r="FOI141" s="11"/>
      <c r="FOJ141" s="11"/>
      <c r="FOK141" s="11"/>
      <c r="FOL141" s="11"/>
      <c r="FOM141" s="11"/>
      <c r="FON141" s="11"/>
      <c r="FOO141" s="11"/>
      <c r="FOP141" s="11"/>
      <c r="FOQ141" s="11"/>
      <c r="FOR141" s="11"/>
      <c r="FOS141" s="11"/>
      <c r="FOT141" s="11"/>
      <c r="FOU141" s="11"/>
      <c r="FOV141" s="11"/>
      <c r="FOW141" s="11"/>
      <c r="FOX141" s="11"/>
      <c r="FOY141" s="11"/>
      <c r="FOZ141" s="11"/>
      <c r="FPA141" s="11"/>
      <c r="FPB141" s="11"/>
      <c r="FPC141" s="11"/>
      <c r="FPD141" s="11"/>
      <c r="FPE141" s="11"/>
      <c r="FPF141" s="11"/>
      <c r="FPG141" s="11"/>
      <c r="FPH141" s="11"/>
      <c r="FPI141" s="11"/>
      <c r="FPJ141" s="11"/>
      <c r="FPK141" s="11"/>
      <c r="FPL141" s="11"/>
      <c r="FPM141" s="11"/>
      <c r="FPN141" s="11"/>
      <c r="FPO141" s="11"/>
      <c r="FPP141" s="11"/>
      <c r="FPQ141" s="11"/>
      <c r="FPR141" s="11"/>
      <c r="FPS141" s="11"/>
      <c r="FPT141" s="11"/>
      <c r="FPU141" s="11"/>
      <c r="FPV141" s="11"/>
      <c r="FPW141" s="11"/>
      <c r="FPX141" s="11"/>
      <c r="FPY141" s="11"/>
      <c r="FPZ141" s="11"/>
      <c r="FQA141" s="11"/>
      <c r="FQB141" s="11"/>
      <c r="FQC141" s="11"/>
      <c r="FQD141" s="11"/>
      <c r="FQE141" s="11"/>
      <c r="FQF141" s="11"/>
      <c r="FQG141" s="11"/>
      <c r="FQH141" s="11"/>
      <c r="FQI141" s="11"/>
      <c r="FQJ141" s="11"/>
      <c r="FQK141" s="11"/>
      <c r="FQL141" s="11"/>
      <c r="FQM141" s="11"/>
      <c r="FQN141" s="11"/>
      <c r="FQO141" s="11"/>
      <c r="FQP141" s="11"/>
      <c r="FQQ141" s="11"/>
      <c r="FQR141" s="11"/>
      <c r="FQS141" s="11"/>
      <c r="FQT141" s="11"/>
      <c r="FQU141" s="11"/>
      <c r="FQV141" s="11"/>
      <c r="FQW141" s="11"/>
      <c r="FQX141" s="11"/>
      <c r="FQY141" s="11"/>
      <c r="FQZ141" s="11"/>
      <c r="FRA141" s="11"/>
      <c r="FRB141" s="11"/>
      <c r="FRC141" s="11"/>
      <c r="FRD141" s="11"/>
      <c r="FRE141" s="11"/>
      <c r="FRF141" s="11"/>
      <c r="FRG141" s="11"/>
      <c r="FRH141" s="11"/>
      <c r="FRI141" s="11"/>
      <c r="FRJ141" s="11"/>
      <c r="FRK141" s="11"/>
      <c r="FRL141" s="11"/>
      <c r="FRM141" s="11"/>
      <c r="FRN141" s="11"/>
      <c r="FRO141" s="11"/>
      <c r="FRP141" s="11"/>
      <c r="FRQ141" s="11"/>
      <c r="FRR141" s="11"/>
      <c r="FRS141" s="11"/>
      <c r="FRT141" s="11"/>
      <c r="FRU141" s="11"/>
      <c r="FRV141" s="11"/>
      <c r="FRW141" s="11"/>
      <c r="FRX141" s="11"/>
      <c r="FRY141" s="11"/>
      <c r="FRZ141" s="11"/>
      <c r="FSA141" s="11"/>
      <c r="FSB141" s="11"/>
      <c r="FSC141" s="11"/>
      <c r="FSD141" s="11"/>
      <c r="FSE141" s="11"/>
      <c r="FSF141" s="11"/>
      <c r="FSG141" s="11"/>
      <c r="FSH141" s="11"/>
      <c r="FSI141" s="11"/>
      <c r="FSJ141" s="11"/>
      <c r="FSK141" s="11"/>
      <c r="FSL141" s="11"/>
      <c r="FSM141" s="11"/>
      <c r="FSN141" s="11"/>
      <c r="FSO141" s="11"/>
      <c r="FSP141" s="11"/>
      <c r="FSQ141" s="11"/>
      <c r="FSR141" s="11"/>
      <c r="FSS141" s="11"/>
      <c r="FST141" s="11"/>
      <c r="FSU141" s="11"/>
      <c r="FSV141" s="11"/>
      <c r="FSW141" s="11"/>
      <c r="FSX141" s="11"/>
      <c r="FSY141" s="11"/>
      <c r="FSZ141" s="11"/>
      <c r="FTA141" s="11"/>
      <c r="FTB141" s="11"/>
      <c r="FTC141" s="11"/>
      <c r="FTD141" s="11"/>
      <c r="FTE141" s="11"/>
      <c r="FTF141" s="11"/>
      <c r="FTG141" s="11"/>
      <c r="FTH141" s="11"/>
      <c r="FTI141" s="11"/>
      <c r="FTJ141" s="11"/>
      <c r="FTK141" s="11"/>
      <c r="FTL141" s="11"/>
      <c r="FTM141" s="11"/>
      <c r="FTN141" s="11"/>
      <c r="FTO141" s="11"/>
      <c r="FTP141" s="11"/>
      <c r="FTQ141" s="11"/>
      <c r="FTR141" s="11"/>
      <c r="FTS141" s="11"/>
      <c r="FTT141" s="11"/>
      <c r="FTU141" s="11"/>
      <c r="FTV141" s="11"/>
      <c r="FTW141" s="11"/>
      <c r="FTX141" s="11"/>
      <c r="FTY141" s="11"/>
      <c r="FTZ141" s="11"/>
      <c r="FUA141" s="11"/>
      <c r="FUB141" s="11"/>
      <c r="FUC141" s="11"/>
      <c r="FUD141" s="11"/>
      <c r="FUE141" s="11"/>
      <c r="FUF141" s="11"/>
      <c r="FUG141" s="11"/>
      <c r="FUH141" s="11"/>
      <c r="FUI141" s="11"/>
      <c r="FUJ141" s="11"/>
      <c r="FUK141" s="11"/>
      <c r="FUL141" s="11"/>
      <c r="FUM141" s="11"/>
      <c r="FUN141" s="11"/>
      <c r="FUO141" s="11"/>
      <c r="FUP141" s="11"/>
      <c r="FUQ141" s="11"/>
      <c r="FUR141" s="11"/>
      <c r="FUS141" s="11"/>
      <c r="FUT141" s="11"/>
      <c r="FUU141" s="11"/>
      <c r="FUV141" s="11"/>
      <c r="FUW141" s="11"/>
      <c r="FUX141" s="11"/>
      <c r="FUY141" s="11"/>
      <c r="FUZ141" s="11"/>
      <c r="FVA141" s="11"/>
      <c r="FVB141" s="11"/>
      <c r="FVC141" s="11"/>
      <c r="FVD141" s="11"/>
      <c r="FVE141" s="11"/>
      <c r="FVF141" s="11"/>
      <c r="FVG141" s="11"/>
      <c r="FVH141" s="11"/>
      <c r="FVI141" s="11"/>
      <c r="FVJ141" s="11"/>
      <c r="FVK141" s="11"/>
      <c r="FVL141" s="11"/>
      <c r="FVM141" s="11"/>
      <c r="FVN141" s="11"/>
      <c r="FVO141" s="11"/>
      <c r="FVP141" s="11"/>
      <c r="FVQ141" s="11"/>
      <c r="FVR141" s="11"/>
      <c r="FVS141" s="11"/>
      <c r="FVT141" s="11"/>
      <c r="FVU141" s="11"/>
      <c r="FVV141" s="11"/>
      <c r="FVW141" s="11"/>
      <c r="FVX141" s="11"/>
      <c r="FVY141" s="11"/>
      <c r="FVZ141" s="11"/>
      <c r="FWA141" s="11"/>
      <c r="FWB141" s="11"/>
      <c r="FWC141" s="11"/>
      <c r="FWD141" s="11"/>
      <c r="FWE141" s="11"/>
      <c r="FWF141" s="11"/>
      <c r="FWG141" s="11"/>
      <c r="FWH141" s="11"/>
      <c r="FWI141" s="11"/>
      <c r="FWJ141" s="11"/>
      <c r="FWK141" s="11"/>
      <c r="FWL141" s="11"/>
      <c r="FWM141" s="11"/>
      <c r="FWN141" s="11"/>
      <c r="FWO141" s="11"/>
      <c r="FWP141" s="11"/>
      <c r="FWQ141" s="11"/>
      <c r="FWR141" s="11"/>
      <c r="FWS141" s="11"/>
      <c r="FWT141" s="11"/>
      <c r="FWU141" s="11"/>
      <c r="FWV141" s="11"/>
      <c r="FWW141" s="11"/>
      <c r="FWX141" s="11"/>
      <c r="FWY141" s="11"/>
      <c r="FWZ141" s="11"/>
      <c r="FXA141" s="11"/>
      <c r="FXB141" s="11"/>
      <c r="FXC141" s="11"/>
      <c r="FXD141" s="11"/>
      <c r="FXE141" s="11"/>
      <c r="FXF141" s="11"/>
      <c r="FXG141" s="11"/>
      <c r="FXH141" s="11"/>
      <c r="FXI141" s="11"/>
      <c r="FXJ141" s="11"/>
      <c r="FXK141" s="11"/>
      <c r="FXL141" s="11"/>
      <c r="FXM141" s="11"/>
      <c r="FXN141" s="11"/>
      <c r="FXO141" s="11"/>
      <c r="FXP141" s="11"/>
      <c r="FXQ141" s="11"/>
      <c r="FXR141" s="11"/>
      <c r="FXS141" s="11"/>
      <c r="FXT141" s="11"/>
      <c r="FXU141" s="11"/>
      <c r="FXV141" s="11"/>
      <c r="FXW141" s="11"/>
      <c r="FXX141" s="11"/>
      <c r="FXY141" s="11"/>
      <c r="FXZ141" s="11"/>
      <c r="FYA141" s="11"/>
      <c r="FYB141" s="11"/>
      <c r="FYC141" s="11"/>
      <c r="FYD141" s="11"/>
      <c r="FYE141" s="11"/>
      <c r="FYF141" s="11"/>
      <c r="FYG141" s="11"/>
      <c r="FYH141" s="11"/>
      <c r="FYI141" s="11"/>
      <c r="FYJ141" s="11"/>
      <c r="FYK141" s="11"/>
      <c r="FYL141" s="11"/>
      <c r="FYM141" s="11"/>
      <c r="FYN141" s="11"/>
      <c r="FYO141" s="11"/>
      <c r="FYP141" s="11"/>
      <c r="FYQ141" s="11"/>
      <c r="FYR141" s="11"/>
      <c r="FYS141" s="11"/>
      <c r="FYT141" s="11"/>
      <c r="FYU141" s="11"/>
      <c r="FYV141" s="11"/>
      <c r="FYW141" s="11"/>
      <c r="FYX141" s="11"/>
      <c r="FYY141" s="11"/>
      <c r="FYZ141" s="11"/>
      <c r="FZA141" s="11"/>
      <c r="FZB141" s="11"/>
      <c r="FZC141" s="11"/>
      <c r="FZD141" s="11"/>
      <c r="FZE141" s="11"/>
      <c r="FZF141" s="11"/>
      <c r="FZG141" s="11"/>
      <c r="FZH141" s="11"/>
      <c r="FZI141" s="11"/>
      <c r="FZJ141" s="11"/>
      <c r="FZK141" s="11"/>
      <c r="FZL141" s="11"/>
      <c r="FZM141" s="11"/>
      <c r="FZN141" s="11"/>
      <c r="FZO141" s="11"/>
      <c r="FZP141" s="11"/>
      <c r="FZQ141" s="11"/>
      <c r="FZR141" s="11"/>
      <c r="FZS141" s="11"/>
      <c r="FZT141" s="11"/>
      <c r="FZU141" s="11"/>
      <c r="FZV141" s="11"/>
      <c r="FZW141" s="11"/>
      <c r="FZX141" s="11"/>
      <c r="FZY141" s="11"/>
      <c r="FZZ141" s="11"/>
      <c r="GAA141" s="11"/>
      <c r="GAB141" s="11"/>
      <c r="GAC141" s="11"/>
      <c r="GAD141" s="11"/>
      <c r="GAE141" s="11"/>
      <c r="GAF141" s="11"/>
      <c r="GAG141" s="11"/>
      <c r="GAH141" s="11"/>
      <c r="GAI141" s="11"/>
      <c r="GAJ141" s="11"/>
      <c r="GAK141" s="11"/>
      <c r="GAL141" s="11"/>
      <c r="GAM141" s="11"/>
      <c r="GAN141" s="11"/>
      <c r="GAO141" s="11"/>
      <c r="GAP141" s="11"/>
      <c r="GAQ141" s="11"/>
      <c r="GAR141" s="11"/>
      <c r="GAS141" s="11"/>
      <c r="GAT141" s="11"/>
      <c r="GAU141" s="11"/>
      <c r="GAV141" s="11"/>
      <c r="GAW141" s="11"/>
      <c r="GAX141" s="11"/>
      <c r="GAY141" s="11"/>
      <c r="GAZ141" s="11"/>
      <c r="GBA141" s="11"/>
      <c r="GBB141" s="11"/>
      <c r="GBC141" s="11"/>
      <c r="GBD141" s="11"/>
      <c r="GBE141" s="11"/>
      <c r="GBF141" s="11"/>
      <c r="GBG141" s="11"/>
      <c r="GBH141" s="11"/>
      <c r="GBI141" s="11"/>
      <c r="GBJ141" s="11"/>
      <c r="GBK141" s="11"/>
      <c r="GBL141" s="11"/>
      <c r="GBM141" s="11"/>
      <c r="GBN141" s="11"/>
      <c r="GBO141" s="11"/>
      <c r="GBP141" s="11"/>
      <c r="GBQ141" s="11"/>
      <c r="GBR141" s="11"/>
      <c r="GBS141" s="11"/>
      <c r="GBT141" s="11"/>
      <c r="GBU141" s="11"/>
      <c r="GBV141" s="11"/>
      <c r="GBW141" s="11"/>
      <c r="GBX141" s="11"/>
      <c r="GBY141" s="11"/>
      <c r="GBZ141" s="11"/>
      <c r="GCA141" s="11"/>
      <c r="GCB141" s="11"/>
      <c r="GCC141" s="11"/>
      <c r="GCD141" s="11"/>
      <c r="GCE141" s="11"/>
      <c r="GCF141" s="11"/>
      <c r="GCG141" s="11"/>
      <c r="GCH141" s="11"/>
      <c r="GCI141" s="11"/>
      <c r="GCJ141" s="11"/>
      <c r="GCK141" s="11"/>
      <c r="GCL141" s="11"/>
      <c r="GCM141" s="11"/>
      <c r="GCN141" s="11"/>
      <c r="GCO141" s="11"/>
      <c r="GCP141" s="11"/>
      <c r="GCQ141" s="11"/>
      <c r="GCR141" s="11"/>
      <c r="GCS141" s="11"/>
      <c r="GCT141" s="11"/>
      <c r="GCU141" s="11"/>
      <c r="GCV141" s="11"/>
      <c r="GCW141" s="11"/>
      <c r="GCX141" s="11"/>
      <c r="GCY141" s="11"/>
      <c r="GCZ141" s="11"/>
      <c r="GDA141" s="11"/>
      <c r="GDB141" s="11"/>
      <c r="GDC141" s="11"/>
      <c r="GDD141" s="11"/>
      <c r="GDE141" s="11"/>
      <c r="GDF141" s="11"/>
      <c r="GDG141" s="11"/>
      <c r="GDH141" s="11"/>
      <c r="GDI141" s="11"/>
      <c r="GDJ141" s="11"/>
      <c r="GDK141" s="11"/>
      <c r="GDL141" s="11"/>
      <c r="GDM141" s="11"/>
      <c r="GDN141" s="11"/>
      <c r="GDO141" s="11"/>
      <c r="GDP141" s="11"/>
      <c r="GDQ141" s="11"/>
      <c r="GDR141" s="11"/>
      <c r="GDS141" s="11"/>
      <c r="GDT141" s="11"/>
      <c r="GDU141" s="11"/>
      <c r="GDV141" s="11"/>
      <c r="GDW141" s="11"/>
      <c r="GDX141" s="11"/>
      <c r="GDY141" s="11"/>
      <c r="GDZ141" s="11"/>
      <c r="GEA141" s="11"/>
      <c r="GEB141" s="11"/>
      <c r="GEC141" s="11"/>
      <c r="GED141" s="11"/>
      <c r="GEE141" s="11"/>
      <c r="GEF141" s="11"/>
      <c r="GEG141" s="11"/>
      <c r="GEH141" s="11"/>
      <c r="GEI141" s="11"/>
      <c r="GEJ141" s="11"/>
      <c r="GEK141" s="11"/>
      <c r="GEL141" s="11"/>
      <c r="GEM141" s="11"/>
      <c r="GEN141" s="11"/>
      <c r="GEO141" s="11"/>
      <c r="GEP141" s="11"/>
      <c r="GEQ141" s="11"/>
      <c r="GER141" s="11"/>
      <c r="GES141" s="11"/>
      <c r="GET141" s="11"/>
      <c r="GEU141" s="11"/>
      <c r="GEV141" s="11"/>
      <c r="GEW141" s="11"/>
      <c r="GEX141" s="11"/>
      <c r="GEY141" s="11"/>
      <c r="GEZ141" s="11"/>
      <c r="GFA141" s="11"/>
      <c r="GFB141" s="11"/>
      <c r="GFC141" s="11"/>
      <c r="GFD141" s="11"/>
      <c r="GFE141" s="11"/>
      <c r="GFF141" s="11"/>
      <c r="GFG141" s="11"/>
      <c r="GFH141" s="11"/>
      <c r="GFI141" s="11"/>
      <c r="GFJ141" s="11"/>
      <c r="GFK141" s="11"/>
      <c r="GFL141" s="11"/>
      <c r="GFM141" s="11"/>
      <c r="GFN141" s="11"/>
      <c r="GFO141" s="11"/>
      <c r="GFP141" s="11"/>
      <c r="GFQ141" s="11"/>
      <c r="GFR141" s="11"/>
      <c r="GFS141" s="11"/>
      <c r="GFT141" s="11"/>
      <c r="GFU141" s="11"/>
      <c r="GFV141" s="11"/>
      <c r="GFW141" s="11"/>
      <c r="GFX141" s="11"/>
      <c r="GFY141" s="11"/>
      <c r="GFZ141" s="11"/>
      <c r="GGA141" s="11"/>
      <c r="GGB141" s="11"/>
      <c r="GGC141" s="11"/>
      <c r="GGD141" s="11"/>
      <c r="GGE141" s="11"/>
      <c r="GGF141" s="11"/>
      <c r="GGG141" s="11"/>
      <c r="GGH141" s="11"/>
      <c r="GGI141" s="11"/>
      <c r="GGJ141" s="11"/>
      <c r="GGK141" s="11"/>
      <c r="GGL141" s="11"/>
      <c r="GGM141" s="11"/>
      <c r="GGN141" s="11"/>
      <c r="GGO141" s="11"/>
      <c r="GGP141" s="11"/>
      <c r="GGQ141" s="11"/>
      <c r="GGR141" s="11"/>
      <c r="GGS141" s="11"/>
      <c r="GGT141" s="11"/>
      <c r="GGU141" s="11"/>
      <c r="GGV141" s="11"/>
      <c r="GGW141" s="11"/>
      <c r="GGX141" s="11"/>
      <c r="GGY141" s="11"/>
      <c r="GGZ141" s="11"/>
      <c r="GHA141" s="11"/>
      <c r="GHB141" s="11"/>
      <c r="GHC141" s="11"/>
      <c r="GHD141" s="11"/>
      <c r="GHE141" s="11"/>
      <c r="GHF141" s="11"/>
      <c r="GHG141" s="11"/>
      <c r="GHH141" s="11"/>
      <c r="GHI141" s="11"/>
      <c r="GHJ141" s="11"/>
      <c r="GHK141" s="11"/>
      <c r="GHL141" s="11"/>
      <c r="GHM141" s="11"/>
      <c r="GHN141" s="11"/>
      <c r="GHO141" s="11"/>
      <c r="GHP141" s="11"/>
      <c r="GHQ141" s="11"/>
      <c r="GHR141" s="11"/>
      <c r="GHS141" s="11"/>
      <c r="GHT141" s="11"/>
      <c r="GHU141" s="11"/>
      <c r="GHV141" s="11"/>
      <c r="GHW141" s="11"/>
      <c r="GHX141" s="11"/>
      <c r="GHY141" s="11"/>
      <c r="GHZ141" s="11"/>
      <c r="GIA141" s="11"/>
      <c r="GIB141" s="11"/>
      <c r="GIC141" s="11"/>
      <c r="GID141" s="11"/>
      <c r="GIE141" s="11"/>
      <c r="GIF141" s="11"/>
      <c r="GIG141" s="11"/>
      <c r="GIH141" s="11"/>
      <c r="GII141" s="11"/>
      <c r="GIJ141" s="11"/>
      <c r="GIK141" s="11"/>
      <c r="GIL141" s="11"/>
      <c r="GIM141" s="11"/>
      <c r="GIN141" s="11"/>
      <c r="GIO141" s="11"/>
      <c r="GIP141" s="11"/>
      <c r="GIQ141" s="11"/>
      <c r="GIR141" s="11"/>
      <c r="GIS141" s="11"/>
      <c r="GIT141" s="11"/>
      <c r="GIU141" s="11"/>
      <c r="GIV141" s="11"/>
      <c r="GIW141" s="11"/>
      <c r="GIX141" s="11"/>
      <c r="GIY141" s="11"/>
      <c r="GIZ141" s="11"/>
      <c r="GJA141" s="11"/>
      <c r="GJB141" s="11"/>
      <c r="GJC141" s="11"/>
      <c r="GJD141" s="11"/>
      <c r="GJE141" s="11"/>
      <c r="GJF141" s="11"/>
      <c r="GJG141" s="11"/>
      <c r="GJH141" s="11"/>
      <c r="GJI141" s="11"/>
      <c r="GJJ141" s="11"/>
      <c r="GJK141" s="11"/>
      <c r="GJL141" s="11"/>
      <c r="GJM141" s="11"/>
      <c r="GJN141" s="11"/>
      <c r="GJO141" s="11"/>
      <c r="GJP141" s="11"/>
      <c r="GJQ141" s="11"/>
      <c r="GJR141" s="11"/>
      <c r="GJS141" s="11"/>
      <c r="GJT141" s="11"/>
      <c r="GJU141" s="11"/>
      <c r="GJV141" s="11"/>
      <c r="GJW141" s="11"/>
      <c r="GJX141" s="11"/>
      <c r="GJY141" s="11"/>
      <c r="GJZ141" s="11"/>
      <c r="GKA141" s="11"/>
      <c r="GKB141" s="11"/>
      <c r="GKC141" s="11"/>
      <c r="GKD141" s="11"/>
      <c r="GKE141" s="11"/>
      <c r="GKF141" s="11"/>
      <c r="GKG141" s="11"/>
      <c r="GKH141" s="11"/>
      <c r="GKI141" s="11"/>
      <c r="GKJ141" s="11"/>
      <c r="GKK141" s="11"/>
      <c r="GKL141" s="11"/>
      <c r="GKM141" s="11"/>
      <c r="GKN141" s="11"/>
      <c r="GKO141" s="11"/>
      <c r="GKP141" s="11"/>
      <c r="GKQ141" s="11"/>
      <c r="GKR141" s="11"/>
      <c r="GKS141" s="11"/>
      <c r="GKT141" s="11"/>
      <c r="GKU141" s="11"/>
      <c r="GKV141" s="11"/>
      <c r="GKW141" s="11"/>
      <c r="GKX141" s="11"/>
      <c r="GKY141" s="11"/>
      <c r="GKZ141" s="11"/>
      <c r="GLA141" s="11"/>
      <c r="GLB141" s="11"/>
      <c r="GLC141" s="11"/>
      <c r="GLD141" s="11"/>
      <c r="GLE141" s="11"/>
      <c r="GLF141" s="11"/>
      <c r="GLG141" s="11"/>
      <c r="GLH141" s="11"/>
      <c r="GLI141" s="11"/>
      <c r="GLJ141" s="11"/>
      <c r="GLK141" s="11"/>
      <c r="GLL141" s="11"/>
      <c r="GLM141" s="11"/>
      <c r="GLN141" s="11"/>
      <c r="GLO141" s="11"/>
      <c r="GLP141" s="11"/>
      <c r="GLQ141" s="11"/>
      <c r="GLR141" s="11"/>
      <c r="GLS141" s="11"/>
      <c r="GLT141" s="11"/>
      <c r="GLU141" s="11"/>
      <c r="GLV141" s="11"/>
      <c r="GLW141" s="11"/>
      <c r="GLX141" s="11"/>
      <c r="GLY141" s="11"/>
      <c r="GLZ141" s="11"/>
      <c r="GMA141" s="11"/>
      <c r="GMB141" s="11"/>
      <c r="GMC141" s="11"/>
      <c r="GMD141" s="11"/>
      <c r="GME141" s="11"/>
      <c r="GMF141" s="11"/>
      <c r="GMG141" s="11"/>
      <c r="GMH141" s="11"/>
      <c r="GMI141" s="11"/>
      <c r="GMJ141" s="11"/>
      <c r="GMK141" s="11"/>
      <c r="GML141" s="11"/>
      <c r="GMM141" s="11"/>
      <c r="GMN141" s="11"/>
      <c r="GMO141" s="11"/>
      <c r="GMP141" s="11"/>
      <c r="GMQ141" s="11"/>
      <c r="GMR141" s="11"/>
      <c r="GMS141" s="11"/>
      <c r="GMT141" s="11"/>
      <c r="GMU141" s="11"/>
      <c r="GMV141" s="11"/>
      <c r="GMW141" s="11"/>
      <c r="GMX141" s="11"/>
      <c r="GMY141" s="11"/>
      <c r="GMZ141" s="11"/>
      <c r="GNA141" s="11"/>
      <c r="GNB141" s="11"/>
      <c r="GNC141" s="11"/>
      <c r="GND141" s="11"/>
      <c r="GNE141" s="11"/>
      <c r="GNF141" s="11"/>
      <c r="GNG141" s="11"/>
      <c r="GNH141" s="11"/>
      <c r="GNI141" s="11"/>
      <c r="GNJ141" s="11"/>
      <c r="GNK141" s="11"/>
      <c r="GNL141" s="11"/>
      <c r="GNM141" s="11"/>
      <c r="GNN141" s="11"/>
      <c r="GNO141" s="11"/>
      <c r="GNP141" s="11"/>
      <c r="GNQ141" s="11"/>
      <c r="GNR141" s="11"/>
      <c r="GNS141" s="11"/>
      <c r="GNT141" s="11"/>
      <c r="GNU141" s="11"/>
      <c r="GNV141" s="11"/>
      <c r="GNW141" s="11"/>
      <c r="GNX141" s="11"/>
      <c r="GNY141" s="11"/>
      <c r="GNZ141" s="11"/>
      <c r="GOA141" s="11"/>
      <c r="GOB141" s="11"/>
      <c r="GOC141" s="11"/>
      <c r="GOD141" s="11"/>
      <c r="GOE141" s="11"/>
      <c r="GOF141" s="11"/>
      <c r="GOG141" s="11"/>
      <c r="GOH141" s="11"/>
      <c r="GOI141" s="11"/>
      <c r="GOJ141" s="11"/>
      <c r="GOK141" s="11"/>
      <c r="GOL141" s="11"/>
      <c r="GOM141" s="11"/>
      <c r="GON141" s="11"/>
      <c r="GOO141" s="11"/>
      <c r="GOP141" s="11"/>
      <c r="GOQ141" s="11"/>
      <c r="GOR141" s="11"/>
      <c r="GOS141" s="11"/>
      <c r="GOT141" s="11"/>
      <c r="GOU141" s="11"/>
      <c r="GOV141" s="11"/>
      <c r="GOW141" s="11"/>
      <c r="GOX141" s="11"/>
      <c r="GOY141" s="11"/>
      <c r="GOZ141" s="11"/>
      <c r="GPA141" s="11"/>
      <c r="GPB141" s="11"/>
      <c r="GPC141" s="11"/>
      <c r="GPD141" s="11"/>
      <c r="GPE141" s="11"/>
      <c r="GPF141" s="11"/>
      <c r="GPG141" s="11"/>
      <c r="GPH141" s="11"/>
      <c r="GPI141" s="11"/>
      <c r="GPJ141" s="11"/>
      <c r="GPK141" s="11"/>
      <c r="GPL141" s="11"/>
      <c r="GPM141" s="11"/>
      <c r="GPN141" s="11"/>
      <c r="GPO141" s="11"/>
      <c r="GPP141" s="11"/>
      <c r="GPQ141" s="11"/>
      <c r="GPR141" s="11"/>
      <c r="GPS141" s="11"/>
      <c r="GPT141" s="11"/>
      <c r="GPU141" s="11"/>
      <c r="GPV141" s="11"/>
      <c r="GPW141" s="11"/>
      <c r="GPX141" s="11"/>
      <c r="GPY141" s="11"/>
      <c r="GPZ141" s="11"/>
      <c r="GQA141" s="11"/>
      <c r="GQB141" s="11"/>
      <c r="GQC141" s="11"/>
      <c r="GQD141" s="11"/>
      <c r="GQE141" s="11"/>
      <c r="GQF141" s="11"/>
      <c r="GQG141" s="11"/>
      <c r="GQH141" s="11"/>
      <c r="GQI141" s="11"/>
      <c r="GQJ141" s="11"/>
      <c r="GQK141" s="11"/>
      <c r="GQL141" s="11"/>
      <c r="GQM141" s="11"/>
      <c r="GQN141" s="11"/>
      <c r="GQO141" s="11"/>
      <c r="GQP141" s="11"/>
      <c r="GQQ141" s="11"/>
      <c r="GQR141" s="11"/>
      <c r="GQS141" s="11"/>
      <c r="GQT141" s="11"/>
      <c r="GQU141" s="11"/>
      <c r="GQV141" s="11"/>
      <c r="GQW141" s="11"/>
      <c r="GQX141" s="11"/>
      <c r="GQY141" s="11"/>
      <c r="GQZ141" s="11"/>
      <c r="GRA141" s="11"/>
      <c r="GRB141" s="11"/>
      <c r="GRC141" s="11"/>
      <c r="GRD141" s="11"/>
      <c r="GRE141" s="11"/>
      <c r="GRF141" s="11"/>
      <c r="GRG141" s="11"/>
      <c r="GRH141" s="11"/>
      <c r="GRI141" s="11"/>
      <c r="GRJ141" s="11"/>
      <c r="GRK141" s="11"/>
      <c r="GRL141" s="11"/>
      <c r="GRM141" s="11"/>
      <c r="GRN141" s="11"/>
      <c r="GRO141" s="11"/>
      <c r="GRP141" s="11"/>
      <c r="GRQ141" s="11"/>
      <c r="GRR141" s="11"/>
      <c r="GRS141" s="11"/>
      <c r="GRT141" s="11"/>
      <c r="GRU141" s="11"/>
      <c r="GRV141" s="11"/>
      <c r="GRW141" s="11"/>
      <c r="GRX141" s="11"/>
      <c r="GRY141" s="11"/>
      <c r="GRZ141" s="11"/>
      <c r="GSA141" s="11"/>
      <c r="GSB141" s="11"/>
      <c r="GSC141" s="11"/>
      <c r="GSD141" s="11"/>
      <c r="GSE141" s="11"/>
      <c r="GSF141" s="11"/>
      <c r="GSG141" s="11"/>
      <c r="GSH141" s="11"/>
      <c r="GSI141" s="11"/>
      <c r="GSJ141" s="11"/>
      <c r="GSK141" s="11"/>
      <c r="GSL141" s="11"/>
      <c r="GSM141" s="11"/>
      <c r="GSN141" s="11"/>
      <c r="GSO141" s="11"/>
      <c r="GSP141" s="11"/>
      <c r="GSQ141" s="11"/>
      <c r="GSR141" s="11"/>
      <c r="GSS141" s="11"/>
      <c r="GST141" s="11"/>
      <c r="GSU141" s="11"/>
      <c r="GSV141" s="11"/>
      <c r="GSW141" s="11"/>
      <c r="GSX141" s="11"/>
      <c r="GSY141" s="11"/>
      <c r="GSZ141" s="11"/>
      <c r="GTA141" s="11"/>
      <c r="GTB141" s="11"/>
      <c r="GTC141" s="11"/>
      <c r="GTD141" s="11"/>
      <c r="GTE141" s="11"/>
      <c r="GTF141" s="11"/>
      <c r="GTG141" s="11"/>
      <c r="GTH141" s="11"/>
      <c r="GTI141" s="11"/>
      <c r="GTJ141" s="11"/>
      <c r="GTK141" s="11"/>
      <c r="GTL141" s="11"/>
      <c r="GTM141" s="11"/>
      <c r="GTN141" s="11"/>
      <c r="GTO141" s="11"/>
      <c r="GTP141" s="11"/>
      <c r="GTQ141" s="11"/>
      <c r="GTR141" s="11"/>
      <c r="GTS141" s="11"/>
      <c r="GTT141" s="11"/>
      <c r="GTU141" s="11"/>
      <c r="GTV141" s="11"/>
      <c r="GTW141" s="11"/>
      <c r="GTX141" s="11"/>
      <c r="GTY141" s="11"/>
      <c r="GTZ141" s="11"/>
      <c r="GUA141" s="11"/>
      <c r="GUB141" s="11"/>
      <c r="GUC141" s="11"/>
      <c r="GUD141" s="11"/>
      <c r="GUE141" s="11"/>
      <c r="GUF141" s="11"/>
      <c r="GUG141" s="11"/>
      <c r="GUH141" s="11"/>
      <c r="GUI141" s="11"/>
      <c r="GUJ141" s="11"/>
      <c r="GUK141" s="11"/>
      <c r="GUL141" s="11"/>
      <c r="GUM141" s="11"/>
      <c r="GUN141" s="11"/>
      <c r="GUO141" s="11"/>
      <c r="GUP141" s="11"/>
      <c r="GUQ141" s="11"/>
      <c r="GUR141" s="11"/>
      <c r="GUS141" s="11"/>
      <c r="GUT141" s="11"/>
      <c r="GUU141" s="11"/>
      <c r="GUV141" s="11"/>
      <c r="GUW141" s="11"/>
      <c r="GUX141" s="11"/>
      <c r="GUY141" s="11"/>
      <c r="GUZ141" s="11"/>
      <c r="GVA141" s="11"/>
      <c r="GVB141" s="11"/>
      <c r="GVC141" s="11"/>
      <c r="GVD141" s="11"/>
      <c r="GVE141" s="11"/>
      <c r="GVF141" s="11"/>
      <c r="GVG141" s="11"/>
      <c r="GVH141" s="11"/>
      <c r="GVI141" s="11"/>
      <c r="GVJ141" s="11"/>
      <c r="GVK141" s="11"/>
      <c r="GVL141" s="11"/>
      <c r="GVM141" s="11"/>
      <c r="GVN141" s="11"/>
      <c r="GVO141" s="11"/>
      <c r="GVP141" s="11"/>
      <c r="GVQ141" s="11"/>
      <c r="GVR141" s="11"/>
      <c r="GVS141" s="11"/>
      <c r="GVT141" s="11"/>
      <c r="GVU141" s="11"/>
      <c r="GVV141" s="11"/>
      <c r="GVW141" s="11"/>
      <c r="GVX141" s="11"/>
      <c r="GVY141" s="11"/>
      <c r="GVZ141" s="11"/>
      <c r="GWA141" s="11"/>
      <c r="GWB141" s="11"/>
      <c r="GWC141" s="11"/>
      <c r="GWD141" s="11"/>
      <c r="GWE141" s="11"/>
      <c r="GWF141" s="11"/>
      <c r="GWG141" s="11"/>
      <c r="GWH141" s="11"/>
      <c r="GWI141" s="11"/>
      <c r="GWJ141" s="11"/>
      <c r="GWK141" s="11"/>
      <c r="GWL141" s="11"/>
      <c r="GWM141" s="11"/>
      <c r="GWN141" s="11"/>
      <c r="GWO141" s="11"/>
      <c r="GWP141" s="11"/>
      <c r="GWQ141" s="11"/>
      <c r="GWR141" s="11"/>
      <c r="GWS141" s="11"/>
      <c r="GWT141" s="11"/>
      <c r="GWU141" s="11"/>
      <c r="GWV141" s="11"/>
      <c r="GWW141" s="11"/>
      <c r="GWX141" s="11"/>
      <c r="GWY141" s="11"/>
      <c r="GWZ141" s="11"/>
      <c r="GXA141" s="11"/>
      <c r="GXB141" s="11"/>
      <c r="GXC141" s="11"/>
      <c r="GXD141" s="11"/>
      <c r="GXE141" s="11"/>
      <c r="GXF141" s="11"/>
      <c r="GXG141" s="11"/>
      <c r="GXH141" s="11"/>
      <c r="GXI141" s="11"/>
      <c r="GXJ141" s="11"/>
      <c r="GXK141" s="11"/>
      <c r="GXL141" s="11"/>
      <c r="GXM141" s="11"/>
      <c r="GXN141" s="11"/>
      <c r="GXO141" s="11"/>
      <c r="GXP141" s="11"/>
      <c r="GXQ141" s="11"/>
      <c r="GXR141" s="11"/>
      <c r="GXS141" s="11"/>
      <c r="GXT141" s="11"/>
      <c r="GXU141" s="11"/>
      <c r="GXV141" s="11"/>
      <c r="GXW141" s="11"/>
      <c r="GXX141" s="11"/>
      <c r="GXY141" s="11"/>
      <c r="GXZ141" s="11"/>
      <c r="GYA141" s="11"/>
      <c r="GYB141" s="11"/>
      <c r="GYC141" s="11"/>
      <c r="GYD141" s="11"/>
      <c r="GYE141" s="11"/>
      <c r="GYF141" s="11"/>
      <c r="GYG141" s="11"/>
      <c r="GYH141" s="11"/>
      <c r="GYI141" s="11"/>
      <c r="GYJ141" s="11"/>
      <c r="GYK141" s="11"/>
      <c r="GYL141" s="11"/>
      <c r="GYM141" s="11"/>
      <c r="GYN141" s="11"/>
      <c r="GYO141" s="11"/>
      <c r="GYP141" s="11"/>
      <c r="GYQ141" s="11"/>
      <c r="GYR141" s="11"/>
      <c r="GYS141" s="11"/>
      <c r="GYT141" s="11"/>
      <c r="GYU141" s="11"/>
      <c r="GYV141" s="11"/>
      <c r="GYW141" s="11"/>
      <c r="GYX141" s="11"/>
      <c r="GYY141" s="11"/>
      <c r="GYZ141" s="11"/>
      <c r="GZA141" s="11"/>
      <c r="GZB141" s="11"/>
      <c r="GZC141" s="11"/>
      <c r="GZD141" s="11"/>
      <c r="GZE141" s="11"/>
      <c r="GZF141" s="11"/>
      <c r="GZG141" s="11"/>
      <c r="GZH141" s="11"/>
      <c r="GZI141" s="11"/>
      <c r="GZJ141" s="11"/>
      <c r="GZK141" s="11"/>
      <c r="GZL141" s="11"/>
      <c r="GZM141" s="11"/>
      <c r="GZN141" s="11"/>
      <c r="GZO141" s="11"/>
      <c r="GZP141" s="11"/>
      <c r="GZQ141" s="11"/>
      <c r="GZR141" s="11"/>
      <c r="GZS141" s="11"/>
      <c r="GZT141" s="11"/>
      <c r="GZU141" s="11"/>
      <c r="GZV141" s="11"/>
      <c r="GZW141" s="11"/>
      <c r="GZX141" s="11"/>
      <c r="GZY141" s="11"/>
      <c r="GZZ141" s="11"/>
      <c r="HAA141" s="11"/>
      <c r="HAB141" s="11"/>
      <c r="HAC141" s="11"/>
      <c r="HAD141" s="11"/>
      <c r="HAE141" s="11"/>
      <c r="HAF141" s="11"/>
      <c r="HAG141" s="11"/>
      <c r="HAH141" s="11"/>
      <c r="HAI141" s="11"/>
      <c r="HAJ141" s="11"/>
      <c r="HAK141" s="11"/>
      <c r="HAL141" s="11"/>
      <c r="HAM141" s="11"/>
      <c r="HAN141" s="11"/>
      <c r="HAO141" s="11"/>
      <c r="HAP141" s="11"/>
      <c r="HAQ141" s="11"/>
      <c r="HAR141" s="11"/>
      <c r="HAS141" s="11"/>
      <c r="HAT141" s="11"/>
      <c r="HAU141" s="11"/>
      <c r="HAV141" s="11"/>
      <c r="HAW141" s="11"/>
      <c r="HAX141" s="11"/>
      <c r="HAY141" s="11"/>
      <c r="HAZ141" s="11"/>
      <c r="HBA141" s="11"/>
      <c r="HBB141" s="11"/>
      <c r="HBC141" s="11"/>
      <c r="HBD141" s="11"/>
      <c r="HBE141" s="11"/>
      <c r="HBF141" s="11"/>
      <c r="HBG141" s="11"/>
      <c r="HBH141" s="11"/>
      <c r="HBI141" s="11"/>
      <c r="HBJ141" s="11"/>
      <c r="HBK141" s="11"/>
      <c r="HBL141" s="11"/>
      <c r="HBM141" s="11"/>
      <c r="HBN141" s="11"/>
      <c r="HBO141" s="11"/>
      <c r="HBP141" s="11"/>
      <c r="HBQ141" s="11"/>
      <c r="HBR141" s="11"/>
      <c r="HBS141" s="11"/>
      <c r="HBT141" s="11"/>
      <c r="HBU141" s="11"/>
      <c r="HBV141" s="11"/>
      <c r="HBW141" s="11"/>
      <c r="HBX141" s="11"/>
      <c r="HBY141" s="11"/>
      <c r="HBZ141" s="11"/>
      <c r="HCA141" s="11"/>
      <c r="HCB141" s="11"/>
      <c r="HCC141" s="11"/>
      <c r="HCD141" s="11"/>
      <c r="HCE141" s="11"/>
      <c r="HCF141" s="11"/>
      <c r="HCG141" s="11"/>
      <c r="HCH141" s="11"/>
      <c r="HCI141" s="11"/>
      <c r="HCJ141" s="11"/>
      <c r="HCK141" s="11"/>
      <c r="HCL141" s="11"/>
      <c r="HCM141" s="11"/>
      <c r="HCN141" s="11"/>
      <c r="HCO141" s="11"/>
      <c r="HCP141" s="11"/>
      <c r="HCQ141" s="11"/>
      <c r="HCR141" s="11"/>
      <c r="HCS141" s="11"/>
      <c r="HCT141" s="11"/>
      <c r="HCU141" s="11"/>
      <c r="HCV141" s="11"/>
      <c r="HCW141" s="11"/>
      <c r="HCX141" s="11"/>
      <c r="HCY141" s="11"/>
      <c r="HCZ141" s="11"/>
      <c r="HDA141" s="11"/>
      <c r="HDB141" s="11"/>
      <c r="HDC141" s="11"/>
      <c r="HDD141" s="11"/>
      <c r="HDE141" s="11"/>
      <c r="HDF141" s="11"/>
      <c r="HDG141" s="11"/>
      <c r="HDH141" s="11"/>
      <c r="HDI141" s="11"/>
      <c r="HDJ141" s="11"/>
      <c r="HDK141" s="11"/>
      <c r="HDL141" s="11"/>
      <c r="HDM141" s="11"/>
      <c r="HDN141" s="11"/>
      <c r="HDO141" s="11"/>
      <c r="HDP141" s="11"/>
      <c r="HDQ141" s="11"/>
      <c r="HDR141" s="11"/>
      <c r="HDS141" s="11"/>
      <c r="HDT141" s="11"/>
      <c r="HDU141" s="11"/>
      <c r="HDV141" s="11"/>
      <c r="HDW141" s="11"/>
      <c r="HDX141" s="11"/>
      <c r="HDY141" s="11"/>
      <c r="HDZ141" s="11"/>
      <c r="HEA141" s="11"/>
      <c r="HEB141" s="11"/>
      <c r="HEC141" s="11"/>
      <c r="HED141" s="11"/>
      <c r="HEE141" s="11"/>
      <c r="HEF141" s="11"/>
      <c r="HEG141" s="11"/>
      <c r="HEH141" s="11"/>
      <c r="HEI141" s="11"/>
      <c r="HEJ141" s="11"/>
      <c r="HEK141" s="11"/>
      <c r="HEL141" s="11"/>
      <c r="HEM141" s="11"/>
      <c r="HEN141" s="11"/>
      <c r="HEO141" s="11"/>
      <c r="HEP141" s="11"/>
      <c r="HEQ141" s="11"/>
      <c r="HER141" s="11"/>
      <c r="HES141" s="11"/>
      <c r="HET141" s="11"/>
      <c r="HEU141" s="11"/>
      <c r="HEV141" s="11"/>
      <c r="HEW141" s="11"/>
      <c r="HEX141" s="11"/>
      <c r="HEY141" s="11"/>
      <c r="HEZ141" s="11"/>
      <c r="HFA141" s="11"/>
      <c r="HFB141" s="11"/>
      <c r="HFC141" s="11"/>
      <c r="HFD141" s="11"/>
      <c r="HFE141" s="11"/>
      <c r="HFF141" s="11"/>
      <c r="HFG141" s="11"/>
      <c r="HFH141" s="11"/>
      <c r="HFI141" s="11"/>
      <c r="HFJ141" s="11"/>
      <c r="HFK141" s="11"/>
      <c r="HFL141" s="11"/>
      <c r="HFM141" s="11"/>
      <c r="HFN141" s="11"/>
      <c r="HFO141" s="11"/>
      <c r="HFP141" s="11"/>
      <c r="HFQ141" s="11"/>
      <c r="HFR141" s="11"/>
      <c r="HFS141" s="11"/>
      <c r="HFT141" s="11"/>
      <c r="HFU141" s="11"/>
      <c r="HFV141" s="11"/>
      <c r="HFW141" s="11"/>
      <c r="HFX141" s="11"/>
      <c r="HFY141" s="11"/>
      <c r="HFZ141" s="11"/>
      <c r="HGA141" s="11"/>
      <c r="HGB141" s="11"/>
      <c r="HGC141" s="11"/>
      <c r="HGD141" s="11"/>
      <c r="HGE141" s="11"/>
      <c r="HGF141" s="11"/>
      <c r="HGG141" s="11"/>
      <c r="HGH141" s="11"/>
      <c r="HGI141" s="11"/>
      <c r="HGJ141" s="11"/>
      <c r="HGK141" s="11"/>
      <c r="HGL141" s="11"/>
      <c r="HGM141" s="11"/>
      <c r="HGN141" s="11"/>
      <c r="HGO141" s="11"/>
      <c r="HGP141" s="11"/>
      <c r="HGQ141" s="11"/>
      <c r="HGR141" s="11"/>
      <c r="HGS141" s="11"/>
      <c r="HGT141" s="11"/>
      <c r="HGU141" s="11"/>
      <c r="HGV141" s="11"/>
      <c r="HGW141" s="11"/>
      <c r="HGX141" s="11"/>
      <c r="HGY141" s="11"/>
      <c r="HGZ141" s="11"/>
      <c r="HHA141" s="11"/>
      <c r="HHB141" s="11"/>
      <c r="HHC141" s="11"/>
      <c r="HHD141" s="11"/>
      <c r="HHE141" s="11"/>
      <c r="HHF141" s="11"/>
      <c r="HHG141" s="11"/>
      <c r="HHH141" s="11"/>
      <c r="HHI141" s="11"/>
      <c r="HHJ141" s="11"/>
      <c r="HHK141" s="11"/>
      <c r="HHL141" s="11"/>
      <c r="HHM141" s="11"/>
      <c r="HHN141" s="11"/>
      <c r="HHO141" s="11"/>
      <c r="HHP141" s="11"/>
      <c r="HHQ141" s="11"/>
      <c r="HHR141" s="11"/>
      <c r="HHS141" s="11"/>
      <c r="HHT141" s="11"/>
      <c r="HHU141" s="11"/>
      <c r="HHV141" s="11"/>
      <c r="HHW141" s="11"/>
      <c r="HHX141" s="11"/>
      <c r="HHY141" s="11"/>
      <c r="HHZ141" s="11"/>
      <c r="HIA141" s="11"/>
      <c r="HIB141" s="11"/>
      <c r="HIC141" s="11"/>
      <c r="HID141" s="11"/>
      <c r="HIE141" s="11"/>
      <c r="HIF141" s="11"/>
      <c r="HIG141" s="11"/>
      <c r="HIH141" s="11"/>
      <c r="HII141" s="11"/>
      <c r="HIJ141" s="11"/>
      <c r="HIK141" s="11"/>
      <c r="HIL141" s="11"/>
      <c r="HIM141" s="11"/>
      <c r="HIN141" s="11"/>
      <c r="HIO141" s="11"/>
      <c r="HIP141" s="11"/>
      <c r="HIQ141" s="11"/>
      <c r="HIR141" s="11"/>
      <c r="HIS141" s="11"/>
      <c r="HIT141" s="11"/>
      <c r="HIU141" s="11"/>
      <c r="HIV141" s="11"/>
      <c r="HIW141" s="11"/>
      <c r="HIX141" s="11"/>
      <c r="HIY141" s="11"/>
      <c r="HIZ141" s="11"/>
      <c r="HJA141" s="11"/>
      <c r="HJB141" s="11"/>
      <c r="HJC141" s="11"/>
      <c r="HJD141" s="11"/>
      <c r="HJE141" s="11"/>
      <c r="HJF141" s="11"/>
      <c r="HJG141" s="11"/>
      <c r="HJH141" s="11"/>
      <c r="HJI141" s="11"/>
      <c r="HJJ141" s="11"/>
      <c r="HJK141" s="11"/>
      <c r="HJL141" s="11"/>
      <c r="HJM141" s="11"/>
      <c r="HJN141" s="11"/>
      <c r="HJO141" s="11"/>
      <c r="HJP141" s="11"/>
      <c r="HJQ141" s="11"/>
      <c r="HJR141" s="11"/>
      <c r="HJS141" s="11"/>
      <c r="HJT141" s="11"/>
      <c r="HJU141" s="11"/>
      <c r="HJV141" s="11"/>
      <c r="HJW141" s="11"/>
      <c r="HJX141" s="11"/>
      <c r="HJY141" s="11"/>
      <c r="HJZ141" s="11"/>
      <c r="HKA141" s="11"/>
      <c r="HKB141" s="11"/>
      <c r="HKC141" s="11"/>
      <c r="HKD141" s="11"/>
      <c r="HKE141" s="11"/>
      <c r="HKF141" s="11"/>
      <c r="HKG141" s="11"/>
      <c r="HKH141" s="11"/>
      <c r="HKI141" s="11"/>
      <c r="HKJ141" s="11"/>
      <c r="HKK141" s="11"/>
      <c r="HKL141" s="11"/>
      <c r="HKM141" s="11"/>
      <c r="HKN141" s="11"/>
      <c r="HKO141" s="11"/>
      <c r="HKP141" s="11"/>
      <c r="HKQ141" s="11"/>
      <c r="HKR141" s="11"/>
      <c r="HKS141" s="11"/>
      <c r="HKT141" s="11"/>
      <c r="HKU141" s="11"/>
      <c r="HKV141" s="11"/>
      <c r="HKW141" s="11"/>
      <c r="HKX141" s="11"/>
      <c r="HKY141" s="11"/>
      <c r="HKZ141" s="11"/>
      <c r="HLA141" s="11"/>
      <c r="HLB141" s="11"/>
      <c r="HLC141" s="11"/>
      <c r="HLD141" s="11"/>
      <c r="HLE141" s="11"/>
      <c r="HLF141" s="11"/>
      <c r="HLG141" s="11"/>
      <c r="HLH141" s="11"/>
      <c r="HLI141" s="11"/>
      <c r="HLJ141" s="11"/>
      <c r="HLK141" s="11"/>
      <c r="HLL141" s="11"/>
      <c r="HLM141" s="11"/>
      <c r="HLN141" s="11"/>
      <c r="HLO141" s="11"/>
      <c r="HLP141" s="11"/>
      <c r="HLQ141" s="11"/>
      <c r="HLR141" s="11"/>
      <c r="HLS141" s="11"/>
      <c r="HLT141" s="11"/>
      <c r="HLU141" s="11"/>
      <c r="HLV141" s="11"/>
      <c r="HLW141" s="11"/>
      <c r="HLX141" s="11"/>
      <c r="HLY141" s="11"/>
      <c r="HLZ141" s="11"/>
      <c r="HMA141" s="11"/>
      <c r="HMB141" s="11"/>
      <c r="HMC141" s="11"/>
      <c r="HMD141" s="11"/>
      <c r="HME141" s="11"/>
      <c r="HMF141" s="11"/>
      <c r="HMG141" s="11"/>
      <c r="HMH141" s="11"/>
      <c r="HMI141" s="11"/>
      <c r="HMJ141" s="11"/>
      <c r="HMK141" s="11"/>
      <c r="HML141" s="11"/>
      <c r="HMM141" s="11"/>
      <c r="HMN141" s="11"/>
      <c r="HMO141" s="11"/>
      <c r="HMP141" s="11"/>
      <c r="HMQ141" s="11"/>
      <c r="HMR141" s="11"/>
      <c r="HMS141" s="11"/>
      <c r="HMT141" s="11"/>
      <c r="HMU141" s="11"/>
      <c r="HMV141" s="11"/>
      <c r="HMW141" s="11"/>
      <c r="HMX141" s="11"/>
      <c r="HMY141" s="11"/>
      <c r="HMZ141" s="11"/>
      <c r="HNA141" s="11"/>
      <c r="HNB141" s="11"/>
      <c r="HNC141" s="11"/>
      <c r="HND141" s="11"/>
      <c r="HNE141" s="11"/>
      <c r="HNF141" s="11"/>
      <c r="HNG141" s="11"/>
      <c r="HNH141" s="11"/>
      <c r="HNI141" s="11"/>
      <c r="HNJ141" s="11"/>
      <c r="HNK141" s="11"/>
      <c r="HNL141" s="11"/>
      <c r="HNM141" s="11"/>
      <c r="HNN141" s="11"/>
      <c r="HNO141" s="11"/>
      <c r="HNP141" s="11"/>
      <c r="HNQ141" s="11"/>
      <c r="HNR141" s="11"/>
      <c r="HNS141" s="11"/>
      <c r="HNT141" s="11"/>
      <c r="HNU141" s="11"/>
      <c r="HNV141" s="11"/>
      <c r="HNW141" s="11"/>
      <c r="HNX141" s="11"/>
      <c r="HNY141" s="11"/>
      <c r="HNZ141" s="11"/>
      <c r="HOA141" s="11"/>
      <c r="HOB141" s="11"/>
      <c r="HOC141" s="11"/>
      <c r="HOD141" s="11"/>
      <c r="HOE141" s="11"/>
      <c r="HOF141" s="11"/>
      <c r="HOG141" s="11"/>
      <c r="HOH141" s="11"/>
      <c r="HOI141" s="11"/>
      <c r="HOJ141" s="11"/>
      <c r="HOK141" s="11"/>
      <c r="HOL141" s="11"/>
      <c r="HOM141" s="11"/>
      <c r="HON141" s="11"/>
      <c r="HOO141" s="11"/>
      <c r="HOP141" s="11"/>
      <c r="HOQ141" s="11"/>
      <c r="HOR141" s="11"/>
      <c r="HOS141" s="11"/>
      <c r="HOT141" s="11"/>
      <c r="HOU141" s="11"/>
      <c r="HOV141" s="11"/>
      <c r="HOW141" s="11"/>
      <c r="HOX141" s="11"/>
      <c r="HOY141" s="11"/>
      <c r="HOZ141" s="11"/>
      <c r="HPA141" s="11"/>
      <c r="HPB141" s="11"/>
      <c r="HPC141" s="11"/>
      <c r="HPD141" s="11"/>
      <c r="HPE141" s="11"/>
      <c r="HPF141" s="11"/>
      <c r="HPG141" s="11"/>
      <c r="HPH141" s="11"/>
      <c r="HPI141" s="11"/>
      <c r="HPJ141" s="11"/>
      <c r="HPK141" s="11"/>
      <c r="HPL141" s="11"/>
      <c r="HPM141" s="11"/>
      <c r="HPN141" s="11"/>
      <c r="HPO141" s="11"/>
      <c r="HPP141" s="11"/>
      <c r="HPQ141" s="11"/>
      <c r="HPR141" s="11"/>
      <c r="HPS141" s="11"/>
      <c r="HPT141" s="11"/>
      <c r="HPU141" s="11"/>
      <c r="HPV141" s="11"/>
      <c r="HPW141" s="11"/>
      <c r="HPX141" s="11"/>
      <c r="HPY141" s="11"/>
      <c r="HPZ141" s="11"/>
      <c r="HQA141" s="11"/>
      <c r="HQB141" s="11"/>
      <c r="HQC141" s="11"/>
      <c r="HQD141" s="11"/>
      <c r="HQE141" s="11"/>
      <c r="HQF141" s="11"/>
      <c r="HQG141" s="11"/>
      <c r="HQH141" s="11"/>
      <c r="HQI141" s="11"/>
      <c r="HQJ141" s="11"/>
      <c r="HQK141" s="11"/>
      <c r="HQL141" s="11"/>
      <c r="HQM141" s="11"/>
      <c r="HQN141" s="11"/>
      <c r="HQO141" s="11"/>
      <c r="HQP141" s="11"/>
      <c r="HQQ141" s="11"/>
      <c r="HQR141" s="11"/>
      <c r="HQS141" s="11"/>
      <c r="HQT141" s="11"/>
      <c r="HQU141" s="11"/>
      <c r="HQV141" s="11"/>
      <c r="HQW141" s="11"/>
      <c r="HQX141" s="11"/>
      <c r="HQY141" s="11"/>
      <c r="HQZ141" s="11"/>
      <c r="HRA141" s="11"/>
      <c r="HRB141" s="11"/>
      <c r="HRC141" s="11"/>
      <c r="HRD141" s="11"/>
      <c r="HRE141" s="11"/>
      <c r="HRF141" s="11"/>
      <c r="HRG141" s="11"/>
      <c r="HRH141" s="11"/>
      <c r="HRI141" s="11"/>
      <c r="HRJ141" s="11"/>
      <c r="HRK141" s="11"/>
      <c r="HRL141" s="11"/>
      <c r="HRM141" s="11"/>
      <c r="HRN141" s="11"/>
      <c r="HRO141" s="11"/>
      <c r="HRP141" s="11"/>
      <c r="HRQ141" s="11"/>
      <c r="HRR141" s="11"/>
      <c r="HRS141" s="11"/>
      <c r="HRT141" s="11"/>
      <c r="HRU141" s="11"/>
      <c r="HRV141" s="11"/>
      <c r="HRW141" s="11"/>
      <c r="HRX141" s="11"/>
      <c r="HRY141" s="11"/>
      <c r="HRZ141" s="11"/>
      <c r="HSA141" s="11"/>
      <c r="HSB141" s="11"/>
      <c r="HSC141" s="11"/>
      <c r="HSD141" s="11"/>
      <c r="HSE141" s="11"/>
      <c r="HSF141" s="11"/>
      <c r="HSG141" s="11"/>
      <c r="HSH141" s="11"/>
      <c r="HSI141" s="11"/>
      <c r="HSJ141" s="11"/>
      <c r="HSK141" s="11"/>
      <c r="HSL141" s="11"/>
      <c r="HSM141" s="11"/>
      <c r="HSN141" s="11"/>
      <c r="HSO141" s="11"/>
      <c r="HSP141" s="11"/>
      <c r="HSQ141" s="11"/>
      <c r="HSR141" s="11"/>
      <c r="HSS141" s="11"/>
      <c r="HST141" s="11"/>
      <c r="HSU141" s="11"/>
      <c r="HSV141" s="11"/>
      <c r="HSW141" s="11"/>
      <c r="HSX141" s="11"/>
      <c r="HSY141" s="11"/>
      <c r="HSZ141" s="11"/>
      <c r="HTA141" s="11"/>
      <c r="HTB141" s="11"/>
      <c r="HTC141" s="11"/>
      <c r="HTD141" s="11"/>
      <c r="HTE141" s="11"/>
      <c r="HTF141" s="11"/>
      <c r="HTG141" s="11"/>
      <c r="HTH141" s="11"/>
      <c r="HTI141" s="11"/>
      <c r="HTJ141" s="11"/>
      <c r="HTK141" s="11"/>
      <c r="HTL141" s="11"/>
      <c r="HTM141" s="11"/>
      <c r="HTN141" s="11"/>
      <c r="HTO141" s="11"/>
      <c r="HTP141" s="11"/>
      <c r="HTQ141" s="11"/>
      <c r="HTR141" s="11"/>
      <c r="HTS141" s="11"/>
      <c r="HTT141" s="11"/>
      <c r="HTU141" s="11"/>
      <c r="HTV141" s="11"/>
      <c r="HTW141" s="11"/>
      <c r="HTX141" s="11"/>
      <c r="HTY141" s="11"/>
      <c r="HTZ141" s="11"/>
      <c r="HUA141" s="11"/>
      <c r="HUB141" s="11"/>
      <c r="HUC141" s="11"/>
      <c r="HUD141" s="11"/>
      <c r="HUE141" s="11"/>
      <c r="HUF141" s="11"/>
      <c r="HUG141" s="11"/>
      <c r="HUH141" s="11"/>
      <c r="HUI141" s="11"/>
      <c r="HUJ141" s="11"/>
      <c r="HUK141" s="11"/>
      <c r="HUL141" s="11"/>
      <c r="HUM141" s="11"/>
      <c r="HUN141" s="11"/>
      <c r="HUO141" s="11"/>
      <c r="HUP141" s="11"/>
      <c r="HUQ141" s="11"/>
      <c r="HUR141" s="11"/>
      <c r="HUS141" s="11"/>
      <c r="HUT141" s="11"/>
      <c r="HUU141" s="11"/>
      <c r="HUV141" s="11"/>
      <c r="HUW141" s="11"/>
      <c r="HUX141" s="11"/>
      <c r="HUY141" s="11"/>
      <c r="HUZ141" s="11"/>
      <c r="HVA141" s="11"/>
      <c r="HVB141" s="11"/>
      <c r="HVC141" s="11"/>
      <c r="HVD141" s="11"/>
      <c r="HVE141" s="11"/>
      <c r="HVF141" s="11"/>
      <c r="HVG141" s="11"/>
      <c r="HVH141" s="11"/>
      <c r="HVI141" s="11"/>
      <c r="HVJ141" s="11"/>
      <c r="HVK141" s="11"/>
      <c r="HVL141" s="11"/>
      <c r="HVM141" s="11"/>
      <c r="HVN141" s="11"/>
      <c r="HVO141" s="11"/>
      <c r="HVP141" s="11"/>
      <c r="HVQ141" s="11"/>
      <c r="HVR141" s="11"/>
      <c r="HVS141" s="11"/>
      <c r="HVT141" s="11"/>
      <c r="HVU141" s="11"/>
      <c r="HVV141" s="11"/>
      <c r="HVW141" s="11"/>
      <c r="HVX141" s="11"/>
      <c r="HVY141" s="11"/>
      <c r="HVZ141" s="11"/>
      <c r="HWA141" s="11"/>
      <c r="HWB141" s="11"/>
      <c r="HWC141" s="11"/>
      <c r="HWD141" s="11"/>
      <c r="HWE141" s="11"/>
      <c r="HWF141" s="11"/>
      <c r="HWG141" s="11"/>
      <c r="HWH141" s="11"/>
      <c r="HWI141" s="11"/>
      <c r="HWJ141" s="11"/>
      <c r="HWK141" s="11"/>
      <c r="HWL141" s="11"/>
      <c r="HWM141" s="11"/>
      <c r="HWN141" s="11"/>
      <c r="HWO141" s="11"/>
      <c r="HWP141" s="11"/>
      <c r="HWQ141" s="11"/>
      <c r="HWR141" s="11"/>
      <c r="HWS141" s="11"/>
      <c r="HWT141" s="11"/>
      <c r="HWU141" s="11"/>
      <c r="HWV141" s="11"/>
      <c r="HWW141" s="11"/>
      <c r="HWX141" s="11"/>
      <c r="HWY141" s="11"/>
      <c r="HWZ141" s="11"/>
      <c r="HXA141" s="11"/>
      <c r="HXB141" s="11"/>
      <c r="HXC141" s="11"/>
      <c r="HXD141" s="11"/>
      <c r="HXE141" s="11"/>
      <c r="HXF141" s="11"/>
      <c r="HXG141" s="11"/>
      <c r="HXH141" s="11"/>
      <c r="HXI141" s="11"/>
      <c r="HXJ141" s="11"/>
      <c r="HXK141" s="11"/>
      <c r="HXL141" s="11"/>
      <c r="HXM141" s="11"/>
      <c r="HXN141" s="11"/>
      <c r="HXO141" s="11"/>
      <c r="HXP141" s="11"/>
      <c r="HXQ141" s="11"/>
      <c r="HXR141" s="11"/>
      <c r="HXS141" s="11"/>
      <c r="HXT141" s="11"/>
      <c r="HXU141" s="11"/>
      <c r="HXV141" s="11"/>
      <c r="HXW141" s="11"/>
      <c r="HXX141" s="11"/>
      <c r="HXY141" s="11"/>
      <c r="HXZ141" s="11"/>
      <c r="HYA141" s="11"/>
      <c r="HYB141" s="11"/>
      <c r="HYC141" s="11"/>
      <c r="HYD141" s="11"/>
      <c r="HYE141" s="11"/>
      <c r="HYF141" s="11"/>
      <c r="HYG141" s="11"/>
      <c r="HYH141" s="11"/>
      <c r="HYI141" s="11"/>
      <c r="HYJ141" s="11"/>
      <c r="HYK141" s="11"/>
      <c r="HYL141" s="11"/>
      <c r="HYM141" s="11"/>
      <c r="HYN141" s="11"/>
      <c r="HYO141" s="11"/>
      <c r="HYP141" s="11"/>
      <c r="HYQ141" s="11"/>
      <c r="HYR141" s="11"/>
      <c r="HYS141" s="11"/>
      <c r="HYT141" s="11"/>
      <c r="HYU141" s="11"/>
      <c r="HYV141" s="11"/>
      <c r="HYW141" s="11"/>
      <c r="HYX141" s="11"/>
      <c r="HYY141" s="11"/>
      <c r="HYZ141" s="11"/>
      <c r="HZA141" s="11"/>
      <c r="HZB141" s="11"/>
      <c r="HZC141" s="11"/>
      <c r="HZD141" s="11"/>
      <c r="HZE141" s="11"/>
      <c r="HZF141" s="11"/>
      <c r="HZG141" s="11"/>
      <c r="HZH141" s="11"/>
      <c r="HZI141" s="11"/>
      <c r="HZJ141" s="11"/>
      <c r="HZK141" s="11"/>
      <c r="HZL141" s="11"/>
      <c r="HZM141" s="11"/>
      <c r="HZN141" s="11"/>
      <c r="HZO141" s="11"/>
      <c r="HZP141" s="11"/>
      <c r="HZQ141" s="11"/>
      <c r="HZR141" s="11"/>
      <c r="HZS141" s="11"/>
      <c r="HZT141" s="11"/>
      <c r="HZU141" s="11"/>
      <c r="HZV141" s="11"/>
      <c r="HZW141" s="11"/>
      <c r="HZX141" s="11"/>
      <c r="HZY141" s="11"/>
      <c r="HZZ141" s="11"/>
      <c r="IAA141" s="11"/>
      <c r="IAB141" s="11"/>
      <c r="IAC141" s="11"/>
      <c r="IAD141" s="11"/>
      <c r="IAE141" s="11"/>
      <c r="IAF141" s="11"/>
      <c r="IAG141" s="11"/>
      <c r="IAH141" s="11"/>
      <c r="IAI141" s="11"/>
      <c r="IAJ141" s="11"/>
      <c r="IAK141" s="11"/>
      <c r="IAL141" s="11"/>
      <c r="IAM141" s="11"/>
      <c r="IAN141" s="11"/>
      <c r="IAO141" s="11"/>
      <c r="IAP141" s="11"/>
      <c r="IAQ141" s="11"/>
      <c r="IAR141" s="11"/>
      <c r="IAS141" s="11"/>
      <c r="IAT141" s="11"/>
      <c r="IAU141" s="11"/>
      <c r="IAV141" s="11"/>
      <c r="IAW141" s="11"/>
      <c r="IAX141" s="11"/>
      <c r="IAY141" s="11"/>
      <c r="IAZ141" s="11"/>
      <c r="IBA141" s="11"/>
      <c r="IBB141" s="11"/>
      <c r="IBC141" s="11"/>
      <c r="IBD141" s="11"/>
      <c r="IBE141" s="11"/>
      <c r="IBF141" s="11"/>
      <c r="IBG141" s="11"/>
      <c r="IBH141" s="11"/>
      <c r="IBI141" s="11"/>
      <c r="IBJ141" s="11"/>
      <c r="IBK141" s="11"/>
      <c r="IBL141" s="11"/>
      <c r="IBM141" s="11"/>
      <c r="IBN141" s="11"/>
      <c r="IBO141" s="11"/>
      <c r="IBP141" s="11"/>
      <c r="IBQ141" s="11"/>
      <c r="IBR141" s="11"/>
      <c r="IBS141" s="11"/>
      <c r="IBT141" s="11"/>
      <c r="IBU141" s="11"/>
      <c r="IBV141" s="11"/>
      <c r="IBW141" s="11"/>
      <c r="IBX141" s="11"/>
      <c r="IBY141" s="11"/>
      <c r="IBZ141" s="11"/>
      <c r="ICA141" s="11"/>
      <c r="ICB141" s="11"/>
      <c r="ICC141" s="11"/>
      <c r="ICD141" s="11"/>
      <c r="ICE141" s="11"/>
      <c r="ICF141" s="11"/>
      <c r="ICG141" s="11"/>
      <c r="ICH141" s="11"/>
      <c r="ICI141" s="11"/>
      <c r="ICJ141" s="11"/>
      <c r="ICK141" s="11"/>
      <c r="ICL141" s="11"/>
      <c r="ICM141" s="11"/>
      <c r="ICN141" s="11"/>
      <c r="ICO141" s="11"/>
      <c r="ICP141" s="11"/>
      <c r="ICQ141" s="11"/>
      <c r="ICR141" s="11"/>
      <c r="ICS141" s="11"/>
      <c r="ICT141" s="11"/>
      <c r="ICU141" s="11"/>
      <c r="ICV141" s="11"/>
      <c r="ICW141" s="11"/>
      <c r="ICX141" s="11"/>
      <c r="ICY141" s="11"/>
      <c r="ICZ141" s="11"/>
      <c r="IDA141" s="11"/>
      <c r="IDB141" s="11"/>
      <c r="IDC141" s="11"/>
      <c r="IDD141" s="11"/>
      <c r="IDE141" s="11"/>
      <c r="IDF141" s="11"/>
      <c r="IDG141" s="11"/>
      <c r="IDH141" s="11"/>
      <c r="IDI141" s="11"/>
      <c r="IDJ141" s="11"/>
      <c r="IDK141" s="11"/>
      <c r="IDL141" s="11"/>
      <c r="IDM141" s="11"/>
      <c r="IDN141" s="11"/>
      <c r="IDO141" s="11"/>
      <c r="IDP141" s="11"/>
      <c r="IDQ141" s="11"/>
      <c r="IDR141" s="11"/>
      <c r="IDS141" s="11"/>
      <c r="IDT141" s="11"/>
      <c r="IDU141" s="11"/>
      <c r="IDV141" s="11"/>
      <c r="IDW141" s="11"/>
      <c r="IDX141" s="11"/>
      <c r="IDY141" s="11"/>
      <c r="IDZ141" s="11"/>
      <c r="IEA141" s="11"/>
      <c r="IEB141" s="11"/>
      <c r="IEC141" s="11"/>
      <c r="IED141" s="11"/>
      <c r="IEE141" s="11"/>
      <c r="IEF141" s="11"/>
      <c r="IEG141" s="11"/>
      <c r="IEH141" s="11"/>
      <c r="IEI141" s="11"/>
      <c r="IEJ141" s="11"/>
      <c r="IEK141" s="11"/>
      <c r="IEL141" s="11"/>
      <c r="IEM141" s="11"/>
      <c r="IEN141" s="11"/>
      <c r="IEO141" s="11"/>
      <c r="IEP141" s="11"/>
      <c r="IEQ141" s="11"/>
      <c r="IER141" s="11"/>
      <c r="IES141" s="11"/>
      <c r="IET141" s="11"/>
      <c r="IEU141" s="11"/>
      <c r="IEV141" s="11"/>
      <c r="IEW141" s="11"/>
      <c r="IEX141" s="11"/>
      <c r="IEY141" s="11"/>
      <c r="IEZ141" s="11"/>
      <c r="IFA141" s="11"/>
      <c r="IFB141" s="11"/>
      <c r="IFC141" s="11"/>
      <c r="IFD141" s="11"/>
      <c r="IFE141" s="11"/>
      <c r="IFF141" s="11"/>
      <c r="IFG141" s="11"/>
      <c r="IFH141" s="11"/>
      <c r="IFI141" s="11"/>
      <c r="IFJ141" s="11"/>
      <c r="IFK141" s="11"/>
      <c r="IFL141" s="11"/>
      <c r="IFM141" s="11"/>
      <c r="IFN141" s="11"/>
      <c r="IFO141" s="11"/>
      <c r="IFP141" s="11"/>
      <c r="IFQ141" s="11"/>
      <c r="IFR141" s="11"/>
      <c r="IFS141" s="11"/>
      <c r="IFT141" s="11"/>
      <c r="IFU141" s="11"/>
      <c r="IFV141" s="11"/>
      <c r="IFW141" s="11"/>
      <c r="IFX141" s="11"/>
      <c r="IFY141" s="11"/>
      <c r="IFZ141" s="11"/>
      <c r="IGA141" s="11"/>
      <c r="IGB141" s="11"/>
      <c r="IGC141" s="11"/>
      <c r="IGD141" s="11"/>
      <c r="IGE141" s="11"/>
      <c r="IGF141" s="11"/>
      <c r="IGG141" s="11"/>
      <c r="IGH141" s="11"/>
      <c r="IGI141" s="11"/>
      <c r="IGJ141" s="11"/>
      <c r="IGK141" s="11"/>
      <c r="IGL141" s="11"/>
      <c r="IGM141" s="11"/>
      <c r="IGN141" s="11"/>
      <c r="IGO141" s="11"/>
      <c r="IGP141" s="11"/>
      <c r="IGQ141" s="11"/>
      <c r="IGR141" s="11"/>
      <c r="IGS141" s="11"/>
      <c r="IGT141" s="11"/>
      <c r="IGU141" s="11"/>
      <c r="IGV141" s="11"/>
      <c r="IGW141" s="11"/>
      <c r="IGX141" s="11"/>
      <c r="IGY141" s="11"/>
      <c r="IGZ141" s="11"/>
      <c r="IHA141" s="11"/>
      <c r="IHB141" s="11"/>
      <c r="IHC141" s="11"/>
      <c r="IHD141" s="11"/>
      <c r="IHE141" s="11"/>
      <c r="IHF141" s="11"/>
      <c r="IHG141" s="11"/>
      <c r="IHH141" s="11"/>
      <c r="IHI141" s="11"/>
      <c r="IHJ141" s="11"/>
      <c r="IHK141" s="11"/>
      <c r="IHL141" s="11"/>
      <c r="IHM141" s="11"/>
      <c r="IHN141" s="11"/>
      <c r="IHO141" s="11"/>
      <c r="IHP141" s="11"/>
      <c r="IHQ141" s="11"/>
      <c r="IHR141" s="11"/>
      <c r="IHS141" s="11"/>
      <c r="IHT141" s="11"/>
      <c r="IHU141" s="11"/>
      <c r="IHV141" s="11"/>
      <c r="IHW141" s="11"/>
      <c r="IHX141" s="11"/>
      <c r="IHY141" s="11"/>
      <c r="IHZ141" s="11"/>
      <c r="IIA141" s="11"/>
      <c r="IIB141" s="11"/>
      <c r="IIC141" s="11"/>
      <c r="IID141" s="11"/>
      <c r="IIE141" s="11"/>
      <c r="IIF141" s="11"/>
      <c r="IIG141" s="11"/>
      <c r="IIH141" s="11"/>
      <c r="III141" s="11"/>
      <c r="IIJ141" s="11"/>
      <c r="IIK141" s="11"/>
      <c r="IIL141" s="11"/>
      <c r="IIM141" s="11"/>
      <c r="IIN141" s="11"/>
      <c r="IIO141" s="11"/>
      <c r="IIP141" s="11"/>
      <c r="IIQ141" s="11"/>
      <c r="IIR141" s="11"/>
      <c r="IIS141" s="11"/>
      <c r="IIT141" s="11"/>
      <c r="IIU141" s="11"/>
      <c r="IIV141" s="11"/>
      <c r="IIW141" s="11"/>
      <c r="IIX141" s="11"/>
      <c r="IIY141" s="11"/>
      <c r="IIZ141" s="11"/>
      <c r="IJA141" s="11"/>
      <c r="IJB141" s="11"/>
      <c r="IJC141" s="11"/>
      <c r="IJD141" s="11"/>
      <c r="IJE141" s="11"/>
      <c r="IJF141" s="11"/>
      <c r="IJG141" s="11"/>
      <c r="IJH141" s="11"/>
      <c r="IJI141" s="11"/>
      <c r="IJJ141" s="11"/>
      <c r="IJK141" s="11"/>
      <c r="IJL141" s="11"/>
      <c r="IJM141" s="11"/>
      <c r="IJN141" s="11"/>
      <c r="IJO141" s="11"/>
      <c r="IJP141" s="11"/>
      <c r="IJQ141" s="11"/>
      <c r="IJR141" s="11"/>
      <c r="IJS141" s="11"/>
      <c r="IJT141" s="11"/>
      <c r="IJU141" s="11"/>
      <c r="IJV141" s="11"/>
      <c r="IJW141" s="11"/>
      <c r="IJX141" s="11"/>
      <c r="IJY141" s="11"/>
      <c r="IJZ141" s="11"/>
      <c r="IKA141" s="11"/>
      <c r="IKB141" s="11"/>
      <c r="IKC141" s="11"/>
      <c r="IKD141" s="11"/>
      <c r="IKE141" s="11"/>
      <c r="IKF141" s="11"/>
      <c r="IKG141" s="11"/>
      <c r="IKH141" s="11"/>
      <c r="IKI141" s="11"/>
      <c r="IKJ141" s="11"/>
      <c r="IKK141" s="11"/>
      <c r="IKL141" s="11"/>
      <c r="IKM141" s="11"/>
      <c r="IKN141" s="11"/>
      <c r="IKO141" s="11"/>
      <c r="IKP141" s="11"/>
      <c r="IKQ141" s="11"/>
      <c r="IKR141" s="11"/>
      <c r="IKS141" s="11"/>
      <c r="IKT141" s="11"/>
      <c r="IKU141" s="11"/>
      <c r="IKV141" s="11"/>
      <c r="IKW141" s="11"/>
      <c r="IKX141" s="11"/>
      <c r="IKY141" s="11"/>
      <c r="IKZ141" s="11"/>
      <c r="ILA141" s="11"/>
      <c r="ILB141" s="11"/>
      <c r="ILC141" s="11"/>
      <c r="ILD141" s="11"/>
      <c r="ILE141" s="11"/>
      <c r="ILF141" s="11"/>
      <c r="ILG141" s="11"/>
      <c r="ILH141" s="11"/>
      <c r="ILI141" s="11"/>
      <c r="ILJ141" s="11"/>
      <c r="ILK141" s="11"/>
      <c r="ILL141" s="11"/>
      <c r="ILM141" s="11"/>
      <c r="ILN141" s="11"/>
      <c r="ILO141" s="11"/>
      <c r="ILP141" s="11"/>
      <c r="ILQ141" s="11"/>
      <c r="ILR141" s="11"/>
      <c r="ILS141" s="11"/>
      <c r="ILT141" s="11"/>
      <c r="ILU141" s="11"/>
      <c r="ILV141" s="11"/>
      <c r="ILW141" s="11"/>
      <c r="ILX141" s="11"/>
      <c r="ILY141" s="11"/>
      <c r="ILZ141" s="11"/>
      <c r="IMA141" s="11"/>
      <c r="IMB141" s="11"/>
      <c r="IMC141" s="11"/>
      <c r="IMD141" s="11"/>
      <c r="IME141" s="11"/>
      <c r="IMF141" s="11"/>
      <c r="IMG141" s="11"/>
      <c r="IMH141" s="11"/>
      <c r="IMI141" s="11"/>
      <c r="IMJ141" s="11"/>
      <c r="IMK141" s="11"/>
      <c r="IML141" s="11"/>
      <c r="IMM141" s="11"/>
      <c r="IMN141" s="11"/>
      <c r="IMO141" s="11"/>
      <c r="IMP141" s="11"/>
      <c r="IMQ141" s="11"/>
      <c r="IMR141" s="11"/>
      <c r="IMS141" s="11"/>
      <c r="IMT141" s="11"/>
      <c r="IMU141" s="11"/>
      <c r="IMV141" s="11"/>
      <c r="IMW141" s="11"/>
      <c r="IMX141" s="11"/>
      <c r="IMY141" s="11"/>
      <c r="IMZ141" s="11"/>
      <c r="INA141" s="11"/>
      <c r="INB141" s="11"/>
      <c r="INC141" s="11"/>
      <c r="IND141" s="11"/>
      <c r="INE141" s="11"/>
      <c r="INF141" s="11"/>
      <c r="ING141" s="11"/>
      <c r="INH141" s="11"/>
      <c r="INI141" s="11"/>
      <c r="INJ141" s="11"/>
      <c r="INK141" s="11"/>
      <c r="INL141" s="11"/>
      <c r="INM141" s="11"/>
      <c r="INN141" s="11"/>
      <c r="INO141" s="11"/>
      <c r="INP141" s="11"/>
      <c r="INQ141" s="11"/>
      <c r="INR141" s="11"/>
      <c r="INS141" s="11"/>
      <c r="INT141" s="11"/>
      <c r="INU141" s="11"/>
      <c r="INV141" s="11"/>
      <c r="INW141" s="11"/>
      <c r="INX141" s="11"/>
      <c r="INY141" s="11"/>
      <c r="INZ141" s="11"/>
      <c r="IOA141" s="11"/>
      <c r="IOB141" s="11"/>
      <c r="IOC141" s="11"/>
      <c r="IOD141" s="11"/>
      <c r="IOE141" s="11"/>
      <c r="IOF141" s="11"/>
      <c r="IOG141" s="11"/>
      <c r="IOH141" s="11"/>
      <c r="IOI141" s="11"/>
      <c r="IOJ141" s="11"/>
      <c r="IOK141" s="11"/>
      <c r="IOL141" s="11"/>
      <c r="IOM141" s="11"/>
      <c r="ION141" s="11"/>
      <c r="IOO141" s="11"/>
      <c r="IOP141" s="11"/>
      <c r="IOQ141" s="11"/>
      <c r="IOR141" s="11"/>
      <c r="IOS141" s="11"/>
      <c r="IOT141" s="11"/>
      <c r="IOU141" s="11"/>
      <c r="IOV141" s="11"/>
      <c r="IOW141" s="11"/>
      <c r="IOX141" s="11"/>
      <c r="IOY141" s="11"/>
      <c r="IOZ141" s="11"/>
      <c r="IPA141" s="11"/>
      <c r="IPB141" s="11"/>
      <c r="IPC141" s="11"/>
      <c r="IPD141" s="11"/>
      <c r="IPE141" s="11"/>
      <c r="IPF141" s="11"/>
      <c r="IPG141" s="11"/>
      <c r="IPH141" s="11"/>
      <c r="IPI141" s="11"/>
      <c r="IPJ141" s="11"/>
      <c r="IPK141" s="11"/>
      <c r="IPL141" s="11"/>
      <c r="IPM141" s="11"/>
      <c r="IPN141" s="11"/>
      <c r="IPO141" s="11"/>
      <c r="IPP141" s="11"/>
      <c r="IPQ141" s="11"/>
      <c r="IPR141" s="11"/>
      <c r="IPS141" s="11"/>
      <c r="IPT141" s="11"/>
      <c r="IPU141" s="11"/>
      <c r="IPV141" s="11"/>
      <c r="IPW141" s="11"/>
      <c r="IPX141" s="11"/>
      <c r="IPY141" s="11"/>
      <c r="IPZ141" s="11"/>
      <c r="IQA141" s="11"/>
      <c r="IQB141" s="11"/>
      <c r="IQC141" s="11"/>
      <c r="IQD141" s="11"/>
      <c r="IQE141" s="11"/>
      <c r="IQF141" s="11"/>
      <c r="IQG141" s="11"/>
      <c r="IQH141" s="11"/>
      <c r="IQI141" s="11"/>
      <c r="IQJ141" s="11"/>
      <c r="IQK141" s="11"/>
      <c r="IQL141" s="11"/>
      <c r="IQM141" s="11"/>
      <c r="IQN141" s="11"/>
      <c r="IQO141" s="11"/>
      <c r="IQP141" s="11"/>
      <c r="IQQ141" s="11"/>
      <c r="IQR141" s="11"/>
      <c r="IQS141" s="11"/>
      <c r="IQT141" s="11"/>
      <c r="IQU141" s="11"/>
      <c r="IQV141" s="11"/>
      <c r="IQW141" s="11"/>
      <c r="IQX141" s="11"/>
      <c r="IQY141" s="11"/>
      <c r="IQZ141" s="11"/>
      <c r="IRA141" s="11"/>
      <c r="IRB141" s="11"/>
      <c r="IRC141" s="11"/>
      <c r="IRD141" s="11"/>
      <c r="IRE141" s="11"/>
      <c r="IRF141" s="11"/>
      <c r="IRG141" s="11"/>
      <c r="IRH141" s="11"/>
      <c r="IRI141" s="11"/>
      <c r="IRJ141" s="11"/>
      <c r="IRK141" s="11"/>
      <c r="IRL141" s="11"/>
      <c r="IRM141" s="11"/>
      <c r="IRN141" s="11"/>
      <c r="IRO141" s="11"/>
      <c r="IRP141" s="11"/>
      <c r="IRQ141" s="11"/>
      <c r="IRR141" s="11"/>
      <c r="IRS141" s="11"/>
      <c r="IRT141" s="11"/>
      <c r="IRU141" s="11"/>
      <c r="IRV141" s="11"/>
      <c r="IRW141" s="11"/>
      <c r="IRX141" s="11"/>
      <c r="IRY141" s="11"/>
      <c r="IRZ141" s="11"/>
      <c r="ISA141" s="11"/>
      <c r="ISB141" s="11"/>
      <c r="ISC141" s="11"/>
      <c r="ISD141" s="11"/>
      <c r="ISE141" s="11"/>
      <c r="ISF141" s="11"/>
      <c r="ISG141" s="11"/>
      <c r="ISH141" s="11"/>
      <c r="ISI141" s="11"/>
      <c r="ISJ141" s="11"/>
      <c r="ISK141" s="11"/>
      <c r="ISL141" s="11"/>
      <c r="ISM141" s="11"/>
      <c r="ISN141" s="11"/>
      <c r="ISO141" s="11"/>
      <c r="ISP141" s="11"/>
      <c r="ISQ141" s="11"/>
      <c r="ISR141" s="11"/>
      <c r="ISS141" s="11"/>
      <c r="IST141" s="11"/>
      <c r="ISU141" s="11"/>
      <c r="ISV141" s="11"/>
      <c r="ISW141" s="11"/>
      <c r="ISX141" s="11"/>
      <c r="ISY141" s="11"/>
      <c r="ISZ141" s="11"/>
      <c r="ITA141" s="11"/>
      <c r="ITB141" s="11"/>
      <c r="ITC141" s="11"/>
      <c r="ITD141" s="11"/>
      <c r="ITE141" s="11"/>
      <c r="ITF141" s="11"/>
      <c r="ITG141" s="11"/>
      <c r="ITH141" s="11"/>
      <c r="ITI141" s="11"/>
      <c r="ITJ141" s="11"/>
      <c r="ITK141" s="11"/>
      <c r="ITL141" s="11"/>
      <c r="ITM141" s="11"/>
      <c r="ITN141" s="11"/>
      <c r="ITO141" s="11"/>
      <c r="ITP141" s="11"/>
      <c r="ITQ141" s="11"/>
      <c r="ITR141" s="11"/>
      <c r="ITS141" s="11"/>
      <c r="ITT141" s="11"/>
      <c r="ITU141" s="11"/>
      <c r="ITV141" s="11"/>
      <c r="ITW141" s="11"/>
      <c r="ITX141" s="11"/>
      <c r="ITY141" s="11"/>
      <c r="ITZ141" s="11"/>
      <c r="IUA141" s="11"/>
      <c r="IUB141" s="11"/>
      <c r="IUC141" s="11"/>
      <c r="IUD141" s="11"/>
      <c r="IUE141" s="11"/>
      <c r="IUF141" s="11"/>
      <c r="IUG141" s="11"/>
      <c r="IUH141" s="11"/>
      <c r="IUI141" s="11"/>
      <c r="IUJ141" s="11"/>
      <c r="IUK141" s="11"/>
      <c r="IUL141" s="11"/>
      <c r="IUM141" s="11"/>
      <c r="IUN141" s="11"/>
      <c r="IUO141" s="11"/>
      <c r="IUP141" s="11"/>
      <c r="IUQ141" s="11"/>
      <c r="IUR141" s="11"/>
      <c r="IUS141" s="11"/>
      <c r="IUT141" s="11"/>
      <c r="IUU141" s="11"/>
      <c r="IUV141" s="11"/>
      <c r="IUW141" s="11"/>
      <c r="IUX141" s="11"/>
      <c r="IUY141" s="11"/>
      <c r="IUZ141" s="11"/>
      <c r="IVA141" s="11"/>
      <c r="IVB141" s="11"/>
      <c r="IVC141" s="11"/>
      <c r="IVD141" s="11"/>
      <c r="IVE141" s="11"/>
      <c r="IVF141" s="11"/>
      <c r="IVG141" s="11"/>
      <c r="IVH141" s="11"/>
      <c r="IVI141" s="11"/>
      <c r="IVJ141" s="11"/>
      <c r="IVK141" s="11"/>
      <c r="IVL141" s="11"/>
      <c r="IVM141" s="11"/>
      <c r="IVN141" s="11"/>
      <c r="IVO141" s="11"/>
      <c r="IVP141" s="11"/>
      <c r="IVQ141" s="11"/>
      <c r="IVR141" s="11"/>
      <c r="IVS141" s="11"/>
      <c r="IVT141" s="11"/>
      <c r="IVU141" s="11"/>
      <c r="IVV141" s="11"/>
      <c r="IVW141" s="11"/>
      <c r="IVX141" s="11"/>
      <c r="IVY141" s="11"/>
      <c r="IVZ141" s="11"/>
      <c r="IWA141" s="11"/>
      <c r="IWB141" s="11"/>
      <c r="IWC141" s="11"/>
      <c r="IWD141" s="11"/>
      <c r="IWE141" s="11"/>
      <c r="IWF141" s="11"/>
      <c r="IWG141" s="11"/>
      <c r="IWH141" s="11"/>
      <c r="IWI141" s="11"/>
      <c r="IWJ141" s="11"/>
      <c r="IWK141" s="11"/>
      <c r="IWL141" s="11"/>
      <c r="IWM141" s="11"/>
      <c r="IWN141" s="11"/>
      <c r="IWO141" s="11"/>
      <c r="IWP141" s="11"/>
      <c r="IWQ141" s="11"/>
      <c r="IWR141" s="11"/>
      <c r="IWS141" s="11"/>
      <c r="IWT141" s="11"/>
      <c r="IWU141" s="11"/>
      <c r="IWV141" s="11"/>
      <c r="IWW141" s="11"/>
      <c r="IWX141" s="11"/>
      <c r="IWY141" s="11"/>
      <c r="IWZ141" s="11"/>
      <c r="IXA141" s="11"/>
      <c r="IXB141" s="11"/>
      <c r="IXC141" s="11"/>
      <c r="IXD141" s="11"/>
      <c r="IXE141" s="11"/>
      <c r="IXF141" s="11"/>
      <c r="IXG141" s="11"/>
      <c r="IXH141" s="11"/>
      <c r="IXI141" s="11"/>
      <c r="IXJ141" s="11"/>
      <c r="IXK141" s="11"/>
      <c r="IXL141" s="11"/>
      <c r="IXM141" s="11"/>
      <c r="IXN141" s="11"/>
      <c r="IXO141" s="11"/>
      <c r="IXP141" s="11"/>
      <c r="IXQ141" s="11"/>
      <c r="IXR141" s="11"/>
      <c r="IXS141" s="11"/>
      <c r="IXT141" s="11"/>
      <c r="IXU141" s="11"/>
      <c r="IXV141" s="11"/>
      <c r="IXW141" s="11"/>
      <c r="IXX141" s="11"/>
      <c r="IXY141" s="11"/>
      <c r="IXZ141" s="11"/>
      <c r="IYA141" s="11"/>
      <c r="IYB141" s="11"/>
      <c r="IYC141" s="11"/>
      <c r="IYD141" s="11"/>
      <c r="IYE141" s="11"/>
      <c r="IYF141" s="11"/>
      <c r="IYG141" s="11"/>
      <c r="IYH141" s="11"/>
      <c r="IYI141" s="11"/>
      <c r="IYJ141" s="11"/>
      <c r="IYK141" s="11"/>
      <c r="IYL141" s="11"/>
      <c r="IYM141" s="11"/>
      <c r="IYN141" s="11"/>
      <c r="IYO141" s="11"/>
      <c r="IYP141" s="11"/>
      <c r="IYQ141" s="11"/>
      <c r="IYR141" s="11"/>
      <c r="IYS141" s="11"/>
      <c r="IYT141" s="11"/>
      <c r="IYU141" s="11"/>
      <c r="IYV141" s="11"/>
      <c r="IYW141" s="11"/>
      <c r="IYX141" s="11"/>
      <c r="IYY141" s="11"/>
      <c r="IYZ141" s="11"/>
      <c r="IZA141" s="11"/>
      <c r="IZB141" s="11"/>
      <c r="IZC141" s="11"/>
      <c r="IZD141" s="11"/>
      <c r="IZE141" s="11"/>
      <c r="IZF141" s="11"/>
      <c r="IZG141" s="11"/>
      <c r="IZH141" s="11"/>
      <c r="IZI141" s="11"/>
      <c r="IZJ141" s="11"/>
      <c r="IZK141" s="11"/>
      <c r="IZL141" s="11"/>
      <c r="IZM141" s="11"/>
      <c r="IZN141" s="11"/>
      <c r="IZO141" s="11"/>
      <c r="IZP141" s="11"/>
      <c r="IZQ141" s="11"/>
      <c r="IZR141" s="11"/>
      <c r="IZS141" s="11"/>
      <c r="IZT141" s="11"/>
      <c r="IZU141" s="11"/>
      <c r="IZV141" s="11"/>
      <c r="IZW141" s="11"/>
      <c r="IZX141" s="11"/>
      <c r="IZY141" s="11"/>
      <c r="IZZ141" s="11"/>
      <c r="JAA141" s="11"/>
      <c r="JAB141" s="11"/>
      <c r="JAC141" s="11"/>
      <c r="JAD141" s="11"/>
      <c r="JAE141" s="11"/>
      <c r="JAF141" s="11"/>
      <c r="JAG141" s="11"/>
      <c r="JAH141" s="11"/>
      <c r="JAI141" s="11"/>
      <c r="JAJ141" s="11"/>
      <c r="JAK141" s="11"/>
      <c r="JAL141" s="11"/>
      <c r="JAM141" s="11"/>
      <c r="JAN141" s="11"/>
      <c r="JAO141" s="11"/>
      <c r="JAP141" s="11"/>
      <c r="JAQ141" s="11"/>
      <c r="JAR141" s="11"/>
      <c r="JAS141" s="11"/>
      <c r="JAT141" s="11"/>
      <c r="JAU141" s="11"/>
      <c r="JAV141" s="11"/>
      <c r="JAW141" s="11"/>
      <c r="JAX141" s="11"/>
      <c r="JAY141" s="11"/>
      <c r="JAZ141" s="11"/>
      <c r="JBA141" s="11"/>
      <c r="JBB141" s="11"/>
      <c r="JBC141" s="11"/>
      <c r="JBD141" s="11"/>
      <c r="JBE141" s="11"/>
      <c r="JBF141" s="11"/>
      <c r="JBG141" s="11"/>
      <c r="JBH141" s="11"/>
      <c r="JBI141" s="11"/>
      <c r="JBJ141" s="11"/>
      <c r="JBK141" s="11"/>
      <c r="JBL141" s="11"/>
      <c r="JBM141" s="11"/>
      <c r="JBN141" s="11"/>
      <c r="JBO141" s="11"/>
      <c r="JBP141" s="11"/>
      <c r="JBQ141" s="11"/>
      <c r="JBR141" s="11"/>
      <c r="JBS141" s="11"/>
      <c r="JBT141" s="11"/>
      <c r="JBU141" s="11"/>
      <c r="JBV141" s="11"/>
      <c r="JBW141" s="11"/>
      <c r="JBX141" s="11"/>
      <c r="JBY141" s="11"/>
      <c r="JBZ141" s="11"/>
      <c r="JCA141" s="11"/>
      <c r="JCB141" s="11"/>
      <c r="JCC141" s="11"/>
      <c r="JCD141" s="11"/>
      <c r="JCE141" s="11"/>
      <c r="JCF141" s="11"/>
      <c r="JCG141" s="11"/>
      <c r="JCH141" s="11"/>
      <c r="JCI141" s="11"/>
      <c r="JCJ141" s="11"/>
      <c r="JCK141" s="11"/>
      <c r="JCL141" s="11"/>
      <c r="JCM141" s="11"/>
      <c r="JCN141" s="11"/>
      <c r="JCO141" s="11"/>
      <c r="JCP141" s="11"/>
      <c r="JCQ141" s="11"/>
      <c r="JCR141" s="11"/>
      <c r="JCS141" s="11"/>
      <c r="JCT141" s="11"/>
      <c r="JCU141" s="11"/>
      <c r="JCV141" s="11"/>
      <c r="JCW141" s="11"/>
      <c r="JCX141" s="11"/>
      <c r="JCY141" s="11"/>
      <c r="JCZ141" s="11"/>
      <c r="JDA141" s="11"/>
      <c r="JDB141" s="11"/>
      <c r="JDC141" s="11"/>
      <c r="JDD141" s="11"/>
      <c r="JDE141" s="11"/>
      <c r="JDF141" s="11"/>
      <c r="JDG141" s="11"/>
      <c r="JDH141" s="11"/>
      <c r="JDI141" s="11"/>
      <c r="JDJ141" s="11"/>
      <c r="JDK141" s="11"/>
      <c r="JDL141" s="11"/>
      <c r="JDM141" s="11"/>
      <c r="JDN141" s="11"/>
      <c r="JDO141" s="11"/>
      <c r="JDP141" s="11"/>
      <c r="JDQ141" s="11"/>
      <c r="JDR141" s="11"/>
      <c r="JDS141" s="11"/>
      <c r="JDT141" s="11"/>
      <c r="JDU141" s="11"/>
      <c r="JDV141" s="11"/>
      <c r="JDW141" s="11"/>
      <c r="JDX141" s="11"/>
      <c r="JDY141" s="11"/>
      <c r="JDZ141" s="11"/>
      <c r="JEA141" s="11"/>
      <c r="JEB141" s="11"/>
      <c r="JEC141" s="11"/>
      <c r="JED141" s="11"/>
      <c r="JEE141" s="11"/>
      <c r="JEF141" s="11"/>
      <c r="JEG141" s="11"/>
      <c r="JEH141" s="11"/>
      <c r="JEI141" s="11"/>
      <c r="JEJ141" s="11"/>
      <c r="JEK141" s="11"/>
      <c r="JEL141" s="11"/>
      <c r="JEM141" s="11"/>
      <c r="JEN141" s="11"/>
      <c r="JEO141" s="11"/>
      <c r="JEP141" s="11"/>
      <c r="JEQ141" s="11"/>
      <c r="JER141" s="11"/>
      <c r="JES141" s="11"/>
      <c r="JET141" s="11"/>
      <c r="JEU141" s="11"/>
      <c r="JEV141" s="11"/>
      <c r="JEW141" s="11"/>
      <c r="JEX141" s="11"/>
      <c r="JEY141" s="11"/>
      <c r="JEZ141" s="11"/>
      <c r="JFA141" s="11"/>
      <c r="JFB141" s="11"/>
      <c r="JFC141" s="11"/>
      <c r="JFD141" s="11"/>
      <c r="JFE141" s="11"/>
      <c r="JFF141" s="11"/>
      <c r="JFG141" s="11"/>
      <c r="JFH141" s="11"/>
      <c r="JFI141" s="11"/>
      <c r="JFJ141" s="11"/>
      <c r="JFK141" s="11"/>
      <c r="JFL141" s="11"/>
      <c r="JFM141" s="11"/>
      <c r="JFN141" s="11"/>
      <c r="JFO141" s="11"/>
      <c r="JFP141" s="11"/>
      <c r="JFQ141" s="11"/>
      <c r="JFR141" s="11"/>
      <c r="JFS141" s="11"/>
      <c r="JFT141" s="11"/>
      <c r="JFU141" s="11"/>
      <c r="JFV141" s="11"/>
      <c r="JFW141" s="11"/>
      <c r="JFX141" s="11"/>
      <c r="JFY141" s="11"/>
      <c r="JFZ141" s="11"/>
      <c r="JGA141" s="11"/>
      <c r="JGB141" s="11"/>
      <c r="JGC141" s="11"/>
      <c r="JGD141" s="11"/>
      <c r="JGE141" s="11"/>
      <c r="JGF141" s="11"/>
      <c r="JGG141" s="11"/>
      <c r="JGH141" s="11"/>
      <c r="JGI141" s="11"/>
      <c r="JGJ141" s="11"/>
      <c r="JGK141" s="11"/>
      <c r="JGL141" s="11"/>
      <c r="JGM141" s="11"/>
      <c r="JGN141" s="11"/>
      <c r="JGO141" s="11"/>
      <c r="JGP141" s="11"/>
      <c r="JGQ141" s="11"/>
      <c r="JGR141" s="11"/>
      <c r="JGS141" s="11"/>
      <c r="JGT141" s="11"/>
      <c r="JGU141" s="11"/>
      <c r="JGV141" s="11"/>
      <c r="JGW141" s="11"/>
      <c r="JGX141" s="11"/>
      <c r="JGY141" s="11"/>
      <c r="JGZ141" s="11"/>
      <c r="JHA141" s="11"/>
      <c r="JHB141" s="11"/>
      <c r="JHC141" s="11"/>
      <c r="JHD141" s="11"/>
      <c r="JHE141" s="11"/>
      <c r="JHF141" s="11"/>
      <c r="JHG141" s="11"/>
      <c r="JHH141" s="11"/>
      <c r="JHI141" s="11"/>
      <c r="JHJ141" s="11"/>
      <c r="JHK141" s="11"/>
      <c r="JHL141" s="11"/>
      <c r="JHM141" s="11"/>
      <c r="JHN141" s="11"/>
      <c r="JHO141" s="11"/>
      <c r="JHP141" s="11"/>
      <c r="JHQ141" s="11"/>
      <c r="JHR141" s="11"/>
      <c r="JHS141" s="11"/>
      <c r="JHT141" s="11"/>
      <c r="JHU141" s="11"/>
      <c r="JHV141" s="11"/>
      <c r="JHW141" s="11"/>
      <c r="JHX141" s="11"/>
      <c r="JHY141" s="11"/>
      <c r="JHZ141" s="11"/>
      <c r="JIA141" s="11"/>
      <c r="JIB141" s="11"/>
      <c r="JIC141" s="11"/>
      <c r="JID141" s="11"/>
      <c r="JIE141" s="11"/>
      <c r="JIF141" s="11"/>
      <c r="JIG141" s="11"/>
      <c r="JIH141" s="11"/>
      <c r="JII141" s="11"/>
      <c r="JIJ141" s="11"/>
      <c r="JIK141" s="11"/>
      <c r="JIL141" s="11"/>
      <c r="JIM141" s="11"/>
      <c r="JIN141" s="11"/>
      <c r="JIO141" s="11"/>
      <c r="JIP141" s="11"/>
      <c r="JIQ141" s="11"/>
      <c r="JIR141" s="11"/>
      <c r="JIS141" s="11"/>
      <c r="JIT141" s="11"/>
      <c r="JIU141" s="11"/>
      <c r="JIV141" s="11"/>
      <c r="JIW141" s="11"/>
      <c r="JIX141" s="11"/>
      <c r="JIY141" s="11"/>
      <c r="JIZ141" s="11"/>
      <c r="JJA141" s="11"/>
      <c r="JJB141" s="11"/>
      <c r="JJC141" s="11"/>
      <c r="JJD141" s="11"/>
      <c r="JJE141" s="11"/>
      <c r="JJF141" s="11"/>
      <c r="JJG141" s="11"/>
      <c r="JJH141" s="11"/>
      <c r="JJI141" s="11"/>
      <c r="JJJ141" s="11"/>
      <c r="JJK141" s="11"/>
      <c r="JJL141" s="11"/>
      <c r="JJM141" s="11"/>
      <c r="JJN141" s="11"/>
      <c r="JJO141" s="11"/>
      <c r="JJP141" s="11"/>
      <c r="JJQ141" s="11"/>
      <c r="JJR141" s="11"/>
      <c r="JJS141" s="11"/>
      <c r="JJT141" s="11"/>
      <c r="JJU141" s="11"/>
      <c r="JJV141" s="11"/>
      <c r="JJW141" s="11"/>
      <c r="JJX141" s="11"/>
      <c r="JJY141" s="11"/>
      <c r="JJZ141" s="11"/>
      <c r="JKA141" s="11"/>
      <c r="JKB141" s="11"/>
      <c r="JKC141" s="11"/>
      <c r="JKD141" s="11"/>
      <c r="JKE141" s="11"/>
      <c r="JKF141" s="11"/>
      <c r="JKG141" s="11"/>
      <c r="JKH141" s="11"/>
      <c r="JKI141" s="11"/>
      <c r="JKJ141" s="11"/>
      <c r="JKK141" s="11"/>
      <c r="JKL141" s="11"/>
      <c r="JKM141" s="11"/>
      <c r="JKN141" s="11"/>
      <c r="JKO141" s="11"/>
      <c r="JKP141" s="11"/>
      <c r="JKQ141" s="11"/>
      <c r="JKR141" s="11"/>
      <c r="JKS141" s="11"/>
      <c r="JKT141" s="11"/>
      <c r="JKU141" s="11"/>
      <c r="JKV141" s="11"/>
      <c r="JKW141" s="11"/>
      <c r="JKX141" s="11"/>
      <c r="JKY141" s="11"/>
      <c r="JKZ141" s="11"/>
      <c r="JLA141" s="11"/>
      <c r="JLB141" s="11"/>
      <c r="JLC141" s="11"/>
      <c r="JLD141" s="11"/>
      <c r="JLE141" s="11"/>
      <c r="JLF141" s="11"/>
      <c r="JLG141" s="11"/>
      <c r="JLH141" s="11"/>
      <c r="JLI141" s="11"/>
      <c r="JLJ141" s="11"/>
      <c r="JLK141" s="11"/>
      <c r="JLL141" s="11"/>
      <c r="JLM141" s="11"/>
      <c r="JLN141" s="11"/>
      <c r="JLO141" s="11"/>
      <c r="JLP141" s="11"/>
      <c r="JLQ141" s="11"/>
      <c r="JLR141" s="11"/>
      <c r="JLS141" s="11"/>
      <c r="JLT141" s="11"/>
      <c r="JLU141" s="11"/>
      <c r="JLV141" s="11"/>
      <c r="JLW141" s="11"/>
      <c r="JLX141" s="11"/>
      <c r="JLY141" s="11"/>
      <c r="JLZ141" s="11"/>
      <c r="JMA141" s="11"/>
      <c r="JMB141" s="11"/>
      <c r="JMC141" s="11"/>
      <c r="JMD141" s="11"/>
      <c r="JME141" s="11"/>
      <c r="JMF141" s="11"/>
      <c r="JMG141" s="11"/>
      <c r="JMH141" s="11"/>
      <c r="JMI141" s="11"/>
      <c r="JMJ141" s="11"/>
      <c r="JMK141" s="11"/>
      <c r="JML141" s="11"/>
      <c r="JMM141" s="11"/>
      <c r="JMN141" s="11"/>
      <c r="JMO141" s="11"/>
      <c r="JMP141" s="11"/>
      <c r="JMQ141" s="11"/>
      <c r="JMR141" s="11"/>
      <c r="JMS141" s="11"/>
      <c r="JMT141" s="11"/>
      <c r="JMU141" s="11"/>
      <c r="JMV141" s="11"/>
      <c r="JMW141" s="11"/>
      <c r="JMX141" s="11"/>
      <c r="JMY141" s="11"/>
      <c r="JMZ141" s="11"/>
      <c r="JNA141" s="11"/>
      <c r="JNB141" s="11"/>
      <c r="JNC141" s="11"/>
      <c r="JND141" s="11"/>
      <c r="JNE141" s="11"/>
      <c r="JNF141" s="11"/>
      <c r="JNG141" s="11"/>
      <c r="JNH141" s="11"/>
      <c r="JNI141" s="11"/>
      <c r="JNJ141" s="11"/>
      <c r="JNK141" s="11"/>
      <c r="JNL141" s="11"/>
      <c r="JNM141" s="11"/>
      <c r="JNN141" s="11"/>
      <c r="JNO141" s="11"/>
      <c r="JNP141" s="11"/>
      <c r="JNQ141" s="11"/>
      <c r="JNR141" s="11"/>
      <c r="JNS141" s="11"/>
      <c r="JNT141" s="11"/>
      <c r="JNU141" s="11"/>
      <c r="JNV141" s="11"/>
      <c r="JNW141" s="11"/>
      <c r="JNX141" s="11"/>
      <c r="JNY141" s="11"/>
      <c r="JNZ141" s="11"/>
      <c r="JOA141" s="11"/>
      <c r="JOB141" s="11"/>
      <c r="JOC141" s="11"/>
      <c r="JOD141" s="11"/>
      <c r="JOE141" s="11"/>
      <c r="JOF141" s="11"/>
      <c r="JOG141" s="11"/>
      <c r="JOH141" s="11"/>
      <c r="JOI141" s="11"/>
      <c r="JOJ141" s="11"/>
      <c r="JOK141" s="11"/>
      <c r="JOL141" s="11"/>
      <c r="JOM141" s="11"/>
      <c r="JON141" s="11"/>
      <c r="JOO141" s="11"/>
      <c r="JOP141" s="11"/>
      <c r="JOQ141" s="11"/>
      <c r="JOR141" s="11"/>
      <c r="JOS141" s="11"/>
      <c r="JOT141" s="11"/>
      <c r="JOU141" s="11"/>
      <c r="JOV141" s="11"/>
      <c r="JOW141" s="11"/>
      <c r="JOX141" s="11"/>
      <c r="JOY141" s="11"/>
      <c r="JOZ141" s="11"/>
      <c r="JPA141" s="11"/>
      <c r="JPB141" s="11"/>
      <c r="JPC141" s="11"/>
      <c r="JPD141" s="11"/>
      <c r="JPE141" s="11"/>
      <c r="JPF141" s="11"/>
      <c r="JPG141" s="11"/>
      <c r="JPH141" s="11"/>
      <c r="JPI141" s="11"/>
      <c r="JPJ141" s="11"/>
      <c r="JPK141" s="11"/>
      <c r="JPL141" s="11"/>
      <c r="JPM141" s="11"/>
      <c r="JPN141" s="11"/>
      <c r="JPO141" s="11"/>
      <c r="JPP141" s="11"/>
      <c r="JPQ141" s="11"/>
      <c r="JPR141" s="11"/>
      <c r="JPS141" s="11"/>
      <c r="JPT141" s="11"/>
      <c r="JPU141" s="11"/>
      <c r="JPV141" s="11"/>
      <c r="JPW141" s="11"/>
      <c r="JPX141" s="11"/>
      <c r="JPY141" s="11"/>
      <c r="JPZ141" s="11"/>
      <c r="JQA141" s="11"/>
      <c r="JQB141" s="11"/>
      <c r="JQC141" s="11"/>
      <c r="JQD141" s="11"/>
      <c r="JQE141" s="11"/>
      <c r="JQF141" s="11"/>
      <c r="JQG141" s="11"/>
      <c r="JQH141" s="11"/>
      <c r="JQI141" s="11"/>
      <c r="JQJ141" s="11"/>
      <c r="JQK141" s="11"/>
      <c r="JQL141" s="11"/>
      <c r="JQM141" s="11"/>
      <c r="JQN141" s="11"/>
      <c r="JQO141" s="11"/>
      <c r="JQP141" s="11"/>
      <c r="JQQ141" s="11"/>
      <c r="JQR141" s="11"/>
      <c r="JQS141" s="11"/>
      <c r="JQT141" s="11"/>
      <c r="JQU141" s="11"/>
      <c r="JQV141" s="11"/>
      <c r="JQW141" s="11"/>
      <c r="JQX141" s="11"/>
      <c r="JQY141" s="11"/>
      <c r="JQZ141" s="11"/>
      <c r="JRA141" s="11"/>
      <c r="JRB141" s="11"/>
      <c r="JRC141" s="11"/>
      <c r="JRD141" s="11"/>
      <c r="JRE141" s="11"/>
      <c r="JRF141" s="11"/>
      <c r="JRG141" s="11"/>
      <c r="JRH141" s="11"/>
      <c r="JRI141" s="11"/>
      <c r="JRJ141" s="11"/>
      <c r="JRK141" s="11"/>
      <c r="JRL141" s="11"/>
      <c r="JRM141" s="11"/>
      <c r="JRN141" s="11"/>
      <c r="JRO141" s="11"/>
      <c r="JRP141" s="11"/>
      <c r="JRQ141" s="11"/>
      <c r="JRR141" s="11"/>
      <c r="JRS141" s="11"/>
      <c r="JRT141" s="11"/>
      <c r="JRU141" s="11"/>
      <c r="JRV141" s="11"/>
      <c r="JRW141" s="11"/>
      <c r="JRX141" s="11"/>
      <c r="JRY141" s="11"/>
      <c r="JRZ141" s="11"/>
      <c r="JSA141" s="11"/>
      <c r="JSB141" s="11"/>
      <c r="JSC141" s="11"/>
      <c r="JSD141" s="11"/>
      <c r="JSE141" s="11"/>
      <c r="JSF141" s="11"/>
      <c r="JSG141" s="11"/>
      <c r="JSH141" s="11"/>
      <c r="JSI141" s="11"/>
      <c r="JSJ141" s="11"/>
      <c r="JSK141" s="11"/>
      <c r="JSL141" s="11"/>
      <c r="JSM141" s="11"/>
      <c r="JSN141" s="11"/>
      <c r="JSO141" s="11"/>
      <c r="JSP141" s="11"/>
      <c r="JSQ141" s="11"/>
      <c r="JSR141" s="11"/>
      <c r="JSS141" s="11"/>
      <c r="JST141" s="11"/>
      <c r="JSU141" s="11"/>
      <c r="JSV141" s="11"/>
      <c r="JSW141" s="11"/>
      <c r="JSX141" s="11"/>
      <c r="JSY141" s="11"/>
      <c r="JSZ141" s="11"/>
      <c r="JTA141" s="11"/>
      <c r="JTB141" s="11"/>
      <c r="JTC141" s="11"/>
      <c r="JTD141" s="11"/>
      <c r="JTE141" s="11"/>
      <c r="JTF141" s="11"/>
      <c r="JTG141" s="11"/>
      <c r="JTH141" s="11"/>
      <c r="JTI141" s="11"/>
      <c r="JTJ141" s="11"/>
      <c r="JTK141" s="11"/>
      <c r="JTL141" s="11"/>
      <c r="JTM141" s="11"/>
      <c r="JTN141" s="11"/>
      <c r="JTO141" s="11"/>
      <c r="JTP141" s="11"/>
      <c r="JTQ141" s="11"/>
      <c r="JTR141" s="11"/>
      <c r="JTS141" s="11"/>
      <c r="JTT141" s="11"/>
      <c r="JTU141" s="11"/>
      <c r="JTV141" s="11"/>
      <c r="JTW141" s="11"/>
      <c r="JTX141" s="11"/>
      <c r="JTY141" s="11"/>
      <c r="JTZ141" s="11"/>
      <c r="JUA141" s="11"/>
      <c r="JUB141" s="11"/>
      <c r="JUC141" s="11"/>
      <c r="JUD141" s="11"/>
      <c r="JUE141" s="11"/>
      <c r="JUF141" s="11"/>
      <c r="JUG141" s="11"/>
      <c r="JUH141" s="11"/>
      <c r="JUI141" s="11"/>
      <c r="JUJ141" s="11"/>
      <c r="JUK141" s="11"/>
      <c r="JUL141" s="11"/>
      <c r="JUM141" s="11"/>
      <c r="JUN141" s="11"/>
      <c r="JUO141" s="11"/>
      <c r="JUP141" s="11"/>
      <c r="JUQ141" s="11"/>
      <c r="JUR141" s="11"/>
      <c r="JUS141" s="11"/>
      <c r="JUT141" s="11"/>
      <c r="JUU141" s="11"/>
      <c r="JUV141" s="11"/>
      <c r="JUW141" s="11"/>
      <c r="JUX141" s="11"/>
      <c r="JUY141" s="11"/>
      <c r="JUZ141" s="11"/>
      <c r="JVA141" s="11"/>
      <c r="JVB141" s="11"/>
      <c r="JVC141" s="11"/>
      <c r="JVD141" s="11"/>
      <c r="JVE141" s="11"/>
      <c r="JVF141" s="11"/>
      <c r="JVG141" s="11"/>
      <c r="JVH141" s="11"/>
      <c r="JVI141" s="11"/>
      <c r="JVJ141" s="11"/>
      <c r="JVK141" s="11"/>
      <c r="JVL141" s="11"/>
      <c r="JVM141" s="11"/>
      <c r="JVN141" s="11"/>
      <c r="JVO141" s="11"/>
      <c r="JVP141" s="11"/>
      <c r="JVQ141" s="11"/>
      <c r="JVR141" s="11"/>
      <c r="JVS141" s="11"/>
      <c r="JVT141" s="11"/>
      <c r="JVU141" s="11"/>
      <c r="JVV141" s="11"/>
      <c r="JVW141" s="11"/>
      <c r="JVX141" s="11"/>
      <c r="JVY141" s="11"/>
      <c r="JVZ141" s="11"/>
      <c r="JWA141" s="11"/>
      <c r="JWB141" s="11"/>
      <c r="JWC141" s="11"/>
      <c r="JWD141" s="11"/>
      <c r="JWE141" s="11"/>
      <c r="JWF141" s="11"/>
      <c r="JWG141" s="11"/>
      <c r="JWH141" s="11"/>
      <c r="JWI141" s="11"/>
      <c r="JWJ141" s="11"/>
      <c r="JWK141" s="11"/>
      <c r="JWL141" s="11"/>
      <c r="JWM141" s="11"/>
      <c r="JWN141" s="11"/>
      <c r="JWO141" s="11"/>
      <c r="JWP141" s="11"/>
      <c r="JWQ141" s="11"/>
      <c r="JWR141" s="11"/>
      <c r="JWS141" s="11"/>
      <c r="JWT141" s="11"/>
      <c r="JWU141" s="11"/>
      <c r="JWV141" s="11"/>
      <c r="JWW141" s="11"/>
      <c r="JWX141" s="11"/>
      <c r="JWY141" s="11"/>
      <c r="JWZ141" s="11"/>
      <c r="JXA141" s="11"/>
      <c r="JXB141" s="11"/>
      <c r="JXC141" s="11"/>
      <c r="JXD141" s="11"/>
      <c r="JXE141" s="11"/>
      <c r="JXF141" s="11"/>
      <c r="JXG141" s="11"/>
      <c r="JXH141" s="11"/>
      <c r="JXI141" s="11"/>
      <c r="JXJ141" s="11"/>
      <c r="JXK141" s="11"/>
      <c r="JXL141" s="11"/>
      <c r="JXM141" s="11"/>
      <c r="JXN141" s="11"/>
      <c r="JXO141" s="11"/>
      <c r="JXP141" s="11"/>
      <c r="JXQ141" s="11"/>
      <c r="JXR141" s="11"/>
      <c r="JXS141" s="11"/>
      <c r="JXT141" s="11"/>
      <c r="JXU141" s="11"/>
      <c r="JXV141" s="11"/>
      <c r="JXW141" s="11"/>
      <c r="JXX141" s="11"/>
      <c r="JXY141" s="11"/>
      <c r="JXZ141" s="11"/>
      <c r="JYA141" s="11"/>
      <c r="JYB141" s="11"/>
      <c r="JYC141" s="11"/>
      <c r="JYD141" s="11"/>
      <c r="JYE141" s="11"/>
      <c r="JYF141" s="11"/>
      <c r="JYG141" s="11"/>
      <c r="JYH141" s="11"/>
      <c r="JYI141" s="11"/>
      <c r="JYJ141" s="11"/>
      <c r="JYK141" s="11"/>
      <c r="JYL141" s="11"/>
      <c r="JYM141" s="11"/>
      <c r="JYN141" s="11"/>
      <c r="JYO141" s="11"/>
      <c r="JYP141" s="11"/>
      <c r="JYQ141" s="11"/>
      <c r="JYR141" s="11"/>
      <c r="JYS141" s="11"/>
      <c r="JYT141" s="11"/>
      <c r="JYU141" s="11"/>
      <c r="JYV141" s="11"/>
      <c r="JYW141" s="11"/>
      <c r="JYX141" s="11"/>
      <c r="JYY141" s="11"/>
      <c r="JYZ141" s="11"/>
      <c r="JZA141" s="11"/>
      <c r="JZB141" s="11"/>
      <c r="JZC141" s="11"/>
      <c r="JZD141" s="11"/>
      <c r="JZE141" s="11"/>
      <c r="JZF141" s="11"/>
      <c r="JZG141" s="11"/>
      <c r="JZH141" s="11"/>
      <c r="JZI141" s="11"/>
      <c r="JZJ141" s="11"/>
      <c r="JZK141" s="11"/>
      <c r="JZL141" s="11"/>
      <c r="JZM141" s="11"/>
      <c r="JZN141" s="11"/>
      <c r="JZO141" s="11"/>
      <c r="JZP141" s="11"/>
      <c r="JZQ141" s="11"/>
      <c r="JZR141" s="11"/>
      <c r="JZS141" s="11"/>
      <c r="JZT141" s="11"/>
      <c r="JZU141" s="11"/>
      <c r="JZV141" s="11"/>
      <c r="JZW141" s="11"/>
      <c r="JZX141" s="11"/>
      <c r="JZY141" s="11"/>
      <c r="JZZ141" s="11"/>
      <c r="KAA141" s="11"/>
      <c r="KAB141" s="11"/>
      <c r="KAC141" s="11"/>
      <c r="KAD141" s="11"/>
      <c r="KAE141" s="11"/>
      <c r="KAF141" s="11"/>
      <c r="KAG141" s="11"/>
      <c r="KAH141" s="11"/>
      <c r="KAI141" s="11"/>
      <c r="KAJ141" s="11"/>
      <c r="KAK141" s="11"/>
      <c r="KAL141" s="11"/>
      <c r="KAM141" s="11"/>
      <c r="KAN141" s="11"/>
      <c r="KAO141" s="11"/>
      <c r="KAP141" s="11"/>
      <c r="KAQ141" s="11"/>
      <c r="KAR141" s="11"/>
      <c r="KAS141" s="11"/>
      <c r="KAT141" s="11"/>
      <c r="KAU141" s="11"/>
      <c r="KAV141" s="11"/>
      <c r="KAW141" s="11"/>
      <c r="KAX141" s="11"/>
      <c r="KAY141" s="11"/>
      <c r="KAZ141" s="11"/>
      <c r="KBA141" s="11"/>
      <c r="KBB141" s="11"/>
      <c r="KBC141" s="11"/>
      <c r="KBD141" s="11"/>
      <c r="KBE141" s="11"/>
      <c r="KBF141" s="11"/>
      <c r="KBG141" s="11"/>
      <c r="KBH141" s="11"/>
      <c r="KBI141" s="11"/>
      <c r="KBJ141" s="11"/>
      <c r="KBK141" s="11"/>
      <c r="KBL141" s="11"/>
      <c r="KBM141" s="11"/>
      <c r="KBN141" s="11"/>
      <c r="KBO141" s="11"/>
      <c r="KBP141" s="11"/>
      <c r="KBQ141" s="11"/>
      <c r="KBR141" s="11"/>
      <c r="KBS141" s="11"/>
      <c r="KBT141" s="11"/>
      <c r="KBU141" s="11"/>
      <c r="KBV141" s="11"/>
      <c r="KBW141" s="11"/>
      <c r="KBX141" s="11"/>
      <c r="KBY141" s="11"/>
      <c r="KBZ141" s="11"/>
      <c r="KCA141" s="11"/>
      <c r="KCB141" s="11"/>
      <c r="KCC141" s="11"/>
      <c r="KCD141" s="11"/>
      <c r="KCE141" s="11"/>
      <c r="KCF141" s="11"/>
      <c r="KCG141" s="11"/>
      <c r="KCH141" s="11"/>
      <c r="KCI141" s="11"/>
      <c r="KCJ141" s="11"/>
      <c r="KCK141" s="11"/>
      <c r="KCL141" s="11"/>
      <c r="KCM141" s="11"/>
      <c r="KCN141" s="11"/>
      <c r="KCO141" s="11"/>
      <c r="KCP141" s="11"/>
      <c r="KCQ141" s="11"/>
      <c r="KCR141" s="11"/>
      <c r="KCS141" s="11"/>
      <c r="KCT141" s="11"/>
      <c r="KCU141" s="11"/>
      <c r="KCV141" s="11"/>
      <c r="KCW141" s="11"/>
      <c r="KCX141" s="11"/>
      <c r="KCY141" s="11"/>
      <c r="KCZ141" s="11"/>
      <c r="KDA141" s="11"/>
      <c r="KDB141" s="11"/>
      <c r="KDC141" s="11"/>
      <c r="KDD141" s="11"/>
      <c r="KDE141" s="11"/>
      <c r="KDF141" s="11"/>
      <c r="KDG141" s="11"/>
      <c r="KDH141" s="11"/>
      <c r="KDI141" s="11"/>
      <c r="KDJ141" s="11"/>
      <c r="KDK141" s="11"/>
      <c r="KDL141" s="11"/>
      <c r="KDM141" s="11"/>
      <c r="KDN141" s="11"/>
      <c r="KDO141" s="11"/>
      <c r="KDP141" s="11"/>
      <c r="KDQ141" s="11"/>
      <c r="KDR141" s="11"/>
      <c r="KDS141" s="11"/>
      <c r="KDT141" s="11"/>
      <c r="KDU141" s="11"/>
      <c r="KDV141" s="11"/>
      <c r="KDW141" s="11"/>
      <c r="KDX141" s="11"/>
      <c r="KDY141" s="11"/>
      <c r="KDZ141" s="11"/>
      <c r="KEA141" s="11"/>
      <c r="KEB141" s="11"/>
      <c r="KEC141" s="11"/>
      <c r="KED141" s="11"/>
      <c r="KEE141" s="11"/>
      <c r="KEF141" s="11"/>
      <c r="KEG141" s="11"/>
      <c r="KEH141" s="11"/>
      <c r="KEI141" s="11"/>
      <c r="KEJ141" s="11"/>
      <c r="KEK141" s="11"/>
      <c r="KEL141" s="11"/>
      <c r="KEM141" s="11"/>
      <c r="KEN141" s="11"/>
      <c r="KEO141" s="11"/>
      <c r="KEP141" s="11"/>
      <c r="KEQ141" s="11"/>
      <c r="KER141" s="11"/>
      <c r="KES141" s="11"/>
      <c r="KET141" s="11"/>
      <c r="KEU141" s="11"/>
      <c r="KEV141" s="11"/>
      <c r="KEW141" s="11"/>
      <c r="KEX141" s="11"/>
      <c r="KEY141" s="11"/>
      <c r="KEZ141" s="11"/>
      <c r="KFA141" s="11"/>
      <c r="KFB141" s="11"/>
      <c r="KFC141" s="11"/>
      <c r="KFD141" s="11"/>
      <c r="KFE141" s="11"/>
      <c r="KFF141" s="11"/>
      <c r="KFG141" s="11"/>
      <c r="KFH141" s="11"/>
      <c r="KFI141" s="11"/>
      <c r="KFJ141" s="11"/>
      <c r="KFK141" s="11"/>
      <c r="KFL141" s="11"/>
      <c r="KFM141" s="11"/>
      <c r="KFN141" s="11"/>
      <c r="KFO141" s="11"/>
      <c r="KFP141" s="11"/>
      <c r="KFQ141" s="11"/>
      <c r="KFR141" s="11"/>
      <c r="KFS141" s="11"/>
      <c r="KFT141" s="11"/>
      <c r="KFU141" s="11"/>
      <c r="KFV141" s="11"/>
      <c r="KFW141" s="11"/>
      <c r="KFX141" s="11"/>
      <c r="KFY141" s="11"/>
      <c r="KFZ141" s="11"/>
      <c r="KGA141" s="11"/>
      <c r="KGB141" s="11"/>
      <c r="KGC141" s="11"/>
      <c r="KGD141" s="11"/>
      <c r="KGE141" s="11"/>
      <c r="KGF141" s="11"/>
      <c r="KGG141" s="11"/>
      <c r="KGH141" s="11"/>
      <c r="KGI141" s="11"/>
      <c r="KGJ141" s="11"/>
      <c r="KGK141" s="11"/>
      <c r="KGL141" s="11"/>
      <c r="KGM141" s="11"/>
      <c r="KGN141" s="11"/>
      <c r="KGO141" s="11"/>
      <c r="KGP141" s="11"/>
      <c r="KGQ141" s="11"/>
      <c r="KGR141" s="11"/>
      <c r="KGS141" s="11"/>
      <c r="KGT141" s="11"/>
      <c r="KGU141" s="11"/>
      <c r="KGV141" s="11"/>
      <c r="KGW141" s="11"/>
      <c r="KGX141" s="11"/>
      <c r="KGY141" s="11"/>
      <c r="KGZ141" s="11"/>
      <c r="KHA141" s="11"/>
      <c r="KHB141" s="11"/>
      <c r="KHC141" s="11"/>
      <c r="KHD141" s="11"/>
      <c r="KHE141" s="11"/>
      <c r="KHF141" s="11"/>
      <c r="KHG141" s="11"/>
      <c r="KHH141" s="11"/>
      <c r="KHI141" s="11"/>
      <c r="KHJ141" s="11"/>
      <c r="KHK141" s="11"/>
      <c r="KHL141" s="11"/>
      <c r="KHM141" s="11"/>
      <c r="KHN141" s="11"/>
      <c r="KHO141" s="11"/>
      <c r="KHP141" s="11"/>
      <c r="KHQ141" s="11"/>
      <c r="KHR141" s="11"/>
      <c r="KHS141" s="11"/>
      <c r="KHT141" s="11"/>
      <c r="KHU141" s="11"/>
      <c r="KHV141" s="11"/>
      <c r="KHW141" s="11"/>
      <c r="KHX141" s="11"/>
      <c r="KHY141" s="11"/>
      <c r="KHZ141" s="11"/>
      <c r="KIA141" s="11"/>
      <c r="KIB141" s="11"/>
      <c r="KIC141" s="11"/>
      <c r="KID141" s="11"/>
      <c r="KIE141" s="11"/>
      <c r="KIF141" s="11"/>
      <c r="KIG141" s="11"/>
      <c r="KIH141" s="11"/>
      <c r="KII141" s="11"/>
      <c r="KIJ141" s="11"/>
      <c r="KIK141" s="11"/>
      <c r="KIL141" s="11"/>
      <c r="KIM141" s="11"/>
      <c r="KIN141" s="11"/>
      <c r="KIO141" s="11"/>
      <c r="KIP141" s="11"/>
      <c r="KIQ141" s="11"/>
      <c r="KIR141" s="11"/>
      <c r="KIS141" s="11"/>
      <c r="KIT141" s="11"/>
      <c r="KIU141" s="11"/>
      <c r="KIV141" s="11"/>
      <c r="KIW141" s="11"/>
      <c r="KIX141" s="11"/>
      <c r="KIY141" s="11"/>
      <c r="KIZ141" s="11"/>
      <c r="KJA141" s="11"/>
      <c r="KJB141" s="11"/>
      <c r="KJC141" s="11"/>
      <c r="KJD141" s="11"/>
      <c r="KJE141" s="11"/>
      <c r="KJF141" s="11"/>
      <c r="KJG141" s="11"/>
      <c r="KJH141" s="11"/>
      <c r="KJI141" s="11"/>
      <c r="KJJ141" s="11"/>
      <c r="KJK141" s="11"/>
      <c r="KJL141" s="11"/>
      <c r="KJM141" s="11"/>
      <c r="KJN141" s="11"/>
      <c r="KJO141" s="11"/>
      <c r="KJP141" s="11"/>
      <c r="KJQ141" s="11"/>
      <c r="KJR141" s="11"/>
      <c r="KJS141" s="11"/>
      <c r="KJT141" s="11"/>
      <c r="KJU141" s="11"/>
      <c r="KJV141" s="11"/>
      <c r="KJW141" s="11"/>
      <c r="KJX141" s="11"/>
      <c r="KJY141" s="11"/>
      <c r="KJZ141" s="11"/>
      <c r="KKA141" s="11"/>
      <c r="KKB141" s="11"/>
      <c r="KKC141" s="11"/>
      <c r="KKD141" s="11"/>
      <c r="KKE141" s="11"/>
      <c r="KKF141" s="11"/>
      <c r="KKG141" s="11"/>
      <c r="KKH141" s="11"/>
      <c r="KKI141" s="11"/>
      <c r="KKJ141" s="11"/>
      <c r="KKK141" s="11"/>
      <c r="KKL141" s="11"/>
      <c r="KKM141" s="11"/>
      <c r="KKN141" s="11"/>
      <c r="KKO141" s="11"/>
      <c r="KKP141" s="11"/>
      <c r="KKQ141" s="11"/>
      <c r="KKR141" s="11"/>
      <c r="KKS141" s="11"/>
      <c r="KKT141" s="11"/>
      <c r="KKU141" s="11"/>
      <c r="KKV141" s="11"/>
      <c r="KKW141" s="11"/>
      <c r="KKX141" s="11"/>
      <c r="KKY141" s="11"/>
      <c r="KKZ141" s="11"/>
      <c r="KLA141" s="11"/>
      <c r="KLB141" s="11"/>
      <c r="KLC141" s="11"/>
      <c r="KLD141" s="11"/>
      <c r="KLE141" s="11"/>
      <c r="KLF141" s="11"/>
      <c r="KLG141" s="11"/>
      <c r="KLH141" s="11"/>
      <c r="KLI141" s="11"/>
      <c r="KLJ141" s="11"/>
      <c r="KLK141" s="11"/>
      <c r="KLL141" s="11"/>
      <c r="KLM141" s="11"/>
      <c r="KLN141" s="11"/>
      <c r="KLO141" s="11"/>
      <c r="KLP141" s="11"/>
      <c r="KLQ141" s="11"/>
      <c r="KLR141" s="11"/>
      <c r="KLS141" s="11"/>
      <c r="KLT141" s="11"/>
      <c r="KLU141" s="11"/>
      <c r="KLV141" s="11"/>
      <c r="KLW141" s="11"/>
      <c r="KLX141" s="11"/>
      <c r="KLY141" s="11"/>
      <c r="KLZ141" s="11"/>
      <c r="KMA141" s="11"/>
      <c r="KMB141" s="11"/>
      <c r="KMC141" s="11"/>
      <c r="KMD141" s="11"/>
      <c r="KME141" s="11"/>
      <c r="KMF141" s="11"/>
      <c r="KMG141" s="11"/>
      <c r="KMH141" s="11"/>
      <c r="KMI141" s="11"/>
      <c r="KMJ141" s="11"/>
      <c r="KMK141" s="11"/>
      <c r="KML141" s="11"/>
      <c r="KMM141" s="11"/>
      <c r="KMN141" s="11"/>
      <c r="KMO141" s="11"/>
      <c r="KMP141" s="11"/>
      <c r="KMQ141" s="11"/>
      <c r="KMR141" s="11"/>
      <c r="KMS141" s="11"/>
      <c r="KMT141" s="11"/>
      <c r="KMU141" s="11"/>
      <c r="KMV141" s="11"/>
      <c r="KMW141" s="11"/>
      <c r="KMX141" s="11"/>
      <c r="KMY141" s="11"/>
      <c r="KMZ141" s="11"/>
      <c r="KNA141" s="11"/>
      <c r="KNB141" s="11"/>
      <c r="KNC141" s="11"/>
      <c r="KND141" s="11"/>
      <c r="KNE141" s="11"/>
      <c r="KNF141" s="11"/>
      <c r="KNG141" s="11"/>
      <c r="KNH141" s="11"/>
      <c r="KNI141" s="11"/>
      <c r="KNJ141" s="11"/>
      <c r="KNK141" s="11"/>
      <c r="KNL141" s="11"/>
      <c r="KNM141" s="11"/>
      <c r="KNN141" s="11"/>
      <c r="KNO141" s="11"/>
      <c r="KNP141" s="11"/>
      <c r="KNQ141" s="11"/>
      <c r="KNR141" s="11"/>
      <c r="KNS141" s="11"/>
      <c r="KNT141" s="11"/>
      <c r="KNU141" s="11"/>
      <c r="KNV141" s="11"/>
      <c r="KNW141" s="11"/>
      <c r="KNX141" s="11"/>
      <c r="KNY141" s="11"/>
      <c r="KNZ141" s="11"/>
      <c r="KOA141" s="11"/>
      <c r="KOB141" s="11"/>
      <c r="KOC141" s="11"/>
      <c r="KOD141" s="11"/>
      <c r="KOE141" s="11"/>
      <c r="KOF141" s="11"/>
      <c r="KOG141" s="11"/>
      <c r="KOH141" s="11"/>
      <c r="KOI141" s="11"/>
      <c r="KOJ141" s="11"/>
      <c r="KOK141" s="11"/>
      <c r="KOL141" s="11"/>
      <c r="KOM141" s="11"/>
      <c r="KON141" s="11"/>
      <c r="KOO141" s="11"/>
      <c r="KOP141" s="11"/>
      <c r="KOQ141" s="11"/>
      <c r="KOR141" s="11"/>
      <c r="KOS141" s="11"/>
      <c r="KOT141" s="11"/>
      <c r="KOU141" s="11"/>
      <c r="KOV141" s="11"/>
      <c r="KOW141" s="11"/>
      <c r="KOX141" s="11"/>
      <c r="KOY141" s="11"/>
      <c r="KOZ141" s="11"/>
      <c r="KPA141" s="11"/>
      <c r="KPB141" s="11"/>
      <c r="KPC141" s="11"/>
      <c r="KPD141" s="11"/>
      <c r="KPE141" s="11"/>
      <c r="KPF141" s="11"/>
      <c r="KPG141" s="11"/>
      <c r="KPH141" s="11"/>
      <c r="KPI141" s="11"/>
      <c r="KPJ141" s="11"/>
      <c r="KPK141" s="11"/>
      <c r="KPL141" s="11"/>
      <c r="KPM141" s="11"/>
      <c r="KPN141" s="11"/>
      <c r="KPO141" s="11"/>
      <c r="KPP141" s="11"/>
      <c r="KPQ141" s="11"/>
      <c r="KPR141" s="11"/>
      <c r="KPS141" s="11"/>
      <c r="KPT141" s="11"/>
      <c r="KPU141" s="11"/>
      <c r="KPV141" s="11"/>
      <c r="KPW141" s="11"/>
      <c r="KPX141" s="11"/>
      <c r="KPY141" s="11"/>
      <c r="KPZ141" s="11"/>
      <c r="KQA141" s="11"/>
      <c r="KQB141" s="11"/>
      <c r="KQC141" s="11"/>
      <c r="KQD141" s="11"/>
      <c r="KQE141" s="11"/>
      <c r="KQF141" s="11"/>
      <c r="KQG141" s="11"/>
      <c r="KQH141" s="11"/>
      <c r="KQI141" s="11"/>
      <c r="KQJ141" s="11"/>
      <c r="KQK141" s="11"/>
      <c r="KQL141" s="11"/>
      <c r="KQM141" s="11"/>
      <c r="KQN141" s="11"/>
      <c r="KQO141" s="11"/>
      <c r="KQP141" s="11"/>
      <c r="KQQ141" s="11"/>
      <c r="KQR141" s="11"/>
      <c r="KQS141" s="11"/>
      <c r="KQT141" s="11"/>
      <c r="KQU141" s="11"/>
      <c r="KQV141" s="11"/>
      <c r="KQW141" s="11"/>
      <c r="KQX141" s="11"/>
      <c r="KQY141" s="11"/>
      <c r="KQZ141" s="11"/>
      <c r="KRA141" s="11"/>
      <c r="KRB141" s="11"/>
      <c r="KRC141" s="11"/>
      <c r="KRD141" s="11"/>
      <c r="KRE141" s="11"/>
      <c r="KRF141" s="11"/>
      <c r="KRG141" s="11"/>
      <c r="KRH141" s="11"/>
      <c r="KRI141" s="11"/>
      <c r="KRJ141" s="11"/>
      <c r="KRK141" s="11"/>
      <c r="KRL141" s="11"/>
      <c r="KRM141" s="11"/>
      <c r="KRN141" s="11"/>
      <c r="KRO141" s="11"/>
      <c r="KRP141" s="11"/>
      <c r="KRQ141" s="11"/>
      <c r="KRR141" s="11"/>
      <c r="KRS141" s="11"/>
      <c r="KRT141" s="11"/>
      <c r="KRU141" s="11"/>
      <c r="KRV141" s="11"/>
      <c r="KRW141" s="11"/>
      <c r="KRX141" s="11"/>
      <c r="KRY141" s="11"/>
      <c r="KRZ141" s="11"/>
      <c r="KSA141" s="11"/>
      <c r="KSB141" s="11"/>
      <c r="KSC141" s="11"/>
      <c r="KSD141" s="11"/>
      <c r="KSE141" s="11"/>
      <c r="KSF141" s="11"/>
      <c r="KSG141" s="11"/>
      <c r="KSH141" s="11"/>
      <c r="KSI141" s="11"/>
      <c r="KSJ141" s="11"/>
      <c r="KSK141" s="11"/>
      <c r="KSL141" s="11"/>
      <c r="KSM141" s="11"/>
      <c r="KSN141" s="11"/>
      <c r="KSO141" s="11"/>
      <c r="KSP141" s="11"/>
      <c r="KSQ141" s="11"/>
      <c r="KSR141" s="11"/>
      <c r="KSS141" s="11"/>
      <c r="KST141" s="11"/>
      <c r="KSU141" s="11"/>
      <c r="KSV141" s="11"/>
      <c r="KSW141" s="11"/>
      <c r="KSX141" s="11"/>
      <c r="KSY141" s="11"/>
      <c r="KSZ141" s="11"/>
      <c r="KTA141" s="11"/>
      <c r="KTB141" s="11"/>
      <c r="KTC141" s="11"/>
      <c r="KTD141" s="11"/>
      <c r="KTE141" s="11"/>
      <c r="KTF141" s="11"/>
      <c r="KTG141" s="11"/>
      <c r="KTH141" s="11"/>
      <c r="KTI141" s="11"/>
      <c r="KTJ141" s="11"/>
      <c r="KTK141" s="11"/>
      <c r="KTL141" s="11"/>
      <c r="KTM141" s="11"/>
      <c r="KTN141" s="11"/>
      <c r="KTO141" s="11"/>
      <c r="KTP141" s="11"/>
      <c r="KTQ141" s="11"/>
      <c r="KTR141" s="11"/>
      <c r="KTS141" s="11"/>
      <c r="KTT141" s="11"/>
      <c r="KTU141" s="11"/>
      <c r="KTV141" s="11"/>
      <c r="KTW141" s="11"/>
      <c r="KTX141" s="11"/>
      <c r="KTY141" s="11"/>
      <c r="KTZ141" s="11"/>
      <c r="KUA141" s="11"/>
      <c r="KUB141" s="11"/>
      <c r="KUC141" s="11"/>
      <c r="KUD141" s="11"/>
      <c r="KUE141" s="11"/>
      <c r="KUF141" s="11"/>
      <c r="KUG141" s="11"/>
      <c r="KUH141" s="11"/>
      <c r="KUI141" s="11"/>
      <c r="KUJ141" s="11"/>
      <c r="KUK141" s="11"/>
      <c r="KUL141" s="11"/>
      <c r="KUM141" s="11"/>
      <c r="KUN141" s="11"/>
      <c r="KUO141" s="11"/>
      <c r="KUP141" s="11"/>
      <c r="KUQ141" s="11"/>
      <c r="KUR141" s="11"/>
      <c r="KUS141" s="11"/>
      <c r="KUT141" s="11"/>
      <c r="KUU141" s="11"/>
      <c r="KUV141" s="11"/>
      <c r="KUW141" s="11"/>
      <c r="KUX141" s="11"/>
      <c r="KUY141" s="11"/>
      <c r="KUZ141" s="11"/>
      <c r="KVA141" s="11"/>
      <c r="KVB141" s="11"/>
      <c r="KVC141" s="11"/>
      <c r="KVD141" s="11"/>
      <c r="KVE141" s="11"/>
      <c r="KVF141" s="11"/>
      <c r="KVG141" s="11"/>
      <c r="KVH141" s="11"/>
      <c r="KVI141" s="11"/>
      <c r="KVJ141" s="11"/>
      <c r="KVK141" s="11"/>
      <c r="KVL141" s="11"/>
      <c r="KVM141" s="11"/>
      <c r="KVN141" s="11"/>
      <c r="KVO141" s="11"/>
      <c r="KVP141" s="11"/>
      <c r="KVQ141" s="11"/>
      <c r="KVR141" s="11"/>
      <c r="KVS141" s="11"/>
      <c r="KVT141" s="11"/>
      <c r="KVU141" s="11"/>
      <c r="KVV141" s="11"/>
      <c r="KVW141" s="11"/>
      <c r="KVX141" s="11"/>
      <c r="KVY141" s="11"/>
      <c r="KVZ141" s="11"/>
      <c r="KWA141" s="11"/>
      <c r="KWB141" s="11"/>
      <c r="KWC141" s="11"/>
      <c r="KWD141" s="11"/>
      <c r="KWE141" s="11"/>
      <c r="KWF141" s="11"/>
      <c r="KWG141" s="11"/>
      <c r="KWH141" s="11"/>
      <c r="KWI141" s="11"/>
      <c r="KWJ141" s="11"/>
      <c r="KWK141" s="11"/>
      <c r="KWL141" s="11"/>
      <c r="KWM141" s="11"/>
      <c r="KWN141" s="11"/>
      <c r="KWO141" s="11"/>
      <c r="KWP141" s="11"/>
      <c r="KWQ141" s="11"/>
      <c r="KWR141" s="11"/>
      <c r="KWS141" s="11"/>
      <c r="KWT141" s="11"/>
      <c r="KWU141" s="11"/>
      <c r="KWV141" s="11"/>
      <c r="KWW141" s="11"/>
      <c r="KWX141" s="11"/>
      <c r="KWY141" s="11"/>
      <c r="KWZ141" s="11"/>
      <c r="KXA141" s="11"/>
      <c r="KXB141" s="11"/>
      <c r="KXC141" s="11"/>
      <c r="KXD141" s="11"/>
      <c r="KXE141" s="11"/>
      <c r="KXF141" s="11"/>
      <c r="KXG141" s="11"/>
      <c r="KXH141" s="11"/>
      <c r="KXI141" s="11"/>
      <c r="KXJ141" s="11"/>
      <c r="KXK141" s="11"/>
      <c r="KXL141" s="11"/>
      <c r="KXM141" s="11"/>
      <c r="KXN141" s="11"/>
      <c r="KXO141" s="11"/>
      <c r="KXP141" s="11"/>
      <c r="KXQ141" s="11"/>
      <c r="KXR141" s="11"/>
      <c r="KXS141" s="11"/>
      <c r="KXT141" s="11"/>
      <c r="KXU141" s="11"/>
      <c r="KXV141" s="11"/>
      <c r="KXW141" s="11"/>
      <c r="KXX141" s="11"/>
      <c r="KXY141" s="11"/>
      <c r="KXZ141" s="11"/>
      <c r="KYA141" s="11"/>
      <c r="KYB141" s="11"/>
      <c r="KYC141" s="11"/>
      <c r="KYD141" s="11"/>
      <c r="KYE141" s="11"/>
      <c r="KYF141" s="11"/>
      <c r="KYG141" s="11"/>
      <c r="KYH141" s="11"/>
      <c r="KYI141" s="11"/>
      <c r="KYJ141" s="11"/>
      <c r="KYK141" s="11"/>
      <c r="KYL141" s="11"/>
      <c r="KYM141" s="11"/>
      <c r="KYN141" s="11"/>
      <c r="KYO141" s="11"/>
      <c r="KYP141" s="11"/>
      <c r="KYQ141" s="11"/>
      <c r="KYR141" s="11"/>
      <c r="KYS141" s="11"/>
      <c r="KYT141" s="11"/>
      <c r="KYU141" s="11"/>
      <c r="KYV141" s="11"/>
      <c r="KYW141" s="11"/>
      <c r="KYX141" s="11"/>
      <c r="KYY141" s="11"/>
      <c r="KYZ141" s="11"/>
      <c r="KZA141" s="11"/>
      <c r="KZB141" s="11"/>
      <c r="KZC141" s="11"/>
      <c r="KZD141" s="11"/>
      <c r="KZE141" s="11"/>
      <c r="KZF141" s="11"/>
      <c r="KZG141" s="11"/>
      <c r="KZH141" s="11"/>
      <c r="KZI141" s="11"/>
      <c r="KZJ141" s="11"/>
      <c r="KZK141" s="11"/>
      <c r="KZL141" s="11"/>
      <c r="KZM141" s="11"/>
      <c r="KZN141" s="11"/>
      <c r="KZO141" s="11"/>
      <c r="KZP141" s="11"/>
      <c r="KZQ141" s="11"/>
      <c r="KZR141" s="11"/>
      <c r="KZS141" s="11"/>
      <c r="KZT141" s="11"/>
      <c r="KZU141" s="11"/>
      <c r="KZV141" s="11"/>
      <c r="KZW141" s="11"/>
      <c r="KZX141" s="11"/>
      <c r="KZY141" s="11"/>
      <c r="KZZ141" s="11"/>
      <c r="LAA141" s="11"/>
      <c r="LAB141" s="11"/>
      <c r="LAC141" s="11"/>
      <c r="LAD141" s="11"/>
      <c r="LAE141" s="11"/>
      <c r="LAF141" s="11"/>
      <c r="LAG141" s="11"/>
      <c r="LAH141" s="11"/>
      <c r="LAI141" s="11"/>
      <c r="LAJ141" s="11"/>
      <c r="LAK141" s="11"/>
      <c r="LAL141" s="11"/>
      <c r="LAM141" s="11"/>
      <c r="LAN141" s="11"/>
      <c r="LAO141" s="11"/>
      <c r="LAP141" s="11"/>
      <c r="LAQ141" s="11"/>
      <c r="LAR141" s="11"/>
      <c r="LAS141" s="11"/>
      <c r="LAT141" s="11"/>
      <c r="LAU141" s="11"/>
      <c r="LAV141" s="11"/>
      <c r="LAW141" s="11"/>
      <c r="LAX141" s="11"/>
      <c r="LAY141" s="11"/>
      <c r="LAZ141" s="11"/>
      <c r="LBA141" s="11"/>
      <c r="LBB141" s="11"/>
      <c r="LBC141" s="11"/>
      <c r="LBD141" s="11"/>
      <c r="LBE141" s="11"/>
      <c r="LBF141" s="11"/>
      <c r="LBG141" s="11"/>
      <c r="LBH141" s="11"/>
      <c r="LBI141" s="11"/>
      <c r="LBJ141" s="11"/>
      <c r="LBK141" s="11"/>
      <c r="LBL141" s="11"/>
      <c r="LBM141" s="11"/>
      <c r="LBN141" s="11"/>
      <c r="LBO141" s="11"/>
      <c r="LBP141" s="11"/>
      <c r="LBQ141" s="11"/>
      <c r="LBR141" s="11"/>
      <c r="LBS141" s="11"/>
      <c r="LBT141" s="11"/>
      <c r="LBU141" s="11"/>
      <c r="LBV141" s="11"/>
      <c r="LBW141" s="11"/>
      <c r="LBX141" s="11"/>
      <c r="LBY141" s="11"/>
      <c r="LBZ141" s="11"/>
      <c r="LCA141" s="11"/>
      <c r="LCB141" s="11"/>
      <c r="LCC141" s="11"/>
      <c r="LCD141" s="11"/>
      <c r="LCE141" s="11"/>
      <c r="LCF141" s="11"/>
      <c r="LCG141" s="11"/>
      <c r="LCH141" s="11"/>
      <c r="LCI141" s="11"/>
      <c r="LCJ141" s="11"/>
      <c r="LCK141" s="11"/>
      <c r="LCL141" s="11"/>
      <c r="LCM141" s="11"/>
      <c r="LCN141" s="11"/>
      <c r="LCO141" s="11"/>
      <c r="LCP141" s="11"/>
      <c r="LCQ141" s="11"/>
      <c r="LCR141" s="11"/>
      <c r="LCS141" s="11"/>
      <c r="LCT141" s="11"/>
      <c r="LCU141" s="11"/>
      <c r="LCV141" s="11"/>
      <c r="LCW141" s="11"/>
      <c r="LCX141" s="11"/>
      <c r="LCY141" s="11"/>
      <c r="LCZ141" s="11"/>
      <c r="LDA141" s="11"/>
      <c r="LDB141" s="11"/>
      <c r="LDC141" s="11"/>
      <c r="LDD141" s="11"/>
      <c r="LDE141" s="11"/>
      <c r="LDF141" s="11"/>
      <c r="LDG141" s="11"/>
      <c r="LDH141" s="11"/>
      <c r="LDI141" s="11"/>
      <c r="LDJ141" s="11"/>
      <c r="LDK141" s="11"/>
      <c r="LDL141" s="11"/>
      <c r="LDM141" s="11"/>
      <c r="LDN141" s="11"/>
      <c r="LDO141" s="11"/>
      <c r="LDP141" s="11"/>
      <c r="LDQ141" s="11"/>
      <c r="LDR141" s="11"/>
      <c r="LDS141" s="11"/>
      <c r="LDT141" s="11"/>
      <c r="LDU141" s="11"/>
      <c r="LDV141" s="11"/>
      <c r="LDW141" s="11"/>
      <c r="LDX141" s="11"/>
      <c r="LDY141" s="11"/>
      <c r="LDZ141" s="11"/>
      <c r="LEA141" s="11"/>
      <c r="LEB141" s="11"/>
      <c r="LEC141" s="11"/>
      <c r="LED141" s="11"/>
      <c r="LEE141" s="11"/>
      <c r="LEF141" s="11"/>
      <c r="LEG141" s="11"/>
      <c r="LEH141" s="11"/>
      <c r="LEI141" s="11"/>
      <c r="LEJ141" s="11"/>
      <c r="LEK141" s="11"/>
      <c r="LEL141" s="11"/>
      <c r="LEM141" s="11"/>
      <c r="LEN141" s="11"/>
      <c r="LEO141" s="11"/>
      <c r="LEP141" s="11"/>
      <c r="LEQ141" s="11"/>
      <c r="LER141" s="11"/>
      <c r="LES141" s="11"/>
      <c r="LET141" s="11"/>
      <c r="LEU141" s="11"/>
      <c r="LEV141" s="11"/>
      <c r="LEW141" s="11"/>
      <c r="LEX141" s="11"/>
      <c r="LEY141" s="11"/>
      <c r="LEZ141" s="11"/>
      <c r="LFA141" s="11"/>
      <c r="LFB141" s="11"/>
      <c r="LFC141" s="11"/>
      <c r="LFD141" s="11"/>
      <c r="LFE141" s="11"/>
      <c r="LFF141" s="11"/>
      <c r="LFG141" s="11"/>
      <c r="LFH141" s="11"/>
      <c r="LFI141" s="11"/>
      <c r="LFJ141" s="11"/>
      <c r="LFK141" s="11"/>
      <c r="LFL141" s="11"/>
      <c r="LFM141" s="11"/>
      <c r="LFN141" s="11"/>
      <c r="LFO141" s="11"/>
      <c r="LFP141" s="11"/>
      <c r="LFQ141" s="11"/>
      <c r="LFR141" s="11"/>
      <c r="LFS141" s="11"/>
      <c r="LFT141" s="11"/>
      <c r="LFU141" s="11"/>
      <c r="LFV141" s="11"/>
      <c r="LFW141" s="11"/>
      <c r="LFX141" s="11"/>
      <c r="LFY141" s="11"/>
      <c r="LFZ141" s="11"/>
      <c r="LGA141" s="11"/>
      <c r="LGB141" s="11"/>
      <c r="LGC141" s="11"/>
      <c r="LGD141" s="11"/>
      <c r="LGE141" s="11"/>
      <c r="LGF141" s="11"/>
      <c r="LGG141" s="11"/>
      <c r="LGH141" s="11"/>
      <c r="LGI141" s="11"/>
      <c r="LGJ141" s="11"/>
      <c r="LGK141" s="11"/>
      <c r="LGL141" s="11"/>
      <c r="LGM141" s="11"/>
      <c r="LGN141" s="11"/>
      <c r="LGO141" s="11"/>
      <c r="LGP141" s="11"/>
      <c r="LGQ141" s="11"/>
      <c r="LGR141" s="11"/>
      <c r="LGS141" s="11"/>
      <c r="LGT141" s="11"/>
      <c r="LGU141" s="11"/>
      <c r="LGV141" s="11"/>
      <c r="LGW141" s="11"/>
      <c r="LGX141" s="11"/>
      <c r="LGY141" s="11"/>
      <c r="LGZ141" s="11"/>
      <c r="LHA141" s="11"/>
      <c r="LHB141" s="11"/>
      <c r="LHC141" s="11"/>
      <c r="LHD141" s="11"/>
      <c r="LHE141" s="11"/>
      <c r="LHF141" s="11"/>
      <c r="LHG141" s="11"/>
      <c r="LHH141" s="11"/>
      <c r="LHI141" s="11"/>
      <c r="LHJ141" s="11"/>
      <c r="LHK141" s="11"/>
      <c r="LHL141" s="11"/>
      <c r="LHM141" s="11"/>
      <c r="LHN141" s="11"/>
      <c r="LHO141" s="11"/>
      <c r="LHP141" s="11"/>
      <c r="LHQ141" s="11"/>
      <c r="LHR141" s="11"/>
      <c r="LHS141" s="11"/>
      <c r="LHT141" s="11"/>
      <c r="LHU141" s="11"/>
      <c r="LHV141" s="11"/>
      <c r="LHW141" s="11"/>
      <c r="LHX141" s="11"/>
      <c r="LHY141" s="11"/>
      <c r="LHZ141" s="11"/>
      <c r="LIA141" s="11"/>
      <c r="LIB141" s="11"/>
      <c r="LIC141" s="11"/>
      <c r="LID141" s="11"/>
      <c r="LIE141" s="11"/>
      <c r="LIF141" s="11"/>
      <c r="LIG141" s="11"/>
      <c r="LIH141" s="11"/>
      <c r="LII141" s="11"/>
      <c r="LIJ141" s="11"/>
      <c r="LIK141" s="11"/>
      <c r="LIL141" s="11"/>
      <c r="LIM141" s="11"/>
      <c r="LIN141" s="11"/>
      <c r="LIO141" s="11"/>
      <c r="LIP141" s="11"/>
      <c r="LIQ141" s="11"/>
      <c r="LIR141" s="11"/>
      <c r="LIS141" s="11"/>
      <c r="LIT141" s="11"/>
      <c r="LIU141" s="11"/>
      <c r="LIV141" s="11"/>
      <c r="LIW141" s="11"/>
      <c r="LIX141" s="11"/>
      <c r="LIY141" s="11"/>
      <c r="LIZ141" s="11"/>
      <c r="LJA141" s="11"/>
      <c r="LJB141" s="11"/>
      <c r="LJC141" s="11"/>
      <c r="LJD141" s="11"/>
      <c r="LJE141" s="11"/>
      <c r="LJF141" s="11"/>
      <c r="LJG141" s="11"/>
      <c r="LJH141" s="11"/>
      <c r="LJI141" s="11"/>
      <c r="LJJ141" s="11"/>
      <c r="LJK141" s="11"/>
      <c r="LJL141" s="11"/>
      <c r="LJM141" s="11"/>
      <c r="LJN141" s="11"/>
      <c r="LJO141" s="11"/>
      <c r="LJP141" s="11"/>
      <c r="LJQ141" s="11"/>
      <c r="LJR141" s="11"/>
      <c r="LJS141" s="11"/>
      <c r="LJT141" s="11"/>
      <c r="LJU141" s="11"/>
      <c r="LJV141" s="11"/>
      <c r="LJW141" s="11"/>
      <c r="LJX141" s="11"/>
      <c r="LJY141" s="11"/>
      <c r="LJZ141" s="11"/>
      <c r="LKA141" s="11"/>
      <c r="LKB141" s="11"/>
      <c r="LKC141" s="11"/>
      <c r="LKD141" s="11"/>
      <c r="LKE141" s="11"/>
      <c r="LKF141" s="11"/>
      <c r="LKG141" s="11"/>
      <c r="LKH141" s="11"/>
      <c r="LKI141" s="11"/>
      <c r="LKJ141" s="11"/>
      <c r="LKK141" s="11"/>
      <c r="LKL141" s="11"/>
      <c r="LKM141" s="11"/>
      <c r="LKN141" s="11"/>
      <c r="LKO141" s="11"/>
      <c r="LKP141" s="11"/>
      <c r="LKQ141" s="11"/>
      <c r="LKR141" s="11"/>
      <c r="LKS141" s="11"/>
      <c r="LKT141" s="11"/>
      <c r="LKU141" s="11"/>
      <c r="LKV141" s="11"/>
      <c r="LKW141" s="11"/>
      <c r="LKX141" s="11"/>
      <c r="LKY141" s="11"/>
      <c r="LKZ141" s="11"/>
      <c r="LLA141" s="11"/>
      <c r="LLB141" s="11"/>
      <c r="LLC141" s="11"/>
      <c r="LLD141" s="11"/>
      <c r="LLE141" s="11"/>
      <c r="LLF141" s="11"/>
      <c r="LLG141" s="11"/>
      <c r="LLH141" s="11"/>
      <c r="LLI141" s="11"/>
      <c r="LLJ141" s="11"/>
      <c r="LLK141" s="11"/>
      <c r="LLL141" s="11"/>
      <c r="LLM141" s="11"/>
      <c r="LLN141" s="11"/>
      <c r="LLO141" s="11"/>
      <c r="LLP141" s="11"/>
      <c r="LLQ141" s="11"/>
      <c r="LLR141" s="11"/>
      <c r="LLS141" s="11"/>
      <c r="LLT141" s="11"/>
      <c r="LLU141" s="11"/>
      <c r="LLV141" s="11"/>
      <c r="LLW141" s="11"/>
      <c r="LLX141" s="11"/>
      <c r="LLY141" s="11"/>
      <c r="LLZ141" s="11"/>
      <c r="LMA141" s="11"/>
      <c r="LMB141" s="11"/>
      <c r="LMC141" s="11"/>
      <c r="LMD141" s="11"/>
      <c r="LME141" s="11"/>
      <c r="LMF141" s="11"/>
      <c r="LMG141" s="11"/>
      <c r="LMH141" s="11"/>
      <c r="LMI141" s="11"/>
      <c r="LMJ141" s="11"/>
      <c r="LMK141" s="11"/>
      <c r="LML141" s="11"/>
      <c r="LMM141" s="11"/>
      <c r="LMN141" s="11"/>
      <c r="LMO141" s="11"/>
      <c r="LMP141" s="11"/>
      <c r="LMQ141" s="11"/>
      <c r="LMR141" s="11"/>
      <c r="LMS141" s="11"/>
      <c r="LMT141" s="11"/>
      <c r="LMU141" s="11"/>
      <c r="LMV141" s="11"/>
      <c r="LMW141" s="11"/>
      <c r="LMX141" s="11"/>
      <c r="LMY141" s="11"/>
      <c r="LMZ141" s="11"/>
      <c r="LNA141" s="11"/>
      <c r="LNB141" s="11"/>
      <c r="LNC141" s="11"/>
      <c r="LND141" s="11"/>
      <c r="LNE141" s="11"/>
      <c r="LNF141" s="11"/>
      <c r="LNG141" s="11"/>
      <c r="LNH141" s="11"/>
      <c r="LNI141" s="11"/>
      <c r="LNJ141" s="11"/>
      <c r="LNK141" s="11"/>
      <c r="LNL141" s="11"/>
      <c r="LNM141" s="11"/>
      <c r="LNN141" s="11"/>
      <c r="LNO141" s="11"/>
      <c r="LNP141" s="11"/>
      <c r="LNQ141" s="11"/>
      <c r="LNR141" s="11"/>
      <c r="LNS141" s="11"/>
      <c r="LNT141" s="11"/>
      <c r="LNU141" s="11"/>
      <c r="LNV141" s="11"/>
      <c r="LNW141" s="11"/>
      <c r="LNX141" s="11"/>
      <c r="LNY141" s="11"/>
      <c r="LNZ141" s="11"/>
      <c r="LOA141" s="11"/>
      <c r="LOB141" s="11"/>
      <c r="LOC141" s="11"/>
      <c r="LOD141" s="11"/>
      <c r="LOE141" s="11"/>
      <c r="LOF141" s="11"/>
      <c r="LOG141" s="11"/>
      <c r="LOH141" s="11"/>
      <c r="LOI141" s="11"/>
      <c r="LOJ141" s="11"/>
      <c r="LOK141" s="11"/>
      <c r="LOL141" s="11"/>
      <c r="LOM141" s="11"/>
      <c r="LON141" s="11"/>
      <c r="LOO141" s="11"/>
      <c r="LOP141" s="11"/>
      <c r="LOQ141" s="11"/>
      <c r="LOR141" s="11"/>
      <c r="LOS141" s="11"/>
      <c r="LOT141" s="11"/>
      <c r="LOU141" s="11"/>
      <c r="LOV141" s="11"/>
      <c r="LOW141" s="11"/>
      <c r="LOX141" s="11"/>
      <c r="LOY141" s="11"/>
      <c r="LOZ141" s="11"/>
      <c r="LPA141" s="11"/>
      <c r="LPB141" s="11"/>
      <c r="LPC141" s="11"/>
      <c r="LPD141" s="11"/>
      <c r="LPE141" s="11"/>
      <c r="LPF141" s="11"/>
      <c r="LPG141" s="11"/>
      <c r="LPH141" s="11"/>
      <c r="LPI141" s="11"/>
      <c r="LPJ141" s="11"/>
      <c r="LPK141" s="11"/>
      <c r="LPL141" s="11"/>
      <c r="LPM141" s="11"/>
      <c r="LPN141" s="11"/>
      <c r="LPO141" s="11"/>
      <c r="LPP141" s="11"/>
      <c r="LPQ141" s="11"/>
      <c r="LPR141" s="11"/>
      <c r="LPS141" s="11"/>
      <c r="LPT141" s="11"/>
      <c r="LPU141" s="11"/>
      <c r="LPV141" s="11"/>
      <c r="LPW141" s="11"/>
      <c r="LPX141" s="11"/>
      <c r="LPY141" s="11"/>
      <c r="LPZ141" s="11"/>
      <c r="LQA141" s="11"/>
      <c r="LQB141" s="11"/>
      <c r="LQC141" s="11"/>
      <c r="LQD141" s="11"/>
      <c r="LQE141" s="11"/>
      <c r="LQF141" s="11"/>
      <c r="LQG141" s="11"/>
      <c r="LQH141" s="11"/>
      <c r="LQI141" s="11"/>
      <c r="LQJ141" s="11"/>
      <c r="LQK141" s="11"/>
      <c r="LQL141" s="11"/>
      <c r="LQM141" s="11"/>
      <c r="LQN141" s="11"/>
      <c r="LQO141" s="11"/>
      <c r="LQP141" s="11"/>
      <c r="LQQ141" s="11"/>
      <c r="LQR141" s="11"/>
      <c r="LQS141" s="11"/>
      <c r="LQT141" s="11"/>
      <c r="LQU141" s="11"/>
      <c r="LQV141" s="11"/>
      <c r="LQW141" s="11"/>
      <c r="LQX141" s="11"/>
      <c r="LQY141" s="11"/>
      <c r="LQZ141" s="11"/>
      <c r="LRA141" s="11"/>
      <c r="LRB141" s="11"/>
      <c r="LRC141" s="11"/>
      <c r="LRD141" s="11"/>
      <c r="LRE141" s="11"/>
      <c r="LRF141" s="11"/>
      <c r="LRG141" s="11"/>
      <c r="LRH141" s="11"/>
      <c r="LRI141" s="11"/>
      <c r="LRJ141" s="11"/>
      <c r="LRK141" s="11"/>
      <c r="LRL141" s="11"/>
      <c r="LRM141" s="11"/>
      <c r="LRN141" s="11"/>
      <c r="LRO141" s="11"/>
      <c r="LRP141" s="11"/>
      <c r="LRQ141" s="11"/>
      <c r="LRR141" s="11"/>
      <c r="LRS141" s="11"/>
      <c r="LRT141" s="11"/>
      <c r="LRU141" s="11"/>
      <c r="LRV141" s="11"/>
      <c r="LRW141" s="11"/>
      <c r="LRX141" s="11"/>
      <c r="LRY141" s="11"/>
      <c r="LRZ141" s="11"/>
      <c r="LSA141" s="11"/>
      <c r="LSB141" s="11"/>
      <c r="LSC141" s="11"/>
      <c r="LSD141" s="11"/>
      <c r="LSE141" s="11"/>
      <c r="LSF141" s="11"/>
      <c r="LSG141" s="11"/>
      <c r="LSH141" s="11"/>
      <c r="LSI141" s="11"/>
      <c r="LSJ141" s="11"/>
      <c r="LSK141" s="11"/>
      <c r="LSL141" s="11"/>
      <c r="LSM141" s="11"/>
      <c r="LSN141" s="11"/>
      <c r="LSO141" s="11"/>
      <c r="LSP141" s="11"/>
      <c r="LSQ141" s="11"/>
      <c r="LSR141" s="11"/>
      <c r="LSS141" s="11"/>
      <c r="LST141" s="11"/>
      <c r="LSU141" s="11"/>
      <c r="LSV141" s="11"/>
      <c r="LSW141" s="11"/>
      <c r="LSX141" s="11"/>
      <c r="LSY141" s="11"/>
      <c r="LSZ141" s="11"/>
      <c r="LTA141" s="11"/>
      <c r="LTB141" s="11"/>
      <c r="LTC141" s="11"/>
      <c r="LTD141" s="11"/>
      <c r="LTE141" s="11"/>
      <c r="LTF141" s="11"/>
      <c r="LTG141" s="11"/>
      <c r="LTH141" s="11"/>
      <c r="LTI141" s="11"/>
      <c r="LTJ141" s="11"/>
      <c r="LTK141" s="11"/>
      <c r="LTL141" s="11"/>
      <c r="LTM141" s="11"/>
      <c r="LTN141" s="11"/>
      <c r="LTO141" s="11"/>
      <c r="LTP141" s="11"/>
      <c r="LTQ141" s="11"/>
      <c r="LTR141" s="11"/>
      <c r="LTS141" s="11"/>
      <c r="LTT141" s="11"/>
      <c r="LTU141" s="11"/>
      <c r="LTV141" s="11"/>
      <c r="LTW141" s="11"/>
      <c r="LTX141" s="11"/>
      <c r="LTY141" s="11"/>
      <c r="LTZ141" s="11"/>
      <c r="LUA141" s="11"/>
      <c r="LUB141" s="11"/>
      <c r="LUC141" s="11"/>
      <c r="LUD141" s="11"/>
      <c r="LUE141" s="11"/>
      <c r="LUF141" s="11"/>
      <c r="LUG141" s="11"/>
      <c r="LUH141" s="11"/>
      <c r="LUI141" s="11"/>
      <c r="LUJ141" s="11"/>
      <c r="LUK141" s="11"/>
      <c r="LUL141" s="11"/>
      <c r="LUM141" s="11"/>
      <c r="LUN141" s="11"/>
      <c r="LUO141" s="11"/>
      <c r="LUP141" s="11"/>
      <c r="LUQ141" s="11"/>
      <c r="LUR141" s="11"/>
      <c r="LUS141" s="11"/>
      <c r="LUT141" s="11"/>
      <c r="LUU141" s="11"/>
      <c r="LUV141" s="11"/>
      <c r="LUW141" s="11"/>
      <c r="LUX141" s="11"/>
      <c r="LUY141" s="11"/>
      <c r="LUZ141" s="11"/>
      <c r="LVA141" s="11"/>
      <c r="LVB141" s="11"/>
      <c r="LVC141" s="11"/>
      <c r="LVD141" s="11"/>
      <c r="LVE141" s="11"/>
      <c r="LVF141" s="11"/>
      <c r="LVG141" s="11"/>
      <c r="LVH141" s="11"/>
      <c r="LVI141" s="11"/>
      <c r="LVJ141" s="11"/>
      <c r="LVK141" s="11"/>
      <c r="LVL141" s="11"/>
      <c r="LVM141" s="11"/>
      <c r="LVN141" s="11"/>
      <c r="LVO141" s="11"/>
      <c r="LVP141" s="11"/>
      <c r="LVQ141" s="11"/>
      <c r="LVR141" s="11"/>
      <c r="LVS141" s="11"/>
      <c r="LVT141" s="11"/>
      <c r="LVU141" s="11"/>
      <c r="LVV141" s="11"/>
      <c r="LVW141" s="11"/>
      <c r="LVX141" s="11"/>
      <c r="LVY141" s="11"/>
      <c r="LVZ141" s="11"/>
      <c r="LWA141" s="11"/>
      <c r="LWB141" s="11"/>
      <c r="LWC141" s="11"/>
      <c r="LWD141" s="11"/>
      <c r="LWE141" s="11"/>
      <c r="LWF141" s="11"/>
      <c r="LWG141" s="11"/>
      <c r="LWH141" s="11"/>
      <c r="LWI141" s="11"/>
      <c r="LWJ141" s="11"/>
      <c r="LWK141" s="11"/>
      <c r="LWL141" s="11"/>
      <c r="LWM141" s="11"/>
      <c r="LWN141" s="11"/>
      <c r="LWO141" s="11"/>
      <c r="LWP141" s="11"/>
      <c r="LWQ141" s="11"/>
      <c r="LWR141" s="11"/>
      <c r="LWS141" s="11"/>
      <c r="LWT141" s="11"/>
      <c r="LWU141" s="11"/>
      <c r="LWV141" s="11"/>
      <c r="LWW141" s="11"/>
      <c r="LWX141" s="11"/>
      <c r="LWY141" s="11"/>
      <c r="LWZ141" s="11"/>
      <c r="LXA141" s="11"/>
      <c r="LXB141" s="11"/>
      <c r="LXC141" s="11"/>
      <c r="LXD141" s="11"/>
      <c r="LXE141" s="11"/>
      <c r="LXF141" s="11"/>
      <c r="LXG141" s="11"/>
      <c r="LXH141" s="11"/>
      <c r="LXI141" s="11"/>
      <c r="LXJ141" s="11"/>
      <c r="LXK141" s="11"/>
      <c r="LXL141" s="11"/>
      <c r="LXM141" s="11"/>
      <c r="LXN141" s="11"/>
      <c r="LXO141" s="11"/>
      <c r="LXP141" s="11"/>
      <c r="LXQ141" s="11"/>
      <c r="LXR141" s="11"/>
      <c r="LXS141" s="11"/>
      <c r="LXT141" s="11"/>
      <c r="LXU141" s="11"/>
      <c r="LXV141" s="11"/>
      <c r="LXW141" s="11"/>
      <c r="LXX141" s="11"/>
      <c r="LXY141" s="11"/>
      <c r="LXZ141" s="11"/>
      <c r="LYA141" s="11"/>
      <c r="LYB141" s="11"/>
      <c r="LYC141" s="11"/>
      <c r="LYD141" s="11"/>
      <c r="LYE141" s="11"/>
      <c r="LYF141" s="11"/>
      <c r="LYG141" s="11"/>
      <c r="LYH141" s="11"/>
      <c r="LYI141" s="11"/>
      <c r="LYJ141" s="11"/>
      <c r="LYK141" s="11"/>
      <c r="LYL141" s="11"/>
      <c r="LYM141" s="11"/>
      <c r="LYN141" s="11"/>
      <c r="LYO141" s="11"/>
      <c r="LYP141" s="11"/>
      <c r="LYQ141" s="11"/>
      <c r="LYR141" s="11"/>
      <c r="LYS141" s="11"/>
      <c r="LYT141" s="11"/>
      <c r="LYU141" s="11"/>
      <c r="LYV141" s="11"/>
      <c r="LYW141" s="11"/>
      <c r="LYX141" s="11"/>
      <c r="LYY141" s="11"/>
      <c r="LYZ141" s="11"/>
      <c r="LZA141" s="11"/>
      <c r="LZB141" s="11"/>
      <c r="LZC141" s="11"/>
      <c r="LZD141" s="11"/>
      <c r="LZE141" s="11"/>
      <c r="LZF141" s="11"/>
      <c r="LZG141" s="11"/>
      <c r="LZH141" s="11"/>
      <c r="LZI141" s="11"/>
      <c r="LZJ141" s="11"/>
      <c r="LZK141" s="11"/>
      <c r="LZL141" s="11"/>
      <c r="LZM141" s="11"/>
      <c r="LZN141" s="11"/>
      <c r="LZO141" s="11"/>
      <c r="LZP141" s="11"/>
      <c r="LZQ141" s="11"/>
      <c r="LZR141" s="11"/>
      <c r="LZS141" s="11"/>
      <c r="LZT141" s="11"/>
      <c r="LZU141" s="11"/>
      <c r="LZV141" s="11"/>
      <c r="LZW141" s="11"/>
      <c r="LZX141" s="11"/>
      <c r="LZY141" s="11"/>
      <c r="LZZ141" s="11"/>
      <c r="MAA141" s="11"/>
      <c r="MAB141" s="11"/>
      <c r="MAC141" s="11"/>
      <c r="MAD141" s="11"/>
      <c r="MAE141" s="11"/>
      <c r="MAF141" s="11"/>
      <c r="MAG141" s="11"/>
      <c r="MAH141" s="11"/>
      <c r="MAI141" s="11"/>
      <c r="MAJ141" s="11"/>
      <c r="MAK141" s="11"/>
      <c r="MAL141" s="11"/>
      <c r="MAM141" s="11"/>
      <c r="MAN141" s="11"/>
      <c r="MAO141" s="11"/>
      <c r="MAP141" s="11"/>
      <c r="MAQ141" s="11"/>
      <c r="MAR141" s="11"/>
      <c r="MAS141" s="11"/>
      <c r="MAT141" s="11"/>
      <c r="MAU141" s="11"/>
      <c r="MAV141" s="11"/>
      <c r="MAW141" s="11"/>
      <c r="MAX141" s="11"/>
      <c r="MAY141" s="11"/>
      <c r="MAZ141" s="11"/>
      <c r="MBA141" s="11"/>
      <c r="MBB141" s="11"/>
      <c r="MBC141" s="11"/>
      <c r="MBD141" s="11"/>
      <c r="MBE141" s="11"/>
      <c r="MBF141" s="11"/>
      <c r="MBG141" s="11"/>
      <c r="MBH141" s="11"/>
      <c r="MBI141" s="11"/>
      <c r="MBJ141" s="11"/>
      <c r="MBK141" s="11"/>
      <c r="MBL141" s="11"/>
      <c r="MBM141" s="11"/>
      <c r="MBN141" s="11"/>
      <c r="MBO141" s="11"/>
      <c r="MBP141" s="11"/>
      <c r="MBQ141" s="11"/>
      <c r="MBR141" s="11"/>
      <c r="MBS141" s="11"/>
      <c r="MBT141" s="11"/>
      <c r="MBU141" s="11"/>
      <c r="MBV141" s="11"/>
      <c r="MBW141" s="11"/>
      <c r="MBX141" s="11"/>
      <c r="MBY141" s="11"/>
      <c r="MBZ141" s="11"/>
      <c r="MCA141" s="11"/>
      <c r="MCB141" s="11"/>
      <c r="MCC141" s="11"/>
      <c r="MCD141" s="11"/>
      <c r="MCE141" s="11"/>
      <c r="MCF141" s="11"/>
      <c r="MCG141" s="11"/>
      <c r="MCH141" s="11"/>
      <c r="MCI141" s="11"/>
      <c r="MCJ141" s="11"/>
      <c r="MCK141" s="11"/>
      <c r="MCL141" s="11"/>
      <c r="MCM141" s="11"/>
      <c r="MCN141" s="11"/>
      <c r="MCO141" s="11"/>
      <c r="MCP141" s="11"/>
      <c r="MCQ141" s="11"/>
      <c r="MCR141" s="11"/>
      <c r="MCS141" s="11"/>
      <c r="MCT141" s="11"/>
      <c r="MCU141" s="11"/>
      <c r="MCV141" s="11"/>
      <c r="MCW141" s="11"/>
      <c r="MCX141" s="11"/>
      <c r="MCY141" s="11"/>
      <c r="MCZ141" s="11"/>
      <c r="MDA141" s="11"/>
      <c r="MDB141" s="11"/>
      <c r="MDC141" s="11"/>
      <c r="MDD141" s="11"/>
      <c r="MDE141" s="11"/>
      <c r="MDF141" s="11"/>
      <c r="MDG141" s="11"/>
      <c r="MDH141" s="11"/>
      <c r="MDI141" s="11"/>
      <c r="MDJ141" s="11"/>
      <c r="MDK141" s="11"/>
      <c r="MDL141" s="11"/>
      <c r="MDM141" s="11"/>
      <c r="MDN141" s="11"/>
      <c r="MDO141" s="11"/>
      <c r="MDP141" s="11"/>
      <c r="MDQ141" s="11"/>
      <c r="MDR141" s="11"/>
      <c r="MDS141" s="11"/>
      <c r="MDT141" s="11"/>
      <c r="MDU141" s="11"/>
      <c r="MDV141" s="11"/>
      <c r="MDW141" s="11"/>
      <c r="MDX141" s="11"/>
      <c r="MDY141" s="11"/>
      <c r="MDZ141" s="11"/>
      <c r="MEA141" s="11"/>
      <c r="MEB141" s="11"/>
      <c r="MEC141" s="11"/>
      <c r="MED141" s="11"/>
      <c r="MEE141" s="11"/>
      <c r="MEF141" s="11"/>
      <c r="MEG141" s="11"/>
      <c r="MEH141" s="11"/>
      <c r="MEI141" s="11"/>
      <c r="MEJ141" s="11"/>
      <c r="MEK141" s="11"/>
      <c r="MEL141" s="11"/>
      <c r="MEM141" s="11"/>
      <c r="MEN141" s="11"/>
      <c r="MEO141" s="11"/>
      <c r="MEP141" s="11"/>
      <c r="MEQ141" s="11"/>
      <c r="MER141" s="11"/>
      <c r="MES141" s="11"/>
      <c r="MET141" s="11"/>
      <c r="MEU141" s="11"/>
      <c r="MEV141" s="11"/>
      <c r="MEW141" s="11"/>
      <c r="MEX141" s="11"/>
      <c r="MEY141" s="11"/>
      <c r="MEZ141" s="11"/>
      <c r="MFA141" s="11"/>
      <c r="MFB141" s="11"/>
      <c r="MFC141" s="11"/>
      <c r="MFD141" s="11"/>
      <c r="MFE141" s="11"/>
      <c r="MFF141" s="11"/>
      <c r="MFG141" s="11"/>
      <c r="MFH141" s="11"/>
      <c r="MFI141" s="11"/>
      <c r="MFJ141" s="11"/>
      <c r="MFK141" s="11"/>
      <c r="MFL141" s="11"/>
      <c r="MFM141" s="11"/>
      <c r="MFN141" s="11"/>
      <c r="MFO141" s="11"/>
      <c r="MFP141" s="11"/>
      <c r="MFQ141" s="11"/>
      <c r="MFR141" s="11"/>
      <c r="MFS141" s="11"/>
      <c r="MFT141" s="11"/>
      <c r="MFU141" s="11"/>
      <c r="MFV141" s="11"/>
      <c r="MFW141" s="11"/>
      <c r="MFX141" s="11"/>
      <c r="MFY141" s="11"/>
      <c r="MFZ141" s="11"/>
      <c r="MGA141" s="11"/>
      <c r="MGB141" s="11"/>
      <c r="MGC141" s="11"/>
      <c r="MGD141" s="11"/>
      <c r="MGE141" s="11"/>
      <c r="MGF141" s="11"/>
      <c r="MGG141" s="11"/>
      <c r="MGH141" s="11"/>
      <c r="MGI141" s="11"/>
      <c r="MGJ141" s="11"/>
      <c r="MGK141" s="11"/>
      <c r="MGL141" s="11"/>
      <c r="MGM141" s="11"/>
      <c r="MGN141" s="11"/>
      <c r="MGO141" s="11"/>
      <c r="MGP141" s="11"/>
      <c r="MGQ141" s="11"/>
      <c r="MGR141" s="11"/>
      <c r="MGS141" s="11"/>
      <c r="MGT141" s="11"/>
      <c r="MGU141" s="11"/>
      <c r="MGV141" s="11"/>
      <c r="MGW141" s="11"/>
      <c r="MGX141" s="11"/>
      <c r="MGY141" s="11"/>
      <c r="MGZ141" s="11"/>
      <c r="MHA141" s="11"/>
      <c r="MHB141" s="11"/>
      <c r="MHC141" s="11"/>
      <c r="MHD141" s="11"/>
      <c r="MHE141" s="11"/>
      <c r="MHF141" s="11"/>
      <c r="MHG141" s="11"/>
      <c r="MHH141" s="11"/>
      <c r="MHI141" s="11"/>
      <c r="MHJ141" s="11"/>
      <c r="MHK141" s="11"/>
      <c r="MHL141" s="11"/>
      <c r="MHM141" s="11"/>
      <c r="MHN141" s="11"/>
      <c r="MHO141" s="11"/>
      <c r="MHP141" s="11"/>
      <c r="MHQ141" s="11"/>
      <c r="MHR141" s="11"/>
      <c r="MHS141" s="11"/>
      <c r="MHT141" s="11"/>
      <c r="MHU141" s="11"/>
      <c r="MHV141" s="11"/>
      <c r="MHW141" s="11"/>
      <c r="MHX141" s="11"/>
      <c r="MHY141" s="11"/>
      <c r="MHZ141" s="11"/>
      <c r="MIA141" s="11"/>
      <c r="MIB141" s="11"/>
      <c r="MIC141" s="11"/>
      <c r="MID141" s="11"/>
      <c r="MIE141" s="11"/>
      <c r="MIF141" s="11"/>
      <c r="MIG141" s="11"/>
      <c r="MIH141" s="11"/>
      <c r="MII141" s="11"/>
      <c r="MIJ141" s="11"/>
      <c r="MIK141" s="11"/>
      <c r="MIL141" s="11"/>
      <c r="MIM141" s="11"/>
      <c r="MIN141" s="11"/>
      <c r="MIO141" s="11"/>
      <c r="MIP141" s="11"/>
      <c r="MIQ141" s="11"/>
      <c r="MIR141" s="11"/>
      <c r="MIS141" s="11"/>
      <c r="MIT141" s="11"/>
      <c r="MIU141" s="11"/>
      <c r="MIV141" s="11"/>
      <c r="MIW141" s="11"/>
      <c r="MIX141" s="11"/>
      <c r="MIY141" s="11"/>
      <c r="MIZ141" s="11"/>
      <c r="MJA141" s="11"/>
      <c r="MJB141" s="11"/>
      <c r="MJC141" s="11"/>
      <c r="MJD141" s="11"/>
      <c r="MJE141" s="11"/>
      <c r="MJF141" s="11"/>
      <c r="MJG141" s="11"/>
      <c r="MJH141" s="11"/>
      <c r="MJI141" s="11"/>
      <c r="MJJ141" s="11"/>
      <c r="MJK141" s="11"/>
      <c r="MJL141" s="11"/>
      <c r="MJM141" s="11"/>
      <c r="MJN141" s="11"/>
      <c r="MJO141" s="11"/>
      <c r="MJP141" s="11"/>
      <c r="MJQ141" s="11"/>
      <c r="MJR141" s="11"/>
      <c r="MJS141" s="11"/>
      <c r="MJT141" s="11"/>
      <c r="MJU141" s="11"/>
      <c r="MJV141" s="11"/>
      <c r="MJW141" s="11"/>
      <c r="MJX141" s="11"/>
      <c r="MJY141" s="11"/>
      <c r="MJZ141" s="11"/>
      <c r="MKA141" s="11"/>
      <c r="MKB141" s="11"/>
      <c r="MKC141" s="11"/>
      <c r="MKD141" s="11"/>
      <c r="MKE141" s="11"/>
      <c r="MKF141" s="11"/>
      <c r="MKG141" s="11"/>
      <c r="MKH141" s="11"/>
      <c r="MKI141" s="11"/>
      <c r="MKJ141" s="11"/>
      <c r="MKK141" s="11"/>
      <c r="MKL141" s="11"/>
      <c r="MKM141" s="11"/>
      <c r="MKN141" s="11"/>
      <c r="MKO141" s="11"/>
      <c r="MKP141" s="11"/>
      <c r="MKQ141" s="11"/>
      <c r="MKR141" s="11"/>
      <c r="MKS141" s="11"/>
      <c r="MKT141" s="11"/>
      <c r="MKU141" s="11"/>
      <c r="MKV141" s="11"/>
      <c r="MKW141" s="11"/>
      <c r="MKX141" s="11"/>
      <c r="MKY141" s="11"/>
      <c r="MKZ141" s="11"/>
      <c r="MLA141" s="11"/>
      <c r="MLB141" s="11"/>
      <c r="MLC141" s="11"/>
      <c r="MLD141" s="11"/>
      <c r="MLE141" s="11"/>
      <c r="MLF141" s="11"/>
      <c r="MLG141" s="11"/>
      <c r="MLH141" s="11"/>
      <c r="MLI141" s="11"/>
      <c r="MLJ141" s="11"/>
      <c r="MLK141" s="11"/>
      <c r="MLL141" s="11"/>
      <c r="MLM141" s="11"/>
      <c r="MLN141" s="11"/>
      <c r="MLO141" s="11"/>
      <c r="MLP141" s="11"/>
      <c r="MLQ141" s="11"/>
      <c r="MLR141" s="11"/>
      <c r="MLS141" s="11"/>
      <c r="MLT141" s="11"/>
      <c r="MLU141" s="11"/>
      <c r="MLV141" s="11"/>
      <c r="MLW141" s="11"/>
      <c r="MLX141" s="11"/>
      <c r="MLY141" s="11"/>
      <c r="MLZ141" s="11"/>
      <c r="MMA141" s="11"/>
      <c r="MMB141" s="11"/>
      <c r="MMC141" s="11"/>
      <c r="MMD141" s="11"/>
      <c r="MME141" s="11"/>
      <c r="MMF141" s="11"/>
      <c r="MMG141" s="11"/>
      <c r="MMH141" s="11"/>
      <c r="MMI141" s="11"/>
      <c r="MMJ141" s="11"/>
      <c r="MMK141" s="11"/>
      <c r="MML141" s="11"/>
      <c r="MMM141" s="11"/>
      <c r="MMN141" s="11"/>
      <c r="MMO141" s="11"/>
      <c r="MMP141" s="11"/>
      <c r="MMQ141" s="11"/>
      <c r="MMR141" s="11"/>
      <c r="MMS141" s="11"/>
      <c r="MMT141" s="11"/>
      <c r="MMU141" s="11"/>
      <c r="MMV141" s="11"/>
      <c r="MMW141" s="11"/>
      <c r="MMX141" s="11"/>
      <c r="MMY141" s="11"/>
      <c r="MMZ141" s="11"/>
      <c r="MNA141" s="11"/>
      <c r="MNB141" s="11"/>
      <c r="MNC141" s="11"/>
      <c r="MND141" s="11"/>
      <c r="MNE141" s="11"/>
      <c r="MNF141" s="11"/>
      <c r="MNG141" s="11"/>
      <c r="MNH141" s="11"/>
      <c r="MNI141" s="11"/>
      <c r="MNJ141" s="11"/>
      <c r="MNK141" s="11"/>
      <c r="MNL141" s="11"/>
      <c r="MNM141" s="11"/>
      <c r="MNN141" s="11"/>
      <c r="MNO141" s="11"/>
      <c r="MNP141" s="11"/>
      <c r="MNQ141" s="11"/>
      <c r="MNR141" s="11"/>
      <c r="MNS141" s="11"/>
      <c r="MNT141" s="11"/>
      <c r="MNU141" s="11"/>
      <c r="MNV141" s="11"/>
      <c r="MNW141" s="11"/>
      <c r="MNX141" s="11"/>
      <c r="MNY141" s="11"/>
      <c r="MNZ141" s="11"/>
      <c r="MOA141" s="11"/>
      <c r="MOB141" s="11"/>
      <c r="MOC141" s="11"/>
      <c r="MOD141" s="11"/>
      <c r="MOE141" s="11"/>
      <c r="MOF141" s="11"/>
      <c r="MOG141" s="11"/>
      <c r="MOH141" s="11"/>
      <c r="MOI141" s="11"/>
      <c r="MOJ141" s="11"/>
      <c r="MOK141" s="11"/>
      <c r="MOL141" s="11"/>
      <c r="MOM141" s="11"/>
      <c r="MON141" s="11"/>
      <c r="MOO141" s="11"/>
      <c r="MOP141" s="11"/>
      <c r="MOQ141" s="11"/>
      <c r="MOR141" s="11"/>
      <c r="MOS141" s="11"/>
      <c r="MOT141" s="11"/>
      <c r="MOU141" s="11"/>
      <c r="MOV141" s="11"/>
      <c r="MOW141" s="11"/>
      <c r="MOX141" s="11"/>
      <c r="MOY141" s="11"/>
      <c r="MOZ141" s="11"/>
      <c r="MPA141" s="11"/>
      <c r="MPB141" s="11"/>
      <c r="MPC141" s="11"/>
      <c r="MPD141" s="11"/>
      <c r="MPE141" s="11"/>
      <c r="MPF141" s="11"/>
      <c r="MPG141" s="11"/>
      <c r="MPH141" s="11"/>
      <c r="MPI141" s="11"/>
      <c r="MPJ141" s="11"/>
      <c r="MPK141" s="11"/>
      <c r="MPL141" s="11"/>
      <c r="MPM141" s="11"/>
      <c r="MPN141" s="11"/>
      <c r="MPO141" s="11"/>
      <c r="MPP141" s="11"/>
      <c r="MPQ141" s="11"/>
      <c r="MPR141" s="11"/>
      <c r="MPS141" s="11"/>
      <c r="MPT141" s="11"/>
      <c r="MPU141" s="11"/>
      <c r="MPV141" s="11"/>
      <c r="MPW141" s="11"/>
      <c r="MPX141" s="11"/>
      <c r="MPY141" s="11"/>
      <c r="MPZ141" s="11"/>
      <c r="MQA141" s="11"/>
      <c r="MQB141" s="11"/>
      <c r="MQC141" s="11"/>
      <c r="MQD141" s="11"/>
      <c r="MQE141" s="11"/>
      <c r="MQF141" s="11"/>
      <c r="MQG141" s="11"/>
      <c r="MQH141" s="11"/>
      <c r="MQI141" s="11"/>
      <c r="MQJ141" s="11"/>
      <c r="MQK141" s="11"/>
      <c r="MQL141" s="11"/>
      <c r="MQM141" s="11"/>
      <c r="MQN141" s="11"/>
      <c r="MQO141" s="11"/>
      <c r="MQP141" s="11"/>
      <c r="MQQ141" s="11"/>
      <c r="MQR141" s="11"/>
      <c r="MQS141" s="11"/>
      <c r="MQT141" s="11"/>
      <c r="MQU141" s="11"/>
      <c r="MQV141" s="11"/>
      <c r="MQW141" s="11"/>
      <c r="MQX141" s="11"/>
      <c r="MQY141" s="11"/>
      <c r="MQZ141" s="11"/>
      <c r="MRA141" s="11"/>
      <c r="MRB141" s="11"/>
      <c r="MRC141" s="11"/>
      <c r="MRD141" s="11"/>
      <c r="MRE141" s="11"/>
      <c r="MRF141" s="11"/>
      <c r="MRG141" s="11"/>
      <c r="MRH141" s="11"/>
      <c r="MRI141" s="11"/>
      <c r="MRJ141" s="11"/>
      <c r="MRK141" s="11"/>
      <c r="MRL141" s="11"/>
      <c r="MRM141" s="11"/>
      <c r="MRN141" s="11"/>
      <c r="MRO141" s="11"/>
      <c r="MRP141" s="11"/>
      <c r="MRQ141" s="11"/>
      <c r="MRR141" s="11"/>
      <c r="MRS141" s="11"/>
      <c r="MRT141" s="11"/>
      <c r="MRU141" s="11"/>
      <c r="MRV141" s="11"/>
      <c r="MRW141" s="11"/>
      <c r="MRX141" s="11"/>
      <c r="MRY141" s="11"/>
      <c r="MRZ141" s="11"/>
      <c r="MSA141" s="11"/>
      <c r="MSB141" s="11"/>
      <c r="MSC141" s="11"/>
      <c r="MSD141" s="11"/>
      <c r="MSE141" s="11"/>
      <c r="MSF141" s="11"/>
      <c r="MSG141" s="11"/>
      <c r="MSH141" s="11"/>
      <c r="MSI141" s="11"/>
      <c r="MSJ141" s="11"/>
      <c r="MSK141" s="11"/>
      <c r="MSL141" s="11"/>
      <c r="MSM141" s="11"/>
      <c r="MSN141" s="11"/>
      <c r="MSO141" s="11"/>
      <c r="MSP141" s="11"/>
      <c r="MSQ141" s="11"/>
      <c r="MSR141" s="11"/>
      <c r="MSS141" s="11"/>
      <c r="MST141" s="11"/>
      <c r="MSU141" s="11"/>
      <c r="MSV141" s="11"/>
      <c r="MSW141" s="11"/>
      <c r="MSX141" s="11"/>
      <c r="MSY141" s="11"/>
      <c r="MSZ141" s="11"/>
      <c r="MTA141" s="11"/>
      <c r="MTB141" s="11"/>
      <c r="MTC141" s="11"/>
      <c r="MTD141" s="11"/>
      <c r="MTE141" s="11"/>
      <c r="MTF141" s="11"/>
      <c r="MTG141" s="11"/>
      <c r="MTH141" s="11"/>
      <c r="MTI141" s="11"/>
      <c r="MTJ141" s="11"/>
      <c r="MTK141" s="11"/>
      <c r="MTL141" s="11"/>
      <c r="MTM141" s="11"/>
      <c r="MTN141" s="11"/>
      <c r="MTO141" s="11"/>
      <c r="MTP141" s="11"/>
      <c r="MTQ141" s="11"/>
      <c r="MTR141" s="11"/>
      <c r="MTS141" s="11"/>
      <c r="MTT141" s="11"/>
      <c r="MTU141" s="11"/>
      <c r="MTV141" s="11"/>
      <c r="MTW141" s="11"/>
      <c r="MTX141" s="11"/>
      <c r="MTY141" s="11"/>
      <c r="MTZ141" s="11"/>
      <c r="MUA141" s="11"/>
      <c r="MUB141" s="11"/>
      <c r="MUC141" s="11"/>
      <c r="MUD141" s="11"/>
      <c r="MUE141" s="11"/>
      <c r="MUF141" s="11"/>
      <c r="MUG141" s="11"/>
      <c r="MUH141" s="11"/>
      <c r="MUI141" s="11"/>
      <c r="MUJ141" s="11"/>
      <c r="MUK141" s="11"/>
      <c r="MUL141" s="11"/>
      <c r="MUM141" s="11"/>
      <c r="MUN141" s="11"/>
      <c r="MUO141" s="11"/>
      <c r="MUP141" s="11"/>
      <c r="MUQ141" s="11"/>
      <c r="MUR141" s="11"/>
      <c r="MUS141" s="11"/>
      <c r="MUT141" s="11"/>
      <c r="MUU141" s="11"/>
      <c r="MUV141" s="11"/>
      <c r="MUW141" s="11"/>
      <c r="MUX141" s="11"/>
      <c r="MUY141" s="11"/>
      <c r="MUZ141" s="11"/>
      <c r="MVA141" s="11"/>
      <c r="MVB141" s="11"/>
      <c r="MVC141" s="11"/>
      <c r="MVD141" s="11"/>
      <c r="MVE141" s="11"/>
      <c r="MVF141" s="11"/>
      <c r="MVG141" s="11"/>
      <c r="MVH141" s="11"/>
      <c r="MVI141" s="11"/>
      <c r="MVJ141" s="11"/>
      <c r="MVK141" s="11"/>
      <c r="MVL141" s="11"/>
      <c r="MVM141" s="11"/>
      <c r="MVN141" s="11"/>
      <c r="MVO141" s="11"/>
      <c r="MVP141" s="11"/>
      <c r="MVQ141" s="11"/>
      <c r="MVR141" s="11"/>
      <c r="MVS141" s="11"/>
      <c r="MVT141" s="11"/>
      <c r="MVU141" s="11"/>
      <c r="MVV141" s="11"/>
      <c r="MVW141" s="11"/>
      <c r="MVX141" s="11"/>
      <c r="MVY141" s="11"/>
      <c r="MVZ141" s="11"/>
      <c r="MWA141" s="11"/>
      <c r="MWB141" s="11"/>
      <c r="MWC141" s="11"/>
      <c r="MWD141" s="11"/>
      <c r="MWE141" s="11"/>
      <c r="MWF141" s="11"/>
      <c r="MWG141" s="11"/>
      <c r="MWH141" s="11"/>
      <c r="MWI141" s="11"/>
      <c r="MWJ141" s="11"/>
      <c r="MWK141" s="11"/>
      <c r="MWL141" s="11"/>
      <c r="MWM141" s="11"/>
      <c r="MWN141" s="11"/>
      <c r="MWO141" s="11"/>
      <c r="MWP141" s="11"/>
      <c r="MWQ141" s="11"/>
      <c r="MWR141" s="11"/>
      <c r="MWS141" s="11"/>
      <c r="MWT141" s="11"/>
      <c r="MWU141" s="11"/>
      <c r="MWV141" s="11"/>
      <c r="MWW141" s="11"/>
      <c r="MWX141" s="11"/>
      <c r="MWY141" s="11"/>
      <c r="MWZ141" s="11"/>
      <c r="MXA141" s="11"/>
      <c r="MXB141" s="11"/>
      <c r="MXC141" s="11"/>
      <c r="MXD141" s="11"/>
      <c r="MXE141" s="11"/>
      <c r="MXF141" s="11"/>
      <c r="MXG141" s="11"/>
      <c r="MXH141" s="11"/>
      <c r="MXI141" s="11"/>
      <c r="MXJ141" s="11"/>
      <c r="MXK141" s="11"/>
      <c r="MXL141" s="11"/>
      <c r="MXM141" s="11"/>
      <c r="MXN141" s="11"/>
      <c r="MXO141" s="11"/>
      <c r="MXP141" s="11"/>
      <c r="MXQ141" s="11"/>
      <c r="MXR141" s="11"/>
      <c r="MXS141" s="11"/>
      <c r="MXT141" s="11"/>
      <c r="MXU141" s="11"/>
      <c r="MXV141" s="11"/>
      <c r="MXW141" s="11"/>
      <c r="MXX141" s="11"/>
      <c r="MXY141" s="11"/>
      <c r="MXZ141" s="11"/>
      <c r="MYA141" s="11"/>
      <c r="MYB141" s="11"/>
      <c r="MYC141" s="11"/>
      <c r="MYD141" s="11"/>
      <c r="MYE141" s="11"/>
      <c r="MYF141" s="11"/>
      <c r="MYG141" s="11"/>
      <c r="MYH141" s="11"/>
      <c r="MYI141" s="11"/>
      <c r="MYJ141" s="11"/>
      <c r="MYK141" s="11"/>
      <c r="MYL141" s="11"/>
      <c r="MYM141" s="11"/>
      <c r="MYN141" s="11"/>
      <c r="MYO141" s="11"/>
      <c r="MYP141" s="11"/>
      <c r="MYQ141" s="11"/>
      <c r="MYR141" s="11"/>
      <c r="MYS141" s="11"/>
      <c r="MYT141" s="11"/>
      <c r="MYU141" s="11"/>
      <c r="MYV141" s="11"/>
      <c r="MYW141" s="11"/>
      <c r="MYX141" s="11"/>
      <c r="MYY141" s="11"/>
      <c r="MYZ141" s="11"/>
      <c r="MZA141" s="11"/>
      <c r="MZB141" s="11"/>
      <c r="MZC141" s="11"/>
      <c r="MZD141" s="11"/>
      <c r="MZE141" s="11"/>
      <c r="MZF141" s="11"/>
      <c r="MZG141" s="11"/>
      <c r="MZH141" s="11"/>
      <c r="MZI141" s="11"/>
      <c r="MZJ141" s="11"/>
      <c r="MZK141" s="11"/>
      <c r="MZL141" s="11"/>
      <c r="MZM141" s="11"/>
      <c r="MZN141" s="11"/>
      <c r="MZO141" s="11"/>
      <c r="MZP141" s="11"/>
      <c r="MZQ141" s="11"/>
      <c r="MZR141" s="11"/>
      <c r="MZS141" s="11"/>
      <c r="MZT141" s="11"/>
      <c r="MZU141" s="11"/>
      <c r="MZV141" s="11"/>
      <c r="MZW141" s="11"/>
      <c r="MZX141" s="11"/>
      <c r="MZY141" s="11"/>
      <c r="MZZ141" s="11"/>
      <c r="NAA141" s="11"/>
      <c r="NAB141" s="11"/>
      <c r="NAC141" s="11"/>
      <c r="NAD141" s="11"/>
      <c r="NAE141" s="11"/>
      <c r="NAF141" s="11"/>
      <c r="NAG141" s="11"/>
      <c r="NAH141" s="11"/>
      <c r="NAI141" s="11"/>
      <c r="NAJ141" s="11"/>
      <c r="NAK141" s="11"/>
      <c r="NAL141" s="11"/>
      <c r="NAM141" s="11"/>
      <c r="NAN141" s="11"/>
      <c r="NAO141" s="11"/>
      <c r="NAP141" s="11"/>
      <c r="NAQ141" s="11"/>
      <c r="NAR141" s="11"/>
      <c r="NAS141" s="11"/>
      <c r="NAT141" s="11"/>
      <c r="NAU141" s="11"/>
      <c r="NAV141" s="11"/>
      <c r="NAW141" s="11"/>
      <c r="NAX141" s="11"/>
      <c r="NAY141" s="11"/>
      <c r="NAZ141" s="11"/>
      <c r="NBA141" s="11"/>
      <c r="NBB141" s="11"/>
      <c r="NBC141" s="11"/>
      <c r="NBD141" s="11"/>
      <c r="NBE141" s="11"/>
      <c r="NBF141" s="11"/>
      <c r="NBG141" s="11"/>
      <c r="NBH141" s="11"/>
      <c r="NBI141" s="11"/>
      <c r="NBJ141" s="11"/>
      <c r="NBK141" s="11"/>
      <c r="NBL141" s="11"/>
      <c r="NBM141" s="11"/>
      <c r="NBN141" s="11"/>
      <c r="NBO141" s="11"/>
      <c r="NBP141" s="11"/>
      <c r="NBQ141" s="11"/>
      <c r="NBR141" s="11"/>
      <c r="NBS141" s="11"/>
      <c r="NBT141" s="11"/>
      <c r="NBU141" s="11"/>
      <c r="NBV141" s="11"/>
      <c r="NBW141" s="11"/>
      <c r="NBX141" s="11"/>
      <c r="NBY141" s="11"/>
      <c r="NBZ141" s="11"/>
      <c r="NCA141" s="11"/>
      <c r="NCB141" s="11"/>
      <c r="NCC141" s="11"/>
      <c r="NCD141" s="11"/>
      <c r="NCE141" s="11"/>
      <c r="NCF141" s="11"/>
      <c r="NCG141" s="11"/>
      <c r="NCH141" s="11"/>
      <c r="NCI141" s="11"/>
      <c r="NCJ141" s="11"/>
      <c r="NCK141" s="11"/>
      <c r="NCL141" s="11"/>
      <c r="NCM141" s="11"/>
      <c r="NCN141" s="11"/>
      <c r="NCO141" s="11"/>
      <c r="NCP141" s="11"/>
      <c r="NCQ141" s="11"/>
      <c r="NCR141" s="11"/>
      <c r="NCS141" s="11"/>
      <c r="NCT141" s="11"/>
      <c r="NCU141" s="11"/>
      <c r="NCV141" s="11"/>
      <c r="NCW141" s="11"/>
      <c r="NCX141" s="11"/>
      <c r="NCY141" s="11"/>
      <c r="NCZ141" s="11"/>
      <c r="NDA141" s="11"/>
      <c r="NDB141" s="11"/>
      <c r="NDC141" s="11"/>
      <c r="NDD141" s="11"/>
      <c r="NDE141" s="11"/>
      <c r="NDF141" s="11"/>
      <c r="NDG141" s="11"/>
      <c r="NDH141" s="11"/>
      <c r="NDI141" s="11"/>
      <c r="NDJ141" s="11"/>
      <c r="NDK141" s="11"/>
      <c r="NDL141" s="11"/>
      <c r="NDM141" s="11"/>
      <c r="NDN141" s="11"/>
      <c r="NDO141" s="11"/>
      <c r="NDP141" s="11"/>
      <c r="NDQ141" s="11"/>
      <c r="NDR141" s="11"/>
      <c r="NDS141" s="11"/>
      <c r="NDT141" s="11"/>
      <c r="NDU141" s="11"/>
      <c r="NDV141" s="11"/>
      <c r="NDW141" s="11"/>
      <c r="NDX141" s="11"/>
      <c r="NDY141" s="11"/>
      <c r="NDZ141" s="11"/>
      <c r="NEA141" s="11"/>
      <c r="NEB141" s="11"/>
      <c r="NEC141" s="11"/>
      <c r="NED141" s="11"/>
      <c r="NEE141" s="11"/>
      <c r="NEF141" s="11"/>
      <c r="NEG141" s="11"/>
      <c r="NEH141" s="11"/>
      <c r="NEI141" s="11"/>
      <c r="NEJ141" s="11"/>
      <c r="NEK141" s="11"/>
      <c r="NEL141" s="11"/>
      <c r="NEM141" s="11"/>
      <c r="NEN141" s="11"/>
      <c r="NEO141" s="11"/>
      <c r="NEP141" s="11"/>
      <c r="NEQ141" s="11"/>
      <c r="NER141" s="11"/>
      <c r="NES141" s="11"/>
      <c r="NET141" s="11"/>
      <c r="NEU141" s="11"/>
      <c r="NEV141" s="11"/>
      <c r="NEW141" s="11"/>
      <c r="NEX141" s="11"/>
      <c r="NEY141" s="11"/>
      <c r="NEZ141" s="11"/>
      <c r="NFA141" s="11"/>
      <c r="NFB141" s="11"/>
      <c r="NFC141" s="11"/>
      <c r="NFD141" s="11"/>
      <c r="NFE141" s="11"/>
      <c r="NFF141" s="11"/>
      <c r="NFG141" s="11"/>
      <c r="NFH141" s="11"/>
      <c r="NFI141" s="11"/>
      <c r="NFJ141" s="11"/>
      <c r="NFK141" s="11"/>
      <c r="NFL141" s="11"/>
      <c r="NFM141" s="11"/>
      <c r="NFN141" s="11"/>
      <c r="NFO141" s="11"/>
      <c r="NFP141" s="11"/>
      <c r="NFQ141" s="11"/>
      <c r="NFR141" s="11"/>
      <c r="NFS141" s="11"/>
      <c r="NFT141" s="11"/>
      <c r="NFU141" s="11"/>
      <c r="NFV141" s="11"/>
      <c r="NFW141" s="11"/>
      <c r="NFX141" s="11"/>
      <c r="NFY141" s="11"/>
      <c r="NFZ141" s="11"/>
      <c r="NGA141" s="11"/>
      <c r="NGB141" s="11"/>
      <c r="NGC141" s="11"/>
      <c r="NGD141" s="11"/>
      <c r="NGE141" s="11"/>
      <c r="NGF141" s="11"/>
      <c r="NGG141" s="11"/>
      <c r="NGH141" s="11"/>
      <c r="NGI141" s="11"/>
      <c r="NGJ141" s="11"/>
      <c r="NGK141" s="11"/>
      <c r="NGL141" s="11"/>
      <c r="NGM141" s="11"/>
      <c r="NGN141" s="11"/>
      <c r="NGO141" s="11"/>
      <c r="NGP141" s="11"/>
      <c r="NGQ141" s="11"/>
      <c r="NGR141" s="11"/>
      <c r="NGS141" s="11"/>
      <c r="NGT141" s="11"/>
      <c r="NGU141" s="11"/>
      <c r="NGV141" s="11"/>
      <c r="NGW141" s="11"/>
      <c r="NGX141" s="11"/>
      <c r="NGY141" s="11"/>
      <c r="NGZ141" s="11"/>
      <c r="NHA141" s="11"/>
      <c r="NHB141" s="11"/>
      <c r="NHC141" s="11"/>
      <c r="NHD141" s="11"/>
      <c r="NHE141" s="11"/>
      <c r="NHF141" s="11"/>
      <c r="NHG141" s="11"/>
      <c r="NHH141" s="11"/>
      <c r="NHI141" s="11"/>
      <c r="NHJ141" s="11"/>
      <c r="NHK141" s="11"/>
      <c r="NHL141" s="11"/>
      <c r="NHM141" s="11"/>
      <c r="NHN141" s="11"/>
      <c r="NHO141" s="11"/>
      <c r="NHP141" s="11"/>
      <c r="NHQ141" s="11"/>
      <c r="NHR141" s="11"/>
      <c r="NHS141" s="11"/>
      <c r="NHT141" s="11"/>
      <c r="NHU141" s="11"/>
      <c r="NHV141" s="11"/>
      <c r="NHW141" s="11"/>
      <c r="NHX141" s="11"/>
      <c r="NHY141" s="11"/>
      <c r="NHZ141" s="11"/>
      <c r="NIA141" s="11"/>
      <c r="NIB141" s="11"/>
      <c r="NIC141" s="11"/>
      <c r="NID141" s="11"/>
      <c r="NIE141" s="11"/>
      <c r="NIF141" s="11"/>
      <c r="NIG141" s="11"/>
      <c r="NIH141" s="11"/>
      <c r="NII141" s="11"/>
      <c r="NIJ141" s="11"/>
      <c r="NIK141" s="11"/>
      <c r="NIL141" s="11"/>
      <c r="NIM141" s="11"/>
      <c r="NIN141" s="11"/>
      <c r="NIO141" s="11"/>
      <c r="NIP141" s="11"/>
      <c r="NIQ141" s="11"/>
      <c r="NIR141" s="11"/>
      <c r="NIS141" s="11"/>
      <c r="NIT141" s="11"/>
      <c r="NIU141" s="11"/>
      <c r="NIV141" s="11"/>
      <c r="NIW141" s="11"/>
      <c r="NIX141" s="11"/>
      <c r="NIY141" s="11"/>
      <c r="NIZ141" s="11"/>
      <c r="NJA141" s="11"/>
      <c r="NJB141" s="11"/>
      <c r="NJC141" s="11"/>
      <c r="NJD141" s="11"/>
      <c r="NJE141" s="11"/>
      <c r="NJF141" s="11"/>
      <c r="NJG141" s="11"/>
      <c r="NJH141" s="11"/>
      <c r="NJI141" s="11"/>
      <c r="NJJ141" s="11"/>
      <c r="NJK141" s="11"/>
      <c r="NJL141" s="11"/>
      <c r="NJM141" s="11"/>
      <c r="NJN141" s="11"/>
      <c r="NJO141" s="11"/>
      <c r="NJP141" s="11"/>
      <c r="NJQ141" s="11"/>
      <c r="NJR141" s="11"/>
      <c r="NJS141" s="11"/>
      <c r="NJT141" s="11"/>
      <c r="NJU141" s="11"/>
      <c r="NJV141" s="11"/>
      <c r="NJW141" s="11"/>
      <c r="NJX141" s="11"/>
      <c r="NJY141" s="11"/>
      <c r="NJZ141" s="11"/>
      <c r="NKA141" s="11"/>
      <c r="NKB141" s="11"/>
      <c r="NKC141" s="11"/>
      <c r="NKD141" s="11"/>
      <c r="NKE141" s="11"/>
      <c r="NKF141" s="11"/>
      <c r="NKG141" s="11"/>
      <c r="NKH141" s="11"/>
      <c r="NKI141" s="11"/>
      <c r="NKJ141" s="11"/>
      <c r="NKK141" s="11"/>
      <c r="NKL141" s="11"/>
      <c r="NKM141" s="11"/>
      <c r="NKN141" s="11"/>
      <c r="NKO141" s="11"/>
      <c r="NKP141" s="11"/>
      <c r="NKQ141" s="11"/>
      <c r="NKR141" s="11"/>
      <c r="NKS141" s="11"/>
      <c r="NKT141" s="11"/>
      <c r="NKU141" s="11"/>
      <c r="NKV141" s="11"/>
      <c r="NKW141" s="11"/>
      <c r="NKX141" s="11"/>
      <c r="NKY141" s="11"/>
      <c r="NKZ141" s="11"/>
      <c r="NLA141" s="11"/>
      <c r="NLB141" s="11"/>
      <c r="NLC141" s="11"/>
      <c r="NLD141" s="11"/>
      <c r="NLE141" s="11"/>
      <c r="NLF141" s="11"/>
      <c r="NLG141" s="11"/>
      <c r="NLH141" s="11"/>
      <c r="NLI141" s="11"/>
      <c r="NLJ141" s="11"/>
      <c r="NLK141" s="11"/>
      <c r="NLL141" s="11"/>
      <c r="NLM141" s="11"/>
      <c r="NLN141" s="11"/>
      <c r="NLO141" s="11"/>
      <c r="NLP141" s="11"/>
      <c r="NLQ141" s="11"/>
      <c r="NLR141" s="11"/>
      <c r="NLS141" s="11"/>
      <c r="NLT141" s="11"/>
      <c r="NLU141" s="11"/>
      <c r="NLV141" s="11"/>
      <c r="NLW141" s="11"/>
      <c r="NLX141" s="11"/>
      <c r="NLY141" s="11"/>
      <c r="NLZ141" s="11"/>
      <c r="NMA141" s="11"/>
      <c r="NMB141" s="11"/>
      <c r="NMC141" s="11"/>
      <c r="NMD141" s="11"/>
      <c r="NME141" s="11"/>
      <c r="NMF141" s="11"/>
      <c r="NMG141" s="11"/>
      <c r="NMH141" s="11"/>
      <c r="NMI141" s="11"/>
      <c r="NMJ141" s="11"/>
      <c r="NMK141" s="11"/>
      <c r="NML141" s="11"/>
      <c r="NMM141" s="11"/>
      <c r="NMN141" s="11"/>
      <c r="NMO141" s="11"/>
      <c r="NMP141" s="11"/>
      <c r="NMQ141" s="11"/>
      <c r="NMR141" s="11"/>
      <c r="NMS141" s="11"/>
      <c r="NMT141" s="11"/>
      <c r="NMU141" s="11"/>
      <c r="NMV141" s="11"/>
      <c r="NMW141" s="11"/>
      <c r="NMX141" s="11"/>
      <c r="NMY141" s="11"/>
      <c r="NMZ141" s="11"/>
      <c r="NNA141" s="11"/>
      <c r="NNB141" s="11"/>
      <c r="NNC141" s="11"/>
      <c r="NND141" s="11"/>
      <c r="NNE141" s="11"/>
      <c r="NNF141" s="11"/>
      <c r="NNG141" s="11"/>
      <c r="NNH141" s="11"/>
      <c r="NNI141" s="11"/>
      <c r="NNJ141" s="11"/>
      <c r="NNK141" s="11"/>
      <c r="NNL141" s="11"/>
      <c r="NNM141" s="11"/>
      <c r="NNN141" s="11"/>
      <c r="NNO141" s="11"/>
      <c r="NNP141" s="11"/>
      <c r="NNQ141" s="11"/>
      <c r="NNR141" s="11"/>
      <c r="NNS141" s="11"/>
      <c r="NNT141" s="11"/>
      <c r="NNU141" s="11"/>
      <c r="NNV141" s="11"/>
      <c r="NNW141" s="11"/>
      <c r="NNX141" s="11"/>
      <c r="NNY141" s="11"/>
      <c r="NNZ141" s="11"/>
      <c r="NOA141" s="11"/>
      <c r="NOB141" s="11"/>
      <c r="NOC141" s="11"/>
      <c r="NOD141" s="11"/>
      <c r="NOE141" s="11"/>
      <c r="NOF141" s="11"/>
      <c r="NOG141" s="11"/>
      <c r="NOH141" s="11"/>
      <c r="NOI141" s="11"/>
      <c r="NOJ141" s="11"/>
      <c r="NOK141" s="11"/>
      <c r="NOL141" s="11"/>
      <c r="NOM141" s="11"/>
      <c r="NON141" s="11"/>
      <c r="NOO141" s="11"/>
      <c r="NOP141" s="11"/>
      <c r="NOQ141" s="11"/>
      <c r="NOR141" s="11"/>
      <c r="NOS141" s="11"/>
      <c r="NOT141" s="11"/>
      <c r="NOU141" s="11"/>
      <c r="NOV141" s="11"/>
      <c r="NOW141" s="11"/>
      <c r="NOX141" s="11"/>
      <c r="NOY141" s="11"/>
      <c r="NOZ141" s="11"/>
      <c r="NPA141" s="11"/>
      <c r="NPB141" s="11"/>
      <c r="NPC141" s="11"/>
      <c r="NPD141" s="11"/>
      <c r="NPE141" s="11"/>
      <c r="NPF141" s="11"/>
      <c r="NPG141" s="11"/>
      <c r="NPH141" s="11"/>
      <c r="NPI141" s="11"/>
      <c r="NPJ141" s="11"/>
      <c r="NPK141" s="11"/>
      <c r="NPL141" s="11"/>
      <c r="NPM141" s="11"/>
      <c r="NPN141" s="11"/>
      <c r="NPO141" s="11"/>
      <c r="NPP141" s="11"/>
      <c r="NPQ141" s="11"/>
      <c r="NPR141" s="11"/>
      <c r="NPS141" s="11"/>
      <c r="NPT141" s="11"/>
      <c r="NPU141" s="11"/>
      <c r="NPV141" s="11"/>
      <c r="NPW141" s="11"/>
      <c r="NPX141" s="11"/>
      <c r="NPY141" s="11"/>
      <c r="NPZ141" s="11"/>
      <c r="NQA141" s="11"/>
      <c r="NQB141" s="11"/>
      <c r="NQC141" s="11"/>
      <c r="NQD141" s="11"/>
      <c r="NQE141" s="11"/>
      <c r="NQF141" s="11"/>
      <c r="NQG141" s="11"/>
      <c r="NQH141" s="11"/>
      <c r="NQI141" s="11"/>
      <c r="NQJ141" s="11"/>
      <c r="NQK141" s="11"/>
      <c r="NQL141" s="11"/>
      <c r="NQM141" s="11"/>
      <c r="NQN141" s="11"/>
      <c r="NQO141" s="11"/>
      <c r="NQP141" s="11"/>
      <c r="NQQ141" s="11"/>
      <c r="NQR141" s="11"/>
      <c r="NQS141" s="11"/>
      <c r="NQT141" s="11"/>
      <c r="NQU141" s="11"/>
      <c r="NQV141" s="11"/>
      <c r="NQW141" s="11"/>
      <c r="NQX141" s="11"/>
      <c r="NQY141" s="11"/>
      <c r="NQZ141" s="11"/>
      <c r="NRA141" s="11"/>
      <c r="NRB141" s="11"/>
      <c r="NRC141" s="11"/>
      <c r="NRD141" s="11"/>
      <c r="NRE141" s="11"/>
      <c r="NRF141" s="11"/>
      <c r="NRG141" s="11"/>
      <c r="NRH141" s="11"/>
      <c r="NRI141" s="11"/>
      <c r="NRJ141" s="11"/>
      <c r="NRK141" s="11"/>
      <c r="NRL141" s="11"/>
      <c r="NRM141" s="11"/>
      <c r="NRN141" s="11"/>
      <c r="NRO141" s="11"/>
      <c r="NRP141" s="11"/>
      <c r="NRQ141" s="11"/>
      <c r="NRR141" s="11"/>
      <c r="NRS141" s="11"/>
      <c r="NRT141" s="11"/>
      <c r="NRU141" s="11"/>
      <c r="NRV141" s="11"/>
      <c r="NRW141" s="11"/>
      <c r="NRX141" s="11"/>
      <c r="NRY141" s="11"/>
      <c r="NRZ141" s="11"/>
      <c r="NSA141" s="11"/>
      <c r="NSB141" s="11"/>
      <c r="NSC141" s="11"/>
      <c r="NSD141" s="11"/>
      <c r="NSE141" s="11"/>
      <c r="NSF141" s="11"/>
      <c r="NSG141" s="11"/>
      <c r="NSH141" s="11"/>
      <c r="NSI141" s="11"/>
      <c r="NSJ141" s="11"/>
      <c r="NSK141" s="11"/>
      <c r="NSL141" s="11"/>
      <c r="NSM141" s="11"/>
      <c r="NSN141" s="11"/>
      <c r="NSO141" s="11"/>
      <c r="NSP141" s="11"/>
      <c r="NSQ141" s="11"/>
      <c r="NSR141" s="11"/>
      <c r="NSS141" s="11"/>
      <c r="NST141" s="11"/>
      <c r="NSU141" s="11"/>
      <c r="NSV141" s="11"/>
      <c r="NSW141" s="11"/>
      <c r="NSX141" s="11"/>
      <c r="NSY141" s="11"/>
      <c r="NSZ141" s="11"/>
      <c r="NTA141" s="11"/>
      <c r="NTB141" s="11"/>
      <c r="NTC141" s="11"/>
      <c r="NTD141" s="11"/>
      <c r="NTE141" s="11"/>
      <c r="NTF141" s="11"/>
      <c r="NTG141" s="11"/>
      <c r="NTH141" s="11"/>
      <c r="NTI141" s="11"/>
      <c r="NTJ141" s="11"/>
      <c r="NTK141" s="11"/>
      <c r="NTL141" s="11"/>
      <c r="NTM141" s="11"/>
      <c r="NTN141" s="11"/>
      <c r="NTO141" s="11"/>
      <c r="NTP141" s="11"/>
      <c r="NTQ141" s="11"/>
      <c r="NTR141" s="11"/>
      <c r="NTS141" s="11"/>
      <c r="NTT141" s="11"/>
      <c r="NTU141" s="11"/>
      <c r="NTV141" s="11"/>
      <c r="NTW141" s="11"/>
      <c r="NTX141" s="11"/>
      <c r="NTY141" s="11"/>
      <c r="NTZ141" s="11"/>
      <c r="NUA141" s="11"/>
      <c r="NUB141" s="11"/>
      <c r="NUC141" s="11"/>
      <c r="NUD141" s="11"/>
      <c r="NUE141" s="11"/>
      <c r="NUF141" s="11"/>
      <c r="NUG141" s="11"/>
      <c r="NUH141" s="11"/>
      <c r="NUI141" s="11"/>
      <c r="NUJ141" s="11"/>
      <c r="NUK141" s="11"/>
      <c r="NUL141" s="11"/>
      <c r="NUM141" s="11"/>
      <c r="NUN141" s="11"/>
      <c r="NUO141" s="11"/>
      <c r="NUP141" s="11"/>
      <c r="NUQ141" s="11"/>
      <c r="NUR141" s="11"/>
      <c r="NUS141" s="11"/>
      <c r="NUT141" s="11"/>
      <c r="NUU141" s="11"/>
      <c r="NUV141" s="11"/>
      <c r="NUW141" s="11"/>
      <c r="NUX141" s="11"/>
      <c r="NUY141" s="11"/>
      <c r="NUZ141" s="11"/>
      <c r="NVA141" s="11"/>
      <c r="NVB141" s="11"/>
      <c r="NVC141" s="11"/>
      <c r="NVD141" s="11"/>
      <c r="NVE141" s="11"/>
      <c r="NVF141" s="11"/>
      <c r="NVG141" s="11"/>
      <c r="NVH141" s="11"/>
      <c r="NVI141" s="11"/>
      <c r="NVJ141" s="11"/>
      <c r="NVK141" s="11"/>
      <c r="NVL141" s="11"/>
      <c r="NVM141" s="11"/>
      <c r="NVN141" s="11"/>
      <c r="NVO141" s="11"/>
      <c r="NVP141" s="11"/>
      <c r="NVQ141" s="11"/>
      <c r="NVR141" s="11"/>
      <c r="NVS141" s="11"/>
      <c r="NVT141" s="11"/>
      <c r="NVU141" s="11"/>
      <c r="NVV141" s="11"/>
      <c r="NVW141" s="11"/>
      <c r="NVX141" s="11"/>
      <c r="NVY141" s="11"/>
      <c r="NVZ141" s="11"/>
      <c r="NWA141" s="11"/>
      <c r="NWB141" s="11"/>
      <c r="NWC141" s="11"/>
      <c r="NWD141" s="11"/>
      <c r="NWE141" s="11"/>
      <c r="NWF141" s="11"/>
      <c r="NWG141" s="11"/>
      <c r="NWH141" s="11"/>
      <c r="NWI141" s="11"/>
      <c r="NWJ141" s="11"/>
      <c r="NWK141" s="11"/>
      <c r="NWL141" s="11"/>
      <c r="NWM141" s="11"/>
      <c r="NWN141" s="11"/>
      <c r="NWO141" s="11"/>
      <c r="NWP141" s="11"/>
      <c r="NWQ141" s="11"/>
      <c r="NWR141" s="11"/>
      <c r="NWS141" s="11"/>
      <c r="NWT141" s="11"/>
      <c r="NWU141" s="11"/>
      <c r="NWV141" s="11"/>
      <c r="NWW141" s="11"/>
      <c r="NWX141" s="11"/>
      <c r="NWY141" s="11"/>
      <c r="NWZ141" s="11"/>
      <c r="NXA141" s="11"/>
      <c r="NXB141" s="11"/>
      <c r="NXC141" s="11"/>
      <c r="NXD141" s="11"/>
      <c r="NXE141" s="11"/>
      <c r="NXF141" s="11"/>
      <c r="NXG141" s="11"/>
      <c r="NXH141" s="11"/>
      <c r="NXI141" s="11"/>
      <c r="NXJ141" s="11"/>
      <c r="NXK141" s="11"/>
      <c r="NXL141" s="11"/>
      <c r="NXM141" s="11"/>
      <c r="NXN141" s="11"/>
      <c r="NXO141" s="11"/>
      <c r="NXP141" s="11"/>
      <c r="NXQ141" s="11"/>
      <c r="NXR141" s="11"/>
      <c r="NXS141" s="11"/>
      <c r="NXT141" s="11"/>
      <c r="NXU141" s="11"/>
      <c r="NXV141" s="11"/>
      <c r="NXW141" s="11"/>
      <c r="NXX141" s="11"/>
      <c r="NXY141" s="11"/>
      <c r="NXZ141" s="11"/>
      <c r="NYA141" s="11"/>
      <c r="NYB141" s="11"/>
      <c r="NYC141" s="11"/>
      <c r="NYD141" s="11"/>
      <c r="NYE141" s="11"/>
      <c r="NYF141" s="11"/>
      <c r="NYG141" s="11"/>
      <c r="NYH141" s="11"/>
      <c r="NYI141" s="11"/>
      <c r="NYJ141" s="11"/>
      <c r="NYK141" s="11"/>
      <c r="NYL141" s="11"/>
      <c r="NYM141" s="11"/>
      <c r="NYN141" s="11"/>
      <c r="NYO141" s="11"/>
      <c r="NYP141" s="11"/>
      <c r="NYQ141" s="11"/>
      <c r="NYR141" s="11"/>
      <c r="NYS141" s="11"/>
      <c r="NYT141" s="11"/>
      <c r="NYU141" s="11"/>
      <c r="NYV141" s="11"/>
      <c r="NYW141" s="11"/>
      <c r="NYX141" s="11"/>
      <c r="NYY141" s="11"/>
      <c r="NYZ141" s="11"/>
      <c r="NZA141" s="11"/>
      <c r="NZB141" s="11"/>
      <c r="NZC141" s="11"/>
      <c r="NZD141" s="11"/>
      <c r="NZE141" s="11"/>
      <c r="NZF141" s="11"/>
      <c r="NZG141" s="11"/>
      <c r="NZH141" s="11"/>
      <c r="NZI141" s="11"/>
      <c r="NZJ141" s="11"/>
      <c r="NZK141" s="11"/>
      <c r="NZL141" s="11"/>
      <c r="NZM141" s="11"/>
      <c r="NZN141" s="11"/>
      <c r="NZO141" s="11"/>
      <c r="NZP141" s="11"/>
      <c r="NZQ141" s="11"/>
      <c r="NZR141" s="11"/>
      <c r="NZS141" s="11"/>
      <c r="NZT141" s="11"/>
      <c r="NZU141" s="11"/>
      <c r="NZV141" s="11"/>
      <c r="NZW141" s="11"/>
      <c r="NZX141" s="11"/>
      <c r="NZY141" s="11"/>
      <c r="NZZ141" s="11"/>
      <c r="OAA141" s="11"/>
      <c r="OAB141" s="11"/>
      <c r="OAC141" s="11"/>
      <c r="OAD141" s="11"/>
      <c r="OAE141" s="11"/>
      <c r="OAF141" s="11"/>
      <c r="OAG141" s="11"/>
      <c r="OAH141" s="11"/>
      <c r="OAI141" s="11"/>
      <c r="OAJ141" s="11"/>
      <c r="OAK141" s="11"/>
      <c r="OAL141" s="11"/>
      <c r="OAM141" s="11"/>
      <c r="OAN141" s="11"/>
      <c r="OAO141" s="11"/>
      <c r="OAP141" s="11"/>
      <c r="OAQ141" s="11"/>
      <c r="OAR141" s="11"/>
      <c r="OAS141" s="11"/>
      <c r="OAT141" s="11"/>
      <c r="OAU141" s="11"/>
      <c r="OAV141" s="11"/>
      <c r="OAW141" s="11"/>
      <c r="OAX141" s="11"/>
      <c r="OAY141" s="11"/>
      <c r="OAZ141" s="11"/>
      <c r="OBA141" s="11"/>
      <c r="OBB141" s="11"/>
      <c r="OBC141" s="11"/>
      <c r="OBD141" s="11"/>
      <c r="OBE141" s="11"/>
      <c r="OBF141" s="11"/>
      <c r="OBG141" s="11"/>
      <c r="OBH141" s="11"/>
      <c r="OBI141" s="11"/>
      <c r="OBJ141" s="11"/>
      <c r="OBK141" s="11"/>
      <c r="OBL141" s="11"/>
      <c r="OBM141" s="11"/>
      <c r="OBN141" s="11"/>
      <c r="OBO141" s="11"/>
      <c r="OBP141" s="11"/>
      <c r="OBQ141" s="11"/>
      <c r="OBR141" s="11"/>
      <c r="OBS141" s="11"/>
      <c r="OBT141" s="11"/>
      <c r="OBU141" s="11"/>
      <c r="OBV141" s="11"/>
      <c r="OBW141" s="11"/>
      <c r="OBX141" s="11"/>
      <c r="OBY141" s="11"/>
      <c r="OBZ141" s="11"/>
      <c r="OCA141" s="11"/>
      <c r="OCB141" s="11"/>
      <c r="OCC141" s="11"/>
      <c r="OCD141" s="11"/>
      <c r="OCE141" s="11"/>
      <c r="OCF141" s="11"/>
      <c r="OCG141" s="11"/>
      <c r="OCH141" s="11"/>
      <c r="OCI141" s="11"/>
      <c r="OCJ141" s="11"/>
      <c r="OCK141" s="11"/>
      <c r="OCL141" s="11"/>
      <c r="OCM141" s="11"/>
      <c r="OCN141" s="11"/>
      <c r="OCO141" s="11"/>
      <c r="OCP141" s="11"/>
      <c r="OCQ141" s="11"/>
      <c r="OCR141" s="11"/>
      <c r="OCS141" s="11"/>
      <c r="OCT141" s="11"/>
      <c r="OCU141" s="11"/>
      <c r="OCV141" s="11"/>
      <c r="OCW141" s="11"/>
      <c r="OCX141" s="11"/>
      <c r="OCY141" s="11"/>
      <c r="OCZ141" s="11"/>
      <c r="ODA141" s="11"/>
      <c r="ODB141" s="11"/>
      <c r="ODC141" s="11"/>
      <c r="ODD141" s="11"/>
      <c r="ODE141" s="11"/>
      <c r="ODF141" s="11"/>
      <c r="ODG141" s="11"/>
      <c r="ODH141" s="11"/>
      <c r="ODI141" s="11"/>
      <c r="ODJ141" s="11"/>
      <c r="ODK141" s="11"/>
      <c r="ODL141" s="11"/>
      <c r="ODM141" s="11"/>
      <c r="ODN141" s="11"/>
      <c r="ODO141" s="11"/>
      <c r="ODP141" s="11"/>
      <c r="ODQ141" s="11"/>
      <c r="ODR141" s="11"/>
      <c r="ODS141" s="11"/>
      <c r="ODT141" s="11"/>
      <c r="ODU141" s="11"/>
      <c r="ODV141" s="11"/>
      <c r="ODW141" s="11"/>
      <c r="ODX141" s="11"/>
      <c r="ODY141" s="11"/>
      <c r="ODZ141" s="11"/>
      <c r="OEA141" s="11"/>
      <c r="OEB141" s="11"/>
      <c r="OEC141" s="11"/>
      <c r="OED141" s="11"/>
      <c r="OEE141" s="11"/>
      <c r="OEF141" s="11"/>
      <c r="OEG141" s="11"/>
      <c r="OEH141" s="11"/>
      <c r="OEI141" s="11"/>
      <c r="OEJ141" s="11"/>
      <c r="OEK141" s="11"/>
      <c r="OEL141" s="11"/>
      <c r="OEM141" s="11"/>
      <c r="OEN141" s="11"/>
      <c r="OEO141" s="11"/>
      <c r="OEP141" s="11"/>
      <c r="OEQ141" s="11"/>
      <c r="OER141" s="11"/>
      <c r="OES141" s="11"/>
      <c r="OET141" s="11"/>
      <c r="OEU141" s="11"/>
      <c r="OEV141" s="11"/>
      <c r="OEW141" s="11"/>
      <c r="OEX141" s="11"/>
      <c r="OEY141" s="11"/>
      <c r="OEZ141" s="11"/>
      <c r="OFA141" s="11"/>
      <c r="OFB141" s="11"/>
      <c r="OFC141" s="11"/>
      <c r="OFD141" s="11"/>
      <c r="OFE141" s="11"/>
      <c r="OFF141" s="11"/>
      <c r="OFG141" s="11"/>
      <c r="OFH141" s="11"/>
      <c r="OFI141" s="11"/>
      <c r="OFJ141" s="11"/>
      <c r="OFK141" s="11"/>
      <c r="OFL141" s="11"/>
      <c r="OFM141" s="11"/>
      <c r="OFN141" s="11"/>
      <c r="OFO141" s="11"/>
      <c r="OFP141" s="11"/>
      <c r="OFQ141" s="11"/>
      <c r="OFR141" s="11"/>
      <c r="OFS141" s="11"/>
      <c r="OFT141" s="11"/>
      <c r="OFU141" s="11"/>
      <c r="OFV141" s="11"/>
      <c r="OFW141" s="11"/>
      <c r="OFX141" s="11"/>
      <c r="OFY141" s="11"/>
      <c r="OFZ141" s="11"/>
      <c r="OGA141" s="11"/>
      <c r="OGB141" s="11"/>
      <c r="OGC141" s="11"/>
      <c r="OGD141" s="11"/>
      <c r="OGE141" s="11"/>
      <c r="OGF141" s="11"/>
      <c r="OGG141" s="11"/>
      <c r="OGH141" s="11"/>
      <c r="OGI141" s="11"/>
      <c r="OGJ141" s="11"/>
      <c r="OGK141" s="11"/>
      <c r="OGL141" s="11"/>
      <c r="OGM141" s="11"/>
      <c r="OGN141" s="11"/>
      <c r="OGO141" s="11"/>
      <c r="OGP141" s="11"/>
      <c r="OGQ141" s="11"/>
      <c r="OGR141" s="11"/>
      <c r="OGS141" s="11"/>
      <c r="OGT141" s="11"/>
      <c r="OGU141" s="11"/>
      <c r="OGV141" s="11"/>
      <c r="OGW141" s="11"/>
      <c r="OGX141" s="11"/>
      <c r="OGY141" s="11"/>
      <c r="OGZ141" s="11"/>
      <c r="OHA141" s="11"/>
      <c r="OHB141" s="11"/>
      <c r="OHC141" s="11"/>
      <c r="OHD141" s="11"/>
      <c r="OHE141" s="11"/>
      <c r="OHF141" s="11"/>
      <c r="OHG141" s="11"/>
      <c r="OHH141" s="11"/>
      <c r="OHI141" s="11"/>
      <c r="OHJ141" s="11"/>
      <c r="OHK141" s="11"/>
      <c r="OHL141" s="11"/>
      <c r="OHM141" s="11"/>
      <c r="OHN141" s="11"/>
      <c r="OHO141" s="11"/>
      <c r="OHP141" s="11"/>
      <c r="OHQ141" s="11"/>
      <c r="OHR141" s="11"/>
      <c r="OHS141" s="11"/>
      <c r="OHT141" s="11"/>
      <c r="OHU141" s="11"/>
      <c r="OHV141" s="11"/>
      <c r="OHW141" s="11"/>
      <c r="OHX141" s="11"/>
      <c r="OHY141" s="11"/>
      <c r="OHZ141" s="11"/>
      <c r="OIA141" s="11"/>
      <c r="OIB141" s="11"/>
      <c r="OIC141" s="11"/>
      <c r="OID141" s="11"/>
      <c r="OIE141" s="11"/>
      <c r="OIF141" s="11"/>
      <c r="OIG141" s="11"/>
      <c r="OIH141" s="11"/>
      <c r="OII141" s="11"/>
      <c r="OIJ141" s="11"/>
      <c r="OIK141" s="11"/>
      <c r="OIL141" s="11"/>
      <c r="OIM141" s="11"/>
      <c r="OIN141" s="11"/>
      <c r="OIO141" s="11"/>
      <c r="OIP141" s="11"/>
      <c r="OIQ141" s="11"/>
      <c r="OIR141" s="11"/>
      <c r="OIS141" s="11"/>
      <c r="OIT141" s="11"/>
      <c r="OIU141" s="11"/>
      <c r="OIV141" s="11"/>
      <c r="OIW141" s="11"/>
      <c r="OIX141" s="11"/>
      <c r="OIY141" s="11"/>
      <c r="OIZ141" s="11"/>
      <c r="OJA141" s="11"/>
      <c r="OJB141" s="11"/>
      <c r="OJC141" s="11"/>
      <c r="OJD141" s="11"/>
      <c r="OJE141" s="11"/>
      <c r="OJF141" s="11"/>
      <c r="OJG141" s="11"/>
      <c r="OJH141" s="11"/>
      <c r="OJI141" s="11"/>
      <c r="OJJ141" s="11"/>
      <c r="OJK141" s="11"/>
      <c r="OJL141" s="11"/>
      <c r="OJM141" s="11"/>
      <c r="OJN141" s="11"/>
      <c r="OJO141" s="11"/>
      <c r="OJP141" s="11"/>
      <c r="OJQ141" s="11"/>
      <c r="OJR141" s="11"/>
      <c r="OJS141" s="11"/>
      <c r="OJT141" s="11"/>
      <c r="OJU141" s="11"/>
      <c r="OJV141" s="11"/>
      <c r="OJW141" s="11"/>
      <c r="OJX141" s="11"/>
      <c r="OJY141" s="11"/>
      <c r="OJZ141" s="11"/>
      <c r="OKA141" s="11"/>
      <c r="OKB141" s="11"/>
      <c r="OKC141" s="11"/>
      <c r="OKD141" s="11"/>
      <c r="OKE141" s="11"/>
      <c r="OKF141" s="11"/>
      <c r="OKG141" s="11"/>
      <c r="OKH141" s="11"/>
      <c r="OKI141" s="11"/>
      <c r="OKJ141" s="11"/>
      <c r="OKK141" s="11"/>
      <c r="OKL141" s="11"/>
      <c r="OKM141" s="11"/>
      <c r="OKN141" s="11"/>
      <c r="OKO141" s="11"/>
      <c r="OKP141" s="11"/>
      <c r="OKQ141" s="11"/>
      <c r="OKR141" s="11"/>
      <c r="OKS141" s="11"/>
      <c r="OKT141" s="11"/>
      <c r="OKU141" s="11"/>
      <c r="OKV141" s="11"/>
      <c r="OKW141" s="11"/>
      <c r="OKX141" s="11"/>
      <c r="OKY141" s="11"/>
      <c r="OKZ141" s="11"/>
      <c r="OLA141" s="11"/>
      <c r="OLB141" s="11"/>
      <c r="OLC141" s="11"/>
      <c r="OLD141" s="11"/>
      <c r="OLE141" s="11"/>
      <c r="OLF141" s="11"/>
      <c r="OLG141" s="11"/>
      <c r="OLH141" s="11"/>
      <c r="OLI141" s="11"/>
      <c r="OLJ141" s="11"/>
      <c r="OLK141" s="11"/>
      <c r="OLL141" s="11"/>
      <c r="OLM141" s="11"/>
      <c r="OLN141" s="11"/>
      <c r="OLO141" s="11"/>
      <c r="OLP141" s="11"/>
      <c r="OLQ141" s="11"/>
      <c r="OLR141" s="11"/>
      <c r="OLS141" s="11"/>
      <c r="OLT141" s="11"/>
      <c r="OLU141" s="11"/>
      <c r="OLV141" s="11"/>
      <c r="OLW141" s="11"/>
      <c r="OLX141" s="11"/>
      <c r="OLY141" s="11"/>
      <c r="OLZ141" s="11"/>
      <c r="OMA141" s="11"/>
      <c r="OMB141" s="11"/>
      <c r="OMC141" s="11"/>
      <c r="OMD141" s="11"/>
      <c r="OME141" s="11"/>
      <c r="OMF141" s="11"/>
      <c r="OMG141" s="11"/>
      <c r="OMH141" s="11"/>
      <c r="OMI141" s="11"/>
      <c r="OMJ141" s="11"/>
      <c r="OMK141" s="11"/>
      <c r="OML141" s="11"/>
      <c r="OMM141" s="11"/>
      <c r="OMN141" s="11"/>
      <c r="OMO141" s="11"/>
      <c r="OMP141" s="11"/>
      <c r="OMQ141" s="11"/>
      <c r="OMR141" s="11"/>
      <c r="OMS141" s="11"/>
      <c r="OMT141" s="11"/>
      <c r="OMU141" s="11"/>
      <c r="OMV141" s="11"/>
      <c r="OMW141" s="11"/>
      <c r="OMX141" s="11"/>
      <c r="OMY141" s="11"/>
      <c r="OMZ141" s="11"/>
      <c r="ONA141" s="11"/>
      <c r="ONB141" s="11"/>
      <c r="ONC141" s="11"/>
      <c r="OND141" s="11"/>
      <c r="ONE141" s="11"/>
      <c r="ONF141" s="11"/>
      <c r="ONG141" s="11"/>
      <c r="ONH141" s="11"/>
      <c r="ONI141" s="11"/>
      <c r="ONJ141" s="11"/>
      <c r="ONK141" s="11"/>
      <c r="ONL141" s="11"/>
      <c r="ONM141" s="11"/>
      <c r="ONN141" s="11"/>
      <c r="ONO141" s="11"/>
      <c r="ONP141" s="11"/>
      <c r="ONQ141" s="11"/>
      <c r="ONR141" s="11"/>
      <c r="ONS141" s="11"/>
      <c r="ONT141" s="11"/>
      <c r="ONU141" s="11"/>
      <c r="ONV141" s="11"/>
      <c r="ONW141" s="11"/>
      <c r="ONX141" s="11"/>
      <c r="ONY141" s="11"/>
      <c r="ONZ141" s="11"/>
      <c r="OOA141" s="11"/>
      <c r="OOB141" s="11"/>
      <c r="OOC141" s="11"/>
      <c r="OOD141" s="11"/>
      <c r="OOE141" s="11"/>
      <c r="OOF141" s="11"/>
      <c r="OOG141" s="11"/>
      <c r="OOH141" s="11"/>
      <c r="OOI141" s="11"/>
      <c r="OOJ141" s="11"/>
      <c r="OOK141" s="11"/>
      <c r="OOL141" s="11"/>
      <c r="OOM141" s="11"/>
      <c r="OON141" s="11"/>
      <c r="OOO141" s="11"/>
      <c r="OOP141" s="11"/>
      <c r="OOQ141" s="11"/>
      <c r="OOR141" s="11"/>
      <c r="OOS141" s="11"/>
      <c r="OOT141" s="11"/>
      <c r="OOU141" s="11"/>
      <c r="OOV141" s="11"/>
      <c r="OOW141" s="11"/>
      <c r="OOX141" s="11"/>
      <c r="OOY141" s="11"/>
      <c r="OOZ141" s="11"/>
      <c r="OPA141" s="11"/>
      <c r="OPB141" s="11"/>
      <c r="OPC141" s="11"/>
      <c r="OPD141" s="11"/>
      <c r="OPE141" s="11"/>
      <c r="OPF141" s="11"/>
      <c r="OPG141" s="11"/>
      <c r="OPH141" s="11"/>
      <c r="OPI141" s="11"/>
      <c r="OPJ141" s="11"/>
      <c r="OPK141" s="11"/>
      <c r="OPL141" s="11"/>
      <c r="OPM141" s="11"/>
      <c r="OPN141" s="11"/>
      <c r="OPO141" s="11"/>
      <c r="OPP141" s="11"/>
      <c r="OPQ141" s="11"/>
      <c r="OPR141" s="11"/>
      <c r="OPS141" s="11"/>
      <c r="OPT141" s="11"/>
      <c r="OPU141" s="11"/>
      <c r="OPV141" s="11"/>
      <c r="OPW141" s="11"/>
      <c r="OPX141" s="11"/>
      <c r="OPY141" s="11"/>
      <c r="OPZ141" s="11"/>
      <c r="OQA141" s="11"/>
      <c r="OQB141" s="11"/>
      <c r="OQC141" s="11"/>
      <c r="OQD141" s="11"/>
      <c r="OQE141" s="11"/>
      <c r="OQF141" s="11"/>
      <c r="OQG141" s="11"/>
      <c r="OQH141" s="11"/>
      <c r="OQI141" s="11"/>
      <c r="OQJ141" s="11"/>
      <c r="OQK141" s="11"/>
      <c r="OQL141" s="11"/>
      <c r="OQM141" s="11"/>
      <c r="OQN141" s="11"/>
      <c r="OQO141" s="11"/>
      <c r="OQP141" s="11"/>
      <c r="OQQ141" s="11"/>
      <c r="OQR141" s="11"/>
      <c r="OQS141" s="11"/>
      <c r="OQT141" s="11"/>
      <c r="OQU141" s="11"/>
      <c r="OQV141" s="11"/>
      <c r="OQW141" s="11"/>
      <c r="OQX141" s="11"/>
      <c r="OQY141" s="11"/>
      <c r="OQZ141" s="11"/>
      <c r="ORA141" s="11"/>
      <c r="ORB141" s="11"/>
      <c r="ORC141" s="11"/>
      <c r="ORD141" s="11"/>
      <c r="ORE141" s="11"/>
      <c r="ORF141" s="11"/>
      <c r="ORG141" s="11"/>
      <c r="ORH141" s="11"/>
      <c r="ORI141" s="11"/>
      <c r="ORJ141" s="11"/>
      <c r="ORK141" s="11"/>
      <c r="ORL141" s="11"/>
      <c r="ORM141" s="11"/>
      <c r="ORN141" s="11"/>
      <c r="ORO141" s="11"/>
      <c r="ORP141" s="11"/>
      <c r="ORQ141" s="11"/>
      <c r="ORR141" s="11"/>
      <c r="ORS141" s="11"/>
      <c r="ORT141" s="11"/>
      <c r="ORU141" s="11"/>
      <c r="ORV141" s="11"/>
      <c r="ORW141" s="11"/>
      <c r="ORX141" s="11"/>
      <c r="ORY141" s="11"/>
      <c r="ORZ141" s="11"/>
      <c r="OSA141" s="11"/>
      <c r="OSB141" s="11"/>
      <c r="OSC141" s="11"/>
      <c r="OSD141" s="11"/>
      <c r="OSE141" s="11"/>
      <c r="OSF141" s="11"/>
      <c r="OSG141" s="11"/>
      <c r="OSH141" s="11"/>
      <c r="OSI141" s="11"/>
      <c r="OSJ141" s="11"/>
      <c r="OSK141" s="11"/>
      <c r="OSL141" s="11"/>
      <c r="OSM141" s="11"/>
      <c r="OSN141" s="11"/>
      <c r="OSO141" s="11"/>
      <c r="OSP141" s="11"/>
      <c r="OSQ141" s="11"/>
      <c r="OSR141" s="11"/>
      <c r="OSS141" s="11"/>
      <c r="OST141" s="11"/>
      <c r="OSU141" s="11"/>
      <c r="OSV141" s="11"/>
      <c r="OSW141" s="11"/>
      <c r="OSX141" s="11"/>
      <c r="OSY141" s="11"/>
      <c r="OSZ141" s="11"/>
      <c r="OTA141" s="11"/>
      <c r="OTB141" s="11"/>
      <c r="OTC141" s="11"/>
      <c r="OTD141" s="11"/>
      <c r="OTE141" s="11"/>
      <c r="OTF141" s="11"/>
      <c r="OTG141" s="11"/>
      <c r="OTH141" s="11"/>
      <c r="OTI141" s="11"/>
      <c r="OTJ141" s="11"/>
      <c r="OTK141" s="11"/>
      <c r="OTL141" s="11"/>
      <c r="OTM141" s="11"/>
      <c r="OTN141" s="11"/>
      <c r="OTO141" s="11"/>
      <c r="OTP141" s="11"/>
      <c r="OTQ141" s="11"/>
      <c r="OTR141" s="11"/>
      <c r="OTS141" s="11"/>
      <c r="OTT141" s="11"/>
      <c r="OTU141" s="11"/>
      <c r="OTV141" s="11"/>
      <c r="OTW141" s="11"/>
      <c r="OTX141" s="11"/>
      <c r="OTY141" s="11"/>
      <c r="OTZ141" s="11"/>
      <c r="OUA141" s="11"/>
      <c r="OUB141" s="11"/>
      <c r="OUC141" s="11"/>
      <c r="OUD141" s="11"/>
      <c r="OUE141" s="11"/>
      <c r="OUF141" s="11"/>
      <c r="OUG141" s="11"/>
      <c r="OUH141" s="11"/>
      <c r="OUI141" s="11"/>
      <c r="OUJ141" s="11"/>
      <c r="OUK141" s="11"/>
      <c r="OUL141" s="11"/>
      <c r="OUM141" s="11"/>
      <c r="OUN141" s="11"/>
      <c r="OUO141" s="11"/>
      <c r="OUP141" s="11"/>
      <c r="OUQ141" s="11"/>
      <c r="OUR141" s="11"/>
      <c r="OUS141" s="11"/>
      <c r="OUT141" s="11"/>
      <c r="OUU141" s="11"/>
      <c r="OUV141" s="11"/>
      <c r="OUW141" s="11"/>
      <c r="OUX141" s="11"/>
      <c r="OUY141" s="11"/>
      <c r="OUZ141" s="11"/>
      <c r="OVA141" s="11"/>
      <c r="OVB141" s="11"/>
      <c r="OVC141" s="11"/>
      <c r="OVD141" s="11"/>
      <c r="OVE141" s="11"/>
      <c r="OVF141" s="11"/>
      <c r="OVG141" s="11"/>
      <c r="OVH141" s="11"/>
      <c r="OVI141" s="11"/>
      <c r="OVJ141" s="11"/>
      <c r="OVK141" s="11"/>
      <c r="OVL141" s="11"/>
      <c r="OVM141" s="11"/>
      <c r="OVN141" s="11"/>
      <c r="OVO141" s="11"/>
      <c r="OVP141" s="11"/>
      <c r="OVQ141" s="11"/>
      <c r="OVR141" s="11"/>
      <c r="OVS141" s="11"/>
      <c r="OVT141" s="11"/>
      <c r="OVU141" s="11"/>
      <c r="OVV141" s="11"/>
      <c r="OVW141" s="11"/>
      <c r="OVX141" s="11"/>
      <c r="OVY141" s="11"/>
      <c r="OVZ141" s="11"/>
      <c r="OWA141" s="11"/>
      <c r="OWB141" s="11"/>
      <c r="OWC141" s="11"/>
      <c r="OWD141" s="11"/>
      <c r="OWE141" s="11"/>
      <c r="OWF141" s="11"/>
      <c r="OWG141" s="11"/>
      <c r="OWH141" s="11"/>
      <c r="OWI141" s="11"/>
      <c r="OWJ141" s="11"/>
      <c r="OWK141" s="11"/>
      <c r="OWL141" s="11"/>
      <c r="OWM141" s="11"/>
      <c r="OWN141" s="11"/>
      <c r="OWO141" s="11"/>
      <c r="OWP141" s="11"/>
      <c r="OWQ141" s="11"/>
      <c r="OWR141" s="11"/>
      <c r="OWS141" s="11"/>
      <c r="OWT141" s="11"/>
      <c r="OWU141" s="11"/>
      <c r="OWV141" s="11"/>
      <c r="OWW141" s="11"/>
      <c r="OWX141" s="11"/>
      <c r="OWY141" s="11"/>
      <c r="OWZ141" s="11"/>
      <c r="OXA141" s="11"/>
      <c r="OXB141" s="11"/>
      <c r="OXC141" s="11"/>
      <c r="OXD141" s="11"/>
      <c r="OXE141" s="11"/>
      <c r="OXF141" s="11"/>
      <c r="OXG141" s="11"/>
      <c r="OXH141" s="11"/>
      <c r="OXI141" s="11"/>
      <c r="OXJ141" s="11"/>
      <c r="OXK141" s="11"/>
      <c r="OXL141" s="11"/>
      <c r="OXM141" s="11"/>
      <c r="OXN141" s="11"/>
      <c r="OXO141" s="11"/>
      <c r="OXP141" s="11"/>
      <c r="OXQ141" s="11"/>
      <c r="OXR141" s="11"/>
      <c r="OXS141" s="11"/>
      <c r="OXT141" s="11"/>
      <c r="OXU141" s="11"/>
      <c r="OXV141" s="11"/>
      <c r="OXW141" s="11"/>
      <c r="OXX141" s="11"/>
      <c r="OXY141" s="11"/>
      <c r="OXZ141" s="11"/>
      <c r="OYA141" s="11"/>
      <c r="OYB141" s="11"/>
      <c r="OYC141" s="11"/>
      <c r="OYD141" s="11"/>
      <c r="OYE141" s="11"/>
      <c r="OYF141" s="11"/>
      <c r="OYG141" s="11"/>
      <c r="OYH141" s="11"/>
      <c r="OYI141" s="11"/>
      <c r="OYJ141" s="11"/>
      <c r="OYK141" s="11"/>
      <c r="OYL141" s="11"/>
      <c r="OYM141" s="11"/>
      <c r="OYN141" s="11"/>
      <c r="OYO141" s="11"/>
      <c r="OYP141" s="11"/>
      <c r="OYQ141" s="11"/>
      <c r="OYR141" s="11"/>
      <c r="OYS141" s="11"/>
      <c r="OYT141" s="11"/>
      <c r="OYU141" s="11"/>
      <c r="OYV141" s="11"/>
      <c r="OYW141" s="11"/>
      <c r="OYX141" s="11"/>
      <c r="OYY141" s="11"/>
      <c r="OYZ141" s="11"/>
      <c r="OZA141" s="11"/>
      <c r="OZB141" s="11"/>
      <c r="OZC141" s="11"/>
      <c r="OZD141" s="11"/>
      <c r="OZE141" s="11"/>
      <c r="OZF141" s="11"/>
      <c r="OZG141" s="11"/>
      <c r="OZH141" s="11"/>
      <c r="OZI141" s="11"/>
      <c r="OZJ141" s="11"/>
      <c r="OZK141" s="11"/>
      <c r="OZL141" s="11"/>
      <c r="OZM141" s="11"/>
      <c r="OZN141" s="11"/>
      <c r="OZO141" s="11"/>
      <c r="OZP141" s="11"/>
      <c r="OZQ141" s="11"/>
      <c r="OZR141" s="11"/>
      <c r="OZS141" s="11"/>
      <c r="OZT141" s="11"/>
      <c r="OZU141" s="11"/>
      <c r="OZV141" s="11"/>
      <c r="OZW141" s="11"/>
      <c r="OZX141" s="11"/>
      <c r="OZY141" s="11"/>
      <c r="OZZ141" s="11"/>
      <c r="PAA141" s="11"/>
      <c r="PAB141" s="11"/>
      <c r="PAC141" s="11"/>
      <c r="PAD141" s="11"/>
      <c r="PAE141" s="11"/>
      <c r="PAF141" s="11"/>
      <c r="PAG141" s="11"/>
      <c r="PAH141" s="11"/>
      <c r="PAI141" s="11"/>
      <c r="PAJ141" s="11"/>
      <c r="PAK141" s="11"/>
      <c r="PAL141" s="11"/>
      <c r="PAM141" s="11"/>
      <c r="PAN141" s="11"/>
      <c r="PAO141" s="11"/>
      <c r="PAP141" s="11"/>
      <c r="PAQ141" s="11"/>
      <c r="PAR141" s="11"/>
      <c r="PAS141" s="11"/>
      <c r="PAT141" s="11"/>
      <c r="PAU141" s="11"/>
      <c r="PAV141" s="11"/>
      <c r="PAW141" s="11"/>
      <c r="PAX141" s="11"/>
      <c r="PAY141" s="11"/>
      <c r="PAZ141" s="11"/>
      <c r="PBA141" s="11"/>
      <c r="PBB141" s="11"/>
      <c r="PBC141" s="11"/>
      <c r="PBD141" s="11"/>
      <c r="PBE141" s="11"/>
      <c r="PBF141" s="11"/>
      <c r="PBG141" s="11"/>
      <c r="PBH141" s="11"/>
      <c r="PBI141" s="11"/>
      <c r="PBJ141" s="11"/>
      <c r="PBK141" s="11"/>
      <c r="PBL141" s="11"/>
      <c r="PBM141" s="11"/>
      <c r="PBN141" s="11"/>
      <c r="PBO141" s="11"/>
      <c r="PBP141" s="11"/>
      <c r="PBQ141" s="11"/>
      <c r="PBR141" s="11"/>
      <c r="PBS141" s="11"/>
      <c r="PBT141" s="11"/>
      <c r="PBU141" s="11"/>
      <c r="PBV141" s="11"/>
      <c r="PBW141" s="11"/>
      <c r="PBX141" s="11"/>
      <c r="PBY141" s="11"/>
      <c r="PBZ141" s="11"/>
      <c r="PCA141" s="11"/>
      <c r="PCB141" s="11"/>
      <c r="PCC141" s="11"/>
      <c r="PCD141" s="11"/>
      <c r="PCE141" s="11"/>
      <c r="PCF141" s="11"/>
      <c r="PCG141" s="11"/>
      <c r="PCH141" s="11"/>
      <c r="PCI141" s="11"/>
      <c r="PCJ141" s="11"/>
      <c r="PCK141" s="11"/>
      <c r="PCL141" s="11"/>
      <c r="PCM141" s="11"/>
      <c r="PCN141" s="11"/>
      <c r="PCO141" s="11"/>
      <c r="PCP141" s="11"/>
      <c r="PCQ141" s="11"/>
      <c r="PCR141" s="11"/>
      <c r="PCS141" s="11"/>
      <c r="PCT141" s="11"/>
      <c r="PCU141" s="11"/>
      <c r="PCV141" s="11"/>
      <c r="PCW141" s="11"/>
      <c r="PCX141" s="11"/>
      <c r="PCY141" s="11"/>
      <c r="PCZ141" s="11"/>
      <c r="PDA141" s="11"/>
      <c r="PDB141" s="11"/>
      <c r="PDC141" s="11"/>
      <c r="PDD141" s="11"/>
      <c r="PDE141" s="11"/>
      <c r="PDF141" s="11"/>
      <c r="PDG141" s="11"/>
      <c r="PDH141" s="11"/>
      <c r="PDI141" s="11"/>
      <c r="PDJ141" s="11"/>
      <c r="PDK141" s="11"/>
      <c r="PDL141" s="11"/>
      <c r="PDM141" s="11"/>
      <c r="PDN141" s="11"/>
      <c r="PDO141" s="11"/>
      <c r="PDP141" s="11"/>
      <c r="PDQ141" s="11"/>
      <c r="PDR141" s="11"/>
      <c r="PDS141" s="11"/>
      <c r="PDT141" s="11"/>
      <c r="PDU141" s="11"/>
      <c r="PDV141" s="11"/>
      <c r="PDW141" s="11"/>
      <c r="PDX141" s="11"/>
      <c r="PDY141" s="11"/>
      <c r="PDZ141" s="11"/>
      <c r="PEA141" s="11"/>
      <c r="PEB141" s="11"/>
      <c r="PEC141" s="11"/>
      <c r="PED141" s="11"/>
      <c r="PEE141" s="11"/>
      <c r="PEF141" s="11"/>
      <c r="PEG141" s="11"/>
      <c r="PEH141" s="11"/>
      <c r="PEI141" s="11"/>
      <c r="PEJ141" s="11"/>
      <c r="PEK141" s="11"/>
      <c r="PEL141" s="11"/>
      <c r="PEM141" s="11"/>
      <c r="PEN141" s="11"/>
      <c r="PEO141" s="11"/>
      <c r="PEP141" s="11"/>
      <c r="PEQ141" s="11"/>
      <c r="PER141" s="11"/>
      <c r="PES141" s="11"/>
      <c r="PET141" s="11"/>
      <c r="PEU141" s="11"/>
      <c r="PEV141" s="11"/>
      <c r="PEW141" s="11"/>
      <c r="PEX141" s="11"/>
      <c r="PEY141" s="11"/>
      <c r="PEZ141" s="11"/>
      <c r="PFA141" s="11"/>
      <c r="PFB141" s="11"/>
      <c r="PFC141" s="11"/>
      <c r="PFD141" s="11"/>
      <c r="PFE141" s="11"/>
      <c r="PFF141" s="11"/>
      <c r="PFG141" s="11"/>
      <c r="PFH141" s="11"/>
      <c r="PFI141" s="11"/>
      <c r="PFJ141" s="11"/>
      <c r="PFK141" s="11"/>
      <c r="PFL141" s="11"/>
      <c r="PFM141" s="11"/>
      <c r="PFN141" s="11"/>
      <c r="PFO141" s="11"/>
      <c r="PFP141" s="11"/>
      <c r="PFQ141" s="11"/>
      <c r="PFR141" s="11"/>
      <c r="PFS141" s="11"/>
      <c r="PFT141" s="11"/>
      <c r="PFU141" s="11"/>
      <c r="PFV141" s="11"/>
      <c r="PFW141" s="11"/>
      <c r="PFX141" s="11"/>
      <c r="PFY141" s="11"/>
      <c r="PFZ141" s="11"/>
      <c r="PGA141" s="11"/>
      <c r="PGB141" s="11"/>
      <c r="PGC141" s="11"/>
      <c r="PGD141" s="11"/>
      <c r="PGE141" s="11"/>
      <c r="PGF141" s="11"/>
      <c r="PGG141" s="11"/>
      <c r="PGH141" s="11"/>
      <c r="PGI141" s="11"/>
      <c r="PGJ141" s="11"/>
      <c r="PGK141" s="11"/>
      <c r="PGL141" s="11"/>
      <c r="PGM141" s="11"/>
      <c r="PGN141" s="11"/>
      <c r="PGO141" s="11"/>
      <c r="PGP141" s="11"/>
      <c r="PGQ141" s="11"/>
      <c r="PGR141" s="11"/>
      <c r="PGS141" s="11"/>
      <c r="PGT141" s="11"/>
      <c r="PGU141" s="11"/>
      <c r="PGV141" s="11"/>
      <c r="PGW141" s="11"/>
      <c r="PGX141" s="11"/>
      <c r="PGY141" s="11"/>
      <c r="PGZ141" s="11"/>
      <c r="PHA141" s="11"/>
      <c r="PHB141" s="11"/>
      <c r="PHC141" s="11"/>
      <c r="PHD141" s="11"/>
      <c r="PHE141" s="11"/>
      <c r="PHF141" s="11"/>
      <c r="PHG141" s="11"/>
      <c r="PHH141" s="11"/>
      <c r="PHI141" s="11"/>
      <c r="PHJ141" s="11"/>
      <c r="PHK141" s="11"/>
      <c r="PHL141" s="11"/>
      <c r="PHM141" s="11"/>
      <c r="PHN141" s="11"/>
      <c r="PHO141" s="11"/>
      <c r="PHP141" s="11"/>
      <c r="PHQ141" s="11"/>
      <c r="PHR141" s="11"/>
      <c r="PHS141" s="11"/>
      <c r="PHT141" s="11"/>
      <c r="PHU141" s="11"/>
      <c r="PHV141" s="11"/>
      <c r="PHW141" s="11"/>
      <c r="PHX141" s="11"/>
      <c r="PHY141" s="11"/>
      <c r="PHZ141" s="11"/>
      <c r="PIA141" s="11"/>
      <c r="PIB141" s="11"/>
      <c r="PIC141" s="11"/>
      <c r="PID141" s="11"/>
      <c r="PIE141" s="11"/>
      <c r="PIF141" s="11"/>
      <c r="PIG141" s="11"/>
      <c r="PIH141" s="11"/>
      <c r="PII141" s="11"/>
      <c r="PIJ141" s="11"/>
      <c r="PIK141" s="11"/>
      <c r="PIL141" s="11"/>
      <c r="PIM141" s="11"/>
      <c r="PIN141" s="11"/>
      <c r="PIO141" s="11"/>
      <c r="PIP141" s="11"/>
      <c r="PIQ141" s="11"/>
      <c r="PIR141" s="11"/>
      <c r="PIS141" s="11"/>
      <c r="PIT141" s="11"/>
      <c r="PIU141" s="11"/>
      <c r="PIV141" s="11"/>
      <c r="PIW141" s="11"/>
      <c r="PIX141" s="11"/>
      <c r="PIY141" s="11"/>
      <c r="PIZ141" s="11"/>
      <c r="PJA141" s="11"/>
      <c r="PJB141" s="11"/>
      <c r="PJC141" s="11"/>
      <c r="PJD141" s="11"/>
      <c r="PJE141" s="11"/>
      <c r="PJF141" s="11"/>
      <c r="PJG141" s="11"/>
      <c r="PJH141" s="11"/>
      <c r="PJI141" s="11"/>
      <c r="PJJ141" s="11"/>
      <c r="PJK141" s="11"/>
      <c r="PJL141" s="11"/>
      <c r="PJM141" s="11"/>
      <c r="PJN141" s="11"/>
      <c r="PJO141" s="11"/>
      <c r="PJP141" s="11"/>
      <c r="PJQ141" s="11"/>
      <c r="PJR141" s="11"/>
      <c r="PJS141" s="11"/>
      <c r="PJT141" s="11"/>
      <c r="PJU141" s="11"/>
      <c r="PJV141" s="11"/>
      <c r="PJW141" s="11"/>
      <c r="PJX141" s="11"/>
      <c r="PJY141" s="11"/>
      <c r="PJZ141" s="11"/>
      <c r="PKA141" s="11"/>
      <c r="PKB141" s="11"/>
      <c r="PKC141" s="11"/>
      <c r="PKD141" s="11"/>
      <c r="PKE141" s="11"/>
      <c r="PKF141" s="11"/>
      <c r="PKG141" s="11"/>
      <c r="PKH141" s="11"/>
      <c r="PKI141" s="11"/>
      <c r="PKJ141" s="11"/>
      <c r="PKK141" s="11"/>
      <c r="PKL141" s="11"/>
      <c r="PKM141" s="11"/>
      <c r="PKN141" s="11"/>
      <c r="PKO141" s="11"/>
      <c r="PKP141" s="11"/>
      <c r="PKQ141" s="11"/>
      <c r="PKR141" s="11"/>
      <c r="PKS141" s="11"/>
      <c r="PKT141" s="11"/>
      <c r="PKU141" s="11"/>
      <c r="PKV141" s="11"/>
      <c r="PKW141" s="11"/>
      <c r="PKX141" s="11"/>
      <c r="PKY141" s="11"/>
      <c r="PKZ141" s="11"/>
      <c r="PLA141" s="11"/>
      <c r="PLB141" s="11"/>
      <c r="PLC141" s="11"/>
      <c r="PLD141" s="11"/>
      <c r="PLE141" s="11"/>
      <c r="PLF141" s="11"/>
      <c r="PLG141" s="11"/>
      <c r="PLH141" s="11"/>
      <c r="PLI141" s="11"/>
      <c r="PLJ141" s="11"/>
      <c r="PLK141" s="11"/>
      <c r="PLL141" s="11"/>
      <c r="PLM141" s="11"/>
      <c r="PLN141" s="11"/>
      <c r="PLO141" s="11"/>
      <c r="PLP141" s="11"/>
      <c r="PLQ141" s="11"/>
      <c r="PLR141" s="11"/>
      <c r="PLS141" s="11"/>
      <c r="PLT141" s="11"/>
      <c r="PLU141" s="11"/>
      <c r="PLV141" s="11"/>
      <c r="PLW141" s="11"/>
      <c r="PLX141" s="11"/>
      <c r="PLY141" s="11"/>
      <c r="PLZ141" s="11"/>
      <c r="PMA141" s="11"/>
      <c r="PMB141" s="11"/>
      <c r="PMC141" s="11"/>
      <c r="PMD141" s="11"/>
      <c r="PME141" s="11"/>
      <c r="PMF141" s="11"/>
      <c r="PMG141" s="11"/>
      <c r="PMH141" s="11"/>
      <c r="PMI141" s="11"/>
      <c r="PMJ141" s="11"/>
      <c r="PMK141" s="11"/>
      <c r="PML141" s="11"/>
      <c r="PMM141" s="11"/>
      <c r="PMN141" s="11"/>
      <c r="PMO141" s="11"/>
      <c r="PMP141" s="11"/>
      <c r="PMQ141" s="11"/>
      <c r="PMR141" s="11"/>
      <c r="PMS141" s="11"/>
      <c r="PMT141" s="11"/>
      <c r="PMU141" s="11"/>
      <c r="PMV141" s="11"/>
      <c r="PMW141" s="11"/>
      <c r="PMX141" s="11"/>
      <c r="PMY141" s="11"/>
      <c r="PMZ141" s="11"/>
      <c r="PNA141" s="11"/>
      <c r="PNB141" s="11"/>
      <c r="PNC141" s="11"/>
      <c r="PND141" s="11"/>
      <c r="PNE141" s="11"/>
      <c r="PNF141" s="11"/>
      <c r="PNG141" s="11"/>
      <c r="PNH141" s="11"/>
      <c r="PNI141" s="11"/>
      <c r="PNJ141" s="11"/>
      <c r="PNK141" s="11"/>
      <c r="PNL141" s="11"/>
      <c r="PNM141" s="11"/>
      <c r="PNN141" s="11"/>
      <c r="PNO141" s="11"/>
      <c r="PNP141" s="11"/>
      <c r="PNQ141" s="11"/>
      <c r="PNR141" s="11"/>
      <c r="PNS141" s="11"/>
      <c r="PNT141" s="11"/>
      <c r="PNU141" s="11"/>
      <c r="PNV141" s="11"/>
      <c r="PNW141" s="11"/>
      <c r="PNX141" s="11"/>
      <c r="PNY141" s="11"/>
      <c r="PNZ141" s="11"/>
      <c r="POA141" s="11"/>
      <c r="POB141" s="11"/>
      <c r="POC141" s="11"/>
      <c r="POD141" s="11"/>
      <c r="POE141" s="11"/>
      <c r="POF141" s="11"/>
      <c r="POG141" s="11"/>
      <c r="POH141" s="11"/>
      <c r="POI141" s="11"/>
      <c r="POJ141" s="11"/>
      <c r="POK141" s="11"/>
      <c r="POL141" s="11"/>
      <c r="POM141" s="11"/>
      <c r="PON141" s="11"/>
      <c r="POO141" s="11"/>
      <c r="POP141" s="11"/>
      <c r="POQ141" s="11"/>
      <c r="POR141" s="11"/>
      <c r="POS141" s="11"/>
      <c r="POT141" s="11"/>
      <c r="POU141" s="11"/>
      <c r="POV141" s="11"/>
      <c r="POW141" s="11"/>
      <c r="POX141" s="11"/>
      <c r="POY141" s="11"/>
      <c r="POZ141" s="11"/>
      <c r="PPA141" s="11"/>
      <c r="PPB141" s="11"/>
      <c r="PPC141" s="11"/>
      <c r="PPD141" s="11"/>
      <c r="PPE141" s="11"/>
      <c r="PPF141" s="11"/>
      <c r="PPG141" s="11"/>
      <c r="PPH141" s="11"/>
      <c r="PPI141" s="11"/>
      <c r="PPJ141" s="11"/>
      <c r="PPK141" s="11"/>
      <c r="PPL141" s="11"/>
      <c r="PPM141" s="11"/>
      <c r="PPN141" s="11"/>
      <c r="PPO141" s="11"/>
      <c r="PPP141" s="11"/>
      <c r="PPQ141" s="11"/>
      <c r="PPR141" s="11"/>
      <c r="PPS141" s="11"/>
      <c r="PPT141" s="11"/>
      <c r="PPU141" s="11"/>
      <c r="PPV141" s="11"/>
      <c r="PPW141" s="11"/>
      <c r="PPX141" s="11"/>
      <c r="PPY141" s="11"/>
      <c r="PPZ141" s="11"/>
      <c r="PQA141" s="11"/>
      <c r="PQB141" s="11"/>
      <c r="PQC141" s="11"/>
      <c r="PQD141" s="11"/>
      <c r="PQE141" s="11"/>
      <c r="PQF141" s="11"/>
      <c r="PQG141" s="11"/>
      <c r="PQH141" s="11"/>
      <c r="PQI141" s="11"/>
      <c r="PQJ141" s="11"/>
      <c r="PQK141" s="11"/>
      <c r="PQL141" s="11"/>
      <c r="PQM141" s="11"/>
      <c r="PQN141" s="11"/>
      <c r="PQO141" s="11"/>
      <c r="PQP141" s="11"/>
      <c r="PQQ141" s="11"/>
      <c r="PQR141" s="11"/>
      <c r="PQS141" s="11"/>
      <c r="PQT141" s="11"/>
      <c r="PQU141" s="11"/>
      <c r="PQV141" s="11"/>
      <c r="PQW141" s="11"/>
      <c r="PQX141" s="11"/>
      <c r="PQY141" s="11"/>
      <c r="PQZ141" s="11"/>
      <c r="PRA141" s="11"/>
      <c r="PRB141" s="11"/>
      <c r="PRC141" s="11"/>
      <c r="PRD141" s="11"/>
      <c r="PRE141" s="11"/>
      <c r="PRF141" s="11"/>
      <c r="PRG141" s="11"/>
      <c r="PRH141" s="11"/>
      <c r="PRI141" s="11"/>
      <c r="PRJ141" s="11"/>
      <c r="PRK141" s="11"/>
      <c r="PRL141" s="11"/>
      <c r="PRM141" s="11"/>
      <c r="PRN141" s="11"/>
      <c r="PRO141" s="11"/>
      <c r="PRP141" s="11"/>
      <c r="PRQ141" s="11"/>
      <c r="PRR141" s="11"/>
      <c r="PRS141" s="11"/>
      <c r="PRT141" s="11"/>
      <c r="PRU141" s="11"/>
      <c r="PRV141" s="11"/>
      <c r="PRW141" s="11"/>
      <c r="PRX141" s="11"/>
      <c r="PRY141" s="11"/>
      <c r="PRZ141" s="11"/>
      <c r="PSA141" s="11"/>
      <c r="PSB141" s="11"/>
      <c r="PSC141" s="11"/>
      <c r="PSD141" s="11"/>
      <c r="PSE141" s="11"/>
      <c r="PSF141" s="11"/>
      <c r="PSG141" s="11"/>
      <c r="PSH141" s="11"/>
      <c r="PSI141" s="11"/>
      <c r="PSJ141" s="11"/>
      <c r="PSK141" s="11"/>
      <c r="PSL141" s="11"/>
      <c r="PSM141" s="11"/>
      <c r="PSN141" s="11"/>
      <c r="PSO141" s="11"/>
      <c r="PSP141" s="11"/>
      <c r="PSQ141" s="11"/>
      <c r="PSR141" s="11"/>
      <c r="PSS141" s="11"/>
      <c r="PST141" s="11"/>
      <c r="PSU141" s="11"/>
      <c r="PSV141" s="11"/>
      <c r="PSW141" s="11"/>
      <c r="PSX141" s="11"/>
      <c r="PSY141" s="11"/>
      <c r="PSZ141" s="11"/>
      <c r="PTA141" s="11"/>
      <c r="PTB141" s="11"/>
      <c r="PTC141" s="11"/>
      <c r="PTD141" s="11"/>
      <c r="PTE141" s="11"/>
      <c r="PTF141" s="11"/>
      <c r="PTG141" s="11"/>
      <c r="PTH141" s="11"/>
      <c r="PTI141" s="11"/>
      <c r="PTJ141" s="11"/>
      <c r="PTK141" s="11"/>
      <c r="PTL141" s="11"/>
      <c r="PTM141" s="11"/>
      <c r="PTN141" s="11"/>
      <c r="PTO141" s="11"/>
      <c r="PTP141" s="11"/>
      <c r="PTQ141" s="11"/>
      <c r="PTR141" s="11"/>
      <c r="PTS141" s="11"/>
      <c r="PTT141" s="11"/>
      <c r="PTU141" s="11"/>
      <c r="PTV141" s="11"/>
      <c r="PTW141" s="11"/>
      <c r="PTX141" s="11"/>
      <c r="PTY141" s="11"/>
      <c r="PTZ141" s="11"/>
      <c r="PUA141" s="11"/>
      <c r="PUB141" s="11"/>
      <c r="PUC141" s="11"/>
      <c r="PUD141" s="11"/>
      <c r="PUE141" s="11"/>
      <c r="PUF141" s="11"/>
      <c r="PUG141" s="11"/>
      <c r="PUH141" s="11"/>
      <c r="PUI141" s="11"/>
      <c r="PUJ141" s="11"/>
      <c r="PUK141" s="11"/>
      <c r="PUL141" s="11"/>
      <c r="PUM141" s="11"/>
      <c r="PUN141" s="11"/>
      <c r="PUO141" s="11"/>
      <c r="PUP141" s="11"/>
      <c r="PUQ141" s="11"/>
      <c r="PUR141" s="11"/>
      <c r="PUS141" s="11"/>
      <c r="PUT141" s="11"/>
      <c r="PUU141" s="11"/>
      <c r="PUV141" s="11"/>
      <c r="PUW141" s="11"/>
      <c r="PUX141" s="11"/>
      <c r="PUY141" s="11"/>
      <c r="PUZ141" s="11"/>
      <c r="PVA141" s="11"/>
      <c r="PVB141" s="11"/>
      <c r="PVC141" s="11"/>
      <c r="PVD141" s="11"/>
      <c r="PVE141" s="11"/>
      <c r="PVF141" s="11"/>
      <c r="PVG141" s="11"/>
      <c r="PVH141" s="11"/>
      <c r="PVI141" s="11"/>
      <c r="PVJ141" s="11"/>
      <c r="PVK141" s="11"/>
      <c r="PVL141" s="11"/>
      <c r="PVM141" s="11"/>
      <c r="PVN141" s="11"/>
      <c r="PVO141" s="11"/>
      <c r="PVP141" s="11"/>
      <c r="PVQ141" s="11"/>
      <c r="PVR141" s="11"/>
      <c r="PVS141" s="11"/>
      <c r="PVT141" s="11"/>
      <c r="PVU141" s="11"/>
      <c r="PVV141" s="11"/>
      <c r="PVW141" s="11"/>
      <c r="PVX141" s="11"/>
      <c r="PVY141" s="11"/>
      <c r="PVZ141" s="11"/>
      <c r="PWA141" s="11"/>
      <c r="PWB141" s="11"/>
      <c r="PWC141" s="11"/>
      <c r="PWD141" s="11"/>
      <c r="PWE141" s="11"/>
      <c r="PWF141" s="11"/>
      <c r="PWG141" s="11"/>
      <c r="PWH141" s="11"/>
      <c r="PWI141" s="11"/>
      <c r="PWJ141" s="11"/>
      <c r="PWK141" s="11"/>
      <c r="PWL141" s="11"/>
      <c r="PWM141" s="11"/>
      <c r="PWN141" s="11"/>
      <c r="PWO141" s="11"/>
      <c r="PWP141" s="11"/>
      <c r="PWQ141" s="11"/>
      <c r="PWR141" s="11"/>
      <c r="PWS141" s="11"/>
      <c r="PWT141" s="11"/>
      <c r="PWU141" s="11"/>
      <c r="PWV141" s="11"/>
      <c r="PWW141" s="11"/>
      <c r="PWX141" s="11"/>
      <c r="PWY141" s="11"/>
      <c r="PWZ141" s="11"/>
      <c r="PXA141" s="11"/>
      <c r="PXB141" s="11"/>
      <c r="PXC141" s="11"/>
      <c r="PXD141" s="11"/>
      <c r="PXE141" s="11"/>
      <c r="PXF141" s="11"/>
      <c r="PXG141" s="11"/>
      <c r="PXH141" s="11"/>
      <c r="PXI141" s="11"/>
      <c r="PXJ141" s="11"/>
      <c r="PXK141" s="11"/>
      <c r="PXL141" s="11"/>
      <c r="PXM141" s="11"/>
      <c r="PXN141" s="11"/>
      <c r="PXO141" s="11"/>
      <c r="PXP141" s="11"/>
      <c r="PXQ141" s="11"/>
      <c r="PXR141" s="11"/>
      <c r="PXS141" s="11"/>
      <c r="PXT141" s="11"/>
      <c r="PXU141" s="11"/>
      <c r="PXV141" s="11"/>
      <c r="PXW141" s="11"/>
      <c r="PXX141" s="11"/>
      <c r="PXY141" s="11"/>
      <c r="PXZ141" s="11"/>
      <c r="PYA141" s="11"/>
      <c r="PYB141" s="11"/>
      <c r="PYC141" s="11"/>
      <c r="PYD141" s="11"/>
      <c r="PYE141" s="11"/>
      <c r="PYF141" s="11"/>
      <c r="PYG141" s="11"/>
      <c r="PYH141" s="11"/>
      <c r="PYI141" s="11"/>
      <c r="PYJ141" s="11"/>
      <c r="PYK141" s="11"/>
      <c r="PYL141" s="11"/>
      <c r="PYM141" s="11"/>
      <c r="PYN141" s="11"/>
      <c r="PYO141" s="11"/>
      <c r="PYP141" s="11"/>
      <c r="PYQ141" s="11"/>
      <c r="PYR141" s="11"/>
      <c r="PYS141" s="11"/>
      <c r="PYT141" s="11"/>
      <c r="PYU141" s="11"/>
      <c r="PYV141" s="11"/>
      <c r="PYW141" s="11"/>
      <c r="PYX141" s="11"/>
      <c r="PYY141" s="11"/>
      <c r="PYZ141" s="11"/>
      <c r="PZA141" s="11"/>
      <c r="PZB141" s="11"/>
      <c r="PZC141" s="11"/>
      <c r="PZD141" s="11"/>
      <c r="PZE141" s="11"/>
      <c r="PZF141" s="11"/>
      <c r="PZG141" s="11"/>
      <c r="PZH141" s="11"/>
      <c r="PZI141" s="11"/>
      <c r="PZJ141" s="11"/>
      <c r="PZK141" s="11"/>
      <c r="PZL141" s="11"/>
      <c r="PZM141" s="11"/>
      <c r="PZN141" s="11"/>
      <c r="PZO141" s="11"/>
      <c r="PZP141" s="11"/>
      <c r="PZQ141" s="11"/>
      <c r="PZR141" s="11"/>
      <c r="PZS141" s="11"/>
      <c r="PZT141" s="11"/>
      <c r="PZU141" s="11"/>
      <c r="PZV141" s="11"/>
      <c r="PZW141" s="11"/>
      <c r="PZX141" s="11"/>
      <c r="PZY141" s="11"/>
      <c r="PZZ141" s="11"/>
      <c r="QAA141" s="11"/>
      <c r="QAB141" s="11"/>
      <c r="QAC141" s="11"/>
      <c r="QAD141" s="11"/>
      <c r="QAE141" s="11"/>
      <c r="QAF141" s="11"/>
      <c r="QAG141" s="11"/>
      <c r="QAH141" s="11"/>
      <c r="QAI141" s="11"/>
      <c r="QAJ141" s="11"/>
      <c r="QAK141" s="11"/>
      <c r="QAL141" s="11"/>
      <c r="QAM141" s="11"/>
      <c r="QAN141" s="11"/>
      <c r="QAO141" s="11"/>
      <c r="QAP141" s="11"/>
      <c r="QAQ141" s="11"/>
      <c r="QAR141" s="11"/>
      <c r="QAS141" s="11"/>
      <c r="QAT141" s="11"/>
      <c r="QAU141" s="11"/>
      <c r="QAV141" s="11"/>
      <c r="QAW141" s="11"/>
      <c r="QAX141" s="11"/>
      <c r="QAY141" s="11"/>
      <c r="QAZ141" s="11"/>
      <c r="QBA141" s="11"/>
      <c r="QBB141" s="11"/>
      <c r="QBC141" s="11"/>
      <c r="QBD141" s="11"/>
      <c r="QBE141" s="11"/>
      <c r="QBF141" s="11"/>
      <c r="QBG141" s="11"/>
      <c r="QBH141" s="11"/>
      <c r="QBI141" s="11"/>
      <c r="QBJ141" s="11"/>
      <c r="QBK141" s="11"/>
      <c r="QBL141" s="11"/>
      <c r="QBM141" s="11"/>
      <c r="QBN141" s="11"/>
      <c r="QBO141" s="11"/>
      <c r="QBP141" s="11"/>
      <c r="QBQ141" s="11"/>
      <c r="QBR141" s="11"/>
      <c r="QBS141" s="11"/>
      <c r="QBT141" s="11"/>
      <c r="QBU141" s="11"/>
      <c r="QBV141" s="11"/>
      <c r="QBW141" s="11"/>
      <c r="QBX141" s="11"/>
      <c r="QBY141" s="11"/>
      <c r="QBZ141" s="11"/>
      <c r="QCA141" s="11"/>
      <c r="QCB141" s="11"/>
      <c r="QCC141" s="11"/>
      <c r="QCD141" s="11"/>
      <c r="QCE141" s="11"/>
      <c r="QCF141" s="11"/>
      <c r="QCG141" s="11"/>
      <c r="QCH141" s="11"/>
      <c r="QCI141" s="11"/>
      <c r="QCJ141" s="11"/>
      <c r="QCK141" s="11"/>
      <c r="QCL141" s="11"/>
      <c r="QCM141" s="11"/>
      <c r="QCN141" s="11"/>
      <c r="QCO141" s="11"/>
      <c r="QCP141" s="11"/>
      <c r="QCQ141" s="11"/>
      <c r="QCR141" s="11"/>
      <c r="QCS141" s="11"/>
      <c r="QCT141" s="11"/>
      <c r="QCU141" s="11"/>
      <c r="QCV141" s="11"/>
      <c r="QCW141" s="11"/>
      <c r="QCX141" s="11"/>
      <c r="QCY141" s="11"/>
      <c r="QCZ141" s="11"/>
      <c r="QDA141" s="11"/>
      <c r="QDB141" s="11"/>
      <c r="QDC141" s="11"/>
      <c r="QDD141" s="11"/>
      <c r="QDE141" s="11"/>
      <c r="QDF141" s="11"/>
      <c r="QDG141" s="11"/>
      <c r="QDH141" s="11"/>
      <c r="QDI141" s="11"/>
      <c r="QDJ141" s="11"/>
      <c r="QDK141" s="11"/>
      <c r="QDL141" s="11"/>
      <c r="QDM141" s="11"/>
      <c r="QDN141" s="11"/>
      <c r="QDO141" s="11"/>
      <c r="QDP141" s="11"/>
      <c r="QDQ141" s="11"/>
      <c r="QDR141" s="11"/>
      <c r="QDS141" s="11"/>
      <c r="QDT141" s="11"/>
      <c r="QDU141" s="11"/>
      <c r="QDV141" s="11"/>
      <c r="QDW141" s="11"/>
      <c r="QDX141" s="11"/>
      <c r="QDY141" s="11"/>
      <c r="QDZ141" s="11"/>
      <c r="QEA141" s="11"/>
      <c r="QEB141" s="11"/>
      <c r="QEC141" s="11"/>
      <c r="QED141" s="11"/>
      <c r="QEE141" s="11"/>
      <c r="QEF141" s="11"/>
      <c r="QEG141" s="11"/>
      <c r="QEH141" s="11"/>
      <c r="QEI141" s="11"/>
      <c r="QEJ141" s="11"/>
      <c r="QEK141" s="11"/>
      <c r="QEL141" s="11"/>
      <c r="QEM141" s="11"/>
      <c r="QEN141" s="11"/>
      <c r="QEO141" s="11"/>
      <c r="QEP141" s="11"/>
      <c r="QEQ141" s="11"/>
      <c r="QER141" s="11"/>
      <c r="QES141" s="11"/>
      <c r="QET141" s="11"/>
      <c r="QEU141" s="11"/>
      <c r="QEV141" s="11"/>
      <c r="QEW141" s="11"/>
      <c r="QEX141" s="11"/>
      <c r="QEY141" s="11"/>
      <c r="QEZ141" s="11"/>
      <c r="QFA141" s="11"/>
      <c r="QFB141" s="11"/>
      <c r="QFC141" s="11"/>
      <c r="QFD141" s="11"/>
      <c r="QFE141" s="11"/>
      <c r="QFF141" s="11"/>
      <c r="QFG141" s="11"/>
      <c r="QFH141" s="11"/>
      <c r="QFI141" s="11"/>
      <c r="QFJ141" s="11"/>
      <c r="QFK141" s="11"/>
      <c r="QFL141" s="11"/>
      <c r="QFM141" s="11"/>
      <c r="QFN141" s="11"/>
      <c r="QFO141" s="11"/>
      <c r="QFP141" s="11"/>
      <c r="QFQ141" s="11"/>
      <c r="QFR141" s="11"/>
      <c r="QFS141" s="11"/>
      <c r="QFT141" s="11"/>
      <c r="QFU141" s="11"/>
      <c r="QFV141" s="11"/>
      <c r="QFW141" s="11"/>
      <c r="QFX141" s="11"/>
      <c r="QFY141" s="11"/>
      <c r="QFZ141" s="11"/>
      <c r="QGA141" s="11"/>
      <c r="QGB141" s="11"/>
      <c r="QGC141" s="11"/>
      <c r="QGD141" s="11"/>
      <c r="QGE141" s="11"/>
      <c r="QGF141" s="11"/>
      <c r="QGG141" s="11"/>
      <c r="QGH141" s="11"/>
      <c r="QGI141" s="11"/>
      <c r="QGJ141" s="11"/>
      <c r="QGK141" s="11"/>
      <c r="QGL141" s="11"/>
      <c r="QGM141" s="11"/>
      <c r="QGN141" s="11"/>
      <c r="QGO141" s="11"/>
      <c r="QGP141" s="11"/>
      <c r="QGQ141" s="11"/>
      <c r="QGR141" s="11"/>
      <c r="QGS141" s="11"/>
      <c r="QGT141" s="11"/>
      <c r="QGU141" s="11"/>
      <c r="QGV141" s="11"/>
      <c r="QGW141" s="11"/>
      <c r="QGX141" s="11"/>
      <c r="QGY141" s="11"/>
      <c r="QGZ141" s="11"/>
      <c r="QHA141" s="11"/>
      <c r="QHB141" s="11"/>
      <c r="QHC141" s="11"/>
      <c r="QHD141" s="11"/>
      <c r="QHE141" s="11"/>
      <c r="QHF141" s="11"/>
      <c r="QHG141" s="11"/>
      <c r="QHH141" s="11"/>
      <c r="QHI141" s="11"/>
      <c r="QHJ141" s="11"/>
      <c r="QHK141" s="11"/>
      <c r="QHL141" s="11"/>
      <c r="QHM141" s="11"/>
      <c r="QHN141" s="11"/>
      <c r="QHO141" s="11"/>
      <c r="QHP141" s="11"/>
      <c r="QHQ141" s="11"/>
      <c r="QHR141" s="11"/>
      <c r="QHS141" s="11"/>
      <c r="QHT141" s="11"/>
      <c r="QHU141" s="11"/>
      <c r="QHV141" s="11"/>
      <c r="QHW141" s="11"/>
      <c r="QHX141" s="11"/>
      <c r="QHY141" s="11"/>
      <c r="QHZ141" s="11"/>
      <c r="QIA141" s="11"/>
      <c r="QIB141" s="11"/>
      <c r="QIC141" s="11"/>
      <c r="QID141" s="11"/>
      <c r="QIE141" s="11"/>
      <c r="QIF141" s="11"/>
      <c r="QIG141" s="11"/>
      <c r="QIH141" s="11"/>
      <c r="QII141" s="11"/>
      <c r="QIJ141" s="11"/>
      <c r="QIK141" s="11"/>
      <c r="QIL141" s="11"/>
      <c r="QIM141" s="11"/>
      <c r="QIN141" s="11"/>
      <c r="QIO141" s="11"/>
      <c r="QIP141" s="11"/>
      <c r="QIQ141" s="11"/>
      <c r="QIR141" s="11"/>
      <c r="QIS141" s="11"/>
      <c r="QIT141" s="11"/>
      <c r="QIU141" s="11"/>
      <c r="QIV141" s="11"/>
      <c r="QIW141" s="11"/>
      <c r="QIX141" s="11"/>
      <c r="QIY141" s="11"/>
      <c r="QIZ141" s="11"/>
      <c r="QJA141" s="11"/>
      <c r="QJB141" s="11"/>
      <c r="QJC141" s="11"/>
      <c r="QJD141" s="11"/>
      <c r="QJE141" s="11"/>
      <c r="QJF141" s="11"/>
      <c r="QJG141" s="11"/>
      <c r="QJH141" s="11"/>
      <c r="QJI141" s="11"/>
      <c r="QJJ141" s="11"/>
      <c r="QJK141" s="11"/>
      <c r="QJL141" s="11"/>
      <c r="QJM141" s="11"/>
      <c r="QJN141" s="11"/>
      <c r="QJO141" s="11"/>
      <c r="QJP141" s="11"/>
      <c r="QJQ141" s="11"/>
      <c r="QJR141" s="11"/>
      <c r="QJS141" s="11"/>
      <c r="QJT141" s="11"/>
      <c r="QJU141" s="11"/>
      <c r="QJV141" s="11"/>
      <c r="QJW141" s="11"/>
      <c r="QJX141" s="11"/>
      <c r="QJY141" s="11"/>
      <c r="QJZ141" s="11"/>
      <c r="QKA141" s="11"/>
      <c r="QKB141" s="11"/>
      <c r="QKC141" s="11"/>
      <c r="QKD141" s="11"/>
      <c r="QKE141" s="11"/>
      <c r="QKF141" s="11"/>
      <c r="QKG141" s="11"/>
      <c r="QKH141" s="11"/>
      <c r="QKI141" s="11"/>
      <c r="QKJ141" s="11"/>
      <c r="QKK141" s="11"/>
      <c r="QKL141" s="11"/>
      <c r="QKM141" s="11"/>
      <c r="QKN141" s="11"/>
      <c r="QKO141" s="11"/>
      <c r="QKP141" s="11"/>
      <c r="QKQ141" s="11"/>
      <c r="QKR141" s="11"/>
      <c r="QKS141" s="11"/>
      <c r="QKT141" s="11"/>
      <c r="QKU141" s="11"/>
      <c r="QKV141" s="11"/>
      <c r="QKW141" s="11"/>
      <c r="QKX141" s="11"/>
      <c r="QKY141" s="11"/>
      <c r="QKZ141" s="11"/>
      <c r="QLA141" s="11"/>
      <c r="QLB141" s="11"/>
      <c r="QLC141" s="11"/>
      <c r="QLD141" s="11"/>
      <c r="QLE141" s="11"/>
      <c r="QLF141" s="11"/>
      <c r="QLG141" s="11"/>
      <c r="QLH141" s="11"/>
      <c r="QLI141" s="11"/>
      <c r="QLJ141" s="11"/>
      <c r="QLK141" s="11"/>
      <c r="QLL141" s="11"/>
      <c r="QLM141" s="11"/>
      <c r="QLN141" s="11"/>
      <c r="QLO141" s="11"/>
      <c r="QLP141" s="11"/>
      <c r="QLQ141" s="11"/>
      <c r="QLR141" s="11"/>
      <c r="QLS141" s="11"/>
      <c r="QLT141" s="11"/>
      <c r="QLU141" s="11"/>
      <c r="QLV141" s="11"/>
      <c r="QLW141" s="11"/>
      <c r="QLX141" s="11"/>
      <c r="QLY141" s="11"/>
      <c r="QLZ141" s="11"/>
      <c r="QMA141" s="11"/>
      <c r="QMB141" s="11"/>
      <c r="QMC141" s="11"/>
      <c r="QMD141" s="11"/>
      <c r="QME141" s="11"/>
      <c r="QMF141" s="11"/>
      <c r="QMG141" s="11"/>
      <c r="QMH141" s="11"/>
      <c r="QMI141" s="11"/>
      <c r="QMJ141" s="11"/>
      <c r="QMK141" s="11"/>
      <c r="QML141" s="11"/>
      <c r="QMM141" s="11"/>
      <c r="QMN141" s="11"/>
      <c r="QMO141" s="11"/>
      <c r="QMP141" s="11"/>
      <c r="QMQ141" s="11"/>
      <c r="QMR141" s="11"/>
      <c r="QMS141" s="11"/>
      <c r="QMT141" s="11"/>
      <c r="QMU141" s="11"/>
      <c r="QMV141" s="11"/>
      <c r="QMW141" s="11"/>
      <c r="QMX141" s="11"/>
      <c r="QMY141" s="11"/>
      <c r="QMZ141" s="11"/>
      <c r="QNA141" s="11"/>
      <c r="QNB141" s="11"/>
      <c r="QNC141" s="11"/>
      <c r="QND141" s="11"/>
      <c r="QNE141" s="11"/>
      <c r="QNF141" s="11"/>
      <c r="QNG141" s="11"/>
      <c r="QNH141" s="11"/>
      <c r="QNI141" s="11"/>
      <c r="QNJ141" s="11"/>
      <c r="QNK141" s="11"/>
      <c r="QNL141" s="11"/>
      <c r="QNM141" s="11"/>
      <c r="QNN141" s="11"/>
      <c r="QNO141" s="11"/>
      <c r="QNP141" s="11"/>
      <c r="QNQ141" s="11"/>
      <c r="QNR141" s="11"/>
      <c r="QNS141" s="11"/>
      <c r="QNT141" s="11"/>
      <c r="QNU141" s="11"/>
      <c r="QNV141" s="11"/>
      <c r="QNW141" s="11"/>
      <c r="QNX141" s="11"/>
      <c r="QNY141" s="11"/>
      <c r="QNZ141" s="11"/>
      <c r="QOA141" s="11"/>
      <c r="QOB141" s="11"/>
      <c r="QOC141" s="11"/>
      <c r="QOD141" s="11"/>
      <c r="QOE141" s="11"/>
      <c r="QOF141" s="11"/>
      <c r="QOG141" s="11"/>
      <c r="QOH141" s="11"/>
      <c r="QOI141" s="11"/>
      <c r="QOJ141" s="11"/>
      <c r="QOK141" s="11"/>
      <c r="QOL141" s="11"/>
      <c r="QOM141" s="11"/>
      <c r="QON141" s="11"/>
      <c r="QOO141" s="11"/>
      <c r="QOP141" s="11"/>
      <c r="QOQ141" s="11"/>
      <c r="QOR141" s="11"/>
      <c r="QOS141" s="11"/>
      <c r="QOT141" s="11"/>
      <c r="QOU141" s="11"/>
      <c r="QOV141" s="11"/>
      <c r="QOW141" s="11"/>
      <c r="QOX141" s="11"/>
      <c r="QOY141" s="11"/>
      <c r="QOZ141" s="11"/>
      <c r="QPA141" s="11"/>
      <c r="QPB141" s="11"/>
      <c r="QPC141" s="11"/>
      <c r="QPD141" s="11"/>
      <c r="QPE141" s="11"/>
      <c r="QPF141" s="11"/>
      <c r="QPG141" s="11"/>
      <c r="QPH141" s="11"/>
      <c r="QPI141" s="11"/>
      <c r="QPJ141" s="11"/>
      <c r="QPK141" s="11"/>
      <c r="QPL141" s="11"/>
      <c r="QPM141" s="11"/>
      <c r="QPN141" s="11"/>
      <c r="QPO141" s="11"/>
      <c r="QPP141" s="11"/>
      <c r="QPQ141" s="11"/>
      <c r="QPR141" s="11"/>
      <c r="QPS141" s="11"/>
      <c r="QPT141" s="11"/>
      <c r="QPU141" s="11"/>
      <c r="QPV141" s="11"/>
      <c r="QPW141" s="11"/>
      <c r="QPX141" s="11"/>
      <c r="QPY141" s="11"/>
      <c r="QPZ141" s="11"/>
      <c r="QQA141" s="11"/>
      <c r="QQB141" s="11"/>
      <c r="QQC141" s="11"/>
      <c r="QQD141" s="11"/>
      <c r="QQE141" s="11"/>
      <c r="QQF141" s="11"/>
      <c r="QQG141" s="11"/>
      <c r="QQH141" s="11"/>
      <c r="QQI141" s="11"/>
      <c r="QQJ141" s="11"/>
      <c r="QQK141" s="11"/>
      <c r="QQL141" s="11"/>
      <c r="QQM141" s="11"/>
      <c r="QQN141" s="11"/>
      <c r="QQO141" s="11"/>
      <c r="QQP141" s="11"/>
      <c r="QQQ141" s="11"/>
      <c r="QQR141" s="11"/>
      <c r="QQS141" s="11"/>
      <c r="QQT141" s="11"/>
      <c r="QQU141" s="11"/>
      <c r="QQV141" s="11"/>
      <c r="QQW141" s="11"/>
      <c r="QQX141" s="11"/>
      <c r="QQY141" s="11"/>
      <c r="QQZ141" s="11"/>
      <c r="QRA141" s="11"/>
      <c r="QRB141" s="11"/>
      <c r="QRC141" s="11"/>
      <c r="QRD141" s="11"/>
      <c r="QRE141" s="11"/>
      <c r="QRF141" s="11"/>
      <c r="QRG141" s="11"/>
      <c r="QRH141" s="11"/>
      <c r="QRI141" s="11"/>
      <c r="QRJ141" s="11"/>
      <c r="QRK141" s="11"/>
      <c r="QRL141" s="11"/>
      <c r="QRM141" s="11"/>
      <c r="QRN141" s="11"/>
      <c r="QRO141" s="11"/>
      <c r="QRP141" s="11"/>
      <c r="QRQ141" s="11"/>
      <c r="QRR141" s="11"/>
      <c r="QRS141" s="11"/>
      <c r="QRT141" s="11"/>
      <c r="QRU141" s="11"/>
      <c r="QRV141" s="11"/>
      <c r="QRW141" s="11"/>
      <c r="QRX141" s="11"/>
      <c r="QRY141" s="11"/>
      <c r="QRZ141" s="11"/>
      <c r="QSA141" s="11"/>
      <c r="QSB141" s="11"/>
      <c r="QSC141" s="11"/>
      <c r="QSD141" s="11"/>
      <c r="QSE141" s="11"/>
      <c r="QSF141" s="11"/>
      <c r="QSG141" s="11"/>
      <c r="QSH141" s="11"/>
      <c r="QSI141" s="11"/>
      <c r="QSJ141" s="11"/>
      <c r="QSK141" s="11"/>
      <c r="QSL141" s="11"/>
      <c r="QSM141" s="11"/>
      <c r="QSN141" s="11"/>
      <c r="QSO141" s="11"/>
      <c r="QSP141" s="11"/>
      <c r="QSQ141" s="11"/>
      <c r="QSR141" s="11"/>
      <c r="QSS141" s="11"/>
      <c r="QST141" s="11"/>
      <c r="QSU141" s="11"/>
      <c r="QSV141" s="11"/>
      <c r="QSW141" s="11"/>
      <c r="QSX141" s="11"/>
      <c r="QSY141" s="11"/>
      <c r="QSZ141" s="11"/>
      <c r="QTA141" s="11"/>
      <c r="QTB141" s="11"/>
      <c r="QTC141" s="11"/>
      <c r="QTD141" s="11"/>
      <c r="QTE141" s="11"/>
      <c r="QTF141" s="11"/>
      <c r="QTG141" s="11"/>
      <c r="QTH141" s="11"/>
      <c r="QTI141" s="11"/>
      <c r="QTJ141" s="11"/>
      <c r="QTK141" s="11"/>
      <c r="QTL141" s="11"/>
      <c r="QTM141" s="11"/>
      <c r="QTN141" s="11"/>
      <c r="QTO141" s="11"/>
      <c r="QTP141" s="11"/>
      <c r="QTQ141" s="11"/>
      <c r="QTR141" s="11"/>
      <c r="QTS141" s="11"/>
      <c r="QTT141" s="11"/>
      <c r="QTU141" s="11"/>
      <c r="QTV141" s="11"/>
      <c r="QTW141" s="11"/>
      <c r="QTX141" s="11"/>
      <c r="QTY141" s="11"/>
      <c r="QTZ141" s="11"/>
      <c r="QUA141" s="11"/>
      <c r="QUB141" s="11"/>
      <c r="QUC141" s="11"/>
      <c r="QUD141" s="11"/>
      <c r="QUE141" s="11"/>
      <c r="QUF141" s="11"/>
      <c r="QUG141" s="11"/>
      <c r="QUH141" s="11"/>
      <c r="QUI141" s="11"/>
      <c r="QUJ141" s="11"/>
      <c r="QUK141" s="11"/>
      <c r="QUL141" s="11"/>
      <c r="QUM141" s="11"/>
      <c r="QUN141" s="11"/>
      <c r="QUO141" s="11"/>
      <c r="QUP141" s="11"/>
      <c r="QUQ141" s="11"/>
      <c r="QUR141" s="11"/>
      <c r="QUS141" s="11"/>
      <c r="QUT141" s="11"/>
      <c r="QUU141" s="11"/>
      <c r="QUV141" s="11"/>
      <c r="QUW141" s="11"/>
      <c r="QUX141" s="11"/>
      <c r="QUY141" s="11"/>
      <c r="QUZ141" s="11"/>
      <c r="QVA141" s="11"/>
      <c r="QVB141" s="11"/>
      <c r="QVC141" s="11"/>
      <c r="QVD141" s="11"/>
      <c r="QVE141" s="11"/>
      <c r="QVF141" s="11"/>
      <c r="QVG141" s="11"/>
      <c r="QVH141" s="11"/>
      <c r="QVI141" s="11"/>
      <c r="QVJ141" s="11"/>
      <c r="QVK141" s="11"/>
      <c r="QVL141" s="11"/>
      <c r="QVM141" s="11"/>
      <c r="QVN141" s="11"/>
      <c r="QVO141" s="11"/>
      <c r="QVP141" s="11"/>
      <c r="QVQ141" s="11"/>
      <c r="QVR141" s="11"/>
      <c r="QVS141" s="11"/>
      <c r="QVT141" s="11"/>
      <c r="QVU141" s="11"/>
      <c r="QVV141" s="11"/>
      <c r="QVW141" s="11"/>
      <c r="QVX141" s="11"/>
      <c r="QVY141" s="11"/>
      <c r="QVZ141" s="11"/>
      <c r="QWA141" s="11"/>
      <c r="QWB141" s="11"/>
      <c r="QWC141" s="11"/>
      <c r="QWD141" s="11"/>
      <c r="QWE141" s="11"/>
      <c r="QWF141" s="11"/>
      <c r="QWG141" s="11"/>
      <c r="QWH141" s="11"/>
      <c r="QWI141" s="11"/>
      <c r="QWJ141" s="11"/>
      <c r="QWK141" s="11"/>
      <c r="QWL141" s="11"/>
      <c r="QWM141" s="11"/>
      <c r="QWN141" s="11"/>
      <c r="QWO141" s="11"/>
      <c r="QWP141" s="11"/>
      <c r="QWQ141" s="11"/>
      <c r="QWR141" s="11"/>
      <c r="QWS141" s="11"/>
      <c r="QWT141" s="11"/>
      <c r="QWU141" s="11"/>
      <c r="QWV141" s="11"/>
      <c r="QWW141" s="11"/>
      <c r="QWX141" s="11"/>
      <c r="QWY141" s="11"/>
      <c r="QWZ141" s="11"/>
      <c r="QXA141" s="11"/>
      <c r="QXB141" s="11"/>
      <c r="QXC141" s="11"/>
      <c r="QXD141" s="11"/>
      <c r="QXE141" s="11"/>
      <c r="QXF141" s="11"/>
      <c r="QXG141" s="11"/>
      <c r="QXH141" s="11"/>
      <c r="QXI141" s="11"/>
      <c r="QXJ141" s="11"/>
      <c r="QXK141" s="11"/>
      <c r="QXL141" s="11"/>
      <c r="QXM141" s="11"/>
      <c r="QXN141" s="11"/>
      <c r="QXO141" s="11"/>
      <c r="QXP141" s="11"/>
      <c r="QXQ141" s="11"/>
      <c r="QXR141" s="11"/>
      <c r="QXS141" s="11"/>
      <c r="QXT141" s="11"/>
      <c r="QXU141" s="11"/>
      <c r="QXV141" s="11"/>
      <c r="QXW141" s="11"/>
      <c r="QXX141" s="11"/>
      <c r="QXY141" s="11"/>
      <c r="QXZ141" s="11"/>
      <c r="QYA141" s="11"/>
      <c r="QYB141" s="11"/>
      <c r="QYC141" s="11"/>
      <c r="QYD141" s="11"/>
      <c r="QYE141" s="11"/>
      <c r="QYF141" s="11"/>
      <c r="QYG141" s="11"/>
      <c r="QYH141" s="11"/>
      <c r="QYI141" s="11"/>
      <c r="QYJ141" s="11"/>
      <c r="QYK141" s="11"/>
      <c r="QYL141" s="11"/>
      <c r="QYM141" s="11"/>
      <c r="QYN141" s="11"/>
      <c r="QYO141" s="11"/>
      <c r="QYP141" s="11"/>
      <c r="QYQ141" s="11"/>
      <c r="QYR141" s="11"/>
      <c r="QYS141" s="11"/>
      <c r="QYT141" s="11"/>
      <c r="QYU141" s="11"/>
      <c r="QYV141" s="11"/>
      <c r="QYW141" s="11"/>
      <c r="QYX141" s="11"/>
      <c r="QYY141" s="11"/>
      <c r="QYZ141" s="11"/>
      <c r="QZA141" s="11"/>
      <c r="QZB141" s="11"/>
      <c r="QZC141" s="11"/>
      <c r="QZD141" s="11"/>
      <c r="QZE141" s="11"/>
      <c r="QZF141" s="11"/>
      <c r="QZG141" s="11"/>
      <c r="QZH141" s="11"/>
      <c r="QZI141" s="11"/>
      <c r="QZJ141" s="11"/>
      <c r="QZK141" s="11"/>
      <c r="QZL141" s="11"/>
      <c r="QZM141" s="11"/>
      <c r="QZN141" s="11"/>
      <c r="QZO141" s="11"/>
      <c r="QZP141" s="11"/>
      <c r="QZQ141" s="11"/>
      <c r="QZR141" s="11"/>
      <c r="QZS141" s="11"/>
      <c r="QZT141" s="11"/>
      <c r="QZU141" s="11"/>
      <c r="QZV141" s="11"/>
      <c r="QZW141" s="11"/>
      <c r="QZX141" s="11"/>
      <c r="QZY141" s="11"/>
      <c r="QZZ141" s="11"/>
      <c r="RAA141" s="11"/>
      <c r="RAB141" s="11"/>
      <c r="RAC141" s="11"/>
      <c r="RAD141" s="11"/>
      <c r="RAE141" s="11"/>
      <c r="RAF141" s="11"/>
      <c r="RAG141" s="11"/>
      <c r="RAH141" s="11"/>
      <c r="RAI141" s="11"/>
      <c r="RAJ141" s="11"/>
      <c r="RAK141" s="11"/>
      <c r="RAL141" s="11"/>
      <c r="RAM141" s="11"/>
      <c r="RAN141" s="11"/>
      <c r="RAO141" s="11"/>
      <c r="RAP141" s="11"/>
      <c r="RAQ141" s="11"/>
      <c r="RAR141" s="11"/>
      <c r="RAS141" s="11"/>
      <c r="RAT141" s="11"/>
      <c r="RAU141" s="11"/>
      <c r="RAV141" s="11"/>
      <c r="RAW141" s="11"/>
      <c r="RAX141" s="11"/>
      <c r="RAY141" s="11"/>
      <c r="RAZ141" s="11"/>
      <c r="RBA141" s="11"/>
      <c r="RBB141" s="11"/>
      <c r="RBC141" s="11"/>
      <c r="RBD141" s="11"/>
      <c r="RBE141" s="11"/>
      <c r="RBF141" s="11"/>
      <c r="RBG141" s="11"/>
      <c r="RBH141" s="11"/>
      <c r="RBI141" s="11"/>
      <c r="RBJ141" s="11"/>
      <c r="RBK141" s="11"/>
      <c r="RBL141" s="11"/>
      <c r="RBM141" s="11"/>
      <c r="RBN141" s="11"/>
      <c r="RBO141" s="11"/>
      <c r="RBP141" s="11"/>
      <c r="RBQ141" s="11"/>
      <c r="RBR141" s="11"/>
      <c r="RBS141" s="11"/>
      <c r="RBT141" s="11"/>
      <c r="RBU141" s="11"/>
      <c r="RBV141" s="11"/>
      <c r="RBW141" s="11"/>
      <c r="RBX141" s="11"/>
      <c r="RBY141" s="11"/>
      <c r="RBZ141" s="11"/>
      <c r="RCA141" s="11"/>
      <c r="RCB141" s="11"/>
      <c r="RCC141" s="11"/>
      <c r="RCD141" s="11"/>
      <c r="RCE141" s="11"/>
      <c r="RCF141" s="11"/>
      <c r="RCG141" s="11"/>
      <c r="RCH141" s="11"/>
      <c r="RCI141" s="11"/>
      <c r="RCJ141" s="11"/>
      <c r="RCK141" s="11"/>
      <c r="RCL141" s="11"/>
      <c r="RCM141" s="11"/>
      <c r="RCN141" s="11"/>
      <c r="RCO141" s="11"/>
      <c r="RCP141" s="11"/>
      <c r="RCQ141" s="11"/>
      <c r="RCR141" s="11"/>
      <c r="RCS141" s="11"/>
      <c r="RCT141" s="11"/>
      <c r="RCU141" s="11"/>
      <c r="RCV141" s="11"/>
      <c r="RCW141" s="11"/>
      <c r="RCX141" s="11"/>
      <c r="RCY141" s="11"/>
      <c r="RCZ141" s="11"/>
      <c r="RDA141" s="11"/>
      <c r="RDB141" s="11"/>
      <c r="RDC141" s="11"/>
      <c r="RDD141" s="11"/>
      <c r="RDE141" s="11"/>
      <c r="RDF141" s="11"/>
      <c r="RDG141" s="11"/>
      <c r="RDH141" s="11"/>
      <c r="RDI141" s="11"/>
      <c r="RDJ141" s="11"/>
      <c r="RDK141" s="11"/>
      <c r="RDL141" s="11"/>
      <c r="RDM141" s="11"/>
      <c r="RDN141" s="11"/>
      <c r="RDO141" s="11"/>
      <c r="RDP141" s="11"/>
      <c r="RDQ141" s="11"/>
      <c r="RDR141" s="11"/>
      <c r="RDS141" s="11"/>
      <c r="RDT141" s="11"/>
      <c r="RDU141" s="11"/>
      <c r="RDV141" s="11"/>
      <c r="RDW141" s="11"/>
      <c r="RDX141" s="11"/>
      <c r="RDY141" s="11"/>
      <c r="RDZ141" s="11"/>
      <c r="REA141" s="11"/>
      <c r="REB141" s="11"/>
      <c r="REC141" s="11"/>
      <c r="RED141" s="11"/>
      <c r="REE141" s="11"/>
      <c r="REF141" s="11"/>
      <c r="REG141" s="11"/>
      <c r="REH141" s="11"/>
      <c r="REI141" s="11"/>
      <c r="REJ141" s="11"/>
      <c r="REK141" s="11"/>
      <c r="REL141" s="11"/>
      <c r="REM141" s="11"/>
      <c r="REN141" s="11"/>
      <c r="REO141" s="11"/>
      <c r="REP141" s="11"/>
      <c r="REQ141" s="11"/>
      <c r="RER141" s="11"/>
      <c r="RES141" s="11"/>
      <c r="RET141" s="11"/>
      <c r="REU141" s="11"/>
      <c r="REV141" s="11"/>
      <c r="REW141" s="11"/>
      <c r="REX141" s="11"/>
      <c r="REY141" s="11"/>
      <c r="REZ141" s="11"/>
      <c r="RFA141" s="11"/>
      <c r="RFB141" s="11"/>
      <c r="RFC141" s="11"/>
      <c r="RFD141" s="11"/>
      <c r="RFE141" s="11"/>
      <c r="RFF141" s="11"/>
      <c r="RFG141" s="11"/>
      <c r="RFH141" s="11"/>
      <c r="RFI141" s="11"/>
      <c r="RFJ141" s="11"/>
      <c r="RFK141" s="11"/>
      <c r="RFL141" s="11"/>
      <c r="RFM141" s="11"/>
      <c r="RFN141" s="11"/>
      <c r="RFO141" s="11"/>
      <c r="RFP141" s="11"/>
      <c r="RFQ141" s="11"/>
      <c r="RFR141" s="11"/>
      <c r="RFS141" s="11"/>
      <c r="RFT141" s="11"/>
      <c r="RFU141" s="11"/>
      <c r="RFV141" s="11"/>
      <c r="RFW141" s="11"/>
      <c r="RFX141" s="11"/>
      <c r="RFY141" s="11"/>
      <c r="RFZ141" s="11"/>
      <c r="RGA141" s="11"/>
      <c r="RGB141" s="11"/>
      <c r="RGC141" s="11"/>
      <c r="RGD141" s="11"/>
      <c r="RGE141" s="11"/>
      <c r="RGF141" s="11"/>
      <c r="RGG141" s="11"/>
      <c r="RGH141" s="11"/>
      <c r="RGI141" s="11"/>
      <c r="RGJ141" s="11"/>
      <c r="RGK141" s="11"/>
      <c r="RGL141" s="11"/>
      <c r="RGM141" s="11"/>
      <c r="RGN141" s="11"/>
      <c r="RGO141" s="11"/>
      <c r="RGP141" s="11"/>
      <c r="RGQ141" s="11"/>
      <c r="RGR141" s="11"/>
      <c r="RGS141" s="11"/>
      <c r="RGT141" s="11"/>
      <c r="RGU141" s="11"/>
      <c r="RGV141" s="11"/>
      <c r="RGW141" s="11"/>
      <c r="RGX141" s="11"/>
      <c r="RGY141" s="11"/>
      <c r="RGZ141" s="11"/>
      <c r="RHA141" s="11"/>
      <c r="RHB141" s="11"/>
      <c r="RHC141" s="11"/>
      <c r="RHD141" s="11"/>
      <c r="RHE141" s="11"/>
      <c r="RHF141" s="11"/>
      <c r="RHG141" s="11"/>
      <c r="RHH141" s="11"/>
      <c r="RHI141" s="11"/>
      <c r="RHJ141" s="11"/>
      <c r="RHK141" s="11"/>
      <c r="RHL141" s="11"/>
      <c r="RHM141" s="11"/>
      <c r="RHN141" s="11"/>
      <c r="RHO141" s="11"/>
      <c r="RHP141" s="11"/>
      <c r="RHQ141" s="11"/>
      <c r="RHR141" s="11"/>
      <c r="RHS141" s="11"/>
      <c r="RHT141" s="11"/>
      <c r="RHU141" s="11"/>
      <c r="RHV141" s="11"/>
      <c r="RHW141" s="11"/>
      <c r="RHX141" s="11"/>
      <c r="RHY141" s="11"/>
      <c r="RHZ141" s="11"/>
      <c r="RIA141" s="11"/>
      <c r="RIB141" s="11"/>
      <c r="RIC141" s="11"/>
      <c r="RID141" s="11"/>
      <c r="RIE141" s="11"/>
      <c r="RIF141" s="11"/>
      <c r="RIG141" s="11"/>
      <c r="RIH141" s="11"/>
      <c r="RII141" s="11"/>
      <c r="RIJ141" s="11"/>
      <c r="RIK141" s="11"/>
      <c r="RIL141" s="11"/>
      <c r="RIM141" s="11"/>
      <c r="RIN141" s="11"/>
      <c r="RIO141" s="11"/>
      <c r="RIP141" s="11"/>
      <c r="RIQ141" s="11"/>
      <c r="RIR141" s="11"/>
      <c r="RIS141" s="11"/>
      <c r="RIT141" s="11"/>
      <c r="RIU141" s="11"/>
      <c r="RIV141" s="11"/>
      <c r="RIW141" s="11"/>
      <c r="RIX141" s="11"/>
      <c r="RIY141" s="11"/>
      <c r="RIZ141" s="11"/>
      <c r="RJA141" s="11"/>
      <c r="RJB141" s="11"/>
      <c r="RJC141" s="11"/>
      <c r="RJD141" s="11"/>
      <c r="RJE141" s="11"/>
      <c r="RJF141" s="11"/>
      <c r="RJG141" s="11"/>
      <c r="RJH141" s="11"/>
      <c r="RJI141" s="11"/>
      <c r="RJJ141" s="11"/>
      <c r="RJK141" s="11"/>
      <c r="RJL141" s="11"/>
      <c r="RJM141" s="11"/>
      <c r="RJN141" s="11"/>
      <c r="RJO141" s="11"/>
      <c r="RJP141" s="11"/>
      <c r="RJQ141" s="11"/>
      <c r="RJR141" s="11"/>
      <c r="RJS141" s="11"/>
      <c r="RJT141" s="11"/>
      <c r="RJU141" s="11"/>
      <c r="RJV141" s="11"/>
      <c r="RJW141" s="11"/>
      <c r="RJX141" s="11"/>
      <c r="RJY141" s="11"/>
      <c r="RJZ141" s="11"/>
      <c r="RKA141" s="11"/>
      <c r="RKB141" s="11"/>
      <c r="RKC141" s="11"/>
      <c r="RKD141" s="11"/>
      <c r="RKE141" s="11"/>
      <c r="RKF141" s="11"/>
      <c r="RKG141" s="11"/>
      <c r="RKH141" s="11"/>
      <c r="RKI141" s="11"/>
      <c r="RKJ141" s="11"/>
      <c r="RKK141" s="11"/>
      <c r="RKL141" s="11"/>
      <c r="RKM141" s="11"/>
      <c r="RKN141" s="11"/>
      <c r="RKO141" s="11"/>
      <c r="RKP141" s="11"/>
      <c r="RKQ141" s="11"/>
      <c r="RKR141" s="11"/>
      <c r="RKS141" s="11"/>
      <c r="RKT141" s="11"/>
      <c r="RKU141" s="11"/>
      <c r="RKV141" s="11"/>
      <c r="RKW141" s="11"/>
      <c r="RKX141" s="11"/>
      <c r="RKY141" s="11"/>
      <c r="RKZ141" s="11"/>
      <c r="RLA141" s="11"/>
      <c r="RLB141" s="11"/>
      <c r="RLC141" s="11"/>
      <c r="RLD141" s="11"/>
      <c r="RLE141" s="11"/>
      <c r="RLF141" s="11"/>
      <c r="RLG141" s="11"/>
      <c r="RLH141" s="11"/>
      <c r="RLI141" s="11"/>
      <c r="RLJ141" s="11"/>
      <c r="RLK141" s="11"/>
      <c r="RLL141" s="11"/>
      <c r="RLM141" s="11"/>
      <c r="RLN141" s="11"/>
      <c r="RLO141" s="11"/>
      <c r="RLP141" s="11"/>
      <c r="RLQ141" s="11"/>
      <c r="RLR141" s="11"/>
      <c r="RLS141" s="11"/>
      <c r="RLT141" s="11"/>
      <c r="RLU141" s="11"/>
      <c r="RLV141" s="11"/>
      <c r="RLW141" s="11"/>
      <c r="RLX141" s="11"/>
      <c r="RLY141" s="11"/>
      <c r="RLZ141" s="11"/>
      <c r="RMA141" s="11"/>
      <c r="RMB141" s="11"/>
      <c r="RMC141" s="11"/>
      <c r="RMD141" s="11"/>
      <c r="RME141" s="11"/>
      <c r="RMF141" s="11"/>
      <c r="RMG141" s="11"/>
      <c r="RMH141" s="11"/>
      <c r="RMI141" s="11"/>
      <c r="RMJ141" s="11"/>
      <c r="RMK141" s="11"/>
      <c r="RML141" s="11"/>
      <c r="RMM141" s="11"/>
      <c r="RMN141" s="11"/>
      <c r="RMO141" s="11"/>
      <c r="RMP141" s="11"/>
      <c r="RMQ141" s="11"/>
      <c r="RMR141" s="11"/>
      <c r="RMS141" s="11"/>
      <c r="RMT141" s="11"/>
      <c r="RMU141" s="11"/>
      <c r="RMV141" s="11"/>
      <c r="RMW141" s="11"/>
      <c r="RMX141" s="11"/>
      <c r="RMY141" s="11"/>
      <c r="RMZ141" s="11"/>
      <c r="RNA141" s="11"/>
      <c r="RNB141" s="11"/>
      <c r="RNC141" s="11"/>
      <c r="RND141" s="11"/>
      <c r="RNE141" s="11"/>
      <c r="RNF141" s="11"/>
      <c r="RNG141" s="11"/>
      <c r="RNH141" s="11"/>
      <c r="RNI141" s="11"/>
      <c r="RNJ141" s="11"/>
      <c r="RNK141" s="11"/>
      <c r="RNL141" s="11"/>
      <c r="RNM141" s="11"/>
      <c r="RNN141" s="11"/>
      <c r="RNO141" s="11"/>
      <c r="RNP141" s="11"/>
      <c r="RNQ141" s="11"/>
      <c r="RNR141" s="11"/>
      <c r="RNS141" s="11"/>
      <c r="RNT141" s="11"/>
      <c r="RNU141" s="11"/>
      <c r="RNV141" s="11"/>
      <c r="RNW141" s="11"/>
      <c r="RNX141" s="11"/>
      <c r="RNY141" s="11"/>
      <c r="RNZ141" s="11"/>
      <c r="ROA141" s="11"/>
      <c r="ROB141" s="11"/>
      <c r="ROC141" s="11"/>
      <c r="ROD141" s="11"/>
      <c r="ROE141" s="11"/>
      <c r="ROF141" s="11"/>
      <c r="ROG141" s="11"/>
      <c r="ROH141" s="11"/>
      <c r="ROI141" s="11"/>
      <c r="ROJ141" s="11"/>
      <c r="ROK141" s="11"/>
      <c r="ROL141" s="11"/>
      <c r="ROM141" s="11"/>
      <c r="RON141" s="11"/>
      <c r="ROO141" s="11"/>
      <c r="ROP141" s="11"/>
      <c r="ROQ141" s="11"/>
      <c r="ROR141" s="11"/>
      <c r="ROS141" s="11"/>
      <c r="ROT141" s="11"/>
      <c r="ROU141" s="11"/>
      <c r="ROV141" s="11"/>
      <c r="ROW141" s="11"/>
      <c r="ROX141" s="11"/>
      <c r="ROY141" s="11"/>
      <c r="ROZ141" s="11"/>
      <c r="RPA141" s="11"/>
      <c r="RPB141" s="11"/>
      <c r="RPC141" s="11"/>
      <c r="RPD141" s="11"/>
      <c r="RPE141" s="11"/>
      <c r="RPF141" s="11"/>
      <c r="RPG141" s="11"/>
      <c r="RPH141" s="11"/>
      <c r="RPI141" s="11"/>
      <c r="RPJ141" s="11"/>
      <c r="RPK141" s="11"/>
      <c r="RPL141" s="11"/>
      <c r="RPM141" s="11"/>
      <c r="RPN141" s="11"/>
      <c r="RPO141" s="11"/>
      <c r="RPP141" s="11"/>
      <c r="RPQ141" s="11"/>
      <c r="RPR141" s="11"/>
      <c r="RPS141" s="11"/>
      <c r="RPT141" s="11"/>
      <c r="RPU141" s="11"/>
      <c r="RPV141" s="11"/>
      <c r="RPW141" s="11"/>
      <c r="RPX141" s="11"/>
      <c r="RPY141" s="11"/>
      <c r="RPZ141" s="11"/>
      <c r="RQA141" s="11"/>
      <c r="RQB141" s="11"/>
      <c r="RQC141" s="11"/>
      <c r="RQD141" s="11"/>
      <c r="RQE141" s="11"/>
      <c r="RQF141" s="11"/>
      <c r="RQG141" s="11"/>
      <c r="RQH141" s="11"/>
      <c r="RQI141" s="11"/>
      <c r="RQJ141" s="11"/>
      <c r="RQK141" s="11"/>
      <c r="RQL141" s="11"/>
      <c r="RQM141" s="11"/>
      <c r="RQN141" s="11"/>
      <c r="RQO141" s="11"/>
      <c r="RQP141" s="11"/>
      <c r="RQQ141" s="11"/>
      <c r="RQR141" s="11"/>
      <c r="RQS141" s="11"/>
      <c r="RQT141" s="11"/>
      <c r="RQU141" s="11"/>
      <c r="RQV141" s="11"/>
      <c r="RQW141" s="11"/>
      <c r="RQX141" s="11"/>
      <c r="RQY141" s="11"/>
      <c r="RQZ141" s="11"/>
      <c r="RRA141" s="11"/>
      <c r="RRB141" s="11"/>
      <c r="RRC141" s="11"/>
      <c r="RRD141" s="11"/>
      <c r="RRE141" s="11"/>
      <c r="RRF141" s="11"/>
      <c r="RRG141" s="11"/>
      <c r="RRH141" s="11"/>
      <c r="RRI141" s="11"/>
      <c r="RRJ141" s="11"/>
      <c r="RRK141" s="11"/>
      <c r="RRL141" s="11"/>
      <c r="RRM141" s="11"/>
      <c r="RRN141" s="11"/>
      <c r="RRO141" s="11"/>
      <c r="RRP141" s="11"/>
      <c r="RRQ141" s="11"/>
      <c r="RRR141" s="11"/>
      <c r="RRS141" s="11"/>
      <c r="RRT141" s="11"/>
      <c r="RRU141" s="11"/>
      <c r="RRV141" s="11"/>
      <c r="RRW141" s="11"/>
      <c r="RRX141" s="11"/>
      <c r="RRY141" s="11"/>
      <c r="RRZ141" s="11"/>
      <c r="RSA141" s="11"/>
      <c r="RSB141" s="11"/>
      <c r="RSC141" s="11"/>
      <c r="RSD141" s="11"/>
      <c r="RSE141" s="11"/>
      <c r="RSF141" s="11"/>
      <c r="RSG141" s="11"/>
      <c r="RSH141" s="11"/>
      <c r="RSI141" s="11"/>
      <c r="RSJ141" s="11"/>
      <c r="RSK141" s="11"/>
      <c r="RSL141" s="11"/>
      <c r="RSM141" s="11"/>
      <c r="RSN141" s="11"/>
      <c r="RSO141" s="11"/>
      <c r="RSP141" s="11"/>
      <c r="RSQ141" s="11"/>
      <c r="RSR141" s="11"/>
      <c r="RSS141" s="11"/>
      <c r="RST141" s="11"/>
      <c r="RSU141" s="11"/>
      <c r="RSV141" s="11"/>
      <c r="RSW141" s="11"/>
      <c r="RSX141" s="11"/>
      <c r="RSY141" s="11"/>
      <c r="RSZ141" s="11"/>
      <c r="RTA141" s="11"/>
      <c r="RTB141" s="11"/>
      <c r="RTC141" s="11"/>
      <c r="RTD141" s="11"/>
      <c r="RTE141" s="11"/>
      <c r="RTF141" s="11"/>
      <c r="RTG141" s="11"/>
      <c r="RTH141" s="11"/>
      <c r="RTI141" s="11"/>
      <c r="RTJ141" s="11"/>
      <c r="RTK141" s="11"/>
      <c r="RTL141" s="11"/>
      <c r="RTM141" s="11"/>
      <c r="RTN141" s="11"/>
      <c r="RTO141" s="11"/>
      <c r="RTP141" s="11"/>
      <c r="RTQ141" s="11"/>
      <c r="RTR141" s="11"/>
      <c r="RTS141" s="11"/>
      <c r="RTT141" s="11"/>
      <c r="RTU141" s="11"/>
      <c r="RTV141" s="11"/>
      <c r="RTW141" s="11"/>
      <c r="RTX141" s="11"/>
      <c r="RTY141" s="11"/>
      <c r="RTZ141" s="11"/>
      <c r="RUA141" s="11"/>
      <c r="RUB141" s="11"/>
      <c r="RUC141" s="11"/>
      <c r="RUD141" s="11"/>
      <c r="RUE141" s="11"/>
      <c r="RUF141" s="11"/>
      <c r="RUG141" s="11"/>
      <c r="RUH141" s="11"/>
      <c r="RUI141" s="11"/>
      <c r="RUJ141" s="11"/>
      <c r="RUK141" s="11"/>
      <c r="RUL141" s="11"/>
      <c r="RUM141" s="11"/>
      <c r="RUN141" s="11"/>
      <c r="RUO141" s="11"/>
      <c r="RUP141" s="11"/>
      <c r="RUQ141" s="11"/>
      <c r="RUR141" s="11"/>
      <c r="RUS141" s="11"/>
      <c r="RUT141" s="11"/>
      <c r="RUU141" s="11"/>
      <c r="RUV141" s="11"/>
      <c r="RUW141" s="11"/>
      <c r="RUX141" s="11"/>
      <c r="RUY141" s="11"/>
      <c r="RUZ141" s="11"/>
      <c r="RVA141" s="11"/>
      <c r="RVB141" s="11"/>
      <c r="RVC141" s="11"/>
      <c r="RVD141" s="11"/>
      <c r="RVE141" s="11"/>
      <c r="RVF141" s="11"/>
      <c r="RVG141" s="11"/>
      <c r="RVH141" s="11"/>
      <c r="RVI141" s="11"/>
      <c r="RVJ141" s="11"/>
      <c r="RVK141" s="11"/>
      <c r="RVL141" s="11"/>
      <c r="RVM141" s="11"/>
      <c r="RVN141" s="11"/>
      <c r="RVO141" s="11"/>
      <c r="RVP141" s="11"/>
      <c r="RVQ141" s="11"/>
      <c r="RVR141" s="11"/>
      <c r="RVS141" s="11"/>
      <c r="RVT141" s="11"/>
      <c r="RVU141" s="11"/>
      <c r="RVV141" s="11"/>
      <c r="RVW141" s="11"/>
      <c r="RVX141" s="11"/>
      <c r="RVY141" s="11"/>
      <c r="RVZ141" s="11"/>
      <c r="RWA141" s="11"/>
      <c r="RWB141" s="11"/>
      <c r="RWC141" s="11"/>
      <c r="RWD141" s="11"/>
      <c r="RWE141" s="11"/>
      <c r="RWF141" s="11"/>
      <c r="RWG141" s="11"/>
      <c r="RWH141" s="11"/>
      <c r="RWI141" s="11"/>
      <c r="RWJ141" s="11"/>
      <c r="RWK141" s="11"/>
      <c r="RWL141" s="11"/>
      <c r="RWM141" s="11"/>
      <c r="RWN141" s="11"/>
      <c r="RWO141" s="11"/>
      <c r="RWP141" s="11"/>
      <c r="RWQ141" s="11"/>
      <c r="RWR141" s="11"/>
      <c r="RWS141" s="11"/>
      <c r="RWT141" s="11"/>
      <c r="RWU141" s="11"/>
      <c r="RWV141" s="11"/>
      <c r="RWW141" s="11"/>
      <c r="RWX141" s="11"/>
      <c r="RWY141" s="11"/>
      <c r="RWZ141" s="11"/>
      <c r="RXA141" s="11"/>
      <c r="RXB141" s="11"/>
      <c r="RXC141" s="11"/>
      <c r="RXD141" s="11"/>
      <c r="RXE141" s="11"/>
      <c r="RXF141" s="11"/>
      <c r="RXG141" s="11"/>
      <c r="RXH141" s="11"/>
      <c r="RXI141" s="11"/>
      <c r="RXJ141" s="11"/>
      <c r="RXK141" s="11"/>
      <c r="RXL141" s="11"/>
      <c r="RXM141" s="11"/>
      <c r="RXN141" s="11"/>
      <c r="RXO141" s="11"/>
      <c r="RXP141" s="11"/>
      <c r="RXQ141" s="11"/>
      <c r="RXR141" s="11"/>
      <c r="RXS141" s="11"/>
      <c r="RXT141" s="11"/>
      <c r="RXU141" s="11"/>
      <c r="RXV141" s="11"/>
      <c r="RXW141" s="11"/>
      <c r="RXX141" s="11"/>
      <c r="RXY141" s="11"/>
      <c r="RXZ141" s="11"/>
      <c r="RYA141" s="11"/>
      <c r="RYB141" s="11"/>
      <c r="RYC141" s="11"/>
      <c r="RYD141" s="11"/>
      <c r="RYE141" s="11"/>
      <c r="RYF141" s="11"/>
      <c r="RYG141" s="11"/>
      <c r="RYH141" s="11"/>
      <c r="RYI141" s="11"/>
      <c r="RYJ141" s="11"/>
      <c r="RYK141" s="11"/>
      <c r="RYL141" s="11"/>
      <c r="RYM141" s="11"/>
      <c r="RYN141" s="11"/>
      <c r="RYO141" s="11"/>
      <c r="RYP141" s="11"/>
      <c r="RYQ141" s="11"/>
      <c r="RYR141" s="11"/>
      <c r="RYS141" s="11"/>
      <c r="RYT141" s="11"/>
      <c r="RYU141" s="11"/>
      <c r="RYV141" s="11"/>
      <c r="RYW141" s="11"/>
      <c r="RYX141" s="11"/>
      <c r="RYY141" s="11"/>
      <c r="RYZ141" s="11"/>
      <c r="RZA141" s="11"/>
      <c r="RZB141" s="11"/>
      <c r="RZC141" s="11"/>
      <c r="RZD141" s="11"/>
      <c r="RZE141" s="11"/>
      <c r="RZF141" s="11"/>
      <c r="RZG141" s="11"/>
      <c r="RZH141" s="11"/>
      <c r="RZI141" s="11"/>
      <c r="RZJ141" s="11"/>
      <c r="RZK141" s="11"/>
      <c r="RZL141" s="11"/>
      <c r="RZM141" s="11"/>
      <c r="RZN141" s="11"/>
      <c r="RZO141" s="11"/>
      <c r="RZP141" s="11"/>
      <c r="RZQ141" s="11"/>
      <c r="RZR141" s="11"/>
      <c r="RZS141" s="11"/>
      <c r="RZT141" s="11"/>
      <c r="RZU141" s="11"/>
      <c r="RZV141" s="11"/>
      <c r="RZW141" s="11"/>
      <c r="RZX141" s="11"/>
      <c r="RZY141" s="11"/>
      <c r="RZZ141" s="11"/>
      <c r="SAA141" s="11"/>
      <c r="SAB141" s="11"/>
      <c r="SAC141" s="11"/>
      <c r="SAD141" s="11"/>
      <c r="SAE141" s="11"/>
      <c r="SAF141" s="11"/>
      <c r="SAG141" s="11"/>
      <c r="SAH141" s="11"/>
      <c r="SAI141" s="11"/>
      <c r="SAJ141" s="11"/>
      <c r="SAK141" s="11"/>
      <c r="SAL141" s="11"/>
      <c r="SAM141" s="11"/>
      <c r="SAN141" s="11"/>
      <c r="SAO141" s="11"/>
      <c r="SAP141" s="11"/>
      <c r="SAQ141" s="11"/>
      <c r="SAR141" s="11"/>
      <c r="SAS141" s="11"/>
      <c r="SAT141" s="11"/>
      <c r="SAU141" s="11"/>
      <c r="SAV141" s="11"/>
      <c r="SAW141" s="11"/>
      <c r="SAX141" s="11"/>
      <c r="SAY141" s="11"/>
      <c r="SAZ141" s="11"/>
      <c r="SBA141" s="11"/>
      <c r="SBB141" s="11"/>
      <c r="SBC141" s="11"/>
      <c r="SBD141" s="11"/>
      <c r="SBE141" s="11"/>
      <c r="SBF141" s="11"/>
      <c r="SBG141" s="11"/>
      <c r="SBH141" s="11"/>
      <c r="SBI141" s="11"/>
      <c r="SBJ141" s="11"/>
      <c r="SBK141" s="11"/>
      <c r="SBL141" s="11"/>
      <c r="SBM141" s="11"/>
      <c r="SBN141" s="11"/>
      <c r="SBO141" s="11"/>
      <c r="SBP141" s="11"/>
      <c r="SBQ141" s="11"/>
      <c r="SBR141" s="11"/>
      <c r="SBS141" s="11"/>
      <c r="SBT141" s="11"/>
      <c r="SBU141" s="11"/>
      <c r="SBV141" s="11"/>
      <c r="SBW141" s="11"/>
      <c r="SBX141" s="11"/>
      <c r="SBY141" s="11"/>
      <c r="SBZ141" s="11"/>
      <c r="SCA141" s="11"/>
      <c r="SCB141" s="11"/>
      <c r="SCC141" s="11"/>
      <c r="SCD141" s="11"/>
      <c r="SCE141" s="11"/>
      <c r="SCF141" s="11"/>
      <c r="SCG141" s="11"/>
      <c r="SCH141" s="11"/>
      <c r="SCI141" s="11"/>
      <c r="SCJ141" s="11"/>
      <c r="SCK141" s="11"/>
      <c r="SCL141" s="11"/>
      <c r="SCM141" s="11"/>
      <c r="SCN141" s="11"/>
      <c r="SCO141" s="11"/>
      <c r="SCP141" s="11"/>
      <c r="SCQ141" s="11"/>
      <c r="SCR141" s="11"/>
      <c r="SCS141" s="11"/>
      <c r="SCT141" s="11"/>
      <c r="SCU141" s="11"/>
      <c r="SCV141" s="11"/>
      <c r="SCW141" s="11"/>
      <c r="SCX141" s="11"/>
      <c r="SCY141" s="11"/>
      <c r="SCZ141" s="11"/>
      <c r="SDA141" s="11"/>
      <c r="SDB141" s="11"/>
      <c r="SDC141" s="11"/>
      <c r="SDD141" s="11"/>
      <c r="SDE141" s="11"/>
      <c r="SDF141" s="11"/>
      <c r="SDG141" s="11"/>
      <c r="SDH141" s="11"/>
      <c r="SDI141" s="11"/>
      <c r="SDJ141" s="11"/>
      <c r="SDK141" s="11"/>
      <c r="SDL141" s="11"/>
      <c r="SDM141" s="11"/>
      <c r="SDN141" s="11"/>
      <c r="SDO141" s="11"/>
      <c r="SDP141" s="11"/>
      <c r="SDQ141" s="11"/>
      <c r="SDR141" s="11"/>
      <c r="SDS141" s="11"/>
      <c r="SDT141" s="11"/>
      <c r="SDU141" s="11"/>
      <c r="SDV141" s="11"/>
      <c r="SDW141" s="11"/>
      <c r="SDX141" s="11"/>
      <c r="SDY141" s="11"/>
      <c r="SDZ141" s="11"/>
      <c r="SEA141" s="11"/>
      <c r="SEB141" s="11"/>
      <c r="SEC141" s="11"/>
      <c r="SED141" s="11"/>
      <c r="SEE141" s="11"/>
      <c r="SEF141" s="11"/>
      <c r="SEG141" s="11"/>
      <c r="SEH141" s="11"/>
      <c r="SEI141" s="11"/>
      <c r="SEJ141" s="11"/>
      <c r="SEK141" s="11"/>
      <c r="SEL141" s="11"/>
      <c r="SEM141" s="11"/>
      <c r="SEN141" s="11"/>
      <c r="SEO141" s="11"/>
      <c r="SEP141" s="11"/>
      <c r="SEQ141" s="11"/>
      <c r="SER141" s="11"/>
      <c r="SES141" s="11"/>
      <c r="SET141" s="11"/>
      <c r="SEU141" s="11"/>
      <c r="SEV141" s="11"/>
      <c r="SEW141" s="11"/>
      <c r="SEX141" s="11"/>
      <c r="SEY141" s="11"/>
      <c r="SEZ141" s="11"/>
      <c r="SFA141" s="11"/>
      <c r="SFB141" s="11"/>
      <c r="SFC141" s="11"/>
      <c r="SFD141" s="11"/>
      <c r="SFE141" s="11"/>
      <c r="SFF141" s="11"/>
      <c r="SFG141" s="11"/>
      <c r="SFH141" s="11"/>
      <c r="SFI141" s="11"/>
      <c r="SFJ141" s="11"/>
      <c r="SFK141" s="11"/>
      <c r="SFL141" s="11"/>
      <c r="SFM141" s="11"/>
      <c r="SFN141" s="11"/>
      <c r="SFO141" s="11"/>
      <c r="SFP141" s="11"/>
      <c r="SFQ141" s="11"/>
      <c r="SFR141" s="11"/>
      <c r="SFS141" s="11"/>
      <c r="SFT141" s="11"/>
      <c r="SFU141" s="11"/>
      <c r="SFV141" s="11"/>
      <c r="SFW141" s="11"/>
      <c r="SFX141" s="11"/>
      <c r="SFY141" s="11"/>
      <c r="SFZ141" s="11"/>
      <c r="SGA141" s="11"/>
      <c r="SGB141" s="11"/>
      <c r="SGC141" s="11"/>
      <c r="SGD141" s="11"/>
      <c r="SGE141" s="11"/>
      <c r="SGF141" s="11"/>
      <c r="SGG141" s="11"/>
      <c r="SGH141" s="11"/>
      <c r="SGI141" s="11"/>
      <c r="SGJ141" s="11"/>
      <c r="SGK141" s="11"/>
      <c r="SGL141" s="11"/>
      <c r="SGM141" s="11"/>
      <c r="SGN141" s="11"/>
      <c r="SGO141" s="11"/>
      <c r="SGP141" s="11"/>
      <c r="SGQ141" s="11"/>
      <c r="SGR141" s="11"/>
      <c r="SGS141" s="11"/>
      <c r="SGT141" s="11"/>
      <c r="SGU141" s="11"/>
      <c r="SGV141" s="11"/>
      <c r="SGW141" s="11"/>
      <c r="SGX141" s="11"/>
      <c r="SGY141" s="11"/>
      <c r="SGZ141" s="11"/>
      <c r="SHA141" s="11"/>
      <c r="SHB141" s="11"/>
      <c r="SHC141" s="11"/>
      <c r="SHD141" s="11"/>
      <c r="SHE141" s="11"/>
      <c r="SHF141" s="11"/>
      <c r="SHG141" s="11"/>
      <c r="SHH141" s="11"/>
      <c r="SHI141" s="11"/>
      <c r="SHJ141" s="11"/>
      <c r="SHK141" s="11"/>
      <c r="SHL141" s="11"/>
      <c r="SHM141" s="11"/>
      <c r="SHN141" s="11"/>
      <c r="SHO141" s="11"/>
      <c r="SHP141" s="11"/>
      <c r="SHQ141" s="11"/>
      <c r="SHR141" s="11"/>
      <c r="SHS141" s="11"/>
      <c r="SHT141" s="11"/>
      <c r="SHU141" s="11"/>
      <c r="SHV141" s="11"/>
      <c r="SHW141" s="11"/>
      <c r="SHX141" s="11"/>
      <c r="SHY141" s="11"/>
      <c r="SHZ141" s="11"/>
      <c r="SIA141" s="11"/>
      <c r="SIB141" s="11"/>
      <c r="SIC141" s="11"/>
      <c r="SID141" s="11"/>
      <c r="SIE141" s="11"/>
      <c r="SIF141" s="11"/>
      <c r="SIG141" s="11"/>
      <c r="SIH141" s="11"/>
      <c r="SII141" s="11"/>
      <c r="SIJ141" s="11"/>
      <c r="SIK141" s="11"/>
      <c r="SIL141" s="11"/>
      <c r="SIM141" s="11"/>
      <c r="SIN141" s="11"/>
      <c r="SIO141" s="11"/>
      <c r="SIP141" s="11"/>
      <c r="SIQ141" s="11"/>
      <c r="SIR141" s="11"/>
      <c r="SIS141" s="11"/>
      <c r="SIT141" s="11"/>
      <c r="SIU141" s="11"/>
      <c r="SIV141" s="11"/>
      <c r="SIW141" s="11"/>
      <c r="SIX141" s="11"/>
      <c r="SIY141" s="11"/>
      <c r="SIZ141" s="11"/>
      <c r="SJA141" s="11"/>
      <c r="SJB141" s="11"/>
      <c r="SJC141" s="11"/>
      <c r="SJD141" s="11"/>
      <c r="SJE141" s="11"/>
      <c r="SJF141" s="11"/>
      <c r="SJG141" s="11"/>
      <c r="SJH141" s="11"/>
      <c r="SJI141" s="11"/>
      <c r="SJJ141" s="11"/>
      <c r="SJK141" s="11"/>
      <c r="SJL141" s="11"/>
      <c r="SJM141" s="11"/>
      <c r="SJN141" s="11"/>
      <c r="SJO141" s="11"/>
      <c r="SJP141" s="11"/>
      <c r="SJQ141" s="11"/>
      <c r="SJR141" s="11"/>
      <c r="SJS141" s="11"/>
      <c r="SJT141" s="11"/>
      <c r="SJU141" s="11"/>
      <c r="SJV141" s="11"/>
      <c r="SJW141" s="11"/>
      <c r="SJX141" s="11"/>
      <c r="SJY141" s="11"/>
      <c r="SJZ141" s="11"/>
      <c r="SKA141" s="11"/>
      <c r="SKB141" s="11"/>
      <c r="SKC141" s="11"/>
      <c r="SKD141" s="11"/>
      <c r="SKE141" s="11"/>
      <c r="SKF141" s="11"/>
      <c r="SKG141" s="11"/>
      <c r="SKH141" s="11"/>
      <c r="SKI141" s="11"/>
      <c r="SKJ141" s="11"/>
      <c r="SKK141" s="11"/>
      <c r="SKL141" s="11"/>
      <c r="SKM141" s="11"/>
      <c r="SKN141" s="11"/>
      <c r="SKO141" s="11"/>
      <c r="SKP141" s="11"/>
      <c r="SKQ141" s="11"/>
      <c r="SKR141" s="11"/>
      <c r="SKS141" s="11"/>
      <c r="SKT141" s="11"/>
      <c r="SKU141" s="11"/>
      <c r="SKV141" s="11"/>
      <c r="SKW141" s="11"/>
      <c r="SKX141" s="11"/>
      <c r="SKY141" s="11"/>
      <c r="SKZ141" s="11"/>
      <c r="SLA141" s="11"/>
      <c r="SLB141" s="11"/>
      <c r="SLC141" s="11"/>
      <c r="SLD141" s="11"/>
      <c r="SLE141" s="11"/>
      <c r="SLF141" s="11"/>
      <c r="SLG141" s="11"/>
      <c r="SLH141" s="11"/>
      <c r="SLI141" s="11"/>
      <c r="SLJ141" s="11"/>
      <c r="SLK141" s="11"/>
      <c r="SLL141" s="11"/>
      <c r="SLM141" s="11"/>
      <c r="SLN141" s="11"/>
      <c r="SLO141" s="11"/>
      <c r="SLP141" s="11"/>
      <c r="SLQ141" s="11"/>
      <c r="SLR141" s="11"/>
      <c r="SLS141" s="11"/>
      <c r="SLT141" s="11"/>
      <c r="SLU141" s="11"/>
      <c r="SLV141" s="11"/>
      <c r="SLW141" s="11"/>
      <c r="SLX141" s="11"/>
      <c r="SLY141" s="11"/>
      <c r="SLZ141" s="11"/>
      <c r="SMA141" s="11"/>
      <c r="SMB141" s="11"/>
      <c r="SMC141" s="11"/>
      <c r="SMD141" s="11"/>
      <c r="SME141" s="11"/>
      <c r="SMF141" s="11"/>
      <c r="SMG141" s="11"/>
      <c r="SMH141" s="11"/>
      <c r="SMI141" s="11"/>
      <c r="SMJ141" s="11"/>
      <c r="SMK141" s="11"/>
      <c r="SML141" s="11"/>
      <c r="SMM141" s="11"/>
      <c r="SMN141" s="11"/>
      <c r="SMO141" s="11"/>
      <c r="SMP141" s="11"/>
      <c r="SMQ141" s="11"/>
      <c r="SMR141" s="11"/>
      <c r="SMS141" s="11"/>
      <c r="SMT141" s="11"/>
      <c r="SMU141" s="11"/>
      <c r="SMV141" s="11"/>
      <c r="SMW141" s="11"/>
      <c r="SMX141" s="11"/>
      <c r="SMY141" s="11"/>
      <c r="SMZ141" s="11"/>
      <c r="SNA141" s="11"/>
      <c r="SNB141" s="11"/>
      <c r="SNC141" s="11"/>
      <c r="SND141" s="11"/>
      <c r="SNE141" s="11"/>
      <c r="SNF141" s="11"/>
      <c r="SNG141" s="11"/>
      <c r="SNH141" s="11"/>
      <c r="SNI141" s="11"/>
      <c r="SNJ141" s="11"/>
      <c r="SNK141" s="11"/>
      <c r="SNL141" s="11"/>
      <c r="SNM141" s="11"/>
      <c r="SNN141" s="11"/>
      <c r="SNO141" s="11"/>
      <c r="SNP141" s="11"/>
      <c r="SNQ141" s="11"/>
      <c r="SNR141" s="11"/>
      <c r="SNS141" s="11"/>
      <c r="SNT141" s="11"/>
      <c r="SNU141" s="11"/>
      <c r="SNV141" s="11"/>
      <c r="SNW141" s="11"/>
      <c r="SNX141" s="11"/>
      <c r="SNY141" s="11"/>
      <c r="SNZ141" s="11"/>
      <c r="SOA141" s="11"/>
      <c r="SOB141" s="11"/>
      <c r="SOC141" s="11"/>
      <c r="SOD141" s="11"/>
      <c r="SOE141" s="11"/>
      <c r="SOF141" s="11"/>
      <c r="SOG141" s="11"/>
      <c r="SOH141" s="11"/>
      <c r="SOI141" s="11"/>
      <c r="SOJ141" s="11"/>
      <c r="SOK141" s="11"/>
      <c r="SOL141" s="11"/>
      <c r="SOM141" s="11"/>
      <c r="SON141" s="11"/>
      <c r="SOO141" s="11"/>
      <c r="SOP141" s="11"/>
      <c r="SOQ141" s="11"/>
      <c r="SOR141" s="11"/>
      <c r="SOS141" s="11"/>
      <c r="SOT141" s="11"/>
      <c r="SOU141" s="11"/>
      <c r="SOV141" s="11"/>
      <c r="SOW141" s="11"/>
      <c r="SOX141" s="11"/>
      <c r="SOY141" s="11"/>
      <c r="SOZ141" s="11"/>
      <c r="SPA141" s="11"/>
      <c r="SPB141" s="11"/>
      <c r="SPC141" s="11"/>
      <c r="SPD141" s="11"/>
      <c r="SPE141" s="11"/>
      <c r="SPF141" s="11"/>
      <c r="SPG141" s="11"/>
      <c r="SPH141" s="11"/>
      <c r="SPI141" s="11"/>
      <c r="SPJ141" s="11"/>
      <c r="SPK141" s="11"/>
      <c r="SPL141" s="11"/>
      <c r="SPM141" s="11"/>
      <c r="SPN141" s="11"/>
      <c r="SPO141" s="11"/>
      <c r="SPP141" s="11"/>
      <c r="SPQ141" s="11"/>
      <c r="SPR141" s="11"/>
      <c r="SPS141" s="11"/>
      <c r="SPT141" s="11"/>
      <c r="SPU141" s="11"/>
      <c r="SPV141" s="11"/>
      <c r="SPW141" s="11"/>
      <c r="SPX141" s="11"/>
      <c r="SPY141" s="11"/>
      <c r="SPZ141" s="11"/>
      <c r="SQA141" s="11"/>
      <c r="SQB141" s="11"/>
      <c r="SQC141" s="11"/>
      <c r="SQD141" s="11"/>
      <c r="SQE141" s="11"/>
      <c r="SQF141" s="11"/>
      <c r="SQG141" s="11"/>
      <c r="SQH141" s="11"/>
      <c r="SQI141" s="11"/>
      <c r="SQJ141" s="11"/>
      <c r="SQK141" s="11"/>
      <c r="SQL141" s="11"/>
      <c r="SQM141" s="11"/>
      <c r="SQN141" s="11"/>
      <c r="SQO141" s="11"/>
      <c r="SQP141" s="11"/>
      <c r="SQQ141" s="11"/>
      <c r="SQR141" s="11"/>
      <c r="SQS141" s="11"/>
      <c r="SQT141" s="11"/>
      <c r="SQU141" s="11"/>
      <c r="SQV141" s="11"/>
      <c r="SQW141" s="11"/>
      <c r="SQX141" s="11"/>
      <c r="SQY141" s="11"/>
      <c r="SQZ141" s="11"/>
      <c r="SRA141" s="11"/>
      <c r="SRB141" s="11"/>
      <c r="SRC141" s="11"/>
      <c r="SRD141" s="11"/>
      <c r="SRE141" s="11"/>
      <c r="SRF141" s="11"/>
      <c r="SRG141" s="11"/>
      <c r="SRH141" s="11"/>
      <c r="SRI141" s="11"/>
      <c r="SRJ141" s="11"/>
      <c r="SRK141" s="11"/>
      <c r="SRL141" s="11"/>
      <c r="SRM141" s="11"/>
      <c r="SRN141" s="11"/>
      <c r="SRO141" s="11"/>
      <c r="SRP141" s="11"/>
      <c r="SRQ141" s="11"/>
      <c r="SRR141" s="11"/>
      <c r="SRS141" s="11"/>
      <c r="SRT141" s="11"/>
      <c r="SRU141" s="11"/>
      <c r="SRV141" s="11"/>
      <c r="SRW141" s="11"/>
      <c r="SRX141" s="11"/>
      <c r="SRY141" s="11"/>
      <c r="SRZ141" s="11"/>
      <c r="SSA141" s="11"/>
      <c r="SSB141" s="11"/>
      <c r="SSC141" s="11"/>
      <c r="SSD141" s="11"/>
      <c r="SSE141" s="11"/>
      <c r="SSF141" s="11"/>
      <c r="SSG141" s="11"/>
      <c r="SSH141" s="11"/>
      <c r="SSI141" s="11"/>
      <c r="SSJ141" s="11"/>
      <c r="SSK141" s="11"/>
      <c r="SSL141" s="11"/>
      <c r="SSM141" s="11"/>
      <c r="SSN141" s="11"/>
      <c r="SSO141" s="11"/>
      <c r="SSP141" s="11"/>
      <c r="SSQ141" s="11"/>
      <c r="SSR141" s="11"/>
      <c r="SSS141" s="11"/>
      <c r="SST141" s="11"/>
      <c r="SSU141" s="11"/>
      <c r="SSV141" s="11"/>
      <c r="SSW141" s="11"/>
      <c r="SSX141" s="11"/>
      <c r="SSY141" s="11"/>
      <c r="SSZ141" s="11"/>
      <c r="STA141" s="11"/>
      <c r="STB141" s="11"/>
      <c r="STC141" s="11"/>
      <c r="STD141" s="11"/>
      <c r="STE141" s="11"/>
      <c r="STF141" s="11"/>
      <c r="STG141" s="11"/>
      <c r="STH141" s="11"/>
      <c r="STI141" s="11"/>
      <c r="STJ141" s="11"/>
      <c r="STK141" s="11"/>
      <c r="STL141" s="11"/>
      <c r="STM141" s="11"/>
      <c r="STN141" s="11"/>
      <c r="STO141" s="11"/>
      <c r="STP141" s="11"/>
      <c r="STQ141" s="11"/>
      <c r="STR141" s="11"/>
      <c r="STS141" s="11"/>
      <c r="STT141" s="11"/>
      <c r="STU141" s="11"/>
      <c r="STV141" s="11"/>
      <c r="STW141" s="11"/>
      <c r="STX141" s="11"/>
      <c r="STY141" s="11"/>
      <c r="STZ141" s="11"/>
      <c r="SUA141" s="11"/>
      <c r="SUB141" s="11"/>
      <c r="SUC141" s="11"/>
      <c r="SUD141" s="11"/>
      <c r="SUE141" s="11"/>
      <c r="SUF141" s="11"/>
      <c r="SUG141" s="11"/>
      <c r="SUH141" s="11"/>
      <c r="SUI141" s="11"/>
      <c r="SUJ141" s="11"/>
      <c r="SUK141" s="11"/>
      <c r="SUL141" s="11"/>
      <c r="SUM141" s="11"/>
      <c r="SUN141" s="11"/>
      <c r="SUO141" s="11"/>
      <c r="SUP141" s="11"/>
      <c r="SUQ141" s="11"/>
      <c r="SUR141" s="11"/>
      <c r="SUS141" s="11"/>
      <c r="SUT141" s="11"/>
      <c r="SUU141" s="11"/>
      <c r="SUV141" s="11"/>
      <c r="SUW141" s="11"/>
      <c r="SUX141" s="11"/>
      <c r="SUY141" s="11"/>
      <c r="SUZ141" s="11"/>
      <c r="SVA141" s="11"/>
      <c r="SVB141" s="11"/>
      <c r="SVC141" s="11"/>
      <c r="SVD141" s="11"/>
      <c r="SVE141" s="11"/>
      <c r="SVF141" s="11"/>
      <c r="SVG141" s="11"/>
      <c r="SVH141" s="11"/>
      <c r="SVI141" s="11"/>
      <c r="SVJ141" s="11"/>
      <c r="SVK141" s="11"/>
      <c r="SVL141" s="11"/>
      <c r="SVM141" s="11"/>
      <c r="SVN141" s="11"/>
      <c r="SVO141" s="11"/>
      <c r="SVP141" s="11"/>
      <c r="SVQ141" s="11"/>
      <c r="SVR141" s="11"/>
      <c r="SVS141" s="11"/>
      <c r="SVT141" s="11"/>
      <c r="SVU141" s="11"/>
      <c r="SVV141" s="11"/>
      <c r="SVW141" s="11"/>
      <c r="SVX141" s="11"/>
      <c r="SVY141" s="11"/>
      <c r="SVZ141" s="11"/>
      <c r="SWA141" s="11"/>
      <c r="SWB141" s="11"/>
      <c r="SWC141" s="11"/>
      <c r="SWD141" s="11"/>
      <c r="SWE141" s="11"/>
      <c r="SWF141" s="11"/>
      <c r="SWG141" s="11"/>
      <c r="SWH141" s="11"/>
      <c r="SWI141" s="11"/>
      <c r="SWJ141" s="11"/>
      <c r="SWK141" s="11"/>
      <c r="SWL141" s="11"/>
      <c r="SWM141" s="11"/>
      <c r="SWN141" s="11"/>
      <c r="SWO141" s="11"/>
      <c r="SWP141" s="11"/>
      <c r="SWQ141" s="11"/>
      <c r="SWR141" s="11"/>
      <c r="SWS141" s="11"/>
      <c r="SWT141" s="11"/>
      <c r="SWU141" s="11"/>
      <c r="SWV141" s="11"/>
      <c r="SWW141" s="11"/>
      <c r="SWX141" s="11"/>
      <c r="SWY141" s="11"/>
      <c r="SWZ141" s="11"/>
      <c r="SXA141" s="11"/>
      <c r="SXB141" s="11"/>
      <c r="SXC141" s="11"/>
      <c r="SXD141" s="11"/>
      <c r="SXE141" s="11"/>
      <c r="SXF141" s="11"/>
      <c r="SXG141" s="11"/>
      <c r="SXH141" s="11"/>
      <c r="SXI141" s="11"/>
      <c r="SXJ141" s="11"/>
      <c r="SXK141" s="11"/>
      <c r="SXL141" s="11"/>
      <c r="SXM141" s="11"/>
      <c r="SXN141" s="11"/>
      <c r="SXO141" s="11"/>
      <c r="SXP141" s="11"/>
      <c r="SXQ141" s="11"/>
      <c r="SXR141" s="11"/>
      <c r="SXS141" s="11"/>
      <c r="SXT141" s="11"/>
      <c r="SXU141" s="11"/>
      <c r="SXV141" s="11"/>
      <c r="SXW141" s="11"/>
      <c r="SXX141" s="11"/>
      <c r="SXY141" s="11"/>
      <c r="SXZ141" s="11"/>
      <c r="SYA141" s="11"/>
      <c r="SYB141" s="11"/>
      <c r="SYC141" s="11"/>
      <c r="SYD141" s="11"/>
      <c r="SYE141" s="11"/>
      <c r="SYF141" s="11"/>
      <c r="SYG141" s="11"/>
      <c r="SYH141" s="11"/>
      <c r="SYI141" s="11"/>
      <c r="SYJ141" s="11"/>
      <c r="SYK141" s="11"/>
      <c r="SYL141" s="11"/>
      <c r="SYM141" s="11"/>
      <c r="SYN141" s="11"/>
      <c r="SYO141" s="11"/>
      <c r="SYP141" s="11"/>
      <c r="SYQ141" s="11"/>
      <c r="SYR141" s="11"/>
      <c r="SYS141" s="11"/>
      <c r="SYT141" s="11"/>
      <c r="SYU141" s="11"/>
      <c r="SYV141" s="11"/>
      <c r="SYW141" s="11"/>
      <c r="SYX141" s="11"/>
      <c r="SYY141" s="11"/>
      <c r="SYZ141" s="11"/>
      <c r="SZA141" s="11"/>
      <c r="SZB141" s="11"/>
      <c r="SZC141" s="11"/>
      <c r="SZD141" s="11"/>
      <c r="SZE141" s="11"/>
      <c r="SZF141" s="11"/>
      <c r="SZG141" s="11"/>
      <c r="SZH141" s="11"/>
      <c r="SZI141" s="11"/>
      <c r="SZJ141" s="11"/>
      <c r="SZK141" s="11"/>
      <c r="SZL141" s="11"/>
      <c r="SZM141" s="11"/>
      <c r="SZN141" s="11"/>
      <c r="SZO141" s="11"/>
      <c r="SZP141" s="11"/>
      <c r="SZQ141" s="11"/>
      <c r="SZR141" s="11"/>
      <c r="SZS141" s="11"/>
      <c r="SZT141" s="11"/>
      <c r="SZU141" s="11"/>
      <c r="SZV141" s="11"/>
      <c r="SZW141" s="11"/>
      <c r="SZX141" s="11"/>
      <c r="SZY141" s="11"/>
      <c r="SZZ141" s="11"/>
      <c r="TAA141" s="11"/>
      <c r="TAB141" s="11"/>
      <c r="TAC141" s="11"/>
      <c r="TAD141" s="11"/>
      <c r="TAE141" s="11"/>
      <c r="TAF141" s="11"/>
      <c r="TAG141" s="11"/>
      <c r="TAH141" s="11"/>
      <c r="TAI141" s="11"/>
      <c r="TAJ141" s="11"/>
      <c r="TAK141" s="11"/>
      <c r="TAL141" s="11"/>
      <c r="TAM141" s="11"/>
      <c r="TAN141" s="11"/>
      <c r="TAO141" s="11"/>
      <c r="TAP141" s="11"/>
      <c r="TAQ141" s="11"/>
      <c r="TAR141" s="11"/>
      <c r="TAS141" s="11"/>
      <c r="TAT141" s="11"/>
      <c r="TAU141" s="11"/>
      <c r="TAV141" s="11"/>
      <c r="TAW141" s="11"/>
      <c r="TAX141" s="11"/>
      <c r="TAY141" s="11"/>
      <c r="TAZ141" s="11"/>
      <c r="TBA141" s="11"/>
      <c r="TBB141" s="11"/>
      <c r="TBC141" s="11"/>
      <c r="TBD141" s="11"/>
      <c r="TBE141" s="11"/>
      <c r="TBF141" s="11"/>
      <c r="TBG141" s="11"/>
      <c r="TBH141" s="11"/>
      <c r="TBI141" s="11"/>
      <c r="TBJ141" s="11"/>
      <c r="TBK141" s="11"/>
      <c r="TBL141" s="11"/>
      <c r="TBM141" s="11"/>
      <c r="TBN141" s="11"/>
      <c r="TBO141" s="11"/>
      <c r="TBP141" s="11"/>
      <c r="TBQ141" s="11"/>
      <c r="TBR141" s="11"/>
      <c r="TBS141" s="11"/>
      <c r="TBT141" s="11"/>
      <c r="TBU141" s="11"/>
      <c r="TBV141" s="11"/>
      <c r="TBW141" s="11"/>
      <c r="TBX141" s="11"/>
      <c r="TBY141" s="11"/>
      <c r="TBZ141" s="11"/>
      <c r="TCA141" s="11"/>
      <c r="TCB141" s="11"/>
      <c r="TCC141" s="11"/>
      <c r="TCD141" s="11"/>
      <c r="TCE141" s="11"/>
      <c r="TCF141" s="11"/>
      <c r="TCG141" s="11"/>
      <c r="TCH141" s="11"/>
      <c r="TCI141" s="11"/>
      <c r="TCJ141" s="11"/>
      <c r="TCK141" s="11"/>
      <c r="TCL141" s="11"/>
      <c r="TCM141" s="11"/>
      <c r="TCN141" s="11"/>
      <c r="TCO141" s="11"/>
      <c r="TCP141" s="11"/>
      <c r="TCQ141" s="11"/>
      <c r="TCR141" s="11"/>
      <c r="TCS141" s="11"/>
      <c r="TCT141" s="11"/>
      <c r="TCU141" s="11"/>
      <c r="TCV141" s="11"/>
      <c r="TCW141" s="11"/>
      <c r="TCX141" s="11"/>
      <c r="TCY141" s="11"/>
      <c r="TCZ141" s="11"/>
      <c r="TDA141" s="11"/>
      <c r="TDB141" s="11"/>
      <c r="TDC141" s="11"/>
      <c r="TDD141" s="11"/>
      <c r="TDE141" s="11"/>
      <c r="TDF141" s="11"/>
      <c r="TDG141" s="11"/>
      <c r="TDH141" s="11"/>
      <c r="TDI141" s="11"/>
      <c r="TDJ141" s="11"/>
      <c r="TDK141" s="11"/>
      <c r="TDL141" s="11"/>
      <c r="TDM141" s="11"/>
      <c r="TDN141" s="11"/>
      <c r="TDO141" s="11"/>
      <c r="TDP141" s="11"/>
      <c r="TDQ141" s="11"/>
      <c r="TDR141" s="11"/>
      <c r="TDS141" s="11"/>
      <c r="TDT141" s="11"/>
      <c r="TDU141" s="11"/>
      <c r="TDV141" s="11"/>
      <c r="TDW141" s="11"/>
      <c r="TDX141" s="11"/>
      <c r="TDY141" s="11"/>
      <c r="TDZ141" s="11"/>
      <c r="TEA141" s="11"/>
      <c r="TEB141" s="11"/>
      <c r="TEC141" s="11"/>
      <c r="TED141" s="11"/>
      <c r="TEE141" s="11"/>
      <c r="TEF141" s="11"/>
      <c r="TEG141" s="11"/>
      <c r="TEH141" s="11"/>
      <c r="TEI141" s="11"/>
      <c r="TEJ141" s="11"/>
      <c r="TEK141" s="11"/>
      <c r="TEL141" s="11"/>
      <c r="TEM141" s="11"/>
      <c r="TEN141" s="11"/>
      <c r="TEO141" s="11"/>
      <c r="TEP141" s="11"/>
      <c r="TEQ141" s="11"/>
      <c r="TER141" s="11"/>
      <c r="TES141" s="11"/>
      <c r="TET141" s="11"/>
      <c r="TEU141" s="11"/>
      <c r="TEV141" s="11"/>
      <c r="TEW141" s="11"/>
      <c r="TEX141" s="11"/>
      <c r="TEY141" s="11"/>
      <c r="TEZ141" s="11"/>
      <c r="TFA141" s="11"/>
      <c r="TFB141" s="11"/>
      <c r="TFC141" s="11"/>
      <c r="TFD141" s="11"/>
      <c r="TFE141" s="11"/>
      <c r="TFF141" s="11"/>
      <c r="TFG141" s="11"/>
      <c r="TFH141" s="11"/>
      <c r="TFI141" s="11"/>
      <c r="TFJ141" s="11"/>
      <c r="TFK141" s="11"/>
      <c r="TFL141" s="11"/>
      <c r="TFM141" s="11"/>
      <c r="TFN141" s="11"/>
      <c r="TFO141" s="11"/>
      <c r="TFP141" s="11"/>
      <c r="TFQ141" s="11"/>
      <c r="TFR141" s="11"/>
      <c r="TFS141" s="11"/>
      <c r="TFT141" s="11"/>
      <c r="TFU141" s="11"/>
      <c r="TFV141" s="11"/>
      <c r="TFW141" s="11"/>
      <c r="TFX141" s="11"/>
      <c r="TFY141" s="11"/>
      <c r="TFZ141" s="11"/>
      <c r="TGA141" s="11"/>
      <c r="TGB141" s="11"/>
      <c r="TGC141" s="11"/>
      <c r="TGD141" s="11"/>
      <c r="TGE141" s="11"/>
      <c r="TGF141" s="11"/>
      <c r="TGG141" s="11"/>
      <c r="TGH141" s="11"/>
      <c r="TGI141" s="11"/>
      <c r="TGJ141" s="11"/>
      <c r="TGK141" s="11"/>
      <c r="TGL141" s="11"/>
      <c r="TGM141" s="11"/>
      <c r="TGN141" s="11"/>
      <c r="TGO141" s="11"/>
      <c r="TGP141" s="11"/>
      <c r="TGQ141" s="11"/>
      <c r="TGR141" s="11"/>
      <c r="TGS141" s="11"/>
      <c r="TGT141" s="11"/>
      <c r="TGU141" s="11"/>
      <c r="TGV141" s="11"/>
      <c r="TGW141" s="11"/>
      <c r="TGX141" s="11"/>
      <c r="TGY141" s="11"/>
      <c r="TGZ141" s="11"/>
      <c r="THA141" s="11"/>
      <c r="THB141" s="11"/>
      <c r="THC141" s="11"/>
      <c r="THD141" s="11"/>
      <c r="THE141" s="11"/>
      <c r="THF141" s="11"/>
      <c r="THG141" s="11"/>
      <c r="THH141" s="11"/>
      <c r="THI141" s="11"/>
      <c r="THJ141" s="11"/>
      <c r="THK141" s="11"/>
      <c r="THL141" s="11"/>
      <c r="THM141" s="11"/>
      <c r="THN141" s="11"/>
      <c r="THO141" s="11"/>
      <c r="THP141" s="11"/>
      <c r="THQ141" s="11"/>
      <c r="THR141" s="11"/>
      <c r="THS141" s="11"/>
      <c r="THT141" s="11"/>
      <c r="THU141" s="11"/>
      <c r="THV141" s="11"/>
      <c r="THW141" s="11"/>
      <c r="THX141" s="11"/>
      <c r="THY141" s="11"/>
      <c r="THZ141" s="11"/>
      <c r="TIA141" s="11"/>
      <c r="TIB141" s="11"/>
      <c r="TIC141" s="11"/>
      <c r="TID141" s="11"/>
      <c r="TIE141" s="11"/>
      <c r="TIF141" s="11"/>
      <c r="TIG141" s="11"/>
      <c r="TIH141" s="11"/>
      <c r="TII141" s="11"/>
      <c r="TIJ141" s="11"/>
      <c r="TIK141" s="11"/>
      <c r="TIL141" s="11"/>
      <c r="TIM141" s="11"/>
      <c r="TIN141" s="11"/>
      <c r="TIO141" s="11"/>
      <c r="TIP141" s="11"/>
      <c r="TIQ141" s="11"/>
      <c r="TIR141" s="11"/>
      <c r="TIS141" s="11"/>
      <c r="TIT141" s="11"/>
      <c r="TIU141" s="11"/>
      <c r="TIV141" s="11"/>
      <c r="TIW141" s="11"/>
      <c r="TIX141" s="11"/>
      <c r="TIY141" s="11"/>
      <c r="TIZ141" s="11"/>
      <c r="TJA141" s="11"/>
      <c r="TJB141" s="11"/>
      <c r="TJC141" s="11"/>
      <c r="TJD141" s="11"/>
      <c r="TJE141" s="11"/>
      <c r="TJF141" s="11"/>
      <c r="TJG141" s="11"/>
      <c r="TJH141" s="11"/>
      <c r="TJI141" s="11"/>
      <c r="TJJ141" s="11"/>
      <c r="TJK141" s="11"/>
      <c r="TJL141" s="11"/>
      <c r="TJM141" s="11"/>
      <c r="TJN141" s="11"/>
      <c r="TJO141" s="11"/>
      <c r="TJP141" s="11"/>
      <c r="TJQ141" s="11"/>
      <c r="TJR141" s="11"/>
      <c r="TJS141" s="11"/>
      <c r="TJT141" s="11"/>
      <c r="TJU141" s="11"/>
      <c r="TJV141" s="11"/>
      <c r="TJW141" s="11"/>
      <c r="TJX141" s="11"/>
      <c r="TJY141" s="11"/>
      <c r="TJZ141" s="11"/>
      <c r="TKA141" s="11"/>
      <c r="TKB141" s="11"/>
      <c r="TKC141" s="11"/>
      <c r="TKD141" s="11"/>
      <c r="TKE141" s="11"/>
      <c r="TKF141" s="11"/>
      <c r="TKG141" s="11"/>
      <c r="TKH141" s="11"/>
      <c r="TKI141" s="11"/>
      <c r="TKJ141" s="11"/>
      <c r="TKK141" s="11"/>
      <c r="TKL141" s="11"/>
      <c r="TKM141" s="11"/>
      <c r="TKN141" s="11"/>
      <c r="TKO141" s="11"/>
      <c r="TKP141" s="11"/>
      <c r="TKQ141" s="11"/>
      <c r="TKR141" s="11"/>
      <c r="TKS141" s="11"/>
      <c r="TKT141" s="11"/>
      <c r="TKU141" s="11"/>
      <c r="TKV141" s="11"/>
      <c r="TKW141" s="11"/>
      <c r="TKX141" s="11"/>
      <c r="TKY141" s="11"/>
      <c r="TKZ141" s="11"/>
      <c r="TLA141" s="11"/>
      <c r="TLB141" s="11"/>
      <c r="TLC141" s="11"/>
      <c r="TLD141" s="11"/>
      <c r="TLE141" s="11"/>
      <c r="TLF141" s="11"/>
      <c r="TLG141" s="11"/>
      <c r="TLH141" s="11"/>
      <c r="TLI141" s="11"/>
      <c r="TLJ141" s="11"/>
      <c r="TLK141" s="11"/>
      <c r="TLL141" s="11"/>
      <c r="TLM141" s="11"/>
      <c r="TLN141" s="11"/>
      <c r="TLO141" s="11"/>
      <c r="TLP141" s="11"/>
      <c r="TLQ141" s="11"/>
      <c r="TLR141" s="11"/>
      <c r="TLS141" s="11"/>
      <c r="TLT141" s="11"/>
      <c r="TLU141" s="11"/>
      <c r="TLV141" s="11"/>
      <c r="TLW141" s="11"/>
      <c r="TLX141" s="11"/>
      <c r="TLY141" s="11"/>
      <c r="TLZ141" s="11"/>
      <c r="TMA141" s="11"/>
      <c r="TMB141" s="11"/>
      <c r="TMC141" s="11"/>
      <c r="TMD141" s="11"/>
      <c r="TME141" s="11"/>
      <c r="TMF141" s="11"/>
      <c r="TMG141" s="11"/>
      <c r="TMH141" s="11"/>
      <c r="TMI141" s="11"/>
      <c r="TMJ141" s="11"/>
      <c r="TMK141" s="11"/>
      <c r="TML141" s="11"/>
      <c r="TMM141" s="11"/>
      <c r="TMN141" s="11"/>
      <c r="TMO141" s="11"/>
      <c r="TMP141" s="11"/>
      <c r="TMQ141" s="11"/>
      <c r="TMR141" s="11"/>
      <c r="TMS141" s="11"/>
      <c r="TMT141" s="11"/>
      <c r="TMU141" s="11"/>
      <c r="TMV141" s="11"/>
      <c r="TMW141" s="11"/>
      <c r="TMX141" s="11"/>
      <c r="TMY141" s="11"/>
      <c r="TMZ141" s="11"/>
      <c r="TNA141" s="11"/>
      <c r="TNB141" s="11"/>
      <c r="TNC141" s="11"/>
      <c r="TND141" s="11"/>
      <c r="TNE141" s="11"/>
      <c r="TNF141" s="11"/>
      <c r="TNG141" s="11"/>
      <c r="TNH141" s="11"/>
      <c r="TNI141" s="11"/>
      <c r="TNJ141" s="11"/>
      <c r="TNK141" s="11"/>
      <c r="TNL141" s="11"/>
      <c r="TNM141" s="11"/>
      <c r="TNN141" s="11"/>
      <c r="TNO141" s="11"/>
      <c r="TNP141" s="11"/>
      <c r="TNQ141" s="11"/>
      <c r="TNR141" s="11"/>
      <c r="TNS141" s="11"/>
      <c r="TNT141" s="11"/>
      <c r="TNU141" s="11"/>
      <c r="TNV141" s="11"/>
      <c r="TNW141" s="11"/>
      <c r="TNX141" s="11"/>
      <c r="TNY141" s="11"/>
      <c r="TNZ141" s="11"/>
      <c r="TOA141" s="11"/>
      <c r="TOB141" s="11"/>
      <c r="TOC141" s="11"/>
      <c r="TOD141" s="11"/>
      <c r="TOE141" s="11"/>
      <c r="TOF141" s="11"/>
      <c r="TOG141" s="11"/>
      <c r="TOH141" s="11"/>
      <c r="TOI141" s="11"/>
      <c r="TOJ141" s="11"/>
      <c r="TOK141" s="11"/>
      <c r="TOL141" s="11"/>
      <c r="TOM141" s="11"/>
      <c r="TON141" s="11"/>
      <c r="TOO141" s="11"/>
      <c r="TOP141" s="11"/>
      <c r="TOQ141" s="11"/>
      <c r="TOR141" s="11"/>
      <c r="TOS141" s="11"/>
      <c r="TOT141" s="11"/>
      <c r="TOU141" s="11"/>
      <c r="TOV141" s="11"/>
      <c r="TOW141" s="11"/>
      <c r="TOX141" s="11"/>
      <c r="TOY141" s="11"/>
      <c r="TOZ141" s="11"/>
      <c r="TPA141" s="11"/>
      <c r="TPB141" s="11"/>
      <c r="TPC141" s="11"/>
      <c r="TPD141" s="11"/>
      <c r="TPE141" s="11"/>
      <c r="TPF141" s="11"/>
      <c r="TPG141" s="11"/>
      <c r="TPH141" s="11"/>
      <c r="TPI141" s="11"/>
      <c r="TPJ141" s="11"/>
      <c r="TPK141" s="11"/>
      <c r="TPL141" s="11"/>
      <c r="TPM141" s="11"/>
      <c r="TPN141" s="11"/>
      <c r="TPO141" s="11"/>
      <c r="TPP141" s="11"/>
      <c r="TPQ141" s="11"/>
      <c r="TPR141" s="11"/>
      <c r="TPS141" s="11"/>
      <c r="TPT141" s="11"/>
      <c r="TPU141" s="11"/>
      <c r="TPV141" s="11"/>
      <c r="TPW141" s="11"/>
      <c r="TPX141" s="11"/>
      <c r="TPY141" s="11"/>
      <c r="TPZ141" s="11"/>
      <c r="TQA141" s="11"/>
      <c r="TQB141" s="11"/>
      <c r="TQC141" s="11"/>
      <c r="TQD141" s="11"/>
      <c r="TQE141" s="11"/>
      <c r="TQF141" s="11"/>
      <c r="TQG141" s="11"/>
      <c r="TQH141" s="11"/>
      <c r="TQI141" s="11"/>
      <c r="TQJ141" s="11"/>
      <c r="TQK141" s="11"/>
      <c r="TQL141" s="11"/>
      <c r="TQM141" s="11"/>
      <c r="TQN141" s="11"/>
      <c r="TQO141" s="11"/>
      <c r="TQP141" s="11"/>
      <c r="TQQ141" s="11"/>
      <c r="TQR141" s="11"/>
      <c r="TQS141" s="11"/>
      <c r="TQT141" s="11"/>
      <c r="TQU141" s="11"/>
      <c r="TQV141" s="11"/>
      <c r="TQW141" s="11"/>
      <c r="TQX141" s="11"/>
      <c r="TQY141" s="11"/>
      <c r="TQZ141" s="11"/>
      <c r="TRA141" s="11"/>
      <c r="TRB141" s="11"/>
      <c r="TRC141" s="11"/>
      <c r="TRD141" s="11"/>
      <c r="TRE141" s="11"/>
      <c r="TRF141" s="11"/>
      <c r="TRG141" s="11"/>
      <c r="TRH141" s="11"/>
      <c r="TRI141" s="11"/>
      <c r="TRJ141" s="11"/>
      <c r="TRK141" s="11"/>
      <c r="TRL141" s="11"/>
      <c r="TRM141" s="11"/>
      <c r="TRN141" s="11"/>
      <c r="TRO141" s="11"/>
      <c r="TRP141" s="11"/>
      <c r="TRQ141" s="11"/>
      <c r="TRR141" s="11"/>
      <c r="TRS141" s="11"/>
      <c r="TRT141" s="11"/>
      <c r="TRU141" s="11"/>
      <c r="TRV141" s="11"/>
      <c r="TRW141" s="11"/>
      <c r="TRX141" s="11"/>
      <c r="TRY141" s="11"/>
      <c r="TRZ141" s="11"/>
      <c r="TSA141" s="11"/>
      <c r="TSB141" s="11"/>
      <c r="TSC141" s="11"/>
      <c r="TSD141" s="11"/>
      <c r="TSE141" s="11"/>
      <c r="TSF141" s="11"/>
      <c r="TSG141" s="11"/>
      <c r="TSH141" s="11"/>
      <c r="TSI141" s="11"/>
      <c r="TSJ141" s="11"/>
      <c r="TSK141" s="11"/>
      <c r="TSL141" s="11"/>
      <c r="TSM141" s="11"/>
      <c r="TSN141" s="11"/>
      <c r="TSO141" s="11"/>
      <c r="TSP141" s="11"/>
      <c r="TSQ141" s="11"/>
      <c r="TSR141" s="11"/>
      <c r="TSS141" s="11"/>
      <c r="TST141" s="11"/>
      <c r="TSU141" s="11"/>
      <c r="TSV141" s="11"/>
      <c r="TSW141" s="11"/>
      <c r="TSX141" s="11"/>
      <c r="TSY141" s="11"/>
      <c r="TSZ141" s="11"/>
      <c r="TTA141" s="11"/>
      <c r="TTB141" s="11"/>
      <c r="TTC141" s="11"/>
      <c r="TTD141" s="11"/>
      <c r="TTE141" s="11"/>
      <c r="TTF141" s="11"/>
      <c r="TTG141" s="11"/>
      <c r="TTH141" s="11"/>
      <c r="TTI141" s="11"/>
      <c r="TTJ141" s="11"/>
      <c r="TTK141" s="11"/>
      <c r="TTL141" s="11"/>
      <c r="TTM141" s="11"/>
      <c r="TTN141" s="11"/>
      <c r="TTO141" s="11"/>
      <c r="TTP141" s="11"/>
      <c r="TTQ141" s="11"/>
      <c r="TTR141" s="11"/>
      <c r="TTS141" s="11"/>
      <c r="TTT141" s="11"/>
      <c r="TTU141" s="11"/>
      <c r="TTV141" s="11"/>
      <c r="TTW141" s="11"/>
      <c r="TTX141" s="11"/>
      <c r="TTY141" s="11"/>
      <c r="TTZ141" s="11"/>
      <c r="TUA141" s="11"/>
      <c r="TUB141" s="11"/>
      <c r="TUC141" s="11"/>
      <c r="TUD141" s="11"/>
      <c r="TUE141" s="11"/>
      <c r="TUF141" s="11"/>
      <c r="TUG141" s="11"/>
      <c r="TUH141" s="11"/>
      <c r="TUI141" s="11"/>
      <c r="TUJ141" s="11"/>
      <c r="TUK141" s="11"/>
      <c r="TUL141" s="11"/>
      <c r="TUM141" s="11"/>
      <c r="TUN141" s="11"/>
      <c r="TUO141" s="11"/>
      <c r="TUP141" s="11"/>
      <c r="TUQ141" s="11"/>
      <c r="TUR141" s="11"/>
      <c r="TUS141" s="11"/>
      <c r="TUT141" s="11"/>
      <c r="TUU141" s="11"/>
      <c r="TUV141" s="11"/>
      <c r="TUW141" s="11"/>
      <c r="TUX141" s="11"/>
      <c r="TUY141" s="11"/>
      <c r="TUZ141" s="11"/>
      <c r="TVA141" s="11"/>
      <c r="TVB141" s="11"/>
      <c r="TVC141" s="11"/>
      <c r="TVD141" s="11"/>
      <c r="TVE141" s="11"/>
      <c r="TVF141" s="11"/>
      <c r="TVG141" s="11"/>
      <c r="TVH141" s="11"/>
      <c r="TVI141" s="11"/>
      <c r="TVJ141" s="11"/>
      <c r="TVK141" s="11"/>
      <c r="TVL141" s="11"/>
      <c r="TVM141" s="11"/>
      <c r="TVN141" s="11"/>
      <c r="TVO141" s="11"/>
      <c r="TVP141" s="11"/>
      <c r="TVQ141" s="11"/>
      <c r="TVR141" s="11"/>
      <c r="TVS141" s="11"/>
      <c r="TVT141" s="11"/>
      <c r="TVU141" s="11"/>
      <c r="TVV141" s="11"/>
      <c r="TVW141" s="11"/>
      <c r="TVX141" s="11"/>
      <c r="TVY141" s="11"/>
      <c r="TVZ141" s="11"/>
      <c r="TWA141" s="11"/>
      <c r="TWB141" s="11"/>
      <c r="TWC141" s="11"/>
      <c r="TWD141" s="11"/>
      <c r="TWE141" s="11"/>
      <c r="TWF141" s="11"/>
      <c r="TWG141" s="11"/>
      <c r="TWH141" s="11"/>
      <c r="TWI141" s="11"/>
      <c r="TWJ141" s="11"/>
      <c r="TWK141" s="11"/>
      <c r="TWL141" s="11"/>
      <c r="TWM141" s="11"/>
      <c r="TWN141" s="11"/>
      <c r="TWO141" s="11"/>
      <c r="TWP141" s="11"/>
      <c r="TWQ141" s="11"/>
      <c r="TWR141" s="11"/>
      <c r="TWS141" s="11"/>
      <c r="TWT141" s="11"/>
      <c r="TWU141" s="11"/>
      <c r="TWV141" s="11"/>
      <c r="TWW141" s="11"/>
      <c r="TWX141" s="11"/>
      <c r="TWY141" s="11"/>
      <c r="TWZ141" s="11"/>
      <c r="TXA141" s="11"/>
      <c r="TXB141" s="11"/>
      <c r="TXC141" s="11"/>
      <c r="TXD141" s="11"/>
      <c r="TXE141" s="11"/>
      <c r="TXF141" s="11"/>
      <c r="TXG141" s="11"/>
      <c r="TXH141" s="11"/>
      <c r="TXI141" s="11"/>
      <c r="TXJ141" s="11"/>
      <c r="TXK141" s="11"/>
      <c r="TXL141" s="11"/>
      <c r="TXM141" s="11"/>
      <c r="TXN141" s="11"/>
      <c r="TXO141" s="11"/>
      <c r="TXP141" s="11"/>
      <c r="TXQ141" s="11"/>
      <c r="TXR141" s="11"/>
      <c r="TXS141" s="11"/>
      <c r="TXT141" s="11"/>
      <c r="TXU141" s="11"/>
      <c r="TXV141" s="11"/>
      <c r="TXW141" s="11"/>
      <c r="TXX141" s="11"/>
      <c r="TXY141" s="11"/>
      <c r="TXZ141" s="11"/>
      <c r="TYA141" s="11"/>
      <c r="TYB141" s="11"/>
      <c r="TYC141" s="11"/>
      <c r="TYD141" s="11"/>
      <c r="TYE141" s="11"/>
      <c r="TYF141" s="11"/>
      <c r="TYG141" s="11"/>
      <c r="TYH141" s="11"/>
      <c r="TYI141" s="11"/>
      <c r="TYJ141" s="11"/>
      <c r="TYK141" s="11"/>
      <c r="TYL141" s="11"/>
      <c r="TYM141" s="11"/>
      <c r="TYN141" s="11"/>
      <c r="TYO141" s="11"/>
      <c r="TYP141" s="11"/>
      <c r="TYQ141" s="11"/>
      <c r="TYR141" s="11"/>
      <c r="TYS141" s="11"/>
      <c r="TYT141" s="11"/>
      <c r="TYU141" s="11"/>
      <c r="TYV141" s="11"/>
      <c r="TYW141" s="11"/>
      <c r="TYX141" s="11"/>
      <c r="TYY141" s="11"/>
      <c r="TYZ141" s="11"/>
      <c r="TZA141" s="11"/>
      <c r="TZB141" s="11"/>
      <c r="TZC141" s="11"/>
      <c r="TZD141" s="11"/>
      <c r="TZE141" s="11"/>
      <c r="TZF141" s="11"/>
      <c r="TZG141" s="11"/>
      <c r="TZH141" s="11"/>
      <c r="TZI141" s="11"/>
      <c r="TZJ141" s="11"/>
      <c r="TZK141" s="11"/>
      <c r="TZL141" s="11"/>
      <c r="TZM141" s="11"/>
      <c r="TZN141" s="11"/>
      <c r="TZO141" s="11"/>
      <c r="TZP141" s="11"/>
      <c r="TZQ141" s="11"/>
      <c r="TZR141" s="11"/>
      <c r="TZS141" s="11"/>
      <c r="TZT141" s="11"/>
      <c r="TZU141" s="11"/>
      <c r="TZV141" s="11"/>
      <c r="TZW141" s="11"/>
      <c r="TZX141" s="11"/>
      <c r="TZY141" s="11"/>
      <c r="TZZ141" s="11"/>
      <c r="UAA141" s="11"/>
      <c r="UAB141" s="11"/>
      <c r="UAC141" s="11"/>
      <c r="UAD141" s="11"/>
      <c r="UAE141" s="11"/>
      <c r="UAF141" s="11"/>
      <c r="UAG141" s="11"/>
      <c r="UAH141" s="11"/>
      <c r="UAI141" s="11"/>
      <c r="UAJ141" s="11"/>
      <c r="UAK141" s="11"/>
      <c r="UAL141" s="11"/>
      <c r="UAM141" s="11"/>
      <c r="UAN141" s="11"/>
      <c r="UAO141" s="11"/>
      <c r="UAP141" s="11"/>
      <c r="UAQ141" s="11"/>
      <c r="UAR141" s="11"/>
      <c r="UAS141" s="11"/>
      <c r="UAT141" s="11"/>
      <c r="UAU141" s="11"/>
      <c r="UAV141" s="11"/>
      <c r="UAW141" s="11"/>
      <c r="UAX141" s="11"/>
      <c r="UAY141" s="11"/>
      <c r="UAZ141" s="11"/>
      <c r="UBA141" s="11"/>
      <c r="UBB141" s="11"/>
      <c r="UBC141" s="11"/>
      <c r="UBD141" s="11"/>
      <c r="UBE141" s="11"/>
      <c r="UBF141" s="11"/>
      <c r="UBG141" s="11"/>
      <c r="UBH141" s="11"/>
      <c r="UBI141" s="11"/>
      <c r="UBJ141" s="11"/>
      <c r="UBK141" s="11"/>
      <c r="UBL141" s="11"/>
      <c r="UBM141" s="11"/>
      <c r="UBN141" s="11"/>
      <c r="UBO141" s="11"/>
      <c r="UBP141" s="11"/>
      <c r="UBQ141" s="11"/>
      <c r="UBR141" s="11"/>
      <c r="UBS141" s="11"/>
      <c r="UBT141" s="11"/>
      <c r="UBU141" s="11"/>
      <c r="UBV141" s="11"/>
      <c r="UBW141" s="11"/>
      <c r="UBX141" s="11"/>
      <c r="UBY141" s="11"/>
      <c r="UBZ141" s="11"/>
      <c r="UCA141" s="11"/>
      <c r="UCB141" s="11"/>
      <c r="UCC141" s="11"/>
      <c r="UCD141" s="11"/>
      <c r="UCE141" s="11"/>
      <c r="UCF141" s="11"/>
      <c r="UCG141" s="11"/>
      <c r="UCH141" s="11"/>
      <c r="UCI141" s="11"/>
      <c r="UCJ141" s="11"/>
      <c r="UCK141" s="11"/>
      <c r="UCL141" s="11"/>
      <c r="UCM141" s="11"/>
      <c r="UCN141" s="11"/>
      <c r="UCO141" s="11"/>
      <c r="UCP141" s="11"/>
      <c r="UCQ141" s="11"/>
      <c r="UCR141" s="11"/>
      <c r="UCS141" s="11"/>
      <c r="UCT141" s="11"/>
      <c r="UCU141" s="11"/>
      <c r="UCV141" s="11"/>
      <c r="UCW141" s="11"/>
      <c r="UCX141" s="11"/>
      <c r="UCY141" s="11"/>
      <c r="UCZ141" s="11"/>
      <c r="UDA141" s="11"/>
      <c r="UDB141" s="11"/>
      <c r="UDC141" s="11"/>
      <c r="UDD141" s="11"/>
      <c r="UDE141" s="11"/>
      <c r="UDF141" s="11"/>
      <c r="UDG141" s="11"/>
      <c r="UDH141" s="11"/>
      <c r="UDI141" s="11"/>
      <c r="UDJ141" s="11"/>
      <c r="UDK141" s="11"/>
      <c r="UDL141" s="11"/>
      <c r="UDM141" s="11"/>
      <c r="UDN141" s="11"/>
      <c r="UDO141" s="11"/>
      <c r="UDP141" s="11"/>
      <c r="UDQ141" s="11"/>
      <c r="UDR141" s="11"/>
      <c r="UDS141" s="11"/>
      <c r="UDT141" s="11"/>
      <c r="UDU141" s="11"/>
      <c r="UDV141" s="11"/>
      <c r="UDW141" s="11"/>
      <c r="UDX141" s="11"/>
      <c r="UDY141" s="11"/>
      <c r="UDZ141" s="11"/>
      <c r="UEA141" s="11"/>
      <c r="UEB141" s="11"/>
      <c r="UEC141" s="11"/>
      <c r="UED141" s="11"/>
      <c r="UEE141" s="11"/>
      <c r="UEF141" s="11"/>
      <c r="UEG141" s="11"/>
      <c r="UEH141" s="11"/>
      <c r="UEI141" s="11"/>
      <c r="UEJ141" s="11"/>
      <c r="UEK141" s="11"/>
      <c r="UEL141" s="11"/>
      <c r="UEM141" s="11"/>
      <c r="UEN141" s="11"/>
      <c r="UEO141" s="11"/>
      <c r="UEP141" s="11"/>
      <c r="UEQ141" s="11"/>
      <c r="UER141" s="11"/>
      <c r="UES141" s="11"/>
      <c r="UET141" s="11"/>
      <c r="UEU141" s="11"/>
      <c r="UEV141" s="11"/>
      <c r="UEW141" s="11"/>
      <c r="UEX141" s="11"/>
      <c r="UEY141" s="11"/>
      <c r="UEZ141" s="11"/>
      <c r="UFA141" s="11"/>
      <c r="UFB141" s="11"/>
      <c r="UFC141" s="11"/>
      <c r="UFD141" s="11"/>
      <c r="UFE141" s="11"/>
      <c r="UFF141" s="11"/>
      <c r="UFG141" s="11"/>
      <c r="UFH141" s="11"/>
      <c r="UFI141" s="11"/>
      <c r="UFJ141" s="11"/>
      <c r="UFK141" s="11"/>
      <c r="UFL141" s="11"/>
      <c r="UFM141" s="11"/>
      <c r="UFN141" s="11"/>
      <c r="UFO141" s="11"/>
      <c r="UFP141" s="11"/>
      <c r="UFQ141" s="11"/>
      <c r="UFR141" s="11"/>
      <c r="UFS141" s="11"/>
      <c r="UFT141" s="11"/>
      <c r="UFU141" s="11"/>
      <c r="UFV141" s="11"/>
      <c r="UFW141" s="11"/>
      <c r="UFX141" s="11"/>
      <c r="UFY141" s="11"/>
      <c r="UFZ141" s="11"/>
      <c r="UGA141" s="11"/>
      <c r="UGB141" s="11"/>
      <c r="UGC141" s="11"/>
      <c r="UGD141" s="11"/>
      <c r="UGE141" s="11"/>
      <c r="UGF141" s="11"/>
      <c r="UGG141" s="11"/>
      <c r="UGH141" s="11"/>
      <c r="UGI141" s="11"/>
      <c r="UGJ141" s="11"/>
      <c r="UGK141" s="11"/>
      <c r="UGL141" s="11"/>
      <c r="UGM141" s="11"/>
      <c r="UGN141" s="11"/>
      <c r="UGO141" s="11"/>
      <c r="UGP141" s="11"/>
      <c r="UGQ141" s="11"/>
      <c r="UGR141" s="11"/>
      <c r="UGS141" s="11"/>
      <c r="UGT141" s="11"/>
      <c r="UGU141" s="11"/>
      <c r="UGV141" s="11"/>
      <c r="UGW141" s="11"/>
      <c r="UGX141" s="11"/>
      <c r="UGY141" s="11"/>
      <c r="UGZ141" s="11"/>
      <c r="UHA141" s="11"/>
      <c r="UHB141" s="11"/>
      <c r="UHC141" s="11"/>
      <c r="UHD141" s="11"/>
      <c r="UHE141" s="11"/>
      <c r="UHF141" s="11"/>
      <c r="UHG141" s="11"/>
      <c r="UHH141" s="11"/>
      <c r="UHI141" s="11"/>
      <c r="UHJ141" s="11"/>
      <c r="UHK141" s="11"/>
      <c r="UHL141" s="11"/>
      <c r="UHM141" s="11"/>
      <c r="UHN141" s="11"/>
      <c r="UHO141" s="11"/>
      <c r="UHP141" s="11"/>
      <c r="UHQ141" s="11"/>
      <c r="UHR141" s="11"/>
      <c r="UHS141" s="11"/>
      <c r="UHT141" s="11"/>
      <c r="UHU141" s="11"/>
      <c r="UHV141" s="11"/>
      <c r="UHW141" s="11"/>
      <c r="UHX141" s="11"/>
      <c r="UHY141" s="11"/>
      <c r="UHZ141" s="11"/>
      <c r="UIA141" s="11"/>
      <c r="UIB141" s="11"/>
      <c r="UIC141" s="11"/>
      <c r="UID141" s="11"/>
      <c r="UIE141" s="11"/>
      <c r="UIF141" s="11"/>
      <c r="UIG141" s="11"/>
      <c r="UIH141" s="11"/>
      <c r="UII141" s="11"/>
      <c r="UIJ141" s="11"/>
      <c r="UIK141" s="11"/>
      <c r="UIL141" s="11"/>
      <c r="UIM141" s="11"/>
      <c r="UIN141" s="11"/>
      <c r="UIO141" s="11"/>
      <c r="UIP141" s="11"/>
      <c r="UIQ141" s="11"/>
      <c r="UIR141" s="11"/>
      <c r="UIS141" s="11"/>
      <c r="UIT141" s="11"/>
      <c r="UIU141" s="11"/>
      <c r="UIV141" s="11"/>
      <c r="UIW141" s="11"/>
      <c r="UIX141" s="11"/>
      <c r="UIY141" s="11"/>
      <c r="UIZ141" s="11"/>
      <c r="UJA141" s="11"/>
      <c r="UJB141" s="11"/>
      <c r="UJC141" s="11"/>
      <c r="UJD141" s="11"/>
      <c r="UJE141" s="11"/>
      <c r="UJF141" s="11"/>
      <c r="UJG141" s="11"/>
      <c r="UJH141" s="11"/>
      <c r="UJI141" s="11"/>
      <c r="UJJ141" s="11"/>
      <c r="UJK141" s="11"/>
      <c r="UJL141" s="11"/>
      <c r="UJM141" s="11"/>
      <c r="UJN141" s="11"/>
      <c r="UJO141" s="11"/>
      <c r="UJP141" s="11"/>
      <c r="UJQ141" s="11"/>
      <c r="UJR141" s="11"/>
      <c r="UJS141" s="11"/>
      <c r="UJT141" s="11"/>
      <c r="UJU141" s="11"/>
      <c r="UJV141" s="11"/>
      <c r="UJW141" s="11"/>
      <c r="UJX141" s="11"/>
      <c r="UJY141" s="11"/>
      <c r="UJZ141" s="11"/>
      <c r="UKA141" s="11"/>
      <c r="UKB141" s="11"/>
      <c r="UKC141" s="11"/>
      <c r="UKD141" s="11"/>
      <c r="UKE141" s="11"/>
      <c r="UKF141" s="11"/>
      <c r="UKG141" s="11"/>
      <c r="UKH141" s="11"/>
      <c r="UKI141" s="11"/>
      <c r="UKJ141" s="11"/>
      <c r="UKK141" s="11"/>
      <c r="UKL141" s="11"/>
      <c r="UKM141" s="11"/>
      <c r="UKN141" s="11"/>
      <c r="UKO141" s="11"/>
      <c r="UKP141" s="11"/>
      <c r="UKQ141" s="11"/>
      <c r="UKR141" s="11"/>
      <c r="UKS141" s="11"/>
      <c r="UKT141" s="11"/>
      <c r="UKU141" s="11"/>
      <c r="UKV141" s="11"/>
      <c r="UKW141" s="11"/>
      <c r="UKX141" s="11"/>
      <c r="UKY141" s="11"/>
      <c r="UKZ141" s="11"/>
      <c r="ULA141" s="11"/>
      <c r="ULB141" s="11"/>
      <c r="ULC141" s="11"/>
      <c r="ULD141" s="11"/>
      <c r="ULE141" s="11"/>
      <c r="ULF141" s="11"/>
      <c r="ULG141" s="11"/>
      <c r="ULH141" s="11"/>
      <c r="ULI141" s="11"/>
      <c r="ULJ141" s="11"/>
      <c r="ULK141" s="11"/>
      <c r="ULL141" s="11"/>
      <c r="ULM141" s="11"/>
      <c r="ULN141" s="11"/>
      <c r="ULO141" s="11"/>
      <c r="ULP141" s="11"/>
      <c r="ULQ141" s="11"/>
      <c r="ULR141" s="11"/>
      <c r="ULS141" s="11"/>
      <c r="ULT141" s="11"/>
      <c r="ULU141" s="11"/>
      <c r="ULV141" s="11"/>
      <c r="ULW141" s="11"/>
      <c r="ULX141" s="11"/>
      <c r="ULY141" s="11"/>
      <c r="ULZ141" s="11"/>
      <c r="UMA141" s="11"/>
      <c r="UMB141" s="11"/>
      <c r="UMC141" s="11"/>
      <c r="UMD141" s="11"/>
      <c r="UME141" s="11"/>
      <c r="UMF141" s="11"/>
      <c r="UMG141" s="11"/>
      <c r="UMH141" s="11"/>
      <c r="UMI141" s="11"/>
      <c r="UMJ141" s="11"/>
      <c r="UMK141" s="11"/>
      <c r="UML141" s="11"/>
      <c r="UMM141" s="11"/>
      <c r="UMN141" s="11"/>
      <c r="UMO141" s="11"/>
      <c r="UMP141" s="11"/>
      <c r="UMQ141" s="11"/>
      <c r="UMR141" s="11"/>
      <c r="UMS141" s="11"/>
      <c r="UMT141" s="11"/>
      <c r="UMU141" s="11"/>
      <c r="UMV141" s="11"/>
      <c r="UMW141" s="11"/>
      <c r="UMX141" s="11"/>
      <c r="UMY141" s="11"/>
      <c r="UMZ141" s="11"/>
      <c r="UNA141" s="11"/>
      <c r="UNB141" s="11"/>
      <c r="UNC141" s="11"/>
      <c r="UND141" s="11"/>
      <c r="UNE141" s="11"/>
      <c r="UNF141" s="11"/>
      <c r="UNG141" s="11"/>
      <c r="UNH141" s="11"/>
      <c r="UNI141" s="11"/>
      <c r="UNJ141" s="11"/>
      <c r="UNK141" s="11"/>
      <c r="UNL141" s="11"/>
      <c r="UNM141" s="11"/>
      <c r="UNN141" s="11"/>
      <c r="UNO141" s="11"/>
      <c r="UNP141" s="11"/>
      <c r="UNQ141" s="11"/>
      <c r="UNR141" s="11"/>
      <c r="UNS141" s="11"/>
      <c r="UNT141" s="11"/>
      <c r="UNU141" s="11"/>
      <c r="UNV141" s="11"/>
      <c r="UNW141" s="11"/>
      <c r="UNX141" s="11"/>
      <c r="UNY141" s="11"/>
      <c r="UNZ141" s="11"/>
      <c r="UOA141" s="11"/>
      <c r="UOB141" s="11"/>
      <c r="UOC141" s="11"/>
      <c r="UOD141" s="11"/>
      <c r="UOE141" s="11"/>
      <c r="UOF141" s="11"/>
      <c r="UOG141" s="11"/>
      <c r="UOH141" s="11"/>
      <c r="UOI141" s="11"/>
      <c r="UOJ141" s="11"/>
      <c r="UOK141" s="11"/>
      <c r="UOL141" s="11"/>
      <c r="UOM141" s="11"/>
      <c r="UON141" s="11"/>
      <c r="UOO141" s="11"/>
      <c r="UOP141" s="11"/>
      <c r="UOQ141" s="11"/>
      <c r="UOR141" s="11"/>
      <c r="UOS141" s="11"/>
      <c r="UOT141" s="11"/>
      <c r="UOU141" s="11"/>
      <c r="UOV141" s="11"/>
      <c r="UOW141" s="11"/>
      <c r="UOX141" s="11"/>
      <c r="UOY141" s="11"/>
      <c r="UOZ141" s="11"/>
      <c r="UPA141" s="11"/>
      <c r="UPB141" s="11"/>
      <c r="UPC141" s="11"/>
      <c r="UPD141" s="11"/>
      <c r="UPE141" s="11"/>
      <c r="UPF141" s="11"/>
      <c r="UPG141" s="11"/>
      <c r="UPH141" s="11"/>
      <c r="UPI141" s="11"/>
      <c r="UPJ141" s="11"/>
      <c r="UPK141" s="11"/>
      <c r="UPL141" s="11"/>
      <c r="UPM141" s="11"/>
      <c r="UPN141" s="11"/>
      <c r="UPO141" s="11"/>
      <c r="UPP141" s="11"/>
      <c r="UPQ141" s="11"/>
      <c r="UPR141" s="11"/>
      <c r="UPS141" s="11"/>
      <c r="UPT141" s="11"/>
      <c r="UPU141" s="11"/>
      <c r="UPV141" s="11"/>
      <c r="UPW141" s="11"/>
      <c r="UPX141" s="11"/>
      <c r="UPY141" s="11"/>
      <c r="UPZ141" s="11"/>
      <c r="UQA141" s="11"/>
      <c r="UQB141" s="11"/>
      <c r="UQC141" s="11"/>
      <c r="UQD141" s="11"/>
      <c r="UQE141" s="11"/>
      <c r="UQF141" s="11"/>
      <c r="UQG141" s="11"/>
      <c r="UQH141" s="11"/>
      <c r="UQI141" s="11"/>
      <c r="UQJ141" s="11"/>
      <c r="UQK141" s="11"/>
      <c r="UQL141" s="11"/>
      <c r="UQM141" s="11"/>
      <c r="UQN141" s="11"/>
      <c r="UQO141" s="11"/>
      <c r="UQP141" s="11"/>
      <c r="UQQ141" s="11"/>
      <c r="UQR141" s="11"/>
      <c r="UQS141" s="11"/>
      <c r="UQT141" s="11"/>
      <c r="UQU141" s="11"/>
      <c r="UQV141" s="11"/>
      <c r="UQW141" s="11"/>
      <c r="UQX141" s="11"/>
      <c r="UQY141" s="11"/>
      <c r="UQZ141" s="11"/>
      <c r="URA141" s="11"/>
      <c r="URB141" s="11"/>
      <c r="URC141" s="11"/>
      <c r="URD141" s="11"/>
      <c r="URE141" s="11"/>
      <c r="URF141" s="11"/>
      <c r="URG141" s="11"/>
      <c r="URH141" s="11"/>
      <c r="URI141" s="11"/>
      <c r="URJ141" s="11"/>
      <c r="URK141" s="11"/>
      <c r="URL141" s="11"/>
      <c r="URM141" s="11"/>
      <c r="URN141" s="11"/>
      <c r="URO141" s="11"/>
      <c r="URP141" s="11"/>
      <c r="URQ141" s="11"/>
      <c r="URR141" s="11"/>
      <c r="URS141" s="11"/>
      <c r="URT141" s="11"/>
      <c r="URU141" s="11"/>
      <c r="URV141" s="11"/>
      <c r="URW141" s="11"/>
      <c r="URX141" s="11"/>
      <c r="URY141" s="11"/>
      <c r="URZ141" s="11"/>
      <c r="USA141" s="11"/>
      <c r="USB141" s="11"/>
      <c r="USC141" s="11"/>
      <c r="USD141" s="11"/>
      <c r="USE141" s="11"/>
      <c r="USF141" s="11"/>
      <c r="USG141" s="11"/>
      <c r="USH141" s="11"/>
      <c r="USI141" s="11"/>
      <c r="USJ141" s="11"/>
      <c r="USK141" s="11"/>
      <c r="USL141" s="11"/>
      <c r="USM141" s="11"/>
      <c r="USN141" s="11"/>
      <c r="USO141" s="11"/>
      <c r="USP141" s="11"/>
      <c r="USQ141" s="11"/>
      <c r="USR141" s="11"/>
      <c r="USS141" s="11"/>
      <c r="UST141" s="11"/>
      <c r="USU141" s="11"/>
      <c r="USV141" s="11"/>
      <c r="USW141" s="11"/>
      <c r="USX141" s="11"/>
      <c r="USY141" s="11"/>
      <c r="USZ141" s="11"/>
      <c r="UTA141" s="11"/>
      <c r="UTB141" s="11"/>
      <c r="UTC141" s="11"/>
      <c r="UTD141" s="11"/>
      <c r="UTE141" s="11"/>
      <c r="UTF141" s="11"/>
      <c r="UTG141" s="11"/>
      <c r="UTH141" s="11"/>
      <c r="UTI141" s="11"/>
      <c r="UTJ141" s="11"/>
      <c r="UTK141" s="11"/>
      <c r="UTL141" s="11"/>
      <c r="UTM141" s="11"/>
      <c r="UTN141" s="11"/>
      <c r="UTO141" s="11"/>
      <c r="UTP141" s="11"/>
      <c r="UTQ141" s="11"/>
      <c r="UTR141" s="11"/>
      <c r="UTS141" s="11"/>
      <c r="UTT141" s="11"/>
      <c r="UTU141" s="11"/>
      <c r="UTV141" s="11"/>
      <c r="UTW141" s="11"/>
      <c r="UTX141" s="11"/>
      <c r="UTY141" s="11"/>
      <c r="UTZ141" s="11"/>
      <c r="UUA141" s="11"/>
      <c r="UUB141" s="11"/>
      <c r="UUC141" s="11"/>
      <c r="UUD141" s="11"/>
      <c r="UUE141" s="11"/>
      <c r="UUF141" s="11"/>
      <c r="UUG141" s="11"/>
      <c r="UUH141" s="11"/>
      <c r="UUI141" s="11"/>
      <c r="UUJ141" s="11"/>
      <c r="UUK141" s="11"/>
      <c r="UUL141" s="11"/>
      <c r="UUM141" s="11"/>
      <c r="UUN141" s="11"/>
      <c r="UUO141" s="11"/>
      <c r="UUP141" s="11"/>
      <c r="UUQ141" s="11"/>
      <c r="UUR141" s="11"/>
      <c r="UUS141" s="11"/>
      <c r="UUT141" s="11"/>
      <c r="UUU141" s="11"/>
      <c r="UUV141" s="11"/>
      <c r="UUW141" s="11"/>
      <c r="UUX141" s="11"/>
      <c r="UUY141" s="11"/>
      <c r="UUZ141" s="11"/>
      <c r="UVA141" s="11"/>
      <c r="UVB141" s="11"/>
      <c r="UVC141" s="11"/>
      <c r="UVD141" s="11"/>
      <c r="UVE141" s="11"/>
      <c r="UVF141" s="11"/>
      <c r="UVG141" s="11"/>
      <c r="UVH141" s="11"/>
      <c r="UVI141" s="11"/>
      <c r="UVJ141" s="11"/>
      <c r="UVK141" s="11"/>
      <c r="UVL141" s="11"/>
      <c r="UVM141" s="11"/>
      <c r="UVN141" s="11"/>
      <c r="UVO141" s="11"/>
      <c r="UVP141" s="11"/>
      <c r="UVQ141" s="11"/>
      <c r="UVR141" s="11"/>
      <c r="UVS141" s="11"/>
      <c r="UVT141" s="11"/>
      <c r="UVU141" s="11"/>
      <c r="UVV141" s="11"/>
      <c r="UVW141" s="11"/>
      <c r="UVX141" s="11"/>
      <c r="UVY141" s="11"/>
      <c r="UVZ141" s="11"/>
      <c r="UWA141" s="11"/>
      <c r="UWB141" s="11"/>
      <c r="UWC141" s="11"/>
      <c r="UWD141" s="11"/>
      <c r="UWE141" s="11"/>
      <c r="UWF141" s="11"/>
      <c r="UWG141" s="11"/>
      <c r="UWH141" s="11"/>
      <c r="UWI141" s="11"/>
      <c r="UWJ141" s="11"/>
      <c r="UWK141" s="11"/>
      <c r="UWL141" s="11"/>
      <c r="UWM141" s="11"/>
      <c r="UWN141" s="11"/>
      <c r="UWO141" s="11"/>
      <c r="UWP141" s="11"/>
      <c r="UWQ141" s="11"/>
      <c r="UWR141" s="11"/>
      <c r="UWS141" s="11"/>
      <c r="UWT141" s="11"/>
      <c r="UWU141" s="11"/>
      <c r="UWV141" s="11"/>
      <c r="UWW141" s="11"/>
      <c r="UWX141" s="11"/>
      <c r="UWY141" s="11"/>
      <c r="UWZ141" s="11"/>
      <c r="UXA141" s="11"/>
      <c r="UXB141" s="11"/>
      <c r="UXC141" s="11"/>
      <c r="UXD141" s="11"/>
      <c r="UXE141" s="11"/>
      <c r="UXF141" s="11"/>
      <c r="UXG141" s="11"/>
      <c r="UXH141" s="11"/>
      <c r="UXI141" s="11"/>
      <c r="UXJ141" s="11"/>
      <c r="UXK141" s="11"/>
      <c r="UXL141" s="11"/>
      <c r="UXM141" s="11"/>
      <c r="UXN141" s="11"/>
      <c r="UXO141" s="11"/>
      <c r="UXP141" s="11"/>
      <c r="UXQ141" s="11"/>
      <c r="UXR141" s="11"/>
      <c r="UXS141" s="11"/>
      <c r="UXT141" s="11"/>
      <c r="UXU141" s="11"/>
      <c r="UXV141" s="11"/>
      <c r="UXW141" s="11"/>
      <c r="UXX141" s="11"/>
      <c r="UXY141" s="11"/>
      <c r="UXZ141" s="11"/>
      <c r="UYA141" s="11"/>
      <c r="UYB141" s="11"/>
      <c r="UYC141" s="11"/>
      <c r="UYD141" s="11"/>
      <c r="UYE141" s="11"/>
      <c r="UYF141" s="11"/>
      <c r="UYG141" s="11"/>
      <c r="UYH141" s="11"/>
      <c r="UYI141" s="11"/>
      <c r="UYJ141" s="11"/>
      <c r="UYK141" s="11"/>
      <c r="UYL141" s="11"/>
      <c r="UYM141" s="11"/>
      <c r="UYN141" s="11"/>
      <c r="UYO141" s="11"/>
      <c r="UYP141" s="11"/>
      <c r="UYQ141" s="11"/>
      <c r="UYR141" s="11"/>
      <c r="UYS141" s="11"/>
      <c r="UYT141" s="11"/>
      <c r="UYU141" s="11"/>
      <c r="UYV141" s="11"/>
      <c r="UYW141" s="11"/>
      <c r="UYX141" s="11"/>
      <c r="UYY141" s="11"/>
      <c r="UYZ141" s="11"/>
      <c r="UZA141" s="11"/>
      <c r="UZB141" s="11"/>
      <c r="UZC141" s="11"/>
      <c r="UZD141" s="11"/>
      <c r="UZE141" s="11"/>
      <c r="UZF141" s="11"/>
      <c r="UZG141" s="11"/>
      <c r="UZH141" s="11"/>
      <c r="UZI141" s="11"/>
      <c r="UZJ141" s="11"/>
      <c r="UZK141" s="11"/>
      <c r="UZL141" s="11"/>
      <c r="UZM141" s="11"/>
      <c r="UZN141" s="11"/>
      <c r="UZO141" s="11"/>
      <c r="UZP141" s="11"/>
      <c r="UZQ141" s="11"/>
      <c r="UZR141" s="11"/>
      <c r="UZS141" s="11"/>
      <c r="UZT141" s="11"/>
      <c r="UZU141" s="11"/>
      <c r="UZV141" s="11"/>
      <c r="UZW141" s="11"/>
      <c r="UZX141" s="11"/>
      <c r="UZY141" s="11"/>
      <c r="UZZ141" s="11"/>
      <c r="VAA141" s="11"/>
      <c r="VAB141" s="11"/>
      <c r="VAC141" s="11"/>
      <c r="VAD141" s="11"/>
      <c r="VAE141" s="11"/>
      <c r="VAF141" s="11"/>
      <c r="VAG141" s="11"/>
      <c r="VAH141" s="11"/>
      <c r="VAI141" s="11"/>
      <c r="VAJ141" s="11"/>
      <c r="VAK141" s="11"/>
      <c r="VAL141" s="11"/>
      <c r="VAM141" s="11"/>
      <c r="VAN141" s="11"/>
      <c r="VAO141" s="11"/>
      <c r="VAP141" s="11"/>
      <c r="VAQ141" s="11"/>
      <c r="VAR141" s="11"/>
      <c r="VAS141" s="11"/>
      <c r="VAT141" s="11"/>
      <c r="VAU141" s="11"/>
      <c r="VAV141" s="11"/>
      <c r="VAW141" s="11"/>
      <c r="VAX141" s="11"/>
      <c r="VAY141" s="11"/>
      <c r="VAZ141" s="11"/>
      <c r="VBA141" s="11"/>
      <c r="VBB141" s="11"/>
      <c r="VBC141" s="11"/>
      <c r="VBD141" s="11"/>
      <c r="VBE141" s="11"/>
      <c r="VBF141" s="11"/>
      <c r="VBG141" s="11"/>
      <c r="VBH141" s="11"/>
      <c r="VBI141" s="11"/>
      <c r="VBJ141" s="11"/>
      <c r="VBK141" s="11"/>
      <c r="VBL141" s="11"/>
      <c r="VBM141" s="11"/>
      <c r="VBN141" s="11"/>
      <c r="VBO141" s="11"/>
      <c r="VBP141" s="11"/>
      <c r="VBQ141" s="11"/>
      <c r="VBR141" s="11"/>
      <c r="VBS141" s="11"/>
      <c r="VBT141" s="11"/>
      <c r="VBU141" s="11"/>
      <c r="VBV141" s="11"/>
      <c r="VBW141" s="11"/>
      <c r="VBX141" s="11"/>
      <c r="VBY141" s="11"/>
      <c r="VBZ141" s="11"/>
      <c r="VCA141" s="11"/>
      <c r="VCB141" s="11"/>
      <c r="VCC141" s="11"/>
      <c r="VCD141" s="11"/>
      <c r="VCE141" s="11"/>
      <c r="VCF141" s="11"/>
      <c r="VCG141" s="11"/>
      <c r="VCH141" s="11"/>
      <c r="VCI141" s="11"/>
      <c r="VCJ141" s="11"/>
      <c r="VCK141" s="11"/>
      <c r="VCL141" s="11"/>
      <c r="VCM141" s="11"/>
      <c r="VCN141" s="11"/>
      <c r="VCO141" s="11"/>
      <c r="VCP141" s="11"/>
      <c r="VCQ141" s="11"/>
      <c r="VCR141" s="11"/>
      <c r="VCS141" s="11"/>
      <c r="VCT141" s="11"/>
      <c r="VCU141" s="11"/>
      <c r="VCV141" s="11"/>
      <c r="VCW141" s="11"/>
      <c r="VCX141" s="11"/>
      <c r="VCY141" s="11"/>
      <c r="VCZ141" s="11"/>
      <c r="VDA141" s="11"/>
      <c r="VDB141" s="11"/>
      <c r="VDC141" s="11"/>
      <c r="VDD141" s="11"/>
      <c r="VDE141" s="11"/>
      <c r="VDF141" s="11"/>
      <c r="VDG141" s="11"/>
      <c r="VDH141" s="11"/>
      <c r="VDI141" s="11"/>
      <c r="VDJ141" s="11"/>
      <c r="VDK141" s="11"/>
      <c r="VDL141" s="11"/>
      <c r="VDM141" s="11"/>
      <c r="VDN141" s="11"/>
      <c r="VDO141" s="11"/>
      <c r="VDP141" s="11"/>
      <c r="VDQ141" s="11"/>
      <c r="VDR141" s="11"/>
      <c r="VDS141" s="11"/>
      <c r="VDT141" s="11"/>
      <c r="VDU141" s="11"/>
      <c r="VDV141" s="11"/>
      <c r="VDW141" s="11"/>
      <c r="VDX141" s="11"/>
      <c r="VDY141" s="11"/>
      <c r="VDZ141" s="11"/>
      <c r="VEA141" s="11"/>
      <c r="VEB141" s="11"/>
      <c r="VEC141" s="11"/>
      <c r="VED141" s="11"/>
      <c r="VEE141" s="11"/>
      <c r="VEF141" s="11"/>
      <c r="VEG141" s="11"/>
      <c r="VEH141" s="11"/>
      <c r="VEI141" s="11"/>
      <c r="VEJ141" s="11"/>
      <c r="VEK141" s="11"/>
      <c r="VEL141" s="11"/>
      <c r="VEM141" s="11"/>
      <c r="VEN141" s="11"/>
      <c r="VEO141" s="11"/>
      <c r="VEP141" s="11"/>
      <c r="VEQ141" s="11"/>
      <c r="VER141" s="11"/>
      <c r="VES141" s="11"/>
      <c r="VET141" s="11"/>
      <c r="VEU141" s="11"/>
      <c r="VEV141" s="11"/>
      <c r="VEW141" s="11"/>
      <c r="VEX141" s="11"/>
      <c r="VEY141" s="11"/>
      <c r="VEZ141" s="11"/>
      <c r="VFA141" s="11"/>
      <c r="VFB141" s="11"/>
      <c r="VFC141" s="11"/>
      <c r="VFD141" s="11"/>
      <c r="VFE141" s="11"/>
      <c r="VFF141" s="11"/>
      <c r="VFG141" s="11"/>
      <c r="VFH141" s="11"/>
      <c r="VFI141" s="11"/>
      <c r="VFJ141" s="11"/>
      <c r="VFK141" s="11"/>
      <c r="VFL141" s="11"/>
      <c r="VFM141" s="11"/>
      <c r="VFN141" s="11"/>
      <c r="VFO141" s="11"/>
      <c r="VFP141" s="11"/>
      <c r="VFQ141" s="11"/>
      <c r="VFR141" s="11"/>
      <c r="VFS141" s="11"/>
      <c r="VFT141" s="11"/>
      <c r="VFU141" s="11"/>
      <c r="VFV141" s="11"/>
      <c r="VFW141" s="11"/>
      <c r="VFX141" s="11"/>
      <c r="VFY141" s="11"/>
      <c r="VFZ141" s="11"/>
      <c r="VGA141" s="11"/>
      <c r="VGB141" s="11"/>
      <c r="VGC141" s="11"/>
      <c r="VGD141" s="11"/>
      <c r="VGE141" s="11"/>
      <c r="VGF141" s="11"/>
      <c r="VGG141" s="11"/>
      <c r="VGH141" s="11"/>
      <c r="VGI141" s="11"/>
      <c r="VGJ141" s="11"/>
      <c r="VGK141" s="11"/>
      <c r="VGL141" s="11"/>
      <c r="VGM141" s="11"/>
      <c r="VGN141" s="11"/>
      <c r="VGO141" s="11"/>
      <c r="VGP141" s="11"/>
      <c r="VGQ141" s="11"/>
      <c r="VGR141" s="11"/>
      <c r="VGS141" s="11"/>
      <c r="VGT141" s="11"/>
      <c r="VGU141" s="11"/>
      <c r="VGV141" s="11"/>
      <c r="VGW141" s="11"/>
      <c r="VGX141" s="11"/>
      <c r="VGY141" s="11"/>
      <c r="VGZ141" s="11"/>
      <c r="VHA141" s="11"/>
      <c r="VHB141" s="11"/>
      <c r="VHC141" s="11"/>
      <c r="VHD141" s="11"/>
      <c r="VHE141" s="11"/>
      <c r="VHF141" s="11"/>
      <c r="VHG141" s="11"/>
      <c r="VHH141" s="11"/>
      <c r="VHI141" s="11"/>
      <c r="VHJ141" s="11"/>
      <c r="VHK141" s="11"/>
      <c r="VHL141" s="11"/>
      <c r="VHM141" s="11"/>
      <c r="VHN141" s="11"/>
      <c r="VHO141" s="11"/>
      <c r="VHP141" s="11"/>
      <c r="VHQ141" s="11"/>
      <c r="VHR141" s="11"/>
      <c r="VHS141" s="11"/>
      <c r="VHT141" s="11"/>
      <c r="VHU141" s="11"/>
      <c r="VHV141" s="11"/>
      <c r="VHW141" s="11"/>
      <c r="VHX141" s="11"/>
      <c r="VHY141" s="11"/>
      <c r="VHZ141" s="11"/>
      <c r="VIA141" s="11"/>
      <c r="VIB141" s="11"/>
      <c r="VIC141" s="11"/>
      <c r="VID141" s="11"/>
      <c r="VIE141" s="11"/>
      <c r="VIF141" s="11"/>
      <c r="VIG141" s="11"/>
      <c r="VIH141" s="11"/>
      <c r="VII141" s="11"/>
      <c r="VIJ141" s="11"/>
      <c r="VIK141" s="11"/>
      <c r="VIL141" s="11"/>
      <c r="VIM141" s="11"/>
      <c r="VIN141" s="11"/>
      <c r="VIO141" s="11"/>
      <c r="VIP141" s="11"/>
      <c r="VIQ141" s="11"/>
      <c r="VIR141" s="11"/>
      <c r="VIS141" s="11"/>
      <c r="VIT141" s="11"/>
      <c r="VIU141" s="11"/>
      <c r="VIV141" s="11"/>
      <c r="VIW141" s="11"/>
      <c r="VIX141" s="11"/>
      <c r="VIY141" s="11"/>
      <c r="VIZ141" s="11"/>
      <c r="VJA141" s="11"/>
      <c r="VJB141" s="11"/>
      <c r="VJC141" s="11"/>
      <c r="VJD141" s="11"/>
      <c r="VJE141" s="11"/>
      <c r="VJF141" s="11"/>
      <c r="VJG141" s="11"/>
      <c r="VJH141" s="11"/>
      <c r="VJI141" s="11"/>
      <c r="VJJ141" s="11"/>
      <c r="VJK141" s="11"/>
      <c r="VJL141" s="11"/>
      <c r="VJM141" s="11"/>
      <c r="VJN141" s="11"/>
      <c r="VJO141" s="11"/>
      <c r="VJP141" s="11"/>
      <c r="VJQ141" s="11"/>
      <c r="VJR141" s="11"/>
      <c r="VJS141" s="11"/>
      <c r="VJT141" s="11"/>
      <c r="VJU141" s="11"/>
      <c r="VJV141" s="11"/>
      <c r="VJW141" s="11"/>
      <c r="VJX141" s="11"/>
      <c r="VJY141" s="11"/>
      <c r="VJZ141" s="11"/>
      <c r="VKA141" s="11"/>
      <c r="VKB141" s="11"/>
      <c r="VKC141" s="11"/>
      <c r="VKD141" s="11"/>
      <c r="VKE141" s="11"/>
      <c r="VKF141" s="11"/>
      <c r="VKG141" s="11"/>
      <c r="VKH141" s="11"/>
      <c r="VKI141" s="11"/>
      <c r="VKJ141" s="11"/>
      <c r="VKK141" s="11"/>
      <c r="VKL141" s="11"/>
      <c r="VKM141" s="11"/>
      <c r="VKN141" s="11"/>
      <c r="VKO141" s="11"/>
      <c r="VKP141" s="11"/>
      <c r="VKQ141" s="11"/>
      <c r="VKR141" s="11"/>
      <c r="VKS141" s="11"/>
      <c r="VKT141" s="11"/>
      <c r="VKU141" s="11"/>
      <c r="VKV141" s="11"/>
      <c r="VKW141" s="11"/>
      <c r="VKX141" s="11"/>
      <c r="VKY141" s="11"/>
      <c r="VKZ141" s="11"/>
      <c r="VLA141" s="11"/>
      <c r="VLB141" s="11"/>
      <c r="VLC141" s="11"/>
      <c r="VLD141" s="11"/>
      <c r="VLE141" s="11"/>
      <c r="VLF141" s="11"/>
      <c r="VLG141" s="11"/>
      <c r="VLH141" s="11"/>
      <c r="VLI141" s="11"/>
      <c r="VLJ141" s="11"/>
      <c r="VLK141" s="11"/>
      <c r="VLL141" s="11"/>
      <c r="VLM141" s="11"/>
      <c r="VLN141" s="11"/>
      <c r="VLO141" s="11"/>
      <c r="VLP141" s="11"/>
      <c r="VLQ141" s="11"/>
      <c r="VLR141" s="11"/>
      <c r="VLS141" s="11"/>
      <c r="VLT141" s="11"/>
      <c r="VLU141" s="11"/>
      <c r="VLV141" s="11"/>
      <c r="VLW141" s="11"/>
      <c r="VLX141" s="11"/>
      <c r="VLY141" s="11"/>
      <c r="VLZ141" s="11"/>
      <c r="VMA141" s="11"/>
      <c r="VMB141" s="11"/>
      <c r="VMC141" s="11"/>
      <c r="VMD141" s="11"/>
      <c r="VME141" s="11"/>
      <c r="VMF141" s="11"/>
      <c r="VMG141" s="11"/>
      <c r="VMH141" s="11"/>
      <c r="VMI141" s="11"/>
      <c r="VMJ141" s="11"/>
      <c r="VMK141" s="11"/>
      <c r="VML141" s="11"/>
      <c r="VMM141" s="11"/>
      <c r="VMN141" s="11"/>
      <c r="VMO141" s="11"/>
      <c r="VMP141" s="11"/>
      <c r="VMQ141" s="11"/>
      <c r="VMR141" s="11"/>
      <c r="VMS141" s="11"/>
      <c r="VMT141" s="11"/>
      <c r="VMU141" s="11"/>
      <c r="VMV141" s="11"/>
      <c r="VMW141" s="11"/>
      <c r="VMX141" s="11"/>
      <c r="VMY141" s="11"/>
      <c r="VMZ141" s="11"/>
      <c r="VNA141" s="11"/>
      <c r="VNB141" s="11"/>
      <c r="VNC141" s="11"/>
      <c r="VND141" s="11"/>
      <c r="VNE141" s="11"/>
      <c r="VNF141" s="11"/>
      <c r="VNG141" s="11"/>
      <c r="VNH141" s="11"/>
      <c r="VNI141" s="11"/>
      <c r="VNJ141" s="11"/>
      <c r="VNK141" s="11"/>
      <c r="VNL141" s="11"/>
      <c r="VNM141" s="11"/>
      <c r="VNN141" s="11"/>
      <c r="VNO141" s="11"/>
      <c r="VNP141" s="11"/>
      <c r="VNQ141" s="11"/>
      <c r="VNR141" s="11"/>
      <c r="VNS141" s="11"/>
      <c r="VNT141" s="11"/>
      <c r="VNU141" s="11"/>
      <c r="VNV141" s="11"/>
      <c r="VNW141" s="11"/>
      <c r="VNX141" s="11"/>
      <c r="VNY141" s="11"/>
      <c r="VNZ141" s="11"/>
      <c r="VOA141" s="11"/>
      <c r="VOB141" s="11"/>
      <c r="VOC141" s="11"/>
      <c r="VOD141" s="11"/>
      <c r="VOE141" s="11"/>
      <c r="VOF141" s="11"/>
      <c r="VOG141" s="11"/>
      <c r="VOH141" s="11"/>
      <c r="VOI141" s="11"/>
      <c r="VOJ141" s="11"/>
      <c r="VOK141" s="11"/>
      <c r="VOL141" s="11"/>
      <c r="VOM141" s="11"/>
      <c r="VON141" s="11"/>
      <c r="VOO141" s="11"/>
      <c r="VOP141" s="11"/>
      <c r="VOQ141" s="11"/>
      <c r="VOR141" s="11"/>
      <c r="VOS141" s="11"/>
      <c r="VOT141" s="11"/>
      <c r="VOU141" s="11"/>
      <c r="VOV141" s="11"/>
      <c r="VOW141" s="11"/>
      <c r="VOX141" s="11"/>
      <c r="VOY141" s="11"/>
      <c r="VOZ141" s="11"/>
      <c r="VPA141" s="11"/>
      <c r="VPB141" s="11"/>
      <c r="VPC141" s="11"/>
      <c r="VPD141" s="11"/>
      <c r="VPE141" s="11"/>
      <c r="VPF141" s="11"/>
      <c r="VPG141" s="11"/>
      <c r="VPH141" s="11"/>
      <c r="VPI141" s="11"/>
      <c r="VPJ141" s="11"/>
      <c r="VPK141" s="11"/>
      <c r="VPL141" s="11"/>
      <c r="VPM141" s="11"/>
      <c r="VPN141" s="11"/>
      <c r="VPO141" s="11"/>
      <c r="VPP141" s="11"/>
      <c r="VPQ141" s="11"/>
      <c r="VPR141" s="11"/>
      <c r="VPS141" s="11"/>
      <c r="VPT141" s="11"/>
      <c r="VPU141" s="11"/>
      <c r="VPV141" s="11"/>
      <c r="VPW141" s="11"/>
      <c r="VPX141" s="11"/>
      <c r="VPY141" s="11"/>
      <c r="VPZ141" s="11"/>
      <c r="VQA141" s="11"/>
      <c r="VQB141" s="11"/>
      <c r="VQC141" s="11"/>
      <c r="VQD141" s="11"/>
      <c r="VQE141" s="11"/>
      <c r="VQF141" s="11"/>
      <c r="VQG141" s="11"/>
      <c r="VQH141" s="11"/>
      <c r="VQI141" s="11"/>
      <c r="VQJ141" s="11"/>
      <c r="VQK141" s="11"/>
      <c r="VQL141" s="11"/>
      <c r="VQM141" s="11"/>
      <c r="VQN141" s="11"/>
      <c r="VQO141" s="11"/>
      <c r="VQP141" s="11"/>
      <c r="VQQ141" s="11"/>
      <c r="VQR141" s="11"/>
      <c r="VQS141" s="11"/>
      <c r="VQT141" s="11"/>
      <c r="VQU141" s="11"/>
      <c r="VQV141" s="11"/>
      <c r="VQW141" s="11"/>
      <c r="VQX141" s="11"/>
      <c r="VQY141" s="11"/>
      <c r="VQZ141" s="11"/>
      <c r="VRA141" s="11"/>
      <c r="VRB141" s="11"/>
      <c r="VRC141" s="11"/>
      <c r="VRD141" s="11"/>
      <c r="VRE141" s="11"/>
      <c r="VRF141" s="11"/>
      <c r="VRG141" s="11"/>
      <c r="VRH141" s="11"/>
      <c r="VRI141" s="11"/>
      <c r="VRJ141" s="11"/>
      <c r="VRK141" s="11"/>
      <c r="VRL141" s="11"/>
      <c r="VRM141" s="11"/>
      <c r="VRN141" s="11"/>
      <c r="VRO141" s="11"/>
      <c r="VRP141" s="11"/>
      <c r="VRQ141" s="11"/>
      <c r="VRR141" s="11"/>
      <c r="VRS141" s="11"/>
      <c r="VRT141" s="11"/>
      <c r="VRU141" s="11"/>
      <c r="VRV141" s="11"/>
      <c r="VRW141" s="11"/>
      <c r="VRX141" s="11"/>
      <c r="VRY141" s="11"/>
      <c r="VRZ141" s="11"/>
      <c r="VSA141" s="11"/>
      <c r="VSB141" s="11"/>
      <c r="VSC141" s="11"/>
      <c r="VSD141" s="11"/>
      <c r="VSE141" s="11"/>
      <c r="VSF141" s="11"/>
      <c r="VSG141" s="11"/>
      <c r="VSH141" s="11"/>
      <c r="VSI141" s="11"/>
      <c r="VSJ141" s="11"/>
      <c r="VSK141" s="11"/>
      <c r="VSL141" s="11"/>
      <c r="VSM141" s="11"/>
      <c r="VSN141" s="11"/>
      <c r="VSO141" s="11"/>
      <c r="VSP141" s="11"/>
      <c r="VSQ141" s="11"/>
      <c r="VSR141" s="11"/>
      <c r="VSS141" s="11"/>
      <c r="VST141" s="11"/>
      <c r="VSU141" s="11"/>
      <c r="VSV141" s="11"/>
      <c r="VSW141" s="11"/>
      <c r="VSX141" s="11"/>
      <c r="VSY141" s="11"/>
      <c r="VSZ141" s="11"/>
      <c r="VTA141" s="11"/>
      <c r="VTB141" s="11"/>
      <c r="VTC141" s="11"/>
      <c r="VTD141" s="11"/>
      <c r="VTE141" s="11"/>
      <c r="VTF141" s="11"/>
      <c r="VTG141" s="11"/>
      <c r="VTH141" s="11"/>
      <c r="VTI141" s="11"/>
      <c r="VTJ141" s="11"/>
      <c r="VTK141" s="11"/>
      <c r="VTL141" s="11"/>
      <c r="VTM141" s="11"/>
      <c r="VTN141" s="11"/>
      <c r="VTO141" s="11"/>
      <c r="VTP141" s="11"/>
      <c r="VTQ141" s="11"/>
      <c r="VTR141" s="11"/>
      <c r="VTS141" s="11"/>
      <c r="VTT141" s="11"/>
      <c r="VTU141" s="11"/>
      <c r="VTV141" s="11"/>
      <c r="VTW141" s="11"/>
      <c r="VTX141" s="11"/>
      <c r="VTY141" s="11"/>
      <c r="VTZ141" s="11"/>
      <c r="VUA141" s="11"/>
      <c r="VUB141" s="11"/>
      <c r="VUC141" s="11"/>
      <c r="VUD141" s="11"/>
      <c r="VUE141" s="11"/>
      <c r="VUF141" s="11"/>
      <c r="VUG141" s="11"/>
      <c r="VUH141" s="11"/>
      <c r="VUI141" s="11"/>
      <c r="VUJ141" s="11"/>
      <c r="VUK141" s="11"/>
      <c r="VUL141" s="11"/>
      <c r="VUM141" s="11"/>
      <c r="VUN141" s="11"/>
      <c r="VUO141" s="11"/>
      <c r="VUP141" s="11"/>
      <c r="VUQ141" s="11"/>
      <c r="VUR141" s="11"/>
      <c r="VUS141" s="11"/>
      <c r="VUT141" s="11"/>
      <c r="VUU141" s="11"/>
      <c r="VUV141" s="11"/>
      <c r="VUW141" s="11"/>
      <c r="VUX141" s="11"/>
      <c r="VUY141" s="11"/>
      <c r="VUZ141" s="11"/>
      <c r="VVA141" s="11"/>
      <c r="VVB141" s="11"/>
      <c r="VVC141" s="11"/>
      <c r="VVD141" s="11"/>
      <c r="VVE141" s="11"/>
      <c r="VVF141" s="11"/>
      <c r="VVG141" s="11"/>
      <c r="VVH141" s="11"/>
      <c r="VVI141" s="11"/>
      <c r="VVJ141" s="11"/>
      <c r="VVK141" s="11"/>
      <c r="VVL141" s="11"/>
      <c r="VVM141" s="11"/>
      <c r="VVN141" s="11"/>
      <c r="VVO141" s="11"/>
      <c r="VVP141" s="11"/>
      <c r="VVQ141" s="11"/>
      <c r="VVR141" s="11"/>
      <c r="VVS141" s="11"/>
      <c r="VVT141" s="11"/>
      <c r="VVU141" s="11"/>
      <c r="VVV141" s="11"/>
      <c r="VVW141" s="11"/>
      <c r="VVX141" s="11"/>
      <c r="VVY141" s="11"/>
      <c r="VVZ141" s="11"/>
      <c r="VWA141" s="11"/>
      <c r="VWB141" s="11"/>
      <c r="VWC141" s="11"/>
      <c r="VWD141" s="11"/>
      <c r="VWE141" s="11"/>
      <c r="VWF141" s="11"/>
      <c r="VWG141" s="11"/>
      <c r="VWH141" s="11"/>
      <c r="VWI141" s="11"/>
      <c r="VWJ141" s="11"/>
      <c r="VWK141" s="11"/>
      <c r="VWL141" s="11"/>
      <c r="VWM141" s="11"/>
      <c r="VWN141" s="11"/>
      <c r="VWO141" s="11"/>
      <c r="VWP141" s="11"/>
      <c r="VWQ141" s="11"/>
      <c r="VWR141" s="11"/>
      <c r="VWS141" s="11"/>
      <c r="VWT141" s="11"/>
      <c r="VWU141" s="11"/>
      <c r="VWV141" s="11"/>
      <c r="VWW141" s="11"/>
      <c r="VWX141" s="11"/>
      <c r="VWY141" s="11"/>
      <c r="VWZ141" s="11"/>
      <c r="VXA141" s="11"/>
      <c r="VXB141" s="11"/>
      <c r="VXC141" s="11"/>
      <c r="VXD141" s="11"/>
      <c r="VXE141" s="11"/>
      <c r="VXF141" s="11"/>
      <c r="VXG141" s="11"/>
      <c r="VXH141" s="11"/>
      <c r="VXI141" s="11"/>
      <c r="VXJ141" s="11"/>
      <c r="VXK141" s="11"/>
      <c r="VXL141" s="11"/>
      <c r="VXM141" s="11"/>
      <c r="VXN141" s="11"/>
      <c r="VXO141" s="11"/>
      <c r="VXP141" s="11"/>
      <c r="VXQ141" s="11"/>
      <c r="VXR141" s="11"/>
      <c r="VXS141" s="11"/>
      <c r="VXT141" s="11"/>
      <c r="VXU141" s="11"/>
      <c r="VXV141" s="11"/>
      <c r="VXW141" s="11"/>
      <c r="VXX141" s="11"/>
      <c r="VXY141" s="11"/>
      <c r="VXZ141" s="11"/>
      <c r="VYA141" s="11"/>
      <c r="VYB141" s="11"/>
      <c r="VYC141" s="11"/>
      <c r="VYD141" s="11"/>
      <c r="VYE141" s="11"/>
      <c r="VYF141" s="11"/>
      <c r="VYG141" s="11"/>
      <c r="VYH141" s="11"/>
      <c r="VYI141" s="11"/>
      <c r="VYJ141" s="11"/>
      <c r="VYK141" s="11"/>
      <c r="VYL141" s="11"/>
      <c r="VYM141" s="11"/>
      <c r="VYN141" s="11"/>
      <c r="VYO141" s="11"/>
      <c r="VYP141" s="11"/>
      <c r="VYQ141" s="11"/>
      <c r="VYR141" s="11"/>
      <c r="VYS141" s="11"/>
      <c r="VYT141" s="11"/>
      <c r="VYU141" s="11"/>
      <c r="VYV141" s="11"/>
      <c r="VYW141" s="11"/>
      <c r="VYX141" s="11"/>
      <c r="VYY141" s="11"/>
      <c r="VYZ141" s="11"/>
      <c r="VZA141" s="11"/>
      <c r="VZB141" s="11"/>
      <c r="VZC141" s="11"/>
      <c r="VZD141" s="11"/>
      <c r="VZE141" s="11"/>
      <c r="VZF141" s="11"/>
      <c r="VZG141" s="11"/>
      <c r="VZH141" s="11"/>
      <c r="VZI141" s="11"/>
      <c r="VZJ141" s="11"/>
      <c r="VZK141" s="11"/>
      <c r="VZL141" s="11"/>
      <c r="VZM141" s="11"/>
      <c r="VZN141" s="11"/>
      <c r="VZO141" s="11"/>
      <c r="VZP141" s="11"/>
      <c r="VZQ141" s="11"/>
      <c r="VZR141" s="11"/>
      <c r="VZS141" s="11"/>
      <c r="VZT141" s="11"/>
      <c r="VZU141" s="11"/>
      <c r="VZV141" s="11"/>
      <c r="VZW141" s="11"/>
      <c r="VZX141" s="11"/>
      <c r="VZY141" s="11"/>
      <c r="VZZ141" s="11"/>
      <c r="WAA141" s="11"/>
      <c r="WAB141" s="11"/>
      <c r="WAC141" s="11"/>
      <c r="WAD141" s="11"/>
      <c r="WAE141" s="11"/>
      <c r="WAF141" s="11"/>
      <c r="WAG141" s="11"/>
      <c r="WAH141" s="11"/>
      <c r="WAI141" s="11"/>
      <c r="WAJ141" s="11"/>
      <c r="WAK141" s="11"/>
      <c r="WAL141" s="11"/>
      <c r="WAM141" s="11"/>
      <c r="WAN141" s="11"/>
      <c r="WAO141" s="11"/>
      <c r="WAP141" s="11"/>
      <c r="WAQ141" s="11"/>
      <c r="WAR141" s="11"/>
      <c r="WAS141" s="11"/>
      <c r="WAT141" s="11"/>
      <c r="WAU141" s="11"/>
      <c r="WAV141" s="11"/>
      <c r="WAW141" s="11"/>
      <c r="WAX141" s="11"/>
      <c r="WAY141" s="11"/>
      <c r="WAZ141" s="11"/>
      <c r="WBA141" s="11"/>
      <c r="WBB141" s="11"/>
      <c r="WBC141" s="11"/>
      <c r="WBD141" s="11"/>
      <c r="WBE141" s="11"/>
      <c r="WBF141" s="11"/>
      <c r="WBG141" s="11"/>
      <c r="WBH141" s="11"/>
      <c r="WBI141" s="11"/>
      <c r="WBJ141" s="11"/>
      <c r="WBK141" s="11"/>
      <c r="WBL141" s="11"/>
      <c r="WBM141" s="11"/>
      <c r="WBN141" s="11"/>
      <c r="WBO141" s="11"/>
      <c r="WBP141" s="11"/>
      <c r="WBQ141" s="11"/>
      <c r="WBR141" s="11"/>
      <c r="WBS141" s="11"/>
      <c r="WBT141" s="11"/>
      <c r="WBU141" s="11"/>
      <c r="WBV141" s="11"/>
      <c r="WBW141" s="11"/>
      <c r="WBX141" s="11"/>
      <c r="WBY141" s="11"/>
      <c r="WBZ141" s="11"/>
      <c r="WCA141" s="11"/>
      <c r="WCB141" s="11"/>
      <c r="WCC141" s="11"/>
      <c r="WCD141" s="11"/>
      <c r="WCE141" s="11"/>
      <c r="WCF141" s="11"/>
      <c r="WCG141" s="11"/>
      <c r="WCH141" s="11"/>
      <c r="WCI141" s="11"/>
      <c r="WCJ141" s="11"/>
      <c r="WCK141" s="11"/>
      <c r="WCL141" s="11"/>
      <c r="WCM141" s="11"/>
      <c r="WCN141" s="11"/>
      <c r="WCO141" s="11"/>
      <c r="WCP141" s="11"/>
      <c r="WCQ141" s="11"/>
      <c r="WCR141" s="11"/>
      <c r="WCS141" s="11"/>
      <c r="WCT141" s="11"/>
      <c r="WCU141" s="11"/>
      <c r="WCV141" s="11"/>
      <c r="WCW141" s="11"/>
      <c r="WCX141" s="11"/>
      <c r="WCY141" s="11"/>
      <c r="WCZ141" s="11"/>
      <c r="WDA141" s="11"/>
      <c r="WDB141" s="11"/>
      <c r="WDC141" s="11"/>
      <c r="WDD141" s="11"/>
      <c r="WDE141" s="11"/>
      <c r="WDF141" s="11"/>
      <c r="WDG141" s="11"/>
      <c r="WDH141" s="11"/>
      <c r="WDI141" s="11"/>
      <c r="WDJ141" s="11"/>
      <c r="WDK141" s="11"/>
      <c r="WDL141" s="11"/>
      <c r="WDM141" s="11"/>
      <c r="WDN141" s="11"/>
      <c r="WDO141" s="11"/>
      <c r="WDP141" s="11"/>
      <c r="WDQ141" s="11"/>
      <c r="WDR141" s="11"/>
      <c r="WDS141" s="11"/>
      <c r="WDT141" s="11"/>
      <c r="WDU141" s="11"/>
      <c r="WDV141" s="11"/>
      <c r="WDW141" s="11"/>
      <c r="WDX141" s="11"/>
      <c r="WDY141" s="11"/>
      <c r="WDZ141" s="11"/>
      <c r="WEA141" s="11"/>
      <c r="WEB141" s="11"/>
      <c r="WEC141" s="11"/>
      <c r="WED141" s="11"/>
      <c r="WEE141" s="11"/>
      <c r="WEF141" s="11"/>
      <c r="WEG141" s="11"/>
      <c r="WEH141" s="11"/>
      <c r="WEI141" s="11"/>
      <c r="WEJ141" s="11"/>
      <c r="WEK141" s="11"/>
      <c r="WEL141" s="11"/>
      <c r="WEM141" s="11"/>
      <c r="WEN141" s="11"/>
      <c r="WEO141" s="11"/>
      <c r="WEP141" s="11"/>
      <c r="WEQ141" s="11"/>
      <c r="WER141" s="11"/>
      <c r="WES141" s="11"/>
      <c r="WET141" s="11"/>
      <c r="WEU141" s="11"/>
      <c r="WEV141" s="11"/>
      <c r="WEW141" s="11"/>
      <c r="WEX141" s="11"/>
      <c r="WEY141" s="11"/>
      <c r="WEZ141" s="11"/>
      <c r="WFA141" s="11"/>
      <c r="WFB141" s="11"/>
      <c r="WFC141" s="11"/>
      <c r="WFD141" s="11"/>
      <c r="WFE141" s="11"/>
      <c r="WFF141" s="11"/>
      <c r="WFG141" s="11"/>
      <c r="WFH141" s="11"/>
      <c r="WFI141" s="11"/>
      <c r="WFJ141" s="11"/>
      <c r="WFK141" s="11"/>
      <c r="WFL141" s="11"/>
      <c r="WFM141" s="11"/>
      <c r="WFN141" s="11"/>
      <c r="WFO141" s="11"/>
      <c r="WFP141" s="11"/>
      <c r="WFQ141" s="11"/>
      <c r="WFR141" s="11"/>
      <c r="WFS141" s="11"/>
      <c r="WFT141" s="11"/>
      <c r="WFU141" s="11"/>
      <c r="WFV141" s="11"/>
      <c r="WFW141" s="11"/>
      <c r="WFX141" s="11"/>
      <c r="WFY141" s="11"/>
      <c r="WFZ141" s="11"/>
      <c r="WGA141" s="11"/>
      <c r="WGB141" s="11"/>
      <c r="WGC141" s="11"/>
      <c r="WGD141" s="11"/>
      <c r="WGE141" s="11"/>
      <c r="WGF141" s="11"/>
      <c r="WGG141" s="11"/>
      <c r="WGH141" s="11"/>
      <c r="WGI141" s="11"/>
      <c r="WGJ141" s="11"/>
      <c r="WGK141" s="11"/>
      <c r="WGL141" s="11"/>
      <c r="WGM141" s="11"/>
      <c r="WGN141" s="11"/>
      <c r="WGO141" s="11"/>
      <c r="WGP141" s="11"/>
      <c r="WGQ141" s="11"/>
      <c r="WGR141" s="11"/>
      <c r="WGS141" s="11"/>
      <c r="WGT141" s="11"/>
      <c r="WGU141" s="11"/>
      <c r="WGV141" s="11"/>
      <c r="WGW141" s="11"/>
      <c r="WGX141" s="11"/>
      <c r="WGY141" s="11"/>
      <c r="WGZ141" s="11"/>
      <c r="WHA141" s="11"/>
      <c r="WHB141" s="11"/>
      <c r="WHC141" s="11"/>
      <c r="WHD141" s="11"/>
      <c r="WHE141" s="11"/>
      <c r="WHF141" s="11"/>
      <c r="WHG141" s="11"/>
      <c r="WHH141" s="11"/>
      <c r="WHI141" s="11"/>
      <c r="WHJ141" s="11"/>
      <c r="WHK141" s="11"/>
      <c r="WHL141" s="11"/>
      <c r="WHM141" s="11"/>
      <c r="WHN141" s="11"/>
      <c r="WHO141" s="11"/>
      <c r="WHP141" s="11"/>
      <c r="WHQ141" s="11"/>
      <c r="WHR141" s="11"/>
      <c r="WHS141" s="11"/>
      <c r="WHT141" s="11"/>
      <c r="WHU141" s="11"/>
      <c r="WHV141" s="11"/>
      <c r="WHW141" s="11"/>
      <c r="WHX141" s="11"/>
      <c r="WHY141" s="11"/>
      <c r="WHZ141" s="11"/>
      <c r="WIA141" s="11"/>
      <c r="WIB141" s="11"/>
      <c r="WIC141" s="11"/>
      <c r="WID141" s="11"/>
      <c r="WIE141" s="11"/>
      <c r="WIF141" s="11"/>
      <c r="WIG141" s="11"/>
      <c r="WIH141" s="11"/>
      <c r="WII141" s="11"/>
      <c r="WIJ141" s="11"/>
      <c r="WIK141" s="11"/>
      <c r="WIL141" s="11"/>
      <c r="WIM141" s="11"/>
      <c r="WIN141" s="11"/>
      <c r="WIO141" s="11"/>
      <c r="WIP141" s="11"/>
      <c r="WIQ141" s="11"/>
      <c r="WIR141" s="11"/>
      <c r="WIS141" s="11"/>
      <c r="WIT141" s="11"/>
      <c r="WIU141" s="11"/>
      <c r="WIV141" s="11"/>
      <c r="WIW141" s="11"/>
      <c r="WIX141" s="11"/>
      <c r="WIY141" s="11"/>
      <c r="WIZ141" s="11"/>
      <c r="WJA141" s="11"/>
      <c r="WJB141" s="11"/>
      <c r="WJC141" s="11"/>
      <c r="WJD141" s="11"/>
      <c r="WJE141" s="11"/>
      <c r="WJF141" s="11"/>
      <c r="WJG141" s="11"/>
      <c r="WJH141" s="11"/>
      <c r="WJI141" s="11"/>
      <c r="WJJ141" s="11"/>
      <c r="WJK141" s="11"/>
      <c r="WJL141" s="11"/>
      <c r="WJM141" s="11"/>
      <c r="WJN141" s="11"/>
      <c r="WJO141" s="11"/>
      <c r="WJP141" s="11"/>
      <c r="WJQ141" s="11"/>
      <c r="WJR141" s="11"/>
      <c r="WJS141" s="11"/>
      <c r="WJT141" s="11"/>
      <c r="WJU141" s="11"/>
      <c r="WJV141" s="11"/>
      <c r="WJW141" s="11"/>
      <c r="WJX141" s="11"/>
      <c r="WJY141" s="11"/>
      <c r="WJZ141" s="11"/>
      <c r="WKA141" s="11"/>
      <c r="WKB141" s="11"/>
      <c r="WKC141" s="11"/>
      <c r="WKD141" s="11"/>
      <c r="WKE141" s="11"/>
      <c r="WKF141" s="11"/>
      <c r="WKG141" s="11"/>
      <c r="WKH141" s="11"/>
      <c r="WKI141" s="11"/>
      <c r="WKJ141" s="11"/>
      <c r="WKK141" s="11"/>
      <c r="WKL141" s="11"/>
      <c r="WKM141" s="11"/>
      <c r="WKN141" s="11"/>
      <c r="WKO141" s="11"/>
      <c r="WKP141" s="11"/>
      <c r="WKQ141" s="11"/>
      <c r="WKR141" s="11"/>
      <c r="WKS141" s="11"/>
      <c r="WKT141" s="11"/>
      <c r="WKU141" s="11"/>
      <c r="WKV141" s="11"/>
      <c r="WKW141" s="11"/>
      <c r="WKX141" s="11"/>
      <c r="WKY141" s="11"/>
      <c r="WKZ141" s="11"/>
      <c r="WLA141" s="11"/>
      <c r="WLB141" s="11"/>
      <c r="WLC141" s="11"/>
      <c r="WLD141" s="11"/>
      <c r="WLE141" s="11"/>
      <c r="WLF141" s="11"/>
      <c r="WLG141" s="11"/>
      <c r="WLH141" s="11"/>
      <c r="WLI141" s="11"/>
      <c r="WLJ141" s="11"/>
      <c r="WLK141" s="11"/>
      <c r="WLL141" s="11"/>
      <c r="WLM141" s="11"/>
      <c r="WLN141" s="11"/>
      <c r="WLO141" s="11"/>
      <c r="WLP141" s="11"/>
      <c r="WLQ141" s="11"/>
      <c r="WLR141" s="11"/>
      <c r="WLS141" s="11"/>
      <c r="WLT141" s="11"/>
      <c r="WLU141" s="11"/>
      <c r="WLV141" s="11"/>
      <c r="WLW141" s="11"/>
      <c r="WLX141" s="11"/>
      <c r="WLY141" s="11"/>
      <c r="WLZ141" s="11"/>
      <c r="WMA141" s="11"/>
      <c r="WMB141" s="11"/>
      <c r="WMC141" s="11"/>
      <c r="WMD141" s="11"/>
      <c r="WME141" s="11"/>
      <c r="WMF141" s="11"/>
      <c r="WMG141" s="11"/>
      <c r="WMH141" s="11"/>
      <c r="WMI141" s="11"/>
      <c r="WMJ141" s="11"/>
      <c r="WMK141" s="11"/>
      <c r="WML141" s="11"/>
      <c r="WMM141" s="11"/>
      <c r="WMN141" s="11"/>
      <c r="WMO141" s="11"/>
      <c r="WMP141" s="11"/>
      <c r="WMQ141" s="11"/>
      <c r="WMR141" s="11"/>
      <c r="WMS141" s="11"/>
      <c r="WMT141" s="11"/>
      <c r="WMU141" s="11"/>
      <c r="WMV141" s="11"/>
      <c r="WMW141" s="11"/>
      <c r="WMX141" s="11"/>
      <c r="WMY141" s="11"/>
      <c r="WMZ141" s="11"/>
      <c r="WNA141" s="11"/>
      <c r="WNB141" s="11"/>
      <c r="WNC141" s="11"/>
      <c r="WND141" s="11"/>
      <c r="WNE141" s="11"/>
      <c r="WNF141" s="11"/>
      <c r="WNG141" s="11"/>
      <c r="WNH141" s="11"/>
      <c r="WNI141" s="11"/>
      <c r="WNJ141" s="11"/>
      <c r="WNK141" s="11"/>
      <c r="WNL141" s="11"/>
      <c r="WNM141" s="11"/>
      <c r="WNN141" s="11"/>
      <c r="WNO141" s="11"/>
      <c r="WNP141" s="11"/>
      <c r="WNQ141" s="11"/>
      <c r="WNR141" s="11"/>
      <c r="WNS141" s="11"/>
      <c r="WNT141" s="11"/>
      <c r="WNU141" s="11"/>
      <c r="WNV141" s="11"/>
      <c r="WNW141" s="11"/>
      <c r="WNX141" s="11"/>
      <c r="WNY141" s="11"/>
      <c r="WNZ141" s="11"/>
      <c r="WOA141" s="11"/>
      <c r="WOB141" s="11"/>
      <c r="WOC141" s="11"/>
      <c r="WOD141" s="11"/>
      <c r="WOE141" s="11"/>
      <c r="WOF141" s="11"/>
      <c r="WOG141" s="11"/>
      <c r="WOH141" s="11"/>
      <c r="WOI141" s="11"/>
      <c r="WOJ141" s="11"/>
      <c r="WOK141" s="11"/>
      <c r="WOL141" s="11"/>
      <c r="WOM141" s="11"/>
      <c r="WON141" s="11"/>
      <c r="WOO141" s="11"/>
      <c r="WOP141" s="11"/>
      <c r="WOQ141" s="11"/>
      <c r="WOR141" s="11"/>
      <c r="WOS141" s="11"/>
      <c r="WOT141" s="11"/>
      <c r="WOU141" s="11"/>
      <c r="WOV141" s="11"/>
      <c r="WOW141" s="11"/>
      <c r="WOX141" s="11"/>
      <c r="WOY141" s="11"/>
      <c r="WOZ141" s="11"/>
      <c r="WPA141" s="11"/>
      <c r="WPB141" s="11"/>
      <c r="WPC141" s="11"/>
      <c r="WPD141" s="11"/>
      <c r="WPE141" s="11"/>
      <c r="WPF141" s="11"/>
      <c r="WPG141" s="11"/>
      <c r="WPH141" s="11"/>
      <c r="WPI141" s="11"/>
      <c r="WPJ141" s="11"/>
      <c r="WPK141" s="11"/>
      <c r="WPL141" s="11"/>
      <c r="WPM141" s="11"/>
      <c r="WPN141" s="11"/>
      <c r="WPO141" s="11"/>
      <c r="WPP141" s="11"/>
      <c r="WPQ141" s="11"/>
      <c r="WPR141" s="11"/>
      <c r="WPS141" s="11"/>
      <c r="WPT141" s="11"/>
      <c r="WPU141" s="11"/>
      <c r="WPV141" s="11"/>
      <c r="WPW141" s="11"/>
      <c r="WPX141" s="11"/>
      <c r="WPY141" s="11"/>
      <c r="WPZ141" s="11"/>
      <c r="WQA141" s="11"/>
      <c r="WQB141" s="11"/>
      <c r="WQC141" s="11"/>
      <c r="WQD141" s="11"/>
      <c r="WQE141" s="11"/>
      <c r="WQF141" s="11"/>
      <c r="WQG141" s="11"/>
      <c r="WQH141" s="11"/>
      <c r="WQI141" s="11"/>
      <c r="WQJ141" s="11"/>
      <c r="WQK141" s="11"/>
      <c r="WQL141" s="11"/>
      <c r="WQM141" s="11"/>
      <c r="WQN141" s="11"/>
      <c r="WQO141" s="11"/>
      <c r="WQP141" s="11"/>
      <c r="WQQ141" s="11"/>
      <c r="WQR141" s="11"/>
      <c r="WQS141" s="11"/>
      <c r="WQT141" s="11"/>
      <c r="WQU141" s="11"/>
      <c r="WQV141" s="11"/>
      <c r="WQW141" s="11"/>
      <c r="WQX141" s="11"/>
      <c r="WQY141" s="11"/>
      <c r="WQZ141" s="11"/>
      <c r="WRA141" s="11"/>
      <c r="WRB141" s="11"/>
      <c r="WRC141" s="11"/>
      <c r="WRD141" s="11"/>
      <c r="WRE141" s="11"/>
      <c r="WRF141" s="11"/>
      <c r="WRG141" s="11"/>
      <c r="WRH141" s="11"/>
      <c r="WRI141" s="11"/>
      <c r="WRJ141" s="11"/>
      <c r="WRK141" s="11"/>
      <c r="WRL141" s="11"/>
      <c r="WRM141" s="11"/>
      <c r="WRN141" s="11"/>
      <c r="WRO141" s="11"/>
      <c r="WRP141" s="11"/>
      <c r="WRQ141" s="11"/>
      <c r="WRR141" s="11"/>
      <c r="WRS141" s="11"/>
      <c r="WRT141" s="11"/>
      <c r="WRU141" s="11"/>
      <c r="WRV141" s="11"/>
      <c r="WRW141" s="11"/>
      <c r="WRX141" s="11"/>
      <c r="WRY141" s="11"/>
      <c r="WRZ141" s="11"/>
      <c r="WSA141" s="11"/>
      <c r="WSB141" s="11"/>
      <c r="WSC141" s="11"/>
      <c r="WSD141" s="11"/>
      <c r="WSE141" s="11"/>
      <c r="WSF141" s="11"/>
      <c r="WSG141" s="11"/>
      <c r="WSH141" s="11"/>
      <c r="WSI141" s="11"/>
      <c r="WSJ141" s="11"/>
      <c r="WSK141" s="11"/>
      <c r="WSL141" s="11"/>
      <c r="WSM141" s="11"/>
      <c r="WSN141" s="11"/>
      <c r="WSO141" s="11"/>
      <c r="WSP141" s="11"/>
      <c r="WSQ141" s="11"/>
      <c r="WSR141" s="11"/>
      <c r="WSS141" s="11"/>
      <c r="WST141" s="11"/>
      <c r="WSU141" s="11"/>
      <c r="WSV141" s="11"/>
      <c r="WSW141" s="11"/>
      <c r="WSX141" s="11"/>
      <c r="WSY141" s="11"/>
      <c r="WSZ141" s="11"/>
      <c r="WTA141" s="11"/>
      <c r="WTB141" s="11"/>
      <c r="WTC141" s="11"/>
      <c r="WTD141" s="11"/>
      <c r="WTE141" s="11"/>
      <c r="WTF141" s="11"/>
      <c r="WTG141" s="11"/>
      <c r="WTH141" s="11"/>
      <c r="WTI141" s="11"/>
      <c r="WTJ141" s="11"/>
      <c r="WTK141" s="11"/>
      <c r="WTL141" s="11"/>
      <c r="WTM141" s="11"/>
      <c r="WTN141" s="11"/>
      <c r="WTO141" s="11"/>
      <c r="WTP141" s="11"/>
      <c r="WTQ141" s="11"/>
      <c r="WTR141" s="11"/>
      <c r="WTS141" s="11"/>
      <c r="WTT141" s="11"/>
      <c r="WTU141" s="11"/>
      <c r="WTV141" s="11"/>
      <c r="WTW141" s="11"/>
      <c r="WTX141" s="11"/>
      <c r="WTY141" s="11"/>
      <c r="WTZ141" s="11"/>
      <c r="WUA141" s="11"/>
      <c r="WUB141" s="11"/>
      <c r="WUC141" s="11"/>
      <c r="WUD141" s="11"/>
      <c r="WUE141" s="11"/>
      <c r="WUF141" s="11"/>
      <c r="WUG141" s="11"/>
      <c r="WUH141" s="11"/>
      <c r="WUI141" s="11"/>
      <c r="WUJ141" s="11"/>
      <c r="WUK141" s="11"/>
      <c r="WUL141" s="11"/>
      <c r="WUM141" s="11"/>
      <c r="WUN141" s="11"/>
      <c r="WUO141" s="11"/>
      <c r="WUP141" s="11"/>
      <c r="WUQ141" s="11"/>
      <c r="WUR141" s="11"/>
      <c r="WUS141" s="11"/>
      <c r="WUT141" s="11"/>
      <c r="WUU141" s="11"/>
      <c r="WUV141" s="11"/>
      <c r="WUW141" s="11"/>
      <c r="WUX141" s="11"/>
      <c r="WUY141" s="11"/>
      <c r="WUZ141" s="11"/>
      <c r="WVA141" s="11"/>
      <c r="WVB141" s="11"/>
      <c r="WVC141" s="11"/>
      <c r="WVD141" s="11"/>
      <c r="WVE141" s="11"/>
      <c r="WVF141" s="11"/>
      <c r="WVG141" s="11"/>
      <c r="WVH141" s="11"/>
      <c r="WVI141" s="11"/>
      <c r="WVJ141" s="11"/>
      <c r="WVK141" s="11"/>
      <c r="WVL141" s="11"/>
      <c r="WVM141" s="11"/>
      <c r="WVN141" s="11"/>
      <c r="WVO141" s="11"/>
      <c r="WVP141" s="11"/>
      <c r="WVQ141" s="11"/>
      <c r="WVR141" s="11"/>
      <c r="WVS141" s="11"/>
      <c r="WVT141" s="11"/>
      <c r="WVU141" s="11"/>
      <c r="WVV141" s="11"/>
      <c r="WVW141" s="11"/>
      <c r="WVX141" s="11"/>
      <c r="WVY141" s="11"/>
      <c r="WVZ141" s="11"/>
      <c r="WWA141" s="11"/>
      <c r="WWB141" s="11"/>
      <c r="WWC141" s="11"/>
      <c r="WWD141" s="11"/>
      <c r="WWE141" s="11"/>
      <c r="WWF141" s="11"/>
      <c r="WWG141" s="11"/>
      <c r="WWH141" s="11"/>
      <c r="WWI141" s="11"/>
      <c r="WWJ141" s="11"/>
      <c r="WWK141" s="11"/>
      <c r="WWL141" s="11"/>
      <c r="WWM141" s="11"/>
      <c r="WWN141" s="11"/>
      <c r="WWO141" s="11"/>
      <c r="WWP141" s="11"/>
      <c r="WWQ141" s="11"/>
      <c r="WWR141" s="11"/>
      <c r="WWS141" s="11"/>
      <c r="WWT141" s="11"/>
      <c r="WWU141" s="11"/>
      <c r="WWV141" s="11"/>
      <c r="WWW141" s="11"/>
      <c r="WWX141" s="11"/>
      <c r="WWY141" s="11"/>
      <c r="WWZ141" s="11"/>
      <c r="WXA141" s="11"/>
      <c r="WXB141" s="11"/>
      <c r="WXC141" s="11"/>
      <c r="WXD141" s="11"/>
      <c r="WXE141" s="11"/>
      <c r="WXF141" s="11"/>
      <c r="WXG141" s="11"/>
      <c r="WXH141" s="11"/>
      <c r="WXI141" s="11"/>
      <c r="WXJ141" s="11"/>
      <c r="WXK141" s="11"/>
      <c r="WXL141" s="11"/>
      <c r="WXM141" s="11"/>
      <c r="WXN141" s="11"/>
      <c r="WXO141" s="11"/>
      <c r="WXP141" s="11"/>
      <c r="WXQ141" s="11"/>
      <c r="WXR141" s="11"/>
      <c r="WXS141" s="11"/>
      <c r="WXT141" s="11"/>
      <c r="WXU141" s="11"/>
      <c r="WXV141" s="11"/>
      <c r="WXW141" s="11"/>
      <c r="WXX141" s="11"/>
      <c r="WXY141" s="11"/>
      <c r="WXZ141" s="11"/>
      <c r="WYA141" s="11"/>
      <c r="WYB141" s="11"/>
      <c r="WYC141" s="11"/>
      <c r="WYD141" s="11"/>
      <c r="WYE141" s="11"/>
      <c r="WYF141" s="11"/>
      <c r="WYG141" s="11"/>
      <c r="WYH141" s="11"/>
      <c r="WYI141" s="11"/>
      <c r="WYJ141" s="11"/>
      <c r="WYK141" s="11"/>
      <c r="WYL141" s="11"/>
      <c r="WYM141" s="11"/>
      <c r="WYN141" s="11"/>
      <c r="WYO141" s="11"/>
      <c r="WYP141" s="11"/>
      <c r="WYQ141" s="11"/>
      <c r="WYR141" s="11"/>
      <c r="WYS141" s="11"/>
      <c r="WYT141" s="11"/>
      <c r="WYU141" s="11"/>
      <c r="WYV141" s="11"/>
      <c r="WYW141" s="11"/>
      <c r="WYX141" s="11"/>
      <c r="WYY141" s="11"/>
      <c r="WYZ141" s="11"/>
      <c r="WZA141" s="11"/>
      <c r="WZB141" s="11"/>
      <c r="WZC141" s="11"/>
      <c r="WZD141" s="11"/>
      <c r="WZE141" s="11"/>
      <c r="WZF141" s="11"/>
      <c r="WZG141" s="11"/>
      <c r="WZH141" s="11"/>
      <c r="WZI141" s="11"/>
      <c r="WZJ141" s="11"/>
      <c r="WZK141" s="11"/>
      <c r="WZL141" s="11"/>
      <c r="WZM141" s="11"/>
      <c r="WZN141" s="11"/>
      <c r="WZO141" s="11"/>
      <c r="WZP141" s="11"/>
      <c r="WZQ141" s="11"/>
      <c r="WZR141" s="11"/>
      <c r="WZS141" s="11"/>
      <c r="WZT141" s="11"/>
      <c r="WZU141" s="11"/>
      <c r="WZV141" s="11"/>
      <c r="WZW141" s="11"/>
      <c r="WZX141" s="11"/>
      <c r="WZY141" s="11"/>
      <c r="WZZ141" s="11"/>
      <c r="XAA141" s="11"/>
      <c r="XAB141" s="11"/>
      <c r="XAC141" s="11"/>
      <c r="XAD141" s="11"/>
      <c r="XAE141" s="11"/>
      <c r="XAF141" s="11"/>
      <c r="XAG141" s="11"/>
      <c r="XAH141" s="11"/>
      <c r="XAI141" s="11"/>
      <c r="XAJ141" s="11"/>
      <c r="XAK141" s="11"/>
      <c r="XAL141" s="11"/>
      <c r="XAM141" s="11"/>
      <c r="XAN141" s="11"/>
      <c r="XAO141" s="11"/>
      <c r="XAP141" s="11"/>
      <c r="XAQ141" s="11"/>
      <c r="XAR141" s="11"/>
      <c r="XAS141" s="11"/>
      <c r="XAT141" s="11"/>
      <c r="XAU141" s="11"/>
      <c r="XAV141" s="11"/>
      <c r="XAW141" s="11"/>
      <c r="XAX141" s="11"/>
      <c r="XAY141" s="11"/>
      <c r="XAZ141" s="11"/>
      <c r="XBA141" s="11"/>
      <c r="XBB141" s="11"/>
      <c r="XBC141" s="11"/>
      <c r="XBD141" s="11"/>
      <c r="XBE141" s="11"/>
      <c r="XBF141" s="11"/>
      <c r="XBG141" s="11"/>
      <c r="XBH141" s="11"/>
      <c r="XBI141" s="11"/>
      <c r="XBJ141" s="11"/>
      <c r="XBK141" s="11"/>
      <c r="XBL141" s="11"/>
      <c r="XBM141" s="11"/>
      <c r="XBN141" s="11"/>
      <c r="XBO141" s="11"/>
      <c r="XBP141" s="11"/>
      <c r="XBQ141" s="11"/>
      <c r="XBR141" s="11"/>
      <c r="XBS141" s="11"/>
      <c r="XBT141" s="11"/>
      <c r="XBU141" s="11"/>
      <c r="XBV141" s="11"/>
      <c r="XBW141" s="11"/>
      <c r="XBX141" s="11"/>
      <c r="XBY141" s="11"/>
      <c r="XBZ141" s="11"/>
      <c r="XCA141" s="11"/>
      <c r="XCB141" s="11"/>
      <c r="XCC141" s="11"/>
      <c r="XCD141" s="11"/>
      <c r="XCE141" s="11"/>
      <c r="XCF141" s="11"/>
      <c r="XCG141" s="11"/>
      <c r="XCH141" s="11"/>
      <c r="XCI141" s="11"/>
      <c r="XCJ141" s="11"/>
      <c r="XCK141" s="11"/>
      <c r="XCL141" s="11"/>
      <c r="XCM141" s="11"/>
      <c r="XCN141" s="11"/>
      <c r="XCO141" s="11"/>
      <c r="XCP141" s="11"/>
      <c r="XCQ141" s="11"/>
      <c r="XCR141" s="11"/>
      <c r="XCS141" s="11"/>
      <c r="XCT141" s="11"/>
      <c r="XCU141" s="11"/>
      <c r="XCV141" s="11"/>
      <c r="XCW141" s="11"/>
      <c r="XCX141" s="11"/>
      <c r="XCY141" s="11"/>
      <c r="XCZ141" s="11"/>
      <c r="XDA141" s="11"/>
      <c r="XDB141" s="11"/>
      <c r="XDC141" s="11"/>
      <c r="XDD141" s="11"/>
      <c r="XDE141" s="11"/>
      <c r="XDF141" s="11"/>
      <c r="XDG141" s="11"/>
      <c r="XDH141" s="11"/>
      <c r="XDI141" s="11"/>
      <c r="XDJ141" s="11"/>
      <c r="XDK141" s="11"/>
      <c r="XDL141" s="11"/>
      <c r="XDM141" s="11"/>
      <c r="XDN141" s="11"/>
      <c r="XDO141" s="11"/>
      <c r="XDP141" s="11"/>
      <c r="XDQ141" s="11"/>
      <c r="XDR141" s="11"/>
      <c r="XDS141" s="11"/>
      <c r="XDT141" s="11"/>
      <c r="XDU141" s="11"/>
      <c r="XDV141" s="11"/>
      <c r="XDW141" s="11"/>
      <c r="XDX141" s="11"/>
      <c r="XDY141" s="11"/>
      <c r="XDZ141" s="11"/>
      <c r="XEA141" s="11"/>
      <c r="XEB141" s="11"/>
      <c r="XEC141" s="11"/>
      <c r="XED141" s="11"/>
      <c r="XEE141" s="11"/>
      <c r="XEF141" s="11"/>
      <c r="XEG141" s="11"/>
      <c r="XEH141" s="11"/>
      <c r="XEI141" s="11"/>
      <c r="XEJ141" s="11"/>
      <c r="XEK141" s="11"/>
      <c r="XEL141" s="11"/>
      <c r="XEM141" s="11"/>
      <c r="XEN141" s="11"/>
      <c r="XEO141" s="11"/>
      <c r="XEP141" s="11"/>
      <c r="XEQ141" s="11"/>
      <c r="XER141" s="11"/>
      <c r="XES141" s="11"/>
      <c r="XET141" s="11"/>
      <c r="XEU141" s="11"/>
      <c r="XEV141" s="11"/>
      <c r="XEW141" s="11"/>
      <c r="XEX141" s="11"/>
      <c r="XEY141" s="11"/>
      <c r="XEZ141" s="11"/>
      <c r="XFA141" s="11"/>
      <c r="XFB141" s="11"/>
      <c r="XFC141" s="11"/>
    </row>
    <row r="142" s="12" customFormat="1" ht="43.2" spans="1:16383">
      <c r="A142" s="21"/>
      <c r="B142" s="21"/>
      <c r="C142" s="43" t="s">
        <v>2052</v>
      </c>
      <c r="D142" s="22" t="s">
        <v>2052</v>
      </c>
      <c r="E142" s="22" t="s">
        <v>2274</v>
      </c>
      <c r="F142" s="23" t="s">
        <v>2062</v>
      </c>
      <c r="G142" s="23" t="s">
        <v>2063</v>
      </c>
      <c r="H142" s="23" t="s">
        <v>2064</v>
      </c>
      <c r="I142" s="23" t="s">
        <v>2153</v>
      </c>
      <c r="J142" s="23" t="s">
        <v>2275</v>
      </c>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c r="EA142" s="11"/>
      <c r="EB142" s="11"/>
      <c r="EC142" s="11"/>
      <c r="ED142" s="11"/>
      <c r="EE142" s="11"/>
      <c r="EF142" s="11"/>
      <c r="EG142" s="11"/>
      <c r="EH142" s="11"/>
      <c r="EI142" s="11"/>
      <c r="EJ142" s="11"/>
      <c r="EK142" s="11"/>
      <c r="EL142" s="11"/>
      <c r="EM142" s="11"/>
      <c r="EN142" s="11"/>
      <c r="EO142" s="11"/>
      <c r="EP142" s="11"/>
      <c r="EQ142" s="11"/>
      <c r="ER142" s="11"/>
      <c r="ES142" s="11"/>
      <c r="ET142" s="11"/>
      <c r="EU142" s="11"/>
      <c r="EV142" s="11"/>
      <c r="EW142" s="11"/>
      <c r="EX142" s="11"/>
      <c r="EY142" s="11"/>
      <c r="EZ142" s="11"/>
      <c r="FA142" s="11"/>
      <c r="FB142" s="11"/>
      <c r="FC142" s="11"/>
      <c r="FD142" s="11"/>
      <c r="FE142" s="11"/>
      <c r="FF142" s="11"/>
      <c r="FG142" s="11"/>
      <c r="FH142" s="11"/>
      <c r="FI142" s="11"/>
      <c r="FJ142" s="11"/>
      <c r="FK142" s="11"/>
      <c r="FL142" s="11"/>
      <c r="FM142" s="11"/>
      <c r="FN142" s="11"/>
      <c r="FO142" s="11"/>
      <c r="FP142" s="11"/>
      <c r="FQ142" s="11"/>
      <c r="FR142" s="11"/>
      <c r="FS142" s="11"/>
      <c r="FT142" s="11"/>
      <c r="FU142" s="11"/>
      <c r="FV142" s="11"/>
      <c r="FW142" s="11"/>
      <c r="FX142" s="11"/>
      <c r="FY142" s="11"/>
      <c r="FZ142" s="11"/>
      <c r="GA142" s="11"/>
      <c r="GB142" s="11"/>
      <c r="GC142" s="11"/>
      <c r="GD142" s="11"/>
      <c r="GE142" s="11"/>
      <c r="GF142" s="11"/>
      <c r="GG142" s="11"/>
      <c r="GH142" s="11"/>
      <c r="GI142" s="11"/>
      <c r="GJ142" s="11"/>
      <c r="GK142" s="11"/>
      <c r="GL142" s="11"/>
      <c r="GM142" s="11"/>
      <c r="GN142" s="11"/>
      <c r="GO142" s="11"/>
      <c r="GP142" s="11"/>
      <c r="GQ142" s="11"/>
      <c r="GR142" s="11"/>
      <c r="GS142" s="11"/>
      <c r="GT142" s="11"/>
      <c r="GU142" s="11"/>
      <c r="GV142" s="11"/>
      <c r="GW142" s="11"/>
      <c r="GX142" s="11"/>
      <c r="GY142" s="11"/>
      <c r="GZ142" s="11"/>
      <c r="HA142" s="11"/>
      <c r="HB142" s="11"/>
      <c r="HC142" s="11"/>
      <c r="HD142" s="11"/>
      <c r="HE142" s="11"/>
      <c r="HF142" s="11"/>
      <c r="HG142" s="11"/>
      <c r="HH142" s="11"/>
      <c r="HI142" s="11"/>
      <c r="HJ142" s="11"/>
      <c r="HK142" s="11"/>
      <c r="HL142" s="11"/>
      <c r="HM142" s="11"/>
      <c r="HN142" s="11"/>
      <c r="HO142" s="11"/>
      <c r="HP142" s="11"/>
      <c r="HQ142" s="11"/>
      <c r="HR142" s="11"/>
      <c r="HS142" s="11"/>
      <c r="HT142" s="11"/>
      <c r="HU142" s="11"/>
      <c r="HV142" s="11"/>
      <c r="HW142" s="11"/>
      <c r="HX142" s="11"/>
      <c r="HY142" s="11"/>
      <c r="HZ142" s="11"/>
      <c r="IA142" s="11"/>
      <c r="IB142" s="11"/>
      <c r="IC142" s="11"/>
      <c r="ID142" s="11"/>
      <c r="IE142" s="11"/>
      <c r="IF142" s="11"/>
      <c r="IG142" s="11"/>
      <c r="IH142" s="11"/>
      <c r="II142" s="11"/>
      <c r="IJ142" s="11"/>
      <c r="IK142" s="11"/>
      <c r="IL142" s="11"/>
      <c r="IM142" s="11"/>
      <c r="IN142" s="11"/>
      <c r="IO142" s="11"/>
      <c r="IP142" s="11"/>
      <c r="IQ142" s="11"/>
      <c r="IR142" s="11"/>
      <c r="IS142" s="11"/>
      <c r="IT142" s="11"/>
      <c r="IU142" s="11"/>
      <c r="IV142" s="11"/>
      <c r="IW142" s="11"/>
      <c r="IX142" s="11"/>
      <c r="IY142" s="11"/>
      <c r="IZ142" s="11"/>
      <c r="JA142" s="11"/>
      <c r="JB142" s="11"/>
      <c r="JC142" s="11"/>
      <c r="JD142" s="11"/>
      <c r="JE142" s="11"/>
      <c r="JF142" s="11"/>
      <c r="JG142" s="11"/>
      <c r="JH142" s="11"/>
      <c r="JI142" s="11"/>
      <c r="JJ142" s="11"/>
      <c r="JK142" s="11"/>
      <c r="JL142" s="11"/>
      <c r="JM142" s="11"/>
      <c r="JN142" s="11"/>
      <c r="JO142" s="11"/>
      <c r="JP142" s="11"/>
      <c r="JQ142" s="11"/>
      <c r="JR142" s="11"/>
      <c r="JS142" s="11"/>
      <c r="JT142" s="11"/>
      <c r="JU142" s="11"/>
      <c r="JV142" s="11"/>
      <c r="JW142" s="11"/>
      <c r="JX142" s="11"/>
      <c r="JY142" s="11"/>
      <c r="JZ142" s="11"/>
      <c r="KA142" s="11"/>
      <c r="KB142" s="11"/>
      <c r="KC142" s="11"/>
      <c r="KD142" s="11"/>
      <c r="KE142" s="11"/>
      <c r="KF142" s="11"/>
      <c r="KG142" s="11"/>
      <c r="KH142" s="11"/>
      <c r="KI142" s="11"/>
      <c r="KJ142" s="11"/>
      <c r="KK142" s="11"/>
      <c r="KL142" s="11"/>
      <c r="KM142" s="11"/>
      <c r="KN142" s="11"/>
      <c r="KO142" s="11"/>
      <c r="KP142" s="11"/>
      <c r="KQ142" s="11"/>
      <c r="KR142" s="11"/>
      <c r="KS142" s="11"/>
      <c r="KT142" s="11"/>
      <c r="KU142" s="11"/>
      <c r="KV142" s="11"/>
      <c r="KW142" s="11"/>
      <c r="KX142" s="11"/>
      <c r="KY142" s="11"/>
      <c r="KZ142" s="11"/>
      <c r="LA142" s="11"/>
      <c r="LB142" s="11"/>
      <c r="LC142" s="11"/>
      <c r="LD142" s="11"/>
      <c r="LE142" s="11"/>
      <c r="LF142" s="11"/>
      <c r="LG142" s="11"/>
      <c r="LH142" s="11"/>
      <c r="LI142" s="11"/>
      <c r="LJ142" s="11"/>
      <c r="LK142" s="11"/>
      <c r="LL142" s="11"/>
      <c r="LM142" s="11"/>
      <c r="LN142" s="11"/>
      <c r="LO142" s="11"/>
      <c r="LP142" s="11"/>
      <c r="LQ142" s="11"/>
      <c r="LR142" s="11"/>
      <c r="LS142" s="11"/>
      <c r="LT142" s="11"/>
      <c r="LU142" s="11"/>
      <c r="LV142" s="11"/>
      <c r="LW142" s="11"/>
      <c r="LX142" s="11"/>
      <c r="LY142" s="11"/>
      <c r="LZ142" s="11"/>
      <c r="MA142" s="11"/>
      <c r="MB142" s="11"/>
      <c r="MC142" s="11"/>
      <c r="MD142" s="11"/>
      <c r="ME142" s="11"/>
      <c r="MF142" s="11"/>
      <c r="MG142" s="11"/>
      <c r="MH142" s="11"/>
      <c r="MI142" s="11"/>
      <c r="MJ142" s="11"/>
      <c r="MK142" s="11"/>
      <c r="ML142" s="11"/>
      <c r="MM142" s="11"/>
      <c r="MN142" s="11"/>
      <c r="MO142" s="11"/>
      <c r="MP142" s="11"/>
      <c r="MQ142" s="11"/>
      <c r="MR142" s="11"/>
      <c r="MS142" s="11"/>
      <c r="MT142" s="11"/>
      <c r="MU142" s="11"/>
      <c r="MV142" s="11"/>
      <c r="MW142" s="11"/>
      <c r="MX142" s="11"/>
      <c r="MY142" s="11"/>
      <c r="MZ142" s="11"/>
      <c r="NA142" s="11"/>
      <c r="NB142" s="11"/>
      <c r="NC142" s="11"/>
      <c r="ND142" s="11"/>
      <c r="NE142" s="11"/>
      <c r="NF142" s="11"/>
      <c r="NG142" s="11"/>
      <c r="NH142" s="11"/>
      <c r="NI142" s="11"/>
      <c r="NJ142" s="11"/>
      <c r="NK142" s="11"/>
      <c r="NL142" s="11"/>
      <c r="NM142" s="11"/>
      <c r="NN142" s="11"/>
      <c r="NO142" s="11"/>
      <c r="NP142" s="11"/>
      <c r="NQ142" s="11"/>
      <c r="NR142" s="11"/>
      <c r="NS142" s="11"/>
      <c r="NT142" s="11"/>
      <c r="NU142" s="11"/>
      <c r="NV142" s="11"/>
      <c r="NW142" s="11"/>
      <c r="NX142" s="11"/>
      <c r="NY142" s="11"/>
      <c r="NZ142" s="11"/>
      <c r="OA142" s="11"/>
      <c r="OB142" s="11"/>
      <c r="OC142" s="11"/>
      <c r="OD142" s="11"/>
      <c r="OE142" s="11"/>
      <c r="OF142" s="11"/>
      <c r="OG142" s="11"/>
      <c r="OH142" s="11"/>
      <c r="OI142" s="11"/>
      <c r="OJ142" s="11"/>
      <c r="OK142" s="11"/>
      <c r="OL142" s="11"/>
      <c r="OM142" s="11"/>
      <c r="ON142" s="11"/>
      <c r="OO142" s="11"/>
      <c r="OP142" s="11"/>
      <c r="OQ142" s="11"/>
      <c r="OR142" s="11"/>
      <c r="OS142" s="11"/>
      <c r="OT142" s="11"/>
      <c r="OU142" s="11"/>
      <c r="OV142" s="11"/>
      <c r="OW142" s="11"/>
      <c r="OX142" s="11"/>
      <c r="OY142" s="11"/>
      <c r="OZ142" s="11"/>
      <c r="PA142" s="11"/>
      <c r="PB142" s="11"/>
      <c r="PC142" s="11"/>
      <c r="PD142" s="11"/>
      <c r="PE142" s="11"/>
      <c r="PF142" s="11"/>
      <c r="PG142" s="11"/>
      <c r="PH142" s="11"/>
      <c r="PI142" s="11"/>
      <c r="PJ142" s="11"/>
      <c r="PK142" s="11"/>
      <c r="PL142" s="11"/>
      <c r="PM142" s="11"/>
      <c r="PN142" s="11"/>
      <c r="PO142" s="11"/>
      <c r="PP142" s="11"/>
      <c r="PQ142" s="11"/>
      <c r="PR142" s="11"/>
      <c r="PS142" s="11"/>
      <c r="PT142" s="11"/>
      <c r="PU142" s="11"/>
      <c r="PV142" s="11"/>
      <c r="PW142" s="11"/>
      <c r="PX142" s="11"/>
      <c r="PY142" s="11"/>
      <c r="PZ142" s="11"/>
      <c r="QA142" s="11"/>
      <c r="QB142" s="11"/>
      <c r="QC142" s="11"/>
      <c r="QD142" s="11"/>
      <c r="QE142" s="11"/>
      <c r="QF142" s="11"/>
      <c r="QG142" s="11"/>
      <c r="QH142" s="11"/>
      <c r="QI142" s="11"/>
      <c r="QJ142" s="11"/>
      <c r="QK142" s="11"/>
      <c r="QL142" s="11"/>
      <c r="QM142" s="11"/>
      <c r="QN142" s="11"/>
      <c r="QO142" s="11"/>
      <c r="QP142" s="11"/>
      <c r="QQ142" s="11"/>
      <c r="QR142" s="11"/>
      <c r="QS142" s="11"/>
      <c r="QT142" s="11"/>
      <c r="QU142" s="11"/>
      <c r="QV142" s="11"/>
      <c r="QW142" s="11"/>
      <c r="QX142" s="11"/>
      <c r="QY142" s="11"/>
      <c r="QZ142" s="11"/>
      <c r="RA142" s="11"/>
      <c r="RB142" s="11"/>
      <c r="RC142" s="11"/>
      <c r="RD142" s="11"/>
      <c r="RE142" s="11"/>
      <c r="RF142" s="11"/>
      <c r="RG142" s="11"/>
      <c r="RH142" s="11"/>
      <c r="RI142" s="11"/>
      <c r="RJ142" s="11"/>
      <c r="RK142" s="11"/>
      <c r="RL142" s="11"/>
      <c r="RM142" s="11"/>
      <c r="RN142" s="11"/>
      <c r="RO142" s="11"/>
      <c r="RP142" s="11"/>
      <c r="RQ142" s="11"/>
      <c r="RR142" s="11"/>
      <c r="RS142" s="11"/>
      <c r="RT142" s="11"/>
      <c r="RU142" s="11"/>
      <c r="RV142" s="11"/>
      <c r="RW142" s="11"/>
      <c r="RX142" s="11"/>
      <c r="RY142" s="11"/>
      <c r="RZ142" s="11"/>
      <c r="SA142" s="11"/>
      <c r="SB142" s="11"/>
      <c r="SC142" s="11"/>
      <c r="SD142" s="11"/>
      <c r="SE142" s="11"/>
      <c r="SF142" s="11"/>
      <c r="SG142" s="11"/>
      <c r="SH142" s="11"/>
      <c r="SI142" s="11"/>
      <c r="SJ142" s="11"/>
      <c r="SK142" s="11"/>
      <c r="SL142" s="11"/>
      <c r="SM142" s="11"/>
      <c r="SN142" s="11"/>
      <c r="SO142" s="11"/>
      <c r="SP142" s="11"/>
      <c r="SQ142" s="11"/>
      <c r="SR142" s="11"/>
      <c r="SS142" s="11"/>
      <c r="ST142" s="11"/>
      <c r="SU142" s="11"/>
      <c r="SV142" s="11"/>
      <c r="SW142" s="11"/>
      <c r="SX142" s="11"/>
      <c r="SY142" s="11"/>
      <c r="SZ142" s="11"/>
      <c r="TA142" s="11"/>
      <c r="TB142" s="11"/>
      <c r="TC142" s="11"/>
      <c r="TD142" s="11"/>
      <c r="TE142" s="11"/>
      <c r="TF142" s="11"/>
      <c r="TG142" s="11"/>
      <c r="TH142" s="11"/>
      <c r="TI142" s="11"/>
      <c r="TJ142" s="11"/>
      <c r="TK142" s="11"/>
      <c r="TL142" s="11"/>
      <c r="TM142" s="11"/>
      <c r="TN142" s="11"/>
      <c r="TO142" s="11"/>
      <c r="TP142" s="11"/>
      <c r="TQ142" s="11"/>
      <c r="TR142" s="11"/>
      <c r="TS142" s="11"/>
      <c r="TT142" s="11"/>
      <c r="TU142" s="11"/>
      <c r="TV142" s="11"/>
      <c r="TW142" s="11"/>
      <c r="TX142" s="11"/>
      <c r="TY142" s="11"/>
      <c r="TZ142" s="11"/>
      <c r="UA142" s="11"/>
      <c r="UB142" s="11"/>
      <c r="UC142" s="11"/>
      <c r="UD142" s="11"/>
      <c r="UE142" s="11"/>
      <c r="UF142" s="11"/>
      <c r="UG142" s="11"/>
      <c r="UH142" s="11"/>
      <c r="UI142" s="11"/>
      <c r="UJ142" s="11"/>
      <c r="UK142" s="11"/>
      <c r="UL142" s="11"/>
      <c r="UM142" s="11"/>
      <c r="UN142" s="11"/>
      <c r="UO142" s="11"/>
      <c r="UP142" s="11"/>
      <c r="UQ142" s="11"/>
      <c r="UR142" s="11"/>
      <c r="US142" s="11"/>
      <c r="UT142" s="11"/>
      <c r="UU142" s="11"/>
      <c r="UV142" s="11"/>
      <c r="UW142" s="11"/>
      <c r="UX142" s="11"/>
      <c r="UY142" s="11"/>
      <c r="UZ142" s="11"/>
      <c r="VA142" s="11"/>
      <c r="VB142" s="11"/>
      <c r="VC142" s="11"/>
      <c r="VD142" s="11"/>
      <c r="VE142" s="11"/>
      <c r="VF142" s="11"/>
      <c r="VG142" s="11"/>
      <c r="VH142" s="11"/>
      <c r="VI142" s="11"/>
      <c r="VJ142" s="11"/>
      <c r="VK142" s="11"/>
      <c r="VL142" s="11"/>
      <c r="VM142" s="11"/>
      <c r="VN142" s="11"/>
      <c r="VO142" s="11"/>
      <c r="VP142" s="11"/>
      <c r="VQ142" s="11"/>
      <c r="VR142" s="11"/>
      <c r="VS142" s="11"/>
      <c r="VT142" s="11"/>
      <c r="VU142" s="11"/>
      <c r="VV142" s="11"/>
      <c r="VW142" s="11"/>
      <c r="VX142" s="11"/>
      <c r="VY142" s="11"/>
      <c r="VZ142" s="11"/>
      <c r="WA142" s="11"/>
      <c r="WB142" s="11"/>
      <c r="WC142" s="11"/>
      <c r="WD142" s="11"/>
      <c r="WE142" s="11"/>
      <c r="WF142" s="11"/>
      <c r="WG142" s="11"/>
      <c r="WH142" s="11"/>
      <c r="WI142" s="11"/>
      <c r="WJ142" s="11"/>
      <c r="WK142" s="11"/>
      <c r="WL142" s="11"/>
      <c r="WM142" s="11"/>
      <c r="WN142" s="11"/>
      <c r="WO142" s="11"/>
      <c r="WP142" s="11"/>
      <c r="WQ142" s="11"/>
      <c r="WR142" s="11"/>
      <c r="WS142" s="11"/>
      <c r="WT142" s="11"/>
      <c r="WU142" s="11"/>
      <c r="WV142" s="11"/>
      <c r="WW142" s="11"/>
      <c r="WX142" s="11"/>
      <c r="WY142" s="11"/>
      <c r="WZ142" s="11"/>
      <c r="XA142" s="11"/>
      <c r="XB142" s="11"/>
      <c r="XC142" s="11"/>
      <c r="XD142" s="11"/>
      <c r="XE142" s="11"/>
      <c r="XF142" s="11"/>
      <c r="XG142" s="11"/>
      <c r="XH142" s="11"/>
      <c r="XI142" s="11"/>
      <c r="XJ142" s="11"/>
      <c r="XK142" s="11"/>
      <c r="XL142" s="11"/>
      <c r="XM142" s="11"/>
      <c r="XN142" s="11"/>
      <c r="XO142" s="11"/>
      <c r="XP142" s="11"/>
      <c r="XQ142" s="11"/>
      <c r="XR142" s="11"/>
      <c r="XS142" s="11"/>
      <c r="XT142" s="11"/>
      <c r="XU142" s="11"/>
      <c r="XV142" s="11"/>
      <c r="XW142" s="11"/>
      <c r="XX142" s="11"/>
      <c r="XY142" s="11"/>
      <c r="XZ142" s="11"/>
      <c r="YA142" s="11"/>
      <c r="YB142" s="11"/>
      <c r="YC142" s="11"/>
      <c r="YD142" s="11"/>
      <c r="YE142" s="11"/>
      <c r="YF142" s="11"/>
      <c r="YG142" s="11"/>
      <c r="YH142" s="11"/>
      <c r="YI142" s="11"/>
      <c r="YJ142" s="11"/>
      <c r="YK142" s="11"/>
      <c r="YL142" s="11"/>
      <c r="YM142" s="11"/>
      <c r="YN142" s="11"/>
      <c r="YO142" s="11"/>
      <c r="YP142" s="11"/>
      <c r="YQ142" s="11"/>
      <c r="YR142" s="11"/>
      <c r="YS142" s="11"/>
      <c r="YT142" s="11"/>
      <c r="YU142" s="11"/>
      <c r="YV142" s="11"/>
      <c r="YW142" s="11"/>
      <c r="YX142" s="11"/>
      <c r="YY142" s="11"/>
      <c r="YZ142" s="11"/>
      <c r="ZA142" s="11"/>
      <c r="ZB142" s="11"/>
      <c r="ZC142" s="11"/>
      <c r="ZD142" s="11"/>
      <c r="ZE142" s="11"/>
      <c r="ZF142" s="11"/>
      <c r="ZG142" s="11"/>
      <c r="ZH142" s="11"/>
      <c r="ZI142" s="11"/>
      <c r="ZJ142" s="11"/>
      <c r="ZK142" s="11"/>
      <c r="ZL142" s="11"/>
      <c r="ZM142" s="11"/>
      <c r="ZN142" s="11"/>
      <c r="ZO142" s="11"/>
      <c r="ZP142" s="11"/>
      <c r="ZQ142" s="11"/>
      <c r="ZR142" s="11"/>
      <c r="ZS142" s="11"/>
      <c r="ZT142" s="11"/>
      <c r="ZU142" s="11"/>
      <c r="ZV142" s="11"/>
      <c r="ZW142" s="11"/>
      <c r="ZX142" s="11"/>
      <c r="ZY142" s="11"/>
      <c r="ZZ142" s="11"/>
      <c r="AAA142" s="11"/>
      <c r="AAB142" s="11"/>
      <c r="AAC142" s="11"/>
      <c r="AAD142" s="11"/>
      <c r="AAE142" s="11"/>
      <c r="AAF142" s="11"/>
      <c r="AAG142" s="11"/>
      <c r="AAH142" s="11"/>
      <c r="AAI142" s="11"/>
      <c r="AAJ142" s="11"/>
      <c r="AAK142" s="11"/>
      <c r="AAL142" s="11"/>
      <c r="AAM142" s="11"/>
      <c r="AAN142" s="11"/>
      <c r="AAO142" s="11"/>
      <c r="AAP142" s="11"/>
      <c r="AAQ142" s="11"/>
      <c r="AAR142" s="11"/>
      <c r="AAS142" s="11"/>
      <c r="AAT142" s="11"/>
      <c r="AAU142" s="11"/>
      <c r="AAV142" s="11"/>
      <c r="AAW142" s="11"/>
      <c r="AAX142" s="11"/>
      <c r="AAY142" s="11"/>
      <c r="AAZ142" s="11"/>
      <c r="ABA142" s="11"/>
      <c r="ABB142" s="11"/>
      <c r="ABC142" s="11"/>
      <c r="ABD142" s="11"/>
      <c r="ABE142" s="11"/>
      <c r="ABF142" s="11"/>
      <c r="ABG142" s="11"/>
      <c r="ABH142" s="11"/>
      <c r="ABI142" s="11"/>
      <c r="ABJ142" s="11"/>
      <c r="ABK142" s="11"/>
      <c r="ABL142" s="11"/>
      <c r="ABM142" s="11"/>
      <c r="ABN142" s="11"/>
      <c r="ABO142" s="11"/>
      <c r="ABP142" s="11"/>
      <c r="ABQ142" s="11"/>
      <c r="ABR142" s="11"/>
      <c r="ABS142" s="11"/>
      <c r="ABT142" s="11"/>
      <c r="ABU142" s="11"/>
      <c r="ABV142" s="11"/>
      <c r="ABW142" s="11"/>
      <c r="ABX142" s="11"/>
      <c r="ABY142" s="11"/>
      <c r="ABZ142" s="11"/>
      <c r="ACA142" s="11"/>
      <c r="ACB142" s="11"/>
      <c r="ACC142" s="11"/>
      <c r="ACD142" s="11"/>
      <c r="ACE142" s="11"/>
      <c r="ACF142" s="11"/>
      <c r="ACG142" s="11"/>
      <c r="ACH142" s="11"/>
      <c r="ACI142" s="11"/>
      <c r="ACJ142" s="11"/>
      <c r="ACK142" s="11"/>
      <c r="ACL142" s="11"/>
      <c r="ACM142" s="11"/>
      <c r="ACN142" s="11"/>
      <c r="ACO142" s="11"/>
      <c r="ACP142" s="11"/>
      <c r="ACQ142" s="11"/>
      <c r="ACR142" s="11"/>
      <c r="ACS142" s="11"/>
      <c r="ACT142" s="11"/>
      <c r="ACU142" s="11"/>
      <c r="ACV142" s="11"/>
      <c r="ACW142" s="11"/>
      <c r="ACX142" s="11"/>
      <c r="ACY142" s="11"/>
      <c r="ACZ142" s="11"/>
      <c r="ADA142" s="11"/>
      <c r="ADB142" s="11"/>
      <c r="ADC142" s="11"/>
      <c r="ADD142" s="11"/>
      <c r="ADE142" s="11"/>
      <c r="ADF142" s="11"/>
      <c r="ADG142" s="11"/>
      <c r="ADH142" s="11"/>
      <c r="ADI142" s="11"/>
      <c r="ADJ142" s="11"/>
      <c r="ADK142" s="11"/>
      <c r="ADL142" s="11"/>
      <c r="ADM142" s="11"/>
      <c r="ADN142" s="11"/>
      <c r="ADO142" s="11"/>
      <c r="ADP142" s="11"/>
      <c r="ADQ142" s="11"/>
      <c r="ADR142" s="11"/>
      <c r="ADS142" s="11"/>
      <c r="ADT142" s="11"/>
      <c r="ADU142" s="11"/>
      <c r="ADV142" s="11"/>
      <c r="ADW142" s="11"/>
      <c r="ADX142" s="11"/>
      <c r="ADY142" s="11"/>
      <c r="ADZ142" s="11"/>
      <c r="AEA142" s="11"/>
      <c r="AEB142" s="11"/>
      <c r="AEC142" s="11"/>
      <c r="AED142" s="11"/>
      <c r="AEE142" s="11"/>
      <c r="AEF142" s="11"/>
      <c r="AEG142" s="11"/>
      <c r="AEH142" s="11"/>
      <c r="AEI142" s="11"/>
      <c r="AEJ142" s="11"/>
      <c r="AEK142" s="11"/>
      <c r="AEL142" s="11"/>
      <c r="AEM142" s="11"/>
      <c r="AEN142" s="11"/>
      <c r="AEO142" s="11"/>
      <c r="AEP142" s="11"/>
      <c r="AEQ142" s="11"/>
      <c r="AER142" s="11"/>
      <c r="AES142" s="11"/>
      <c r="AET142" s="11"/>
      <c r="AEU142" s="11"/>
      <c r="AEV142" s="11"/>
      <c r="AEW142" s="11"/>
      <c r="AEX142" s="11"/>
      <c r="AEY142" s="11"/>
      <c r="AEZ142" s="11"/>
      <c r="AFA142" s="11"/>
      <c r="AFB142" s="11"/>
      <c r="AFC142" s="11"/>
      <c r="AFD142" s="11"/>
      <c r="AFE142" s="11"/>
      <c r="AFF142" s="11"/>
      <c r="AFG142" s="11"/>
      <c r="AFH142" s="11"/>
      <c r="AFI142" s="11"/>
      <c r="AFJ142" s="11"/>
      <c r="AFK142" s="11"/>
      <c r="AFL142" s="11"/>
      <c r="AFM142" s="11"/>
      <c r="AFN142" s="11"/>
      <c r="AFO142" s="11"/>
      <c r="AFP142" s="11"/>
      <c r="AFQ142" s="11"/>
      <c r="AFR142" s="11"/>
      <c r="AFS142" s="11"/>
      <c r="AFT142" s="11"/>
      <c r="AFU142" s="11"/>
      <c r="AFV142" s="11"/>
      <c r="AFW142" s="11"/>
      <c r="AFX142" s="11"/>
      <c r="AFY142" s="11"/>
      <c r="AFZ142" s="11"/>
      <c r="AGA142" s="11"/>
      <c r="AGB142" s="11"/>
      <c r="AGC142" s="11"/>
      <c r="AGD142" s="11"/>
      <c r="AGE142" s="11"/>
      <c r="AGF142" s="11"/>
      <c r="AGG142" s="11"/>
      <c r="AGH142" s="11"/>
      <c r="AGI142" s="11"/>
      <c r="AGJ142" s="11"/>
      <c r="AGK142" s="11"/>
      <c r="AGL142" s="11"/>
      <c r="AGM142" s="11"/>
      <c r="AGN142" s="11"/>
      <c r="AGO142" s="11"/>
      <c r="AGP142" s="11"/>
      <c r="AGQ142" s="11"/>
      <c r="AGR142" s="11"/>
      <c r="AGS142" s="11"/>
      <c r="AGT142" s="11"/>
      <c r="AGU142" s="11"/>
      <c r="AGV142" s="11"/>
      <c r="AGW142" s="11"/>
      <c r="AGX142" s="11"/>
      <c r="AGY142" s="11"/>
      <c r="AGZ142" s="11"/>
      <c r="AHA142" s="11"/>
      <c r="AHB142" s="11"/>
      <c r="AHC142" s="11"/>
      <c r="AHD142" s="11"/>
      <c r="AHE142" s="11"/>
      <c r="AHF142" s="11"/>
      <c r="AHG142" s="11"/>
      <c r="AHH142" s="11"/>
      <c r="AHI142" s="11"/>
      <c r="AHJ142" s="11"/>
      <c r="AHK142" s="11"/>
      <c r="AHL142" s="11"/>
      <c r="AHM142" s="11"/>
      <c r="AHN142" s="11"/>
      <c r="AHO142" s="11"/>
      <c r="AHP142" s="11"/>
      <c r="AHQ142" s="11"/>
      <c r="AHR142" s="11"/>
      <c r="AHS142" s="11"/>
      <c r="AHT142" s="11"/>
      <c r="AHU142" s="11"/>
      <c r="AHV142" s="11"/>
      <c r="AHW142" s="11"/>
      <c r="AHX142" s="11"/>
      <c r="AHY142" s="11"/>
      <c r="AHZ142" s="11"/>
      <c r="AIA142" s="11"/>
      <c r="AIB142" s="11"/>
      <c r="AIC142" s="11"/>
      <c r="AID142" s="11"/>
      <c r="AIE142" s="11"/>
      <c r="AIF142" s="11"/>
      <c r="AIG142" s="11"/>
      <c r="AIH142" s="11"/>
      <c r="AII142" s="11"/>
      <c r="AIJ142" s="11"/>
      <c r="AIK142" s="11"/>
      <c r="AIL142" s="11"/>
      <c r="AIM142" s="11"/>
      <c r="AIN142" s="11"/>
      <c r="AIO142" s="11"/>
      <c r="AIP142" s="11"/>
      <c r="AIQ142" s="11"/>
      <c r="AIR142" s="11"/>
      <c r="AIS142" s="11"/>
      <c r="AIT142" s="11"/>
      <c r="AIU142" s="11"/>
      <c r="AIV142" s="11"/>
      <c r="AIW142" s="11"/>
      <c r="AIX142" s="11"/>
      <c r="AIY142" s="11"/>
      <c r="AIZ142" s="11"/>
      <c r="AJA142" s="11"/>
      <c r="AJB142" s="11"/>
      <c r="AJC142" s="11"/>
      <c r="AJD142" s="11"/>
      <c r="AJE142" s="11"/>
      <c r="AJF142" s="11"/>
      <c r="AJG142" s="11"/>
      <c r="AJH142" s="11"/>
      <c r="AJI142" s="11"/>
      <c r="AJJ142" s="11"/>
      <c r="AJK142" s="11"/>
      <c r="AJL142" s="11"/>
      <c r="AJM142" s="11"/>
      <c r="AJN142" s="11"/>
      <c r="AJO142" s="11"/>
      <c r="AJP142" s="11"/>
      <c r="AJQ142" s="11"/>
      <c r="AJR142" s="11"/>
      <c r="AJS142" s="11"/>
      <c r="AJT142" s="11"/>
      <c r="AJU142" s="11"/>
      <c r="AJV142" s="11"/>
      <c r="AJW142" s="11"/>
      <c r="AJX142" s="11"/>
      <c r="AJY142" s="11"/>
      <c r="AJZ142" s="11"/>
      <c r="AKA142" s="11"/>
      <c r="AKB142" s="11"/>
      <c r="AKC142" s="11"/>
      <c r="AKD142" s="11"/>
      <c r="AKE142" s="11"/>
      <c r="AKF142" s="11"/>
      <c r="AKG142" s="11"/>
      <c r="AKH142" s="11"/>
      <c r="AKI142" s="11"/>
      <c r="AKJ142" s="11"/>
      <c r="AKK142" s="11"/>
      <c r="AKL142" s="11"/>
      <c r="AKM142" s="11"/>
      <c r="AKN142" s="11"/>
      <c r="AKO142" s="11"/>
      <c r="AKP142" s="11"/>
      <c r="AKQ142" s="11"/>
      <c r="AKR142" s="11"/>
      <c r="AKS142" s="11"/>
      <c r="AKT142" s="11"/>
      <c r="AKU142" s="11"/>
      <c r="AKV142" s="11"/>
      <c r="AKW142" s="11"/>
      <c r="AKX142" s="11"/>
      <c r="AKY142" s="11"/>
      <c r="AKZ142" s="11"/>
      <c r="ALA142" s="11"/>
      <c r="ALB142" s="11"/>
      <c r="ALC142" s="11"/>
      <c r="ALD142" s="11"/>
      <c r="ALE142" s="11"/>
      <c r="ALF142" s="11"/>
      <c r="ALG142" s="11"/>
      <c r="ALH142" s="11"/>
      <c r="ALI142" s="11"/>
      <c r="ALJ142" s="11"/>
      <c r="ALK142" s="11"/>
      <c r="ALL142" s="11"/>
      <c r="ALM142" s="11"/>
      <c r="ALN142" s="11"/>
      <c r="ALO142" s="11"/>
      <c r="ALP142" s="11"/>
      <c r="ALQ142" s="11"/>
      <c r="ALR142" s="11"/>
      <c r="ALS142" s="11"/>
      <c r="ALT142" s="11"/>
      <c r="ALU142" s="11"/>
      <c r="ALV142" s="11"/>
      <c r="ALW142" s="11"/>
      <c r="ALX142" s="11"/>
      <c r="ALY142" s="11"/>
      <c r="ALZ142" s="11"/>
      <c r="AMA142" s="11"/>
      <c r="AMB142" s="11"/>
      <c r="AMC142" s="11"/>
      <c r="AMD142" s="11"/>
      <c r="AME142" s="11"/>
      <c r="AMF142" s="11"/>
      <c r="AMG142" s="11"/>
      <c r="AMH142" s="11"/>
      <c r="AMI142" s="11"/>
      <c r="AMJ142" s="11"/>
      <c r="AMK142" s="11"/>
      <c r="AML142" s="11"/>
      <c r="AMM142" s="11"/>
      <c r="AMN142" s="11"/>
      <c r="AMO142" s="11"/>
      <c r="AMP142" s="11"/>
      <c r="AMQ142" s="11"/>
      <c r="AMR142" s="11"/>
      <c r="AMS142" s="11"/>
      <c r="AMT142" s="11"/>
      <c r="AMU142" s="11"/>
      <c r="AMV142" s="11"/>
      <c r="AMW142" s="11"/>
      <c r="AMX142" s="11"/>
      <c r="AMY142" s="11"/>
      <c r="AMZ142" s="11"/>
      <c r="ANA142" s="11"/>
      <c r="ANB142" s="11"/>
      <c r="ANC142" s="11"/>
      <c r="AND142" s="11"/>
      <c r="ANE142" s="11"/>
      <c r="ANF142" s="11"/>
      <c r="ANG142" s="11"/>
      <c r="ANH142" s="11"/>
      <c r="ANI142" s="11"/>
      <c r="ANJ142" s="11"/>
      <c r="ANK142" s="11"/>
      <c r="ANL142" s="11"/>
      <c r="ANM142" s="11"/>
      <c r="ANN142" s="11"/>
      <c r="ANO142" s="11"/>
      <c r="ANP142" s="11"/>
      <c r="ANQ142" s="11"/>
      <c r="ANR142" s="11"/>
      <c r="ANS142" s="11"/>
      <c r="ANT142" s="11"/>
      <c r="ANU142" s="11"/>
      <c r="ANV142" s="11"/>
      <c r="ANW142" s="11"/>
      <c r="ANX142" s="11"/>
      <c r="ANY142" s="11"/>
      <c r="ANZ142" s="11"/>
      <c r="AOA142" s="11"/>
      <c r="AOB142" s="11"/>
      <c r="AOC142" s="11"/>
      <c r="AOD142" s="11"/>
      <c r="AOE142" s="11"/>
      <c r="AOF142" s="11"/>
      <c r="AOG142" s="11"/>
      <c r="AOH142" s="11"/>
      <c r="AOI142" s="11"/>
      <c r="AOJ142" s="11"/>
      <c r="AOK142" s="11"/>
      <c r="AOL142" s="11"/>
      <c r="AOM142" s="11"/>
      <c r="AON142" s="11"/>
      <c r="AOO142" s="11"/>
      <c r="AOP142" s="11"/>
      <c r="AOQ142" s="11"/>
      <c r="AOR142" s="11"/>
      <c r="AOS142" s="11"/>
      <c r="AOT142" s="11"/>
      <c r="AOU142" s="11"/>
      <c r="AOV142" s="11"/>
      <c r="AOW142" s="11"/>
      <c r="AOX142" s="11"/>
      <c r="AOY142" s="11"/>
      <c r="AOZ142" s="11"/>
      <c r="APA142" s="11"/>
      <c r="APB142" s="11"/>
      <c r="APC142" s="11"/>
      <c r="APD142" s="11"/>
      <c r="APE142" s="11"/>
      <c r="APF142" s="11"/>
      <c r="APG142" s="11"/>
      <c r="APH142" s="11"/>
      <c r="API142" s="11"/>
      <c r="APJ142" s="11"/>
      <c r="APK142" s="11"/>
      <c r="APL142" s="11"/>
      <c r="APM142" s="11"/>
      <c r="APN142" s="11"/>
      <c r="APO142" s="11"/>
      <c r="APP142" s="11"/>
      <c r="APQ142" s="11"/>
      <c r="APR142" s="11"/>
      <c r="APS142" s="11"/>
      <c r="APT142" s="11"/>
      <c r="APU142" s="11"/>
      <c r="APV142" s="11"/>
      <c r="APW142" s="11"/>
      <c r="APX142" s="11"/>
      <c r="APY142" s="11"/>
      <c r="APZ142" s="11"/>
      <c r="AQA142" s="11"/>
      <c r="AQB142" s="11"/>
      <c r="AQC142" s="11"/>
      <c r="AQD142" s="11"/>
      <c r="AQE142" s="11"/>
      <c r="AQF142" s="11"/>
      <c r="AQG142" s="11"/>
      <c r="AQH142" s="11"/>
      <c r="AQI142" s="11"/>
      <c r="AQJ142" s="11"/>
      <c r="AQK142" s="11"/>
      <c r="AQL142" s="11"/>
      <c r="AQM142" s="11"/>
      <c r="AQN142" s="11"/>
      <c r="AQO142" s="11"/>
      <c r="AQP142" s="11"/>
      <c r="AQQ142" s="11"/>
      <c r="AQR142" s="11"/>
      <c r="AQS142" s="11"/>
      <c r="AQT142" s="11"/>
      <c r="AQU142" s="11"/>
      <c r="AQV142" s="11"/>
      <c r="AQW142" s="11"/>
      <c r="AQX142" s="11"/>
      <c r="AQY142" s="11"/>
      <c r="AQZ142" s="11"/>
      <c r="ARA142" s="11"/>
      <c r="ARB142" s="11"/>
      <c r="ARC142" s="11"/>
      <c r="ARD142" s="11"/>
      <c r="ARE142" s="11"/>
      <c r="ARF142" s="11"/>
      <c r="ARG142" s="11"/>
      <c r="ARH142" s="11"/>
      <c r="ARI142" s="11"/>
      <c r="ARJ142" s="11"/>
      <c r="ARK142" s="11"/>
      <c r="ARL142" s="11"/>
      <c r="ARM142" s="11"/>
      <c r="ARN142" s="11"/>
      <c r="ARO142" s="11"/>
      <c r="ARP142" s="11"/>
      <c r="ARQ142" s="11"/>
      <c r="ARR142" s="11"/>
      <c r="ARS142" s="11"/>
      <c r="ART142" s="11"/>
      <c r="ARU142" s="11"/>
      <c r="ARV142" s="11"/>
      <c r="ARW142" s="11"/>
      <c r="ARX142" s="11"/>
      <c r="ARY142" s="11"/>
      <c r="ARZ142" s="11"/>
      <c r="ASA142" s="11"/>
      <c r="ASB142" s="11"/>
      <c r="ASC142" s="11"/>
      <c r="ASD142" s="11"/>
      <c r="ASE142" s="11"/>
      <c r="ASF142" s="11"/>
      <c r="ASG142" s="11"/>
      <c r="ASH142" s="11"/>
      <c r="ASI142" s="11"/>
      <c r="ASJ142" s="11"/>
      <c r="ASK142" s="11"/>
      <c r="ASL142" s="11"/>
      <c r="ASM142" s="11"/>
      <c r="ASN142" s="11"/>
      <c r="ASO142" s="11"/>
      <c r="ASP142" s="11"/>
      <c r="ASQ142" s="11"/>
      <c r="ASR142" s="11"/>
      <c r="ASS142" s="11"/>
      <c r="AST142" s="11"/>
      <c r="ASU142" s="11"/>
      <c r="ASV142" s="11"/>
      <c r="ASW142" s="11"/>
      <c r="ASX142" s="11"/>
      <c r="ASY142" s="11"/>
      <c r="ASZ142" s="11"/>
      <c r="ATA142" s="11"/>
      <c r="ATB142" s="11"/>
      <c r="ATC142" s="11"/>
      <c r="ATD142" s="11"/>
      <c r="ATE142" s="11"/>
      <c r="ATF142" s="11"/>
      <c r="ATG142" s="11"/>
      <c r="ATH142" s="11"/>
      <c r="ATI142" s="11"/>
      <c r="ATJ142" s="11"/>
      <c r="ATK142" s="11"/>
      <c r="ATL142" s="11"/>
      <c r="ATM142" s="11"/>
      <c r="ATN142" s="11"/>
      <c r="ATO142" s="11"/>
      <c r="ATP142" s="11"/>
      <c r="ATQ142" s="11"/>
      <c r="ATR142" s="11"/>
      <c r="ATS142" s="11"/>
      <c r="ATT142" s="11"/>
      <c r="ATU142" s="11"/>
      <c r="ATV142" s="11"/>
      <c r="ATW142" s="11"/>
      <c r="ATX142" s="11"/>
      <c r="ATY142" s="11"/>
      <c r="ATZ142" s="11"/>
      <c r="AUA142" s="11"/>
      <c r="AUB142" s="11"/>
      <c r="AUC142" s="11"/>
      <c r="AUD142" s="11"/>
      <c r="AUE142" s="11"/>
      <c r="AUF142" s="11"/>
      <c r="AUG142" s="11"/>
      <c r="AUH142" s="11"/>
      <c r="AUI142" s="11"/>
      <c r="AUJ142" s="11"/>
      <c r="AUK142" s="11"/>
      <c r="AUL142" s="11"/>
      <c r="AUM142" s="11"/>
      <c r="AUN142" s="11"/>
      <c r="AUO142" s="11"/>
      <c r="AUP142" s="11"/>
      <c r="AUQ142" s="11"/>
      <c r="AUR142" s="11"/>
      <c r="AUS142" s="11"/>
      <c r="AUT142" s="11"/>
      <c r="AUU142" s="11"/>
      <c r="AUV142" s="11"/>
      <c r="AUW142" s="11"/>
      <c r="AUX142" s="11"/>
      <c r="AUY142" s="11"/>
      <c r="AUZ142" s="11"/>
      <c r="AVA142" s="11"/>
      <c r="AVB142" s="11"/>
      <c r="AVC142" s="11"/>
      <c r="AVD142" s="11"/>
      <c r="AVE142" s="11"/>
      <c r="AVF142" s="11"/>
      <c r="AVG142" s="11"/>
      <c r="AVH142" s="11"/>
      <c r="AVI142" s="11"/>
      <c r="AVJ142" s="11"/>
      <c r="AVK142" s="11"/>
      <c r="AVL142" s="11"/>
      <c r="AVM142" s="11"/>
      <c r="AVN142" s="11"/>
      <c r="AVO142" s="11"/>
      <c r="AVP142" s="11"/>
      <c r="AVQ142" s="11"/>
      <c r="AVR142" s="11"/>
      <c r="AVS142" s="11"/>
      <c r="AVT142" s="11"/>
      <c r="AVU142" s="11"/>
      <c r="AVV142" s="11"/>
      <c r="AVW142" s="11"/>
      <c r="AVX142" s="11"/>
      <c r="AVY142" s="11"/>
      <c r="AVZ142" s="11"/>
      <c r="AWA142" s="11"/>
      <c r="AWB142" s="11"/>
      <c r="AWC142" s="11"/>
      <c r="AWD142" s="11"/>
      <c r="AWE142" s="11"/>
      <c r="AWF142" s="11"/>
      <c r="AWG142" s="11"/>
      <c r="AWH142" s="11"/>
      <c r="AWI142" s="11"/>
      <c r="AWJ142" s="11"/>
      <c r="AWK142" s="11"/>
      <c r="AWL142" s="11"/>
      <c r="AWM142" s="11"/>
      <c r="AWN142" s="11"/>
      <c r="AWO142" s="11"/>
      <c r="AWP142" s="11"/>
      <c r="AWQ142" s="11"/>
      <c r="AWR142" s="11"/>
      <c r="AWS142" s="11"/>
      <c r="AWT142" s="11"/>
      <c r="AWU142" s="11"/>
      <c r="AWV142" s="11"/>
      <c r="AWW142" s="11"/>
      <c r="AWX142" s="11"/>
      <c r="AWY142" s="11"/>
      <c r="AWZ142" s="11"/>
      <c r="AXA142" s="11"/>
      <c r="AXB142" s="11"/>
      <c r="AXC142" s="11"/>
      <c r="AXD142" s="11"/>
      <c r="AXE142" s="11"/>
      <c r="AXF142" s="11"/>
      <c r="AXG142" s="11"/>
      <c r="AXH142" s="11"/>
      <c r="AXI142" s="11"/>
      <c r="AXJ142" s="11"/>
      <c r="AXK142" s="11"/>
      <c r="AXL142" s="11"/>
      <c r="AXM142" s="11"/>
      <c r="AXN142" s="11"/>
      <c r="AXO142" s="11"/>
      <c r="AXP142" s="11"/>
      <c r="AXQ142" s="11"/>
      <c r="AXR142" s="11"/>
      <c r="AXS142" s="11"/>
      <c r="AXT142" s="11"/>
      <c r="AXU142" s="11"/>
      <c r="AXV142" s="11"/>
      <c r="AXW142" s="11"/>
      <c r="AXX142" s="11"/>
      <c r="AXY142" s="11"/>
      <c r="AXZ142" s="11"/>
      <c r="AYA142" s="11"/>
      <c r="AYB142" s="11"/>
      <c r="AYC142" s="11"/>
      <c r="AYD142" s="11"/>
      <c r="AYE142" s="11"/>
      <c r="AYF142" s="11"/>
      <c r="AYG142" s="11"/>
      <c r="AYH142" s="11"/>
      <c r="AYI142" s="11"/>
      <c r="AYJ142" s="11"/>
      <c r="AYK142" s="11"/>
      <c r="AYL142" s="11"/>
      <c r="AYM142" s="11"/>
      <c r="AYN142" s="11"/>
      <c r="AYO142" s="11"/>
      <c r="AYP142" s="11"/>
      <c r="AYQ142" s="11"/>
      <c r="AYR142" s="11"/>
      <c r="AYS142" s="11"/>
      <c r="AYT142" s="11"/>
      <c r="AYU142" s="11"/>
      <c r="AYV142" s="11"/>
      <c r="AYW142" s="11"/>
      <c r="AYX142" s="11"/>
      <c r="AYY142" s="11"/>
      <c r="AYZ142" s="11"/>
      <c r="AZA142" s="11"/>
      <c r="AZB142" s="11"/>
      <c r="AZC142" s="11"/>
      <c r="AZD142" s="11"/>
      <c r="AZE142" s="11"/>
      <c r="AZF142" s="11"/>
      <c r="AZG142" s="11"/>
      <c r="AZH142" s="11"/>
      <c r="AZI142" s="11"/>
      <c r="AZJ142" s="11"/>
      <c r="AZK142" s="11"/>
      <c r="AZL142" s="11"/>
      <c r="AZM142" s="11"/>
      <c r="AZN142" s="11"/>
      <c r="AZO142" s="11"/>
      <c r="AZP142" s="11"/>
      <c r="AZQ142" s="11"/>
      <c r="AZR142" s="11"/>
      <c r="AZS142" s="11"/>
      <c r="AZT142" s="11"/>
      <c r="AZU142" s="11"/>
      <c r="AZV142" s="11"/>
      <c r="AZW142" s="11"/>
      <c r="AZX142" s="11"/>
      <c r="AZY142" s="11"/>
      <c r="AZZ142" s="11"/>
      <c r="BAA142" s="11"/>
      <c r="BAB142" s="11"/>
      <c r="BAC142" s="11"/>
      <c r="BAD142" s="11"/>
      <c r="BAE142" s="11"/>
      <c r="BAF142" s="11"/>
      <c r="BAG142" s="11"/>
      <c r="BAH142" s="11"/>
      <c r="BAI142" s="11"/>
      <c r="BAJ142" s="11"/>
      <c r="BAK142" s="11"/>
      <c r="BAL142" s="11"/>
      <c r="BAM142" s="11"/>
      <c r="BAN142" s="11"/>
      <c r="BAO142" s="11"/>
      <c r="BAP142" s="11"/>
      <c r="BAQ142" s="11"/>
      <c r="BAR142" s="11"/>
      <c r="BAS142" s="11"/>
      <c r="BAT142" s="11"/>
      <c r="BAU142" s="11"/>
      <c r="BAV142" s="11"/>
      <c r="BAW142" s="11"/>
      <c r="BAX142" s="11"/>
      <c r="BAY142" s="11"/>
      <c r="BAZ142" s="11"/>
      <c r="BBA142" s="11"/>
      <c r="BBB142" s="11"/>
      <c r="BBC142" s="11"/>
      <c r="BBD142" s="11"/>
      <c r="BBE142" s="11"/>
      <c r="BBF142" s="11"/>
      <c r="BBG142" s="11"/>
      <c r="BBH142" s="11"/>
      <c r="BBI142" s="11"/>
      <c r="BBJ142" s="11"/>
      <c r="BBK142" s="11"/>
      <c r="BBL142" s="11"/>
      <c r="BBM142" s="11"/>
      <c r="BBN142" s="11"/>
      <c r="BBO142" s="11"/>
      <c r="BBP142" s="11"/>
      <c r="BBQ142" s="11"/>
      <c r="BBR142" s="11"/>
      <c r="BBS142" s="11"/>
      <c r="BBT142" s="11"/>
      <c r="BBU142" s="11"/>
      <c r="BBV142" s="11"/>
      <c r="BBW142" s="11"/>
      <c r="BBX142" s="11"/>
      <c r="BBY142" s="11"/>
      <c r="BBZ142" s="11"/>
      <c r="BCA142" s="11"/>
      <c r="BCB142" s="11"/>
      <c r="BCC142" s="11"/>
      <c r="BCD142" s="11"/>
      <c r="BCE142" s="11"/>
      <c r="BCF142" s="11"/>
      <c r="BCG142" s="11"/>
      <c r="BCH142" s="11"/>
      <c r="BCI142" s="11"/>
      <c r="BCJ142" s="11"/>
      <c r="BCK142" s="11"/>
      <c r="BCL142" s="11"/>
      <c r="BCM142" s="11"/>
      <c r="BCN142" s="11"/>
      <c r="BCO142" s="11"/>
      <c r="BCP142" s="11"/>
      <c r="BCQ142" s="11"/>
      <c r="BCR142" s="11"/>
      <c r="BCS142" s="11"/>
      <c r="BCT142" s="11"/>
      <c r="BCU142" s="11"/>
      <c r="BCV142" s="11"/>
      <c r="BCW142" s="11"/>
      <c r="BCX142" s="11"/>
      <c r="BCY142" s="11"/>
      <c r="BCZ142" s="11"/>
      <c r="BDA142" s="11"/>
      <c r="BDB142" s="11"/>
      <c r="BDC142" s="11"/>
      <c r="BDD142" s="11"/>
      <c r="BDE142" s="11"/>
      <c r="BDF142" s="11"/>
      <c r="BDG142" s="11"/>
      <c r="BDH142" s="11"/>
      <c r="BDI142" s="11"/>
      <c r="BDJ142" s="11"/>
      <c r="BDK142" s="11"/>
      <c r="BDL142" s="11"/>
      <c r="BDM142" s="11"/>
      <c r="BDN142" s="11"/>
      <c r="BDO142" s="11"/>
      <c r="BDP142" s="11"/>
      <c r="BDQ142" s="11"/>
      <c r="BDR142" s="11"/>
      <c r="BDS142" s="11"/>
      <c r="BDT142" s="11"/>
      <c r="BDU142" s="11"/>
      <c r="BDV142" s="11"/>
      <c r="BDW142" s="11"/>
      <c r="BDX142" s="11"/>
      <c r="BDY142" s="11"/>
      <c r="BDZ142" s="11"/>
      <c r="BEA142" s="11"/>
      <c r="BEB142" s="11"/>
      <c r="BEC142" s="11"/>
      <c r="BED142" s="11"/>
      <c r="BEE142" s="11"/>
      <c r="BEF142" s="11"/>
      <c r="BEG142" s="11"/>
      <c r="BEH142" s="11"/>
      <c r="BEI142" s="11"/>
      <c r="BEJ142" s="11"/>
      <c r="BEK142" s="11"/>
      <c r="BEL142" s="11"/>
      <c r="BEM142" s="11"/>
      <c r="BEN142" s="11"/>
      <c r="BEO142" s="11"/>
      <c r="BEP142" s="11"/>
      <c r="BEQ142" s="11"/>
      <c r="BER142" s="11"/>
      <c r="BES142" s="11"/>
      <c r="BET142" s="11"/>
      <c r="BEU142" s="11"/>
      <c r="BEV142" s="11"/>
      <c r="BEW142" s="11"/>
      <c r="BEX142" s="11"/>
      <c r="BEY142" s="11"/>
      <c r="BEZ142" s="11"/>
      <c r="BFA142" s="11"/>
      <c r="BFB142" s="11"/>
      <c r="BFC142" s="11"/>
      <c r="BFD142" s="11"/>
      <c r="BFE142" s="11"/>
      <c r="BFF142" s="11"/>
      <c r="BFG142" s="11"/>
      <c r="BFH142" s="11"/>
      <c r="BFI142" s="11"/>
      <c r="BFJ142" s="11"/>
      <c r="BFK142" s="11"/>
      <c r="BFL142" s="11"/>
      <c r="BFM142" s="11"/>
      <c r="BFN142" s="11"/>
      <c r="BFO142" s="11"/>
      <c r="BFP142" s="11"/>
      <c r="BFQ142" s="11"/>
      <c r="BFR142" s="11"/>
      <c r="BFS142" s="11"/>
      <c r="BFT142" s="11"/>
      <c r="BFU142" s="11"/>
      <c r="BFV142" s="11"/>
      <c r="BFW142" s="11"/>
      <c r="BFX142" s="11"/>
      <c r="BFY142" s="11"/>
      <c r="BFZ142" s="11"/>
      <c r="BGA142" s="11"/>
      <c r="BGB142" s="11"/>
      <c r="BGC142" s="11"/>
      <c r="BGD142" s="11"/>
      <c r="BGE142" s="11"/>
      <c r="BGF142" s="11"/>
      <c r="BGG142" s="11"/>
      <c r="BGH142" s="11"/>
      <c r="BGI142" s="11"/>
      <c r="BGJ142" s="11"/>
      <c r="BGK142" s="11"/>
      <c r="BGL142" s="11"/>
      <c r="BGM142" s="11"/>
      <c r="BGN142" s="11"/>
      <c r="BGO142" s="11"/>
      <c r="BGP142" s="11"/>
      <c r="BGQ142" s="11"/>
      <c r="BGR142" s="11"/>
      <c r="BGS142" s="11"/>
      <c r="BGT142" s="11"/>
      <c r="BGU142" s="11"/>
      <c r="BGV142" s="11"/>
      <c r="BGW142" s="11"/>
      <c r="BGX142" s="11"/>
      <c r="BGY142" s="11"/>
      <c r="BGZ142" s="11"/>
      <c r="BHA142" s="11"/>
      <c r="BHB142" s="11"/>
      <c r="BHC142" s="11"/>
      <c r="BHD142" s="11"/>
      <c r="BHE142" s="11"/>
      <c r="BHF142" s="11"/>
      <c r="BHG142" s="11"/>
      <c r="BHH142" s="11"/>
      <c r="BHI142" s="11"/>
      <c r="BHJ142" s="11"/>
      <c r="BHK142" s="11"/>
      <c r="BHL142" s="11"/>
      <c r="BHM142" s="11"/>
      <c r="BHN142" s="11"/>
      <c r="BHO142" s="11"/>
      <c r="BHP142" s="11"/>
      <c r="BHQ142" s="11"/>
      <c r="BHR142" s="11"/>
      <c r="BHS142" s="11"/>
      <c r="BHT142" s="11"/>
      <c r="BHU142" s="11"/>
      <c r="BHV142" s="11"/>
      <c r="BHW142" s="11"/>
      <c r="BHX142" s="11"/>
      <c r="BHY142" s="11"/>
      <c r="BHZ142" s="11"/>
      <c r="BIA142" s="11"/>
      <c r="BIB142" s="11"/>
      <c r="BIC142" s="11"/>
      <c r="BID142" s="11"/>
      <c r="BIE142" s="11"/>
      <c r="BIF142" s="11"/>
      <c r="BIG142" s="11"/>
      <c r="BIH142" s="11"/>
      <c r="BII142" s="11"/>
      <c r="BIJ142" s="11"/>
      <c r="BIK142" s="11"/>
      <c r="BIL142" s="11"/>
      <c r="BIM142" s="11"/>
      <c r="BIN142" s="11"/>
      <c r="BIO142" s="11"/>
      <c r="BIP142" s="11"/>
      <c r="BIQ142" s="11"/>
      <c r="BIR142" s="11"/>
      <c r="BIS142" s="11"/>
      <c r="BIT142" s="11"/>
      <c r="BIU142" s="11"/>
      <c r="BIV142" s="11"/>
      <c r="BIW142" s="11"/>
      <c r="BIX142" s="11"/>
      <c r="BIY142" s="11"/>
      <c r="BIZ142" s="11"/>
      <c r="BJA142" s="11"/>
      <c r="BJB142" s="11"/>
      <c r="BJC142" s="11"/>
      <c r="BJD142" s="11"/>
      <c r="BJE142" s="11"/>
      <c r="BJF142" s="11"/>
      <c r="BJG142" s="11"/>
      <c r="BJH142" s="11"/>
      <c r="BJI142" s="11"/>
      <c r="BJJ142" s="11"/>
      <c r="BJK142" s="11"/>
      <c r="BJL142" s="11"/>
      <c r="BJM142" s="11"/>
      <c r="BJN142" s="11"/>
      <c r="BJO142" s="11"/>
      <c r="BJP142" s="11"/>
      <c r="BJQ142" s="11"/>
      <c r="BJR142" s="11"/>
      <c r="BJS142" s="11"/>
      <c r="BJT142" s="11"/>
      <c r="BJU142" s="11"/>
      <c r="BJV142" s="11"/>
      <c r="BJW142" s="11"/>
      <c r="BJX142" s="11"/>
      <c r="BJY142" s="11"/>
      <c r="BJZ142" s="11"/>
      <c r="BKA142" s="11"/>
      <c r="BKB142" s="11"/>
      <c r="BKC142" s="11"/>
      <c r="BKD142" s="11"/>
      <c r="BKE142" s="11"/>
      <c r="BKF142" s="11"/>
      <c r="BKG142" s="11"/>
      <c r="BKH142" s="11"/>
      <c r="BKI142" s="11"/>
      <c r="BKJ142" s="11"/>
      <c r="BKK142" s="11"/>
      <c r="BKL142" s="11"/>
      <c r="BKM142" s="11"/>
      <c r="BKN142" s="11"/>
      <c r="BKO142" s="11"/>
      <c r="BKP142" s="11"/>
      <c r="BKQ142" s="11"/>
      <c r="BKR142" s="11"/>
      <c r="BKS142" s="11"/>
      <c r="BKT142" s="11"/>
      <c r="BKU142" s="11"/>
      <c r="BKV142" s="11"/>
      <c r="BKW142" s="11"/>
      <c r="BKX142" s="11"/>
      <c r="BKY142" s="11"/>
      <c r="BKZ142" s="11"/>
      <c r="BLA142" s="11"/>
      <c r="BLB142" s="11"/>
      <c r="BLC142" s="11"/>
      <c r="BLD142" s="11"/>
      <c r="BLE142" s="11"/>
      <c r="BLF142" s="11"/>
      <c r="BLG142" s="11"/>
      <c r="BLH142" s="11"/>
      <c r="BLI142" s="11"/>
      <c r="BLJ142" s="11"/>
      <c r="BLK142" s="11"/>
      <c r="BLL142" s="11"/>
      <c r="BLM142" s="11"/>
      <c r="BLN142" s="11"/>
      <c r="BLO142" s="11"/>
      <c r="BLP142" s="11"/>
      <c r="BLQ142" s="11"/>
      <c r="BLR142" s="11"/>
      <c r="BLS142" s="11"/>
      <c r="BLT142" s="11"/>
      <c r="BLU142" s="11"/>
      <c r="BLV142" s="11"/>
      <c r="BLW142" s="11"/>
      <c r="BLX142" s="11"/>
      <c r="BLY142" s="11"/>
      <c r="BLZ142" s="11"/>
      <c r="BMA142" s="11"/>
      <c r="BMB142" s="11"/>
      <c r="BMC142" s="11"/>
      <c r="BMD142" s="11"/>
      <c r="BME142" s="11"/>
      <c r="BMF142" s="11"/>
      <c r="BMG142" s="11"/>
      <c r="BMH142" s="11"/>
      <c r="BMI142" s="11"/>
      <c r="BMJ142" s="11"/>
      <c r="BMK142" s="11"/>
      <c r="BML142" s="11"/>
      <c r="BMM142" s="11"/>
      <c r="BMN142" s="11"/>
      <c r="BMO142" s="11"/>
      <c r="BMP142" s="11"/>
      <c r="BMQ142" s="11"/>
      <c r="BMR142" s="11"/>
      <c r="BMS142" s="11"/>
      <c r="BMT142" s="11"/>
      <c r="BMU142" s="11"/>
      <c r="BMV142" s="11"/>
      <c r="BMW142" s="11"/>
      <c r="BMX142" s="11"/>
      <c r="BMY142" s="11"/>
      <c r="BMZ142" s="11"/>
      <c r="BNA142" s="11"/>
      <c r="BNB142" s="11"/>
      <c r="BNC142" s="11"/>
      <c r="BND142" s="11"/>
      <c r="BNE142" s="11"/>
      <c r="BNF142" s="11"/>
      <c r="BNG142" s="11"/>
      <c r="BNH142" s="11"/>
      <c r="BNI142" s="11"/>
      <c r="BNJ142" s="11"/>
      <c r="BNK142" s="11"/>
      <c r="BNL142" s="11"/>
      <c r="BNM142" s="11"/>
      <c r="BNN142" s="11"/>
      <c r="BNO142" s="11"/>
      <c r="BNP142" s="11"/>
      <c r="BNQ142" s="11"/>
      <c r="BNR142" s="11"/>
      <c r="BNS142" s="11"/>
      <c r="BNT142" s="11"/>
      <c r="BNU142" s="11"/>
      <c r="BNV142" s="11"/>
      <c r="BNW142" s="11"/>
      <c r="BNX142" s="11"/>
      <c r="BNY142" s="11"/>
      <c r="BNZ142" s="11"/>
      <c r="BOA142" s="11"/>
      <c r="BOB142" s="11"/>
      <c r="BOC142" s="11"/>
      <c r="BOD142" s="11"/>
      <c r="BOE142" s="11"/>
      <c r="BOF142" s="11"/>
      <c r="BOG142" s="11"/>
      <c r="BOH142" s="11"/>
      <c r="BOI142" s="11"/>
      <c r="BOJ142" s="11"/>
      <c r="BOK142" s="11"/>
      <c r="BOL142" s="11"/>
      <c r="BOM142" s="11"/>
      <c r="BON142" s="11"/>
      <c r="BOO142" s="11"/>
      <c r="BOP142" s="11"/>
      <c r="BOQ142" s="11"/>
      <c r="BOR142" s="11"/>
      <c r="BOS142" s="11"/>
      <c r="BOT142" s="11"/>
      <c r="BOU142" s="11"/>
      <c r="BOV142" s="11"/>
      <c r="BOW142" s="11"/>
      <c r="BOX142" s="11"/>
      <c r="BOY142" s="11"/>
      <c r="BOZ142" s="11"/>
      <c r="BPA142" s="11"/>
      <c r="BPB142" s="11"/>
      <c r="BPC142" s="11"/>
      <c r="BPD142" s="11"/>
      <c r="BPE142" s="11"/>
      <c r="BPF142" s="11"/>
      <c r="BPG142" s="11"/>
      <c r="BPH142" s="11"/>
      <c r="BPI142" s="11"/>
      <c r="BPJ142" s="11"/>
      <c r="BPK142" s="11"/>
      <c r="BPL142" s="11"/>
      <c r="BPM142" s="11"/>
      <c r="BPN142" s="11"/>
      <c r="BPO142" s="11"/>
      <c r="BPP142" s="11"/>
      <c r="BPQ142" s="11"/>
      <c r="BPR142" s="11"/>
      <c r="BPS142" s="11"/>
      <c r="BPT142" s="11"/>
      <c r="BPU142" s="11"/>
      <c r="BPV142" s="11"/>
      <c r="BPW142" s="11"/>
      <c r="BPX142" s="11"/>
      <c r="BPY142" s="11"/>
      <c r="BPZ142" s="11"/>
      <c r="BQA142" s="11"/>
      <c r="BQB142" s="11"/>
      <c r="BQC142" s="11"/>
      <c r="BQD142" s="11"/>
      <c r="BQE142" s="11"/>
      <c r="BQF142" s="11"/>
      <c r="BQG142" s="11"/>
      <c r="BQH142" s="11"/>
      <c r="BQI142" s="11"/>
      <c r="BQJ142" s="11"/>
      <c r="BQK142" s="11"/>
      <c r="BQL142" s="11"/>
      <c r="BQM142" s="11"/>
      <c r="BQN142" s="11"/>
      <c r="BQO142" s="11"/>
      <c r="BQP142" s="11"/>
      <c r="BQQ142" s="11"/>
      <c r="BQR142" s="11"/>
      <c r="BQS142" s="11"/>
      <c r="BQT142" s="11"/>
      <c r="BQU142" s="11"/>
      <c r="BQV142" s="11"/>
      <c r="BQW142" s="11"/>
      <c r="BQX142" s="11"/>
      <c r="BQY142" s="11"/>
      <c r="BQZ142" s="11"/>
      <c r="BRA142" s="11"/>
      <c r="BRB142" s="11"/>
      <c r="BRC142" s="11"/>
      <c r="BRD142" s="11"/>
      <c r="BRE142" s="11"/>
      <c r="BRF142" s="11"/>
      <c r="BRG142" s="11"/>
      <c r="BRH142" s="11"/>
      <c r="BRI142" s="11"/>
      <c r="BRJ142" s="11"/>
      <c r="BRK142" s="11"/>
      <c r="BRL142" s="11"/>
      <c r="BRM142" s="11"/>
      <c r="BRN142" s="11"/>
      <c r="BRO142" s="11"/>
      <c r="BRP142" s="11"/>
      <c r="BRQ142" s="11"/>
      <c r="BRR142" s="11"/>
      <c r="BRS142" s="11"/>
      <c r="BRT142" s="11"/>
      <c r="BRU142" s="11"/>
      <c r="BRV142" s="11"/>
      <c r="BRW142" s="11"/>
      <c r="BRX142" s="11"/>
      <c r="BRY142" s="11"/>
      <c r="BRZ142" s="11"/>
      <c r="BSA142" s="11"/>
      <c r="BSB142" s="11"/>
      <c r="BSC142" s="11"/>
      <c r="BSD142" s="11"/>
      <c r="BSE142" s="11"/>
      <c r="BSF142" s="11"/>
      <c r="BSG142" s="11"/>
      <c r="BSH142" s="11"/>
      <c r="BSI142" s="11"/>
      <c r="BSJ142" s="11"/>
      <c r="BSK142" s="11"/>
      <c r="BSL142" s="11"/>
      <c r="BSM142" s="11"/>
      <c r="BSN142" s="11"/>
      <c r="BSO142" s="11"/>
      <c r="BSP142" s="11"/>
      <c r="BSQ142" s="11"/>
      <c r="BSR142" s="11"/>
      <c r="BSS142" s="11"/>
      <c r="BST142" s="11"/>
      <c r="BSU142" s="11"/>
      <c r="BSV142" s="11"/>
      <c r="BSW142" s="11"/>
      <c r="BSX142" s="11"/>
      <c r="BSY142" s="11"/>
      <c r="BSZ142" s="11"/>
      <c r="BTA142" s="11"/>
      <c r="BTB142" s="11"/>
      <c r="BTC142" s="11"/>
      <c r="BTD142" s="11"/>
      <c r="BTE142" s="11"/>
      <c r="BTF142" s="11"/>
      <c r="BTG142" s="11"/>
      <c r="BTH142" s="11"/>
      <c r="BTI142" s="11"/>
      <c r="BTJ142" s="11"/>
      <c r="BTK142" s="11"/>
      <c r="BTL142" s="11"/>
      <c r="BTM142" s="11"/>
      <c r="BTN142" s="11"/>
      <c r="BTO142" s="11"/>
      <c r="BTP142" s="11"/>
      <c r="BTQ142" s="11"/>
      <c r="BTR142" s="11"/>
      <c r="BTS142" s="11"/>
      <c r="BTT142" s="11"/>
      <c r="BTU142" s="11"/>
      <c r="BTV142" s="11"/>
      <c r="BTW142" s="11"/>
      <c r="BTX142" s="11"/>
      <c r="BTY142" s="11"/>
      <c r="BTZ142" s="11"/>
      <c r="BUA142" s="11"/>
      <c r="BUB142" s="11"/>
      <c r="BUC142" s="11"/>
      <c r="BUD142" s="11"/>
      <c r="BUE142" s="11"/>
      <c r="BUF142" s="11"/>
      <c r="BUG142" s="11"/>
      <c r="BUH142" s="11"/>
      <c r="BUI142" s="11"/>
      <c r="BUJ142" s="11"/>
      <c r="BUK142" s="11"/>
      <c r="BUL142" s="11"/>
      <c r="BUM142" s="11"/>
      <c r="BUN142" s="11"/>
      <c r="BUO142" s="11"/>
      <c r="BUP142" s="11"/>
      <c r="BUQ142" s="11"/>
      <c r="BUR142" s="11"/>
      <c r="BUS142" s="11"/>
      <c r="BUT142" s="11"/>
      <c r="BUU142" s="11"/>
      <c r="BUV142" s="11"/>
      <c r="BUW142" s="11"/>
      <c r="BUX142" s="11"/>
      <c r="BUY142" s="11"/>
      <c r="BUZ142" s="11"/>
      <c r="BVA142" s="11"/>
      <c r="BVB142" s="11"/>
      <c r="BVC142" s="11"/>
      <c r="BVD142" s="11"/>
      <c r="BVE142" s="11"/>
      <c r="BVF142" s="11"/>
      <c r="BVG142" s="11"/>
      <c r="BVH142" s="11"/>
      <c r="BVI142" s="11"/>
      <c r="BVJ142" s="11"/>
      <c r="BVK142" s="11"/>
      <c r="BVL142" s="11"/>
      <c r="BVM142" s="11"/>
      <c r="BVN142" s="11"/>
      <c r="BVO142" s="11"/>
      <c r="BVP142" s="11"/>
      <c r="BVQ142" s="11"/>
      <c r="BVR142" s="11"/>
      <c r="BVS142" s="11"/>
      <c r="BVT142" s="11"/>
      <c r="BVU142" s="11"/>
      <c r="BVV142" s="11"/>
      <c r="BVW142" s="11"/>
      <c r="BVX142" s="11"/>
      <c r="BVY142" s="11"/>
      <c r="BVZ142" s="11"/>
      <c r="BWA142" s="11"/>
      <c r="BWB142" s="11"/>
      <c r="BWC142" s="11"/>
      <c r="BWD142" s="11"/>
      <c r="BWE142" s="11"/>
      <c r="BWF142" s="11"/>
      <c r="BWG142" s="11"/>
      <c r="BWH142" s="11"/>
      <c r="BWI142" s="11"/>
      <c r="BWJ142" s="11"/>
      <c r="BWK142" s="11"/>
      <c r="BWL142" s="11"/>
      <c r="BWM142" s="11"/>
      <c r="BWN142" s="11"/>
      <c r="BWO142" s="11"/>
      <c r="BWP142" s="11"/>
      <c r="BWQ142" s="11"/>
      <c r="BWR142" s="11"/>
      <c r="BWS142" s="11"/>
      <c r="BWT142" s="11"/>
      <c r="BWU142" s="11"/>
      <c r="BWV142" s="11"/>
      <c r="BWW142" s="11"/>
      <c r="BWX142" s="11"/>
      <c r="BWY142" s="11"/>
      <c r="BWZ142" s="11"/>
      <c r="BXA142" s="11"/>
      <c r="BXB142" s="11"/>
      <c r="BXC142" s="11"/>
      <c r="BXD142" s="11"/>
      <c r="BXE142" s="11"/>
      <c r="BXF142" s="11"/>
      <c r="BXG142" s="11"/>
      <c r="BXH142" s="11"/>
      <c r="BXI142" s="11"/>
      <c r="BXJ142" s="11"/>
      <c r="BXK142" s="11"/>
      <c r="BXL142" s="11"/>
      <c r="BXM142" s="11"/>
      <c r="BXN142" s="11"/>
      <c r="BXO142" s="11"/>
      <c r="BXP142" s="11"/>
      <c r="BXQ142" s="11"/>
      <c r="BXR142" s="11"/>
      <c r="BXS142" s="11"/>
      <c r="BXT142" s="11"/>
      <c r="BXU142" s="11"/>
      <c r="BXV142" s="11"/>
      <c r="BXW142" s="11"/>
      <c r="BXX142" s="11"/>
      <c r="BXY142" s="11"/>
      <c r="BXZ142" s="11"/>
      <c r="BYA142" s="11"/>
      <c r="BYB142" s="11"/>
      <c r="BYC142" s="11"/>
      <c r="BYD142" s="11"/>
      <c r="BYE142" s="11"/>
      <c r="BYF142" s="11"/>
      <c r="BYG142" s="11"/>
      <c r="BYH142" s="11"/>
      <c r="BYI142" s="11"/>
      <c r="BYJ142" s="11"/>
      <c r="BYK142" s="11"/>
      <c r="BYL142" s="11"/>
      <c r="BYM142" s="11"/>
      <c r="BYN142" s="11"/>
      <c r="BYO142" s="11"/>
      <c r="BYP142" s="11"/>
      <c r="BYQ142" s="11"/>
      <c r="BYR142" s="11"/>
      <c r="BYS142" s="11"/>
      <c r="BYT142" s="11"/>
      <c r="BYU142" s="11"/>
      <c r="BYV142" s="11"/>
      <c r="BYW142" s="11"/>
      <c r="BYX142" s="11"/>
      <c r="BYY142" s="11"/>
      <c r="BYZ142" s="11"/>
      <c r="BZA142" s="11"/>
      <c r="BZB142" s="11"/>
      <c r="BZC142" s="11"/>
      <c r="BZD142" s="11"/>
      <c r="BZE142" s="11"/>
      <c r="BZF142" s="11"/>
      <c r="BZG142" s="11"/>
      <c r="BZH142" s="11"/>
      <c r="BZI142" s="11"/>
      <c r="BZJ142" s="11"/>
      <c r="BZK142" s="11"/>
      <c r="BZL142" s="11"/>
      <c r="BZM142" s="11"/>
      <c r="BZN142" s="11"/>
      <c r="BZO142" s="11"/>
      <c r="BZP142" s="11"/>
      <c r="BZQ142" s="11"/>
      <c r="BZR142" s="11"/>
      <c r="BZS142" s="11"/>
      <c r="BZT142" s="11"/>
      <c r="BZU142" s="11"/>
      <c r="BZV142" s="11"/>
      <c r="BZW142" s="11"/>
      <c r="BZX142" s="11"/>
      <c r="BZY142" s="11"/>
      <c r="BZZ142" s="11"/>
      <c r="CAA142" s="11"/>
      <c r="CAB142" s="11"/>
      <c r="CAC142" s="11"/>
      <c r="CAD142" s="11"/>
      <c r="CAE142" s="11"/>
      <c r="CAF142" s="11"/>
      <c r="CAG142" s="11"/>
      <c r="CAH142" s="11"/>
      <c r="CAI142" s="11"/>
      <c r="CAJ142" s="11"/>
      <c r="CAK142" s="11"/>
      <c r="CAL142" s="11"/>
      <c r="CAM142" s="11"/>
      <c r="CAN142" s="11"/>
      <c r="CAO142" s="11"/>
      <c r="CAP142" s="11"/>
      <c r="CAQ142" s="11"/>
      <c r="CAR142" s="11"/>
      <c r="CAS142" s="11"/>
      <c r="CAT142" s="11"/>
      <c r="CAU142" s="11"/>
      <c r="CAV142" s="11"/>
      <c r="CAW142" s="11"/>
      <c r="CAX142" s="11"/>
      <c r="CAY142" s="11"/>
      <c r="CAZ142" s="11"/>
      <c r="CBA142" s="11"/>
      <c r="CBB142" s="11"/>
      <c r="CBC142" s="11"/>
      <c r="CBD142" s="11"/>
      <c r="CBE142" s="11"/>
      <c r="CBF142" s="11"/>
      <c r="CBG142" s="11"/>
      <c r="CBH142" s="11"/>
      <c r="CBI142" s="11"/>
      <c r="CBJ142" s="11"/>
      <c r="CBK142" s="11"/>
      <c r="CBL142" s="11"/>
      <c r="CBM142" s="11"/>
      <c r="CBN142" s="11"/>
      <c r="CBO142" s="11"/>
      <c r="CBP142" s="11"/>
      <c r="CBQ142" s="11"/>
      <c r="CBR142" s="11"/>
      <c r="CBS142" s="11"/>
      <c r="CBT142" s="11"/>
      <c r="CBU142" s="11"/>
      <c r="CBV142" s="11"/>
      <c r="CBW142" s="11"/>
      <c r="CBX142" s="11"/>
      <c r="CBY142" s="11"/>
      <c r="CBZ142" s="11"/>
      <c r="CCA142" s="11"/>
      <c r="CCB142" s="11"/>
      <c r="CCC142" s="11"/>
      <c r="CCD142" s="11"/>
      <c r="CCE142" s="11"/>
      <c r="CCF142" s="11"/>
      <c r="CCG142" s="11"/>
      <c r="CCH142" s="11"/>
      <c r="CCI142" s="11"/>
      <c r="CCJ142" s="11"/>
      <c r="CCK142" s="11"/>
      <c r="CCL142" s="11"/>
      <c r="CCM142" s="11"/>
      <c r="CCN142" s="11"/>
      <c r="CCO142" s="11"/>
      <c r="CCP142" s="11"/>
      <c r="CCQ142" s="11"/>
      <c r="CCR142" s="11"/>
      <c r="CCS142" s="11"/>
      <c r="CCT142" s="11"/>
      <c r="CCU142" s="11"/>
      <c r="CCV142" s="11"/>
      <c r="CCW142" s="11"/>
      <c r="CCX142" s="11"/>
      <c r="CCY142" s="11"/>
      <c r="CCZ142" s="11"/>
      <c r="CDA142" s="11"/>
      <c r="CDB142" s="11"/>
      <c r="CDC142" s="11"/>
      <c r="CDD142" s="11"/>
      <c r="CDE142" s="11"/>
      <c r="CDF142" s="11"/>
      <c r="CDG142" s="11"/>
      <c r="CDH142" s="11"/>
      <c r="CDI142" s="11"/>
      <c r="CDJ142" s="11"/>
      <c r="CDK142" s="11"/>
      <c r="CDL142" s="11"/>
      <c r="CDM142" s="11"/>
      <c r="CDN142" s="11"/>
      <c r="CDO142" s="11"/>
      <c r="CDP142" s="11"/>
      <c r="CDQ142" s="11"/>
      <c r="CDR142" s="11"/>
      <c r="CDS142" s="11"/>
      <c r="CDT142" s="11"/>
      <c r="CDU142" s="11"/>
      <c r="CDV142" s="11"/>
      <c r="CDW142" s="11"/>
      <c r="CDX142" s="11"/>
      <c r="CDY142" s="11"/>
      <c r="CDZ142" s="11"/>
      <c r="CEA142" s="11"/>
      <c r="CEB142" s="11"/>
      <c r="CEC142" s="11"/>
      <c r="CED142" s="11"/>
      <c r="CEE142" s="11"/>
      <c r="CEF142" s="11"/>
      <c r="CEG142" s="11"/>
      <c r="CEH142" s="11"/>
      <c r="CEI142" s="11"/>
      <c r="CEJ142" s="11"/>
      <c r="CEK142" s="11"/>
      <c r="CEL142" s="11"/>
      <c r="CEM142" s="11"/>
      <c r="CEN142" s="11"/>
      <c r="CEO142" s="11"/>
      <c r="CEP142" s="11"/>
      <c r="CEQ142" s="11"/>
      <c r="CER142" s="11"/>
      <c r="CES142" s="11"/>
      <c r="CET142" s="11"/>
      <c r="CEU142" s="11"/>
      <c r="CEV142" s="11"/>
      <c r="CEW142" s="11"/>
      <c r="CEX142" s="11"/>
      <c r="CEY142" s="11"/>
      <c r="CEZ142" s="11"/>
      <c r="CFA142" s="11"/>
      <c r="CFB142" s="11"/>
      <c r="CFC142" s="11"/>
      <c r="CFD142" s="11"/>
      <c r="CFE142" s="11"/>
      <c r="CFF142" s="11"/>
      <c r="CFG142" s="11"/>
      <c r="CFH142" s="11"/>
      <c r="CFI142" s="11"/>
      <c r="CFJ142" s="11"/>
      <c r="CFK142" s="11"/>
      <c r="CFL142" s="11"/>
      <c r="CFM142" s="11"/>
      <c r="CFN142" s="11"/>
      <c r="CFO142" s="11"/>
      <c r="CFP142" s="11"/>
      <c r="CFQ142" s="11"/>
      <c r="CFR142" s="11"/>
      <c r="CFS142" s="11"/>
      <c r="CFT142" s="11"/>
      <c r="CFU142" s="11"/>
      <c r="CFV142" s="11"/>
      <c r="CFW142" s="11"/>
      <c r="CFX142" s="11"/>
      <c r="CFY142" s="11"/>
      <c r="CFZ142" s="11"/>
      <c r="CGA142" s="11"/>
      <c r="CGB142" s="11"/>
      <c r="CGC142" s="11"/>
      <c r="CGD142" s="11"/>
      <c r="CGE142" s="11"/>
      <c r="CGF142" s="11"/>
      <c r="CGG142" s="11"/>
      <c r="CGH142" s="11"/>
      <c r="CGI142" s="11"/>
      <c r="CGJ142" s="11"/>
      <c r="CGK142" s="11"/>
      <c r="CGL142" s="11"/>
      <c r="CGM142" s="11"/>
      <c r="CGN142" s="11"/>
      <c r="CGO142" s="11"/>
      <c r="CGP142" s="11"/>
      <c r="CGQ142" s="11"/>
      <c r="CGR142" s="11"/>
      <c r="CGS142" s="11"/>
      <c r="CGT142" s="11"/>
      <c r="CGU142" s="11"/>
      <c r="CGV142" s="11"/>
      <c r="CGW142" s="11"/>
      <c r="CGX142" s="11"/>
      <c r="CGY142" s="11"/>
      <c r="CGZ142" s="11"/>
      <c r="CHA142" s="11"/>
      <c r="CHB142" s="11"/>
      <c r="CHC142" s="11"/>
      <c r="CHD142" s="11"/>
      <c r="CHE142" s="11"/>
      <c r="CHF142" s="11"/>
      <c r="CHG142" s="11"/>
      <c r="CHH142" s="11"/>
      <c r="CHI142" s="11"/>
      <c r="CHJ142" s="11"/>
      <c r="CHK142" s="11"/>
      <c r="CHL142" s="11"/>
      <c r="CHM142" s="11"/>
      <c r="CHN142" s="11"/>
      <c r="CHO142" s="11"/>
      <c r="CHP142" s="11"/>
      <c r="CHQ142" s="11"/>
      <c r="CHR142" s="11"/>
      <c r="CHS142" s="11"/>
      <c r="CHT142" s="11"/>
      <c r="CHU142" s="11"/>
      <c r="CHV142" s="11"/>
      <c r="CHW142" s="11"/>
      <c r="CHX142" s="11"/>
      <c r="CHY142" s="11"/>
      <c r="CHZ142" s="11"/>
      <c r="CIA142" s="11"/>
      <c r="CIB142" s="11"/>
      <c r="CIC142" s="11"/>
      <c r="CID142" s="11"/>
      <c r="CIE142" s="11"/>
      <c r="CIF142" s="11"/>
      <c r="CIG142" s="11"/>
      <c r="CIH142" s="11"/>
      <c r="CII142" s="11"/>
      <c r="CIJ142" s="11"/>
      <c r="CIK142" s="11"/>
      <c r="CIL142" s="11"/>
      <c r="CIM142" s="11"/>
      <c r="CIN142" s="11"/>
      <c r="CIO142" s="11"/>
      <c r="CIP142" s="11"/>
      <c r="CIQ142" s="11"/>
      <c r="CIR142" s="11"/>
      <c r="CIS142" s="11"/>
      <c r="CIT142" s="11"/>
      <c r="CIU142" s="11"/>
      <c r="CIV142" s="11"/>
      <c r="CIW142" s="11"/>
      <c r="CIX142" s="11"/>
      <c r="CIY142" s="11"/>
      <c r="CIZ142" s="11"/>
      <c r="CJA142" s="11"/>
      <c r="CJB142" s="11"/>
      <c r="CJC142" s="11"/>
      <c r="CJD142" s="11"/>
      <c r="CJE142" s="11"/>
      <c r="CJF142" s="11"/>
      <c r="CJG142" s="11"/>
      <c r="CJH142" s="11"/>
      <c r="CJI142" s="11"/>
      <c r="CJJ142" s="11"/>
      <c r="CJK142" s="11"/>
      <c r="CJL142" s="11"/>
      <c r="CJM142" s="11"/>
      <c r="CJN142" s="11"/>
      <c r="CJO142" s="11"/>
      <c r="CJP142" s="11"/>
      <c r="CJQ142" s="11"/>
      <c r="CJR142" s="11"/>
      <c r="CJS142" s="11"/>
      <c r="CJT142" s="11"/>
      <c r="CJU142" s="11"/>
      <c r="CJV142" s="11"/>
      <c r="CJW142" s="11"/>
      <c r="CJX142" s="11"/>
      <c r="CJY142" s="11"/>
      <c r="CJZ142" s="11"/>
      <c r="CKA142" s="11"/>
      <c r="CKB142" s="11"/>
      <c r="CKC142" s="11"/>
      <c r="CKD142" s="11"/>
      <c r="CKE142" s="11"/>
      <c r="CKF142" s="11"/>
      <c r="CKG142" s="11"/>
      <c r="CKH142" s="11"/>
      <c r="CKI142" s="11"/>
      <c r="CKJ142" s="11"/>
      <c r="CKK142" s="11"/>
      <c r="CKL142" s="11"/>
      <c r="CKM142" s="11"/>
      <c r="CKN142" s="11"/>
      <c r="CKO142" s="11"/>
      <c r="CKP142" s="11"/>
      <c r="CKQ142" s="11"/>
      <c r="CKR142" s="11"/>
      <c r="CKS142" s="11"/>
      <c r="CKT142" s="11"/>
      <c r="CKU142" s="11"/>
      <c r="CKV142" s="11"/>
      <c r="CKW142" s="11"/>
      <c r="CKX142" s="11"/>
      <c r="CKY142" s="11"/>
      <c r="CKZ142" s="11"/>
      <c r="CLA142" s="11"/>
      <c r="CLB142" s="11"/>
      <c r="CLC142" s="11"/>
      <c r="CLD142" s="11"/>
      <c r="CLE142" s="11"/>
      <c r="CLF142" s="11"/>
      <c r="CLG142" s="11"/>
      <c r="CLH142" s="11"/>
      <c r="CLI142" s="11"/>
      <c r="CLJ142" s="11"/>
      <c r="CLK142" s="11"/>
      <c r="CLL142" s="11"/>
      <c r="CLM142" s="11"/>
      <c r="CLN142" s="11"/>
      <c r="CLO142" s="11"/>
      <c r="CLP142" s="11"/>
      <c r="CLQ142" s="11"/>
      <c r="CLR142" s="11"/>
      <c r="CLS142" s="11"/>
      <c r="CLT142" s="11"/>
      <c r="CLU142" s="11"/>
      <c r="CLV142" s="11"/>
      <c r="CLW142" s="11"/>
      <c r="CLX142" s="11"/>
      <c r="CLY142" s="11"/>
      <c r="CLZ142" s="11"/>
      <c r="CMA142" s="11"/>
      <c r="CMB142" s="11"/>
      <c r="CMC142" s="11"/>
      <c r="CMD142" s="11"/>
      <c r="CME142" s="11"/>
      <c r="CMF142" s="11"/>
      <c r="CMG142" s="11"/>
      <c r="CMH142" s="11"/>
      <c r="CMI142" s="11"/>
      <c r="CMJ142" s="11"/>
      <c r="CMK142" s="11"/>
      <c r="CML142" s="11"/>
      <c r="CMM142" s="11"/>
      <c r="CMN142" s="11"/>
      <c r="CMO142" s="11"/>
      <c r="CMP142" s="11"/>
      <c r="CMQ142" s="11"/>
      <c r="CMR142" s="11"/>
      <c r="CMS142" s="11"/>
      <c r="CMT142" s="11"/>
      <c r="CMU142" s="11"/>
      <c r="CMV142" s="11"/>
      <c r="CMW142" s="11"/>
      <c r="CMX142" s="11"/>
      <c r="CMY142" s="11"/>
      <c r="CMZ142" s="11"/>
      <c r="CNA142" s="11"/>
      <c r="CNB142" s="11"/>
      <c r="CNC142" s="11"/>
      <c r="CND142" s="11"/>
      <c r="CNE142" s="11"/>
      <c r="CNF142" s="11"/>
      <c r="CNG142" s="11"/>
      <c r="CNH142" s="11"/>
      <c r="CNI142" s="11"/>
      <c r="CNJ142" s="11"/>
      <c r="CNK142" s="11"/>
      <c r="CNL142" s="11"/>
      <c r="CNM142" s="11"/>
      <c r="CNN142" s="11"/>
      <c r="CNO142" s="11"/>
      <c r="CNP142" s="11"/>
      <c r="CNQ142" s="11"/>
      <c r="CNR142" s="11"/>
      <c r="CNS142" s="11"/>
      <c r="CNT142" s="11"/>
      <c r="CNU142" s="11"/>
      <c r="CNV142" s="11"/>
      <c r="CNW142" s="11"/>
      <c r="CNX142" s="11"/>
      <c r="CNY142" s="11"/>
      <c r="CNZ142" s="11"/>
      <c r="COA142" s="11"/>
      <c r="COB142" s="11"/>
      <c r="COC142" s="11"/>
      <c r="COD142" s="11"/>
      <c r="COE142" s="11"/>
      <c r="COF142" s="11"/>
      <c r="COG142" s="11"/>
      <c r="COH142" s="11"/>
      <c r="COI142" s="11"/>
      <c r="COJ142" s="11"/>
      <c r="COK142" s="11"/>
      <c r="COL142" s="11"/>
      <c r="COM142" s="11"/>
      <c r="CON142" s="11"/>
      <c r="COO142" s="11"/>
      <c r="COP142" s="11"/>
      <c r="COQ142" s="11"/>
      <c r="COR142" s="11"/>
      <c r="COS142" s="11"/>
      <c r="COT142" s="11"/>
      <c r="COU142" s="11"/>
      <c r="COV142" s="11"/>
      <c r="COW142" s="11"/>
      <c r="COX142" s="11"/>
      <c r="COY142" s="11"/>
      <c r="COZ142" s="11"/>
      <c r="CPA142" s="11"/>
      <c r="CPB142" s="11"/>
      <c r="CPC142" s="11"/>
      <c r="CPD142" s="11"/>
      <c r="CPE142" s="11"/>
      <c r="CPF142" s="11"/>
      <c r="CPG142" s="11"/>
      <c r="CPH142" s="11"/>
      <c r="CPI142" s="11"/>
      <c r="CPJ142" s="11"/>
      <c r="CPK142" s="11"/>
      <c r="CPL142" s="11"/>
      <c r="CPM142" s="11"/>
      <c r="CPN142" s="11"/>
      <c r="CPO142" s="11"/>
      <c r="CPP142" s="11"/>
      <c r="CPQ142" s="11"/>
      <c r="CPR142" s="11"/>
      <c r="CPS142" s="11"/>
      <c r="CPT142" s="11"/>
      <c r="CPU142" s="11"/>
      <c r="CPV142" s="11"/>
      <c r="CPW142" s="11"/>
      <c r="CPX142" s="11"/>
      <c r="CPY142" s="11"/>
      <c r="CPZ142" s="11"/>
      <c r="CQA142" s="11"/>
      <c r="CQB142" s="11"/>
      <c r="CQC142" s="11"/>
      <c r="CQD142" s="11"/>
      <c r="CQE142" s="11"/>
      <c r="CQF142" s="11"/>
      <c r="CQG142" s="11"/>
      <c r="CQH142" s="11"/>
      <c r="CQI142" s="11"/>
      <c r="CQJ142" s="11"/>
      <c r="CQK142" s="11"/>
      <c r="CQL142" s="11"/>
      <c r="CQM142" s="11"/>
      <c r="CQN142" s="11"/>
      <c r="CQO142" s="11"/>
      <c r="CQP142" s="11"/>
      <c r="CQQ142" s="11"/>
      <c r="CQR142" s="11"/>
      <c r="CQS142" s="11"/>
      <c r="CQT142" s="11"/>
      <c r="CQU142" s="11"/>
      <c r="CQV142" s="11"/>
      <c r="CQW142" s="11"/>
      <c r="CQX142" s="11"/>
      <c r="CQY142" s="11"/>
      <c r="CQZ142" s="11"/>
      <c r="CRA142" s="11"/>
      <c r="CRB142" s="11"/>
      <c r="CRC142" s="11"/>
      <c r="CRD142" s="11"/>
      <c r="CRE142" s="11"/>
      <c r="CRF142" s="11"/>
      <c r="CRG142" s="11"/>
      <c r="CRH142" s="11"/>
      <c r="CRI142" s="11"/>
      <c r="CRJ142" s="11"/>
      <c r="CRK142" s="11"/>
      <c r="CRL142" s="11"/>
      <c r="CRM142" s="11"/>
      <c r="CRN142" s="11"/>
      <c r="CRO142" s="11"/>
      <c r="CRP142" s="11"/>
      <c r="CRQ142" s="11"/>
      <c r="CRR142" s="11"/>
      <c r="CRS142" s="11"/>
      <c r="CRT142" s="11"/>
      <c r="CRU142" s="11"/>
      <c r="CRV142" s="11"/>
      <c r="CRW142" s="11"/>
      <c r="CRX142" s="11"/>
      <c r="CRY142" s="11"/>
      <c r="CRZ142" s="11"/>
      <c r="CSA142" s="11"/>
      <c r="CSB142" s="11"/>
      <c r="CSC142" s="11"/>
      <c r="CSD142" s="11"/>
      <c r="CSE142" s="11"/>
      <c r="CSF142" s="11"/>
      <c r="CSG142" s="11"/>
      <c r="CSH142" s="11"/>
      <c r="CSI142" s="11"/>
      <c r="CSJ142" s="11"/>
      <c r="CSK142" s="11"/>
      <c r="CSL142" s="11"/>
      <c r="CSM142" s="11"/>
      <c r="CSN142" s="11"/>
      <c r="CSO142" s="11"/>
      <c r="CSP142" s="11"/>
      <c r="CSQ142" s="11"/>
      <c r="CSR142" s="11"/>
      <c r="CSS142" s="11"/>
      <c r="CST142" s="11"/>
      <c r="CSU142" s="11"/>
      <c r="CSV142" s="11"/>
      <c r="CSW142" s="11"/>
      <c r="CSX142" s="11"/>
      <c r="CSY142" s="11"/>
      <c r="CSZ142" s="11"/>
      <c r="CTA142" s="11"/>
      <c r="CTB142" s="11"/>
      <c r="CTC142" s="11"/>
      <c r="CTD142" s="11"/>
      <c r="CTE142" s="11"/>
      <c r="CTF142" s="11"/>
      <c r="CTG142" s="11"/>
      <c r="CTH142" s="11"/>
      <c r="CTI142" s="11"/>
      <c r="CTJ142" s="11"/>
      <c r="CTK142" s="11"/>
      <c r="CTL142" s="11"/>
      <c r="CTM142" s="11"/>
      <c r="CTN142" s="11"/>
      <c r="CTO142" s="11"/>
      <c r="CTP142" s="11"/>
      <c r="CTQ142" s="11"/>
      <c r="CTR142" s="11"/>
      <c r="CTS142" s="11"/>
      <c r="CTT142" s="11"/>
      <c r="CTU142" s="11"/>
      <c r="CTV142" s="11"/>
      <c r="CTW142" s="11"/>
      <c r="CTX142" s="11"/>
      <c r="CTY142" s="11"/>
      <c r="CTZ142" s="11"/>
      <c r="CUA142" s="11"/>
      <c r="CUB142" s="11"/>
      <c r="CUC142" s="11"/>
      <c r="CUD142" s="11"/>
      <c r="CUE142" s="11"/>
      <c r="CUF142" s="11"/>
      <c r="CUG142" s="11"/>
      <c r="CUH142" s="11"/>
      <c r="CUI142" s="11"/>
      <c r="CUJ142" s="11"/>
      <c r="CUK142" s="11"/>
      <c r="CUL142" s="11"/>
      <c r="CUM142" s="11"/>
      <c r="CUN142" s="11"/>
      <c r="CUO142" s="11"/>
      <c r="CUP142" s="11"/>
      <c r="CUQ142" s="11"/>
      <c r="CUR142" s="11"/>
      <c r="CUS142" s="11"/>
      <c r="CUT142" s="11"/>
      <c r="CUU142" s="11"/>
      <c r="CUV142" s="11"/>
      <c r="CUW142" s="11"/>
      <c r="CUX142" s="11"/>
      <c r="CUY142" s="11"/>
      <c r="CUZ142" s="11"/>
      <c r="CVA142" s="11"/>
      <c r="CVB142" s="11"/>
      <c r="CVC142" s="11"/>
      <c r="CVD142" s="11"/>
      <c r="CVE142" s="11"/>
      <c r="CVF142" s="11"/>
      <c r="CVG142" s="11"/>
      <c r="CVH142" s="11"/>
      <c r="CVI142" s="11"/>
      <c r="CVJ142" s="11"/>
      <c r="CVK142" s="11"/>
      <c r="CVL142" s="11"/>
      <c r="CVM142" s="11"/>
      <c r="CVN142" s="11"/>
      <c r="CVO142" s="11"/>
      <c r="CVP142" s="11"/>
      <c r="CVQ142" s="11"/>
      <c r="CVR142" s="11"/>
      <c r="CVS142" s="11"/>
      <c r="CVT142" s="11"/>
      <c r="CVU142" s="11"/>
      <c r="CVV142" s="11"/>
      <c r="CVW142" s="11"/>
      <c r="CVX142" s="11"/>
      <c r="CVY142" s="11"/>
      <c r="CVZ142" s="11"/>
      <c r="CWA142" s="11"/>
      <c r="CWB142" s="11"/>
      <c r="CWC142" s="11"/>
      <c r="CWD142" s="11"/>
      <c r="CWE142" s="11"/>
      <c r="CWF142" s="11"/>
      <c r="CWG142" s="11"/>
      <c r="CWH142" s="11"/>
      <c r="CWI142" s="11"/>
      <c r="CWJ142" s="11"/>
      <c r="CWK142" s="11"/>
      <c r="CWL142" s="11"/>
      <c r="CWM142" s="11"/>
      <c r="CWN142" s="11"/>
      <c r="CWO142" s="11"/>
      <c r="CWP142" s="11"/>
      <c r="CWQ142" s="11"/>
      <c r="CWR142" s="11"/>
      <c r="CWS142" s="11"/>
      <c r="CWT142" s="11"/>
      <c r="CWU142" s="11"/>
      <c r="CWV142" s="11"/>
      <c r="CWW142" s="11"/>
      <c r="CWX142" s="11"/>
      <c r="CWY142" s="11"/>
      <c r="CWZ142" s="11"/>
      <c r="CXA142" s="11"/>
      <c r="CXB142" s="11"/>
      <c r="CXC142" s="11"/>
      <c r="CXD142" s="11"/>
      <c r="CXE142" s="11"/>
      <c r="CXF142" s="11"/>
      <c r="CXG142" s="11"/>
      <c r="CXH142" s="11"/>
      <c r="CXI142" s="11"/>
      <c r="CXJ142" s="11"/>
      <c r="CXK142" s="11"/>
      <c r="CXL142" s="11"/>
      <c r="CXM142" s="11"/>
      <c r="CXN142" s="11"/>
      <c r="CXO142" s="11"/>
      <c r="CXP142" s="11"/>
      <c r="CXQ142" s="11"/>
      <c r="CXR142" s="11"/>
      <c r="CXS142" s="11"/>
      <c r="CXT142" s="11"/>
      <c r="CXU142" s="11"/>
      <c r="CXV142" s="11"/>
      <c r="CXW142" s="11"/>
      <c r="CXX142" s="11"/>
      <c r="CXY142" s="11"/>
      <c r="CXZ142" s="11"/>
      <c r="CYA142" s="11"/>
      <c r="CYB142" s="11"/>
      <c r="CYC142" s="11"/>
      <c r="CYD142" s="11"/>
      <c r="CYE142" s="11"/>
      <c r="CYF142" s="11"/>
      <c r="CYG142" s="11"/>
      <c r="CYH142" s="11"/>
      <c r="CYI142" s="11"/>
      <c r="CYJ142" s="11"/>
      <c r="CYK142" s="11"/>
      <c r="CYL142" s="11"/>
      <c r="CYM142" s="11"/>
      <c r="CYN142" s="11"/>
      <c r="CYO142" s="11"/>
      <c r="CYP142" s="11"/>
      <c r="CYQ142" s="11"/>
      <c r="CYR142" s="11"/>
      <c r="CYS142" s="11"/>
      <c r="CYT142" s="11"/>
      <c r="CYU142" s="11"/>
      <c r="CYV142" s="11"/>
      <c r="CYW142" s="11"/>
      <c r="CYX142" s="11"/>
      <c r="CYY142" s="11"/>
      <c r="CYZ142" s="11"/>
      <c r="CZA142" s="11"/>
      <c r="CZB142" s="11"/>
      <c r="CZC142" s="11"/>
      <c r="CZD142" s="11"/>
      <c r="CZE142" s="11"/>
      <c r="CZF142" s="11"/>
      <c r="CZG142" s="11"/>
      <c r="CZH142" s="11"/>
      <c r="CZI142" s="11"/>
      <c r="CZJ142" s="11"/>
      <c r="CZK142" s="11"/>
      <c r="CZL142" s="11"/>
      <c r="CZM142" s="11"/>
      <c r="CZN142" s="11"/>
      <c r="CZO142" s="11"/>
      <c r="CZP142" s="11"/>
      <c r="CZQ142" s="11"/>
      <c r="CZR142" s="11"/>
      <c r="CZS142" s="11"/>
      <c r="CZT142" s="11"/>
      <c r="CZU142" s="11"/>
      <c r="CZV142" s="11"/>
      <c r="CZW142" s="11"/>
      <c r="CZX142" s="11"/>
      <c r="CZY142" s="11"/>
      <c r="CZZ142" s="11"/>
      <c r="DAA142" s="11"/>
      <c r="DAB142" s="11"/>
      <c r="DAC142" s="11"/>
      <c r="DAD142" s="11"/>
      <c r="DAE142" s="11"/>
      <c r="DAF142" s="11"/>
      <c r="DAG142" s="11"/>
      <c r="DAH142" s="11"/>
      <c r="DAI142" s="11"/>
      <c r="DAJ142" s="11"/>
      <c r="DAK142" s="11"/>
      <c r="DAL142" s="11"/>
      <c r="DAM142" s="11"/>
      <c r="DAN142" s="11"/>
      <c r="DAO142" s="11"/>
      <c r="DAP142" s="11"/>
      <c r="DAQ142" s="11"/>
      <c r="DAR142" s="11"/>
      <c r="DAS142" s="11"/>
      <c r="DAT142" s="11"/>
      <c r="DAU142" s="11"/>
      <c r="DAV142" s="11"/>
      <c r="DAW142" s="11"/>
      <c r="DAX142" s="11"/>
      <c r="DAY142" s="11"/>
      <c r="DAZ142" s="11"/>
      <c r="DBA142" s="11"/>
      <c r="DBB142" s="11"/>
      <c r="DBC142" s="11"/>
      <c r="DBD142" s="11"/>
      <c r="DBE142" s="11"/>
      <c r="DBF142" s="11"/>
      <c r="DBG142" s="11"/>
      <c r="DBH142" s="11"/>
      <c r="DBI142" s="11"/>
      <c r="DBJ142" s="11"/>
      <c r="DBK142" s="11"/>
      <c r="DBL142" s="11"/>
      <c r="DBM142" s="11"/>
      <c r="DBN142" s="11"/>
      <c r="DBO142" s="11"/>
      <c r="DBP142" s="11"/>
      <c r="DBQ142" s="11"/>
      <c r="DBR142" s="11"/>
      <c r="DBS142" s="11"/>
      <c r="DBT142" s="11"/>
      <c r="DBU142" s="11"/>
      <c r="DBV142" s="11"/>
      <c r="DBW142" s="11"/>
      <c r="DBX142" s="11"/>
      <c r="DBY142" s="11"/>
      <c r="DBZ142" s="11"/>
      <c r="DCA142" s="11"/>
      <c r="DCB142" s="11"/>
      <c r="DCC142" s="11"/>
      <c r="DCD142" s="11"/>
      <c r="DCE142" s="11"/>
      <c r="DCF142" s="11"/>
      <c r="DCG142" s="11"/>
      <c r="DCH142" s="11"/>
      <c r="DCI142" s="11"/>
      <c r="DCJ142" s="11"/>
      <c r="DCK142" s="11"/>
      <c r="DCL142" s="11"/>
      <c r="DCM142" s="11"/>
      <c r="DCN142" s="11"/>
      <c r="DCO142" s="11"/>
      <c r="DCP142" s="11"/>
      <c r="DCQ142" s="11"/>
      <c r="DCR142" s="11"/>
      <c r="DCS142" s="11"/>
      <c r="DCT142" s="11"/>
      <c r="DCU142" s="11"/>
      <c r="DCV142" s="11"/>
      <c r="DCW142" s="11"/>
      <c r="DCX142" s="11"/>
      <c r="DCY142" s="11"/>
      <c r="DCZ142" s="11"/>
      <c r="DDA142" s="11"/>
      <c r="DDB142" s="11"/>
      <c r="DDC142" s="11"/>
      <c r="DDD142" s="11"/>
      <c r="DDE142" s="11"/>
      <c r="DDF142" s="11"/>
      <c r="DDG142" s="11"/>
      <c r="DDH142" s="11"/>
      <c r="DDI142" s="11"/>
      <c r="DDJ142" s="11"/>
      <c r="DDK142" s="11"/>
      <c r="DDL142" s="11"/>
      <c r="DDM142" s="11"/>
      <c r="DDN142" s="11"/>
      <c r="DDO142" s="11"/>
      <c r="DDP142" s="11"/>
      <c r="DDQ142" s="11"/>
      <c r="DDR142" s="11"/>
      <c r="DDS142" s="11"/>
      <c r="DDT142" s="11"/>
      <c r="DDU142" s="11"/>
      <c r="DDV142" s="11"/>
      <c r="DDW142" s="11"/>
      <c r="DDX142" s="11"/>
      <c r="DDY142" s="11"/>
      <c r="DDZ142" s="11"/>
      <c r="DEA142" s="11"/>
      <c r="DEB142" s="11"/>
      <c r="DEC142" s="11"/>
      <c r="DED142" s="11"/>
      <c r="DEE142" s="11"/>
      <c r="DEF142" s="11"/>
      <c r="DEG142" s="11"/>
      <c r="DEH142" s="11"/>
      <c r="DEI142" s="11"/>
      <c r="DEJ142" s="11"/>
      <c r="DEK142" s="11"/>
      <c r="DEL142" s="11"/>
      <c r="DEM142" s="11"/>
      <c r="DEN142" s="11"/>
      <c r="DEO142" s="11"/>
      <c r="DEP142" s="11"/>
      <c r="DEQ142" s="11"/>
      <c r="DER142" s="11"/>
      <c r="DES142" s="11"/>
      <c r="DET142" s="11"/>
      <c r="DEU142" s="11"/>
      <c r="DEV142" s="11"/>
      <c r="DEW142" s="11"/>
      <c r="DEX142" s="11"/>
      <c r="DEY142" s="11"/>
      <c r="DEZ142" s="11"/>
      <c r="DFA142" s="11"/>
      <c r="DFB142" s="11"/>
      <c r="DFC142" s="11"/>
      <c r="DFD142" s="11"/>
      <c r="DFE142" s="11"/>
      <c r="DFF142" s="11"/>
      <c r="DFG142" s="11"/>
      <c r="DFH142" s="11"/>
      <c r="DFI142" s="11"/>
      <c r="DFJ142" s="11"/>
      <c r="DFK142" s="11"/>
      <c r="DFL142" s="11"/>
      <c r="DFM142" s="11"/>
      <c r="DFN142" s="11"/>
      <c r="DFO142" s="11"/>
      <c r="DFP142" s="11"/>
      <c r="DFQ142" s="11"/>
      <c r="DFR142" s="11"/>
      <c r="DFS142" s="11"/>
      <c r="DFT142" s="11"/>
      <c r="DFU142" s="11"/>
      <c r="DFV142" s="11"/>
      <c r="DFW142" s="11"/>
      <c r="DFX142" s="11"/>
      <c r="DFY142" s="11"/>
      <c r="DFZ142" s="11"/>
      <c r="DGA142" s="11"/>
      <c r="DGB142" s="11"/>
      <c r="DGC142" s="11"/>
      <c r="DGD142" s="11"/>
      <c r="DGE142" s="11"/>
      <c r="DGF142" s="11"/>
      <c r="DGG142" s="11"/>
      <c r="DGH142" s="11"/>
      <c r="DGI142" s="11"/>
      <c r="DGJ142" s="11"/>
      <c r="DGK142" s="11"/>
      <c r="DGL142" s="11"/>
      <c r="DGM142" s="11"/>
      <c r="DGN142" s="11"/>
      <c r="DGO142" s="11"/>
      <c r="DGP142" s="11"/>
      <c r="DGQ142" s="11"/>
      <c r="DGR142" s="11"/>
      <c r="DGS142" s="11"/>
      <c r="DGT142" s="11"/>
      <c r="DGU142" s="11"/>
      <c r="DGV142" s="11"/>
      <c r="DGW142" s="11"/>
      <c r="DGX142" s="11"/>
      <c r="DGY142" s="11"/>
      <c r="DGZ142" s="11"/>
      <c r="DHA142" s="11"/>
      <c r="DHB142" s="11"/>
      <c r="DHC142" s="11"/>
      <c r="DHD142" s="11"/>
      <c r="DHE142" s="11"/>
      <c r="DHF142" s="11"/>
      <c r="DHG142" s="11"/>
      <c r="DHH142" s="11"/>
      <c r="DHI142" s="11"/>
      <c r="DHJ142" s="11"/>
      <c r="DHK142" s="11"/>
      <c r="DHL142" s="11"/>
      <c r="DHM142" s="11"/>
      <c r="DHN142" s="11"/>
      <c r="DHO142" s="11"/>
      <c r="DHP142" s="11"/>
      <c r="DHQ142" s="11"/>
      <c r="DHR142" s="11"/>
      <c r="DHS142" s="11"/>
      <c r="DHT142" s="11"/>
      <c r="DHU142" s="11"/>
      <c r="DHV142" s="11"/>
      <c r="DHW142" s="11"/>
      <c r="DHX142" s="11"/>
      <c r="DHY142" s="11"/>
      <c r="DHZ142" s="11"/>
      <c r="DIA142" s="11"/>
      <c r="DIB142" s="11"/>
      <c r="DIC142" s="11"/>
      <c r="DID142" s="11"/>
      <c r="DIE142" s="11"/>
      <c r="DIF142" s="11"/>
      <c r="DIG142" s="11"/>
      <c r="DIH142" s="11"/>
      <c r="DII142" s="11"/>
      <c r="DIJ142" s="11"/>
      <c r="DIK142" s="11"/>
      <c r="DIL142" s="11"/>
      <c r="DIM142" s="11"/>
      <c r="DIN142" s="11"/>
      <c r="DIO142" s="11"/>
      <c r="DIP142" s="11"/>
      <c r="DIQ142" s="11"/>
      <c r="DIR142" s="11"/>
      <c r="DIS142" s="11"/>
      <c r="DIT142" s="11"/>
      <c r="DIU142" s="11"/>
      <c r="DIV142" s="11"/>
      <c r="DIW142" s="11"/>
      <c r="DIX142" s="11"/>
      <c r="DIY142" s="11"/>
      <c r="DIZ142" s="11"/>
      <c r="DJA142" s="11"/>
      <c r="DJB142" s="11"/>
      <c r="DJC142" s="11"/>
      <c r="DJD142" s="11"/>
      <c r="DJE142" s="11"/>
      <c r="DJF142" s="11"/>
      <c r="DJG142" s="11"/>
      <c r="DJH142" s="11"/>
      <c r="DJI142" s="11"/>
      <c r="DJJ142" s="11"/>
      <c r="DJK142" s="11"/>
      <c r="DJL142" s="11"/>
      <c r="DJM142" s="11"/>
      <c r="DJN142" s="11"/>
      <c r="DJO142" s="11"/>
      <c r="DJP142" s="11"/>
      <c r="DJQ142" s="11"/>
      <c r="DJR142" s="11"/>
      <c r="DJS142" s="11"/>
      <c r="DJT142" s="11"/>
      <c r="DJU142" s="11"/>
      <c r="DJV142" s="11"/>
      <c r="DJW142" s="11"/>
      <c r="DJX142" s="11"/>
      <c r="DJY142" s="11"/>
      <c r="DJZ142" s="11"/>
      <c r="DKA142" s="11"/>
      <c r="DKB142" s="11"/>
      <c r="DKC142" s="11"/>
      <c r="DKD142" s="11"/>
      <c r="DKE142" s="11"/>
      <c r="DKF142" s="11"/>
      <c r="DKG142" s="11"/>
      <c r="DKH142" s="11"/>
      <c r="DKI142" s="11"/>
      <c r="DKJ142" s="11"/>
      <c r="DKK142" s="11"/>
      <c r="DKL142" s="11"/>
      <c r="DKM142" s="11"/>
      <c r="DKN142" s="11"/>
      <c r="DKO142" s="11"/>
      <c r="DKP142" s="11"/>
      <c r="DKQ142" s="11"/>
      <c r="DKR142" s="11"/>
      <c r="DKS142" s="11"/>
      <c r="DKT142" s="11"/>
      <c r="DKU142" s="11"/>
      <c r="DKV142" s="11"/>
      <c r="DKW142" s="11"/>
      <c r="DKX142" s="11"/>
      <c r="DKY142" s="11"/>
      <c r="DKZ142" s="11"/>
      <c r="DLA142" s="11"/>
      <c r="DLB142" s="11"/>
      <c r="DLC142" s="11"/>
      <c r="DLD142" s="11"/>
      <c r="DLE142" s="11"/>
      <c r="DLF142" s="11"/>
      <c r="DLG142" s="11"/>
      <c r="DLH142" s="11"/>
      <c r="DLI142" s="11"/>
      <c r="DLJ142" s="11"/>
      <c r="DLK142" s="11"/>
      <c r="DLL142" s="11"/>
      <c r="DLM142" s="11"/>
      <c r="DLN142" s="11"/>
      <c r="DLO142" s="11"/>
      <c r="DLP142" s="11"/>
      <c r="DLQ142" s="11"/>
      <c r="DLR142" s="11"/>
      <c r="DLS142" s="11"/>
      <c r="DLT142" s="11"/>
      <c r="DLU142" s="11"/>
      <c r="DLV142" s="11"/>
      <c r="DLW142" s="11"/>
      <c r="DLX142" s="11"/>
      <c r="DLY142" s="11"/>
      <c r="DLZ142" s="11"/>
      <c r="DMA142" s="11"/>
      <c r="DMB142" s="11"/>
      <c r="DMC142" s="11"/>
      <c r="DMD142" s="11"/>
      <c r="DME142" s="11"/>
      <c r="DMF142" s="11"/>
      <c r="DMG142" s="11"/>
      <c r="DMH142" s="11"/>
      <c r="DMI142" s="11"/>
      <c r="DMJ142" s="11"/>
      <c r="DMK142" s="11"/>
      <c r="DML142" s="11"/>
      <c r="DMM142" s="11"/>
      <c r="DMN142" s="11"/>
      <c r="DMO142" s="11"/>
      <c r="DMP142" s="11"/>
      <c r="DMQ142" s="11"/>
      <c r="DMR142" s="11"/>
      <c r="DMS142" s="11"/>
      <c r="DMT142" s="11"/>
      <c r="DMU142" s="11"/>
      <c r="DMV142" s="11"/>
      <c r="DMW142" s="11"/>
      <c r="DMX142" s="11"/>
      <c r="DMY142" s="11"/>
      <c r="DMZ142" s="11"/>
      <c r="DNA142" s="11"/>
      <c r="DNB142" s="11"/>
      <c r="DNC142" s="11"/>
      <c r="DND142" s="11"/>
      <c r="DNE142" s="11"/>
      <c r="DNF142" s="11"/>
      <c r="DNG142" s="11"/>
      <c r="DNH142" s="11"/>
      <c r="DNI142" s="11"/>
      <c r="DNJ142" s="11"/>
      <c r="DNK142" s="11"/>
      <c r="DNL142" s="11"/>
      <c r="DNM142" s="11"/>
      <c r="DNN142" s="11"/>
      <c r="DNO142" s="11"/>
      <c r="DNP142" s="11"/>
      <c r="DNQ142" s="11"/>
      <c r="DNR142" s="11"/>
      <c r="DNS142" s="11"/>
      <c r="DNT142" s="11"/>
      <c r="DNU142" s="11"/>
      <c r="DNV142" s="11"/>
      <c r="DNW142" s="11"/>
      <c r="DNX142" s="11"/>
      <c r="DNY142" s="11"/>
      <c r="DNZ142" s="11"/>
      <c r="DOA142" s="11"/>
      <c r="DOB142" s="11"/>
      <c r="DOC142" s="11"/>
      <c r="DOD142" s="11"/>
      <c r="DOE142" s="11"/>
      <c r="DOF142" s="11"/>
      <c r="DOG142" s="11"/>
      <c r="DOH142" s="11"/>
      <c r="DOI142" s="11"/>
      <c r="DOJ142" s="11"/>
      <c r="DOK142" s="11"/>
      <c r="DOL142" s="11"/>
      <c r="DOM142" s="11"/>
      <c r="DON142" s="11"/>
      <c r="DOO142" s="11"/>
      <c r="DOP142" s="11"/>
      <c r="DOQ142" s="11"/>
      <c r="DOR142" s="11"/>
      <c r="DOS142" s="11"/>
      <c r="DOT142" s="11"/>
      <c r="DOU142" s="11"/>
      <c r="DOV142" s="11"/>
      <c r="DOW142" s="11"/>
      <c r="DOX142" s="11"/>
      <c r="DOY142" s="11"/>
      <c r="DOZ142" s="11"/>
      <c r="DPA142" s="11"/>
      <c r="DPB142" s="11"/>
      <c r="DPC142" s="11"/>
      <c r="DPD142" s="11"/>
      <c r="DPE142" s="11"/>
      <c r="DPF142" s="11"/>
      <c r="DPG142" s="11"/>
      <c r="DPH142" s="11"/>
      <c r="DPI142" s="11"/>
      <c r="DPJ142" s="11"/>
      <c r="DPK142" s="11"/>
      <c r="DPL142" s="11"/>
      <c r="DPM142" s="11"/>
      <c r="DPN142" s="11"/>
      <c r="DPO142" s="11"/>
      <c r="DPP142" s="11"/>
      <c r="DPQ142" s="11"/>
      <c r="DPR142" s="11"/>
      <c r="DPS142" s="11"/>
      <c r="DPT142" s="11"/>
      <c r="DPU142" s="11"/>
      <c r="DPV142" s="11"/>
      <c r="DPW142" s="11"/>
      <c r="DPX142" s="11"/>
      <c r="DPY142" s="11"/>
      <c r="DPZ142" s="11"/>
      <c r="DQA142" s="11"/>
      <c r="DQB142" s="11"/>
      <c r="DQC142" s="11"/>
      <c r="DQD142" s="11"/>
      <c r="DQE142" s="11"/>
      <c r="DQF142" s="11"/>
      <c r="DQG142" s="11"/>
      <c r="DQH142" s="11"/>
      <c r="DQI142" s="11"/>
      <c r="DQJ142" s="11"/>
      <c r="DQK142" s="11"/>
      <c r="DQL142" s="11"/>
      <c r="DQM142" s="11"/>
      <c r="DQN142" s="11"/>
      <c r="DQO142" s="11"/>
      <c r="DQP142" s="11"/>
      <c r="DQQ142" s="11"/>
      <c r="DQR142" s="11"/>
      <c r="DQS142" s="11"/>
      <c r="DQT142" s="11"/>
      <c r="DQU142" s="11"/>
      <c r="DQV142" s="11"/>
      <c r="DQW142" s="11"/>
      <c r="DQX142" s="11"/>
      <c r="DQY142" s="11"/>
      <c r="DQZ142" s="11"/>
      <c r="DRA142" s="11"/>
      <c r="DRB142" s="11"/>
      <c r="DRC142" s="11"/>
      <c r="DRD142" s="11"/>
      <c r="DRE142" s="11"/>
      <c r="DRF142" s="11"/>
      <c r="DRG142" s="11"/>
      <c r="DRH142" s="11"/>
      <c r="DRI142" s="11"/>
      <c r="DRJ142" s="11"/>
      <c r="DRK142" s="11"/>
      <c r="DRL142" s="11"/>
      <c r="DRM142" s="11"/>
      <c r="DRN142" s="11"/>
      <c r="DRO142" s="11"/>
      <c r="DRP142" s="11"/>
      <c r="DRQ142" s="11"/>
      <c r="DRR142" s="11"/>
      <c r="DRS142" s="11"/>
      <c r="DRT142" s="11"/>
      <c r="DRU142" s="11"/>
      <c r="DRV142" s="11"/>
      <c r="DRW142" s="11"/>
      <c r="DRX142" s="11"/>
      <c r="DRY142" s="11"/>
      <c r="DRZ142" s="11"/>
      <c r="DSA142" s="11"/>
      <c r="DSB142" s="11"/>
      <c r="DSC142" s="11"/>
      <c r="DSD142" s="11"/>
      <c r="DSE142" s="11"/>
      <c r="DSF142" s="11"/>
      <c r="DSG142" s="11"/>
      <c r="DSH142" s="11"/>
      <c r="DSI142" s="11"/>
      <c r="DSJ142" s="11"/>
      <c r="DSK142" s="11"/>
      <c r="DSL142" s="11"/>
      <c r="DSM142" s="11"/>
      <c r="DSN142" s="11"/>
      <c r="DSO142" s="11"/>
      <c r="DSP142" s="11"/>
      <c r="DSQ142" s="11"/>
      <c r="DSR142" s="11"/>
      <c r="DSS142" s="11"/>
      <c r="DST142" s="11"/>
      <c r="DSU142" s="11"/>
      <c r="DSV142" s="11"/>
      <c r="DSW142" s="11"/>
      <c r="DSX142" s="11"/>
      <c r="DSY142" s="11"/>
      <c r="DSZ142" s="11"/>
      <c r="DTA142" s="11"/>
      <c r="DTB142" s="11"/>
      <c r="DTC142" s="11"/>
      <c r="DTD142" s="11"/>
      <c r="DTE142" s="11"/>
      <c r="DTF142" s="11"/>
      <c r="DTG142" s="11"/>
      <c r="DTH142" s="11"/>
      <c r="DTI142" s="11"/>
      <c r="DTJ142" s="11"/>
      <c r="DTK142" s="11"/>
      <c r="DTL142" s="11"/>
      <c r="DTM142" s="11"/>
      <c r="DTN142" s="11"/>
      <c r="DTO142" s="11"/>
      <c r="DTP142" s="11"/>
      <c r="DTQ142" s="11"/>
      <c r="DTR142" s="11"/>
      <c r="DTS142" s="11"/>
      <c r="DTT142" s="11"/>
      <c r="DTU142" s="11"/>
      <c r="DTV142" s="11"/>
      <c r="DTW142" s="11"/>
      <c r="DTX142" s="11"/>
      <c r="DTY142" s="11"/>
      <c r="DTZ142" s="11"/>
      <c r="DUA142" s="11"/>
      <c r="DUB142" s="11"/>
      <c r="DUC142" s="11"/>
      <c r="DUD142" s="11"/>
      <c r="DUE142" s="11"/>
      <c r="DUF142" s="11"/>
      <c r="DUG142" s="11"/>
      <c r="DUH142" s="11"/>
      <c r="DUI142" s="11"/>
      <c r="DUJ142" s="11"/>
      <c r="DUK142" s="11"/>
      <c r="DUL142" s="11"/>
      <c r="DUM142" s="11"/>
      <c r="DUN142" s="11"/>
      <c r="DUO142" s="11"/>
      <c r="DUP142" s="11"/>
      <c r="DUQ142" s="11"/>
      <c r="DUR142" s="11"/>
      <c r="DUS142" s="11"/>
      <c r="DUT142" s="11"/>
      <c r="DUU142" s="11"/>
      <c r="DUV142" s="11"/>
      <c r="DUW142" s="11"/>
      <c r="DUX142" s="11"/>
      <c r="DUY142" s="11"/>
      <c r="DUZ142" s="11"/>
      <c r="DVA142" s="11"/>
      <c r="DVB142" s="11"/>
      <c r="DVC142" s="11"/>
      <c r="DVD142" s="11"/>
      <c r="DVE142" s="11"/>
      <c r="DVF142" s="11"/>
      <c r="DVG142" s="11"/>
      <c r="DVH142" s="11"/>
      <c r="DVI142" s="11"/>
      <c r="DVJ142" s="11"/>
      <c r="DVK142" s="11"/>
      <c r="DVL142" s="11"/>
      <c r="DVM142" s="11"/>
      <c r="DVN142" s="11"/>
      <c r="DVO142" s="11"/>
      <c r="DVP142" s="11"/>
      <c r="DVQ142" s="11"/>
      <c r="DVR142" s="11"/>
      <c r="DVS142" s="11"/>
      <c r="DVT142" s="11"/>
      <c r="DVU142" s="11"/>
      <c r="DVV142" s="11"/>
      <c r="DVW142" s="11"/>
      <c r="DVX142" s="11"/>
      <c r="DVY142" s="11"/>
      <c r="DVZ142" s="11"/>
      <c r="DWA142" s="11"/>
      <c r="DWB142" s="11"/>
      <c r="DWC142" s="11"/>
      <c r="DWD142" s="11"/>
      <c r="DWE142" s="11"/>
      <c r="DWF142" s="11"/>
      <c r="DWG142" s="11"/>
      <c r="DWH142" s="11"/>
      <c r="DWI142" s="11"/>
      <c r="DWJ142" s="11"/>
      <c r="DWK142" s="11"/>
      <c r="DWL142" s="11"/>
      <c r="DWM142" s="11"/>
      <c r="DWN142" s="11"/>
      <c r="DWO142" s="11"/>
      <c r="DWP142" s="11"/>
      <c r="DWQ142" s="11"/>
      <c r="DWR142" s="11"/>
      <c r="DWS142" s="11"/>
      <c r="DWT142" s="11"/>
      <c r="DWU142" s="11"/>
      <c r="DWV142" s="11"/>
      <c r="DWW142" s="11"/>
      <c r="DWX142" s="11"/>
      <c r="DWY142" s="11"/>
      <c r="DWZ142" s="11"/>
      <c r="DXA142" s="11"/>
      <c r="DXB142" s="11"/>
      <c r="DXC142" s="11"/>
      <c r="DXD142" s="11"/>
      <c r="DXE142" s="11"/>
      <c r="DXF142" s="11"/>
      <c r="DXG142" s="11"/>
      <c r="DXH142" s="11"/>
      <c r="DXI142" s="11"/>
      <c r="DXJ142" s="11"/>
      <c r="DXK142" s="11"/>
      <c r="DXL142" s="11"/>
      <c r="DXM142" s="11"/>
      <c r="DXN142" s="11"/>
      <c r="DXO142" s="11"/>
      <c r="DXP142" s="11"/>
      <c r="DXQ142" s="11"/>
      <c r="DXR142" s="11"/>
      <c r="DXS142" s="11"/>
      <c r="DXT142" s="11"/>
      <c r="DXU142" s="11"/>
      <c r="DXV142" s="11"/>
      <c r="DXW142" s="11"/>
      <c r="DXX142" s="11"/>
      <c r="DXY142" s="11"/>
      <c r="DXZ142" s="11"/>
      <c r="DYA142" s="11"/>
      <c r="DYB142" s="11"/>
      <c r="DYC142" s="11"/>
      <c r="DYD142" s="11"/>
      <c r="DYE142" s="11"/>
      <c r="DYF142" s="11"/>
      <c r="DYG142" s="11"/>
      <c r="DYH142" s="11"/>
      <c r="DYI142" s="11"/>
      <c r="DYJ142" s="11"/>
      <c r="DYK142" s="11"/>
      <c r="DYL142" s="11"/>
      <c r="DYM142" s="11"/>
      <c r="DYN142" s="11"/>
      <c r="DYO142" s="11"/>
      <c r="DYP142" s="11"/>
      <c r="DYQ142" s="11"/>
      <c r="DYR142" s="11"/>
      <c r="DYS142" s="11"/>
      <c r="DYT142" s="11"/>
      <c r="DYU142" s="11"/>
      <c r="DYV142" s="11"/>
      <c r="DYW142" s="11"/>
      <c r="DYX142" s="11"/>
      <c r="DYY142" s="11"/>
      <c r="DYZ142" s="11"/>
      <c r="DZA142" s="11"/>
      <c r="DZB142" s="11"/>
      <c r="DZC142" s="11"/>
      <c r="DZD142" s="11"/>
      <c r="DZE142" s="11"/>
      <c r="DZF142" s="11"/>
      <c r="DZG142" s="11"/>
      <c r="DZH142" s="11"/>
      <c r="DZI142" s="11"/>
      <c r="DZJ142" s="11"/>
      <c r="DZK142" s="11"/>
      <c r="DZL142" s="11"/>
      <c r="DZM142" s="11"/>
      <c r="DZN142" s="11"/>
      <c r="DZO142" s="11"/>
      <c r="DZP142" s="11"/>
      <c r="DZQ142" s="11"/>
      <c r="DZR142" s="11"/>
      <c r="DZS142" s="11"/>
      <c r="DZT142" s="11"/>
      <c r="DZU142" s="11"/>
      <c r="DZV142" s="11"/>
      <c r="DZW142" s="11"/>
      <c r="DZX142" s="11"/>
      <c r="DZY142" s="11"/>
      <c r="DZZ142" s="11"/>
      <c r="EAA142" s="11"/>
      <c r="EAB142" s="11"/>
      <c r="EAC142" s="11"/>
      <c r="EAD142" s="11"/>
      <c r="EAE142" s="11"/>
      <c r="EAF142" s="11"/>
      <c r="EAG142" s="11"/>
      <c r="EAH142" s="11"/>
      <c r="EAI142" s="11"/>
      <c r="EAJ142" s="11"/>
      <c r="EAK142" s="11"/>
      <c r="EAL142" s="11"/>
      <c r="EAM142" s="11"/>
      <c r="EAN142" s="11"/>
      <c r="EAO142" s="11"/>
      <c r="EAP142" s="11"/>
      <c r="EAQ142" s="11"/>
      <c r="EAR142" s="11"/>
      <c r="EAS142" s="11"/>
      <c r="EAT142" s="11"/>
      <c r="EAU142" s="11"/>
      <c r="EAV142" s="11"/>
      <c r="EAW142" s="11"/>
      <c r="EAX142" s="11"/>
      <c r="EAY142" s="11"/>
      <c r="EAZ142" s="11"/>
      <c r="EBA142" s="11"/>
      <c r="EBB142" s="11"/>
      <c r="EBC142" s="11"/>
      <c r="EBD142" s="11"/>
      <c r="EBE142" s="11"/>
      <c r="EBF142" s="11"/>
      <c r="EBG142" s="11"/>
      <c r="EBH142" s="11"/>
      <c r="EBI142" s="11"/>
      <c r="EBJ142" s="11"/>
      <c r="EBK142" s="11"/>
      <c r="EBL142" s="11"/>
      <c r="EBM142" s="11"/>
      <c r="EBN142" s="11"/>
      <c r="EBO142" s="11"/>
      <c r="EBP142" s="11"/>
      <c r="EBQ142" s="11"/>
      <c r="EBR142" s="11"/>
      <c r="EBS142" s="11"/>
      <c r="EBT142" s="11"/>
      <c r="EBU142" s="11"/>
      <c r="EBV142" s="11"/>
      <c r="EBW142" s="11"/>
      <c r="EBX142" s="11"/>
      <c r="EBY142" s="11"/>
      <c r="EBZ142" s="11"/>
      <c r="ECA142" s="11"/>
      <c r="ECB142" s="11"/>
      <c r="ECC142" s="11"/>
      <c r="ECD142" s="11"/>
      <c r="ECE142" s="11"/>
      <c r="ECF142" s="11"/>
      <c r="ECG142" s="11"/>
      <c r="ECH142" s="11"/>
      <c r="ECI142" s="11"/>
      <c r="ECJ142" s="11"/>
      <c r="ECK142" s="11"/>
      <c r="ECL142" s="11"/>
      <c r="ECM142" s="11"/>
      <c r="ECN142" s="11"/>
      <c r="ECO142" s="11"/>
      <c r="ECP142" s="11"/>
      <c r="ECQ142" s="11"/>
      <c r="ECR142" s="11"/>
      <c r="ECS142" s="11"/>
      <c r="ECT142" s="11"/>
      <c r="ECU142" s="11"/>
      <c r="ECV142" s="11"/>
      <c r="ECW142" s="11"/>
      <c r="ECX142" s="11"/>
      <c r="ECY142" s="11"/>
      <c r="ECZ142" s="11"/>
      <c r="EDA142" s="11"/>
      <c r="EDB142" s="11"/>
      <c r="EDC142" s="11"/>
      <c r="EDD142" s="11"/>
      <c r="EDE142" s="11"/>
      <c r="EDF142" s="11"/>
      <c r="EDG142" s="11"/>
      <c r="EDH142" s="11"/>
      <c r="EDI142" s="11"/>
      <c r="EDJ142" s="11"/>
      <c r="EDK142" s="11"/>
      <c r="EDL142" s="11"/>
      <c r="EDM142" s="11"/>
      <c r="EDN142" s="11"/>
      <c r="EDO142" s="11"/>
      <c r="EDP142" s="11"/>
      <c r="EDQ142" s="11"/>
      <c r="EDR142" s="11"/>
      <c r="EDS142" s="11"/>
      <c r="EDT142" s="11"/>
      <c r="EDU142" s="11"/>
      <c r="EDV142" s="11"/>
      <c r="EDW142" s="11"/>
      <c r="EDX142" s="11"/>
      <c r="EDY142" s="11"/>
      <c r="EDZ142" s="11"/>
      <c r="EEA142" s="11"/>
      <c r="EEB142" s="11"/>
      <c r="EEC142" s="11"/>
      <c r="EED142" s="11"/>
      <c r="EEE142" s="11"/>
      <c r="EEF142" s="11"/>
      <c r="EEG142" s="11"/>
      <c r="EEH142" s="11"/>
      <c r="EEI142" s="11"/>
      <c r="EEJ142" s="11"/>
      <c r="EEK142" s="11"/>
      <c r="EEL142" s="11"/>
      <c r="EEM142" s="11"/>
      <c r="EEN142" s="11"/>
      <c r="EEO142" s="11"/>
      <c r="EEP142" s="11"/>
      <c r="EEQ142" s="11"/>
      <c r="EER142" s="11"/>
      <c r="EES142" s="11"/>
      <c r="EET142" s="11"/>
      <c r="EEU142" s="11"/>
      <c r="EEV142" s="11"/>
      <c r="EEW142" s="11"/>
      <c r="EEX142" s="11"/>
      <c r="EEY142" s="11"/>
      <c r="EEZ142" s="11"/>
      <c r="EFA142" s="11"/>
      <c r="EFB142" s="11"/>
      <c r="EFC142" s="11"/>
      <c r="EFD142" s="11"/>
      <c r="EFE142" s="11"/>
      <c r="EFF142" s="11"/>
      <c r="EFG142" s="11"/>
      <c r="EFH142" s="11"/>
      <c r="EFI142" s="11"/>
      <c r="EFJ142" s="11"/>
      <c r="EFK142" s="11"/>
      <c r="EFL142" s="11"/>
      <c r="EFM142" s="11"/>
      <c r="EFN142" s="11"/>
      <c r="EFO142" s="11"/>
      <c r="EFP142" s="11"/>
      <c r="EFQ142" s="11"/>
      <c r="EFR142" s="11"/>
      <c r="EFS142" s="11"/>
      <c r="EFT142" s="11"/>
      <c r="EFU142" s="11"/>
      <c r="EFV142" s="11"/>
      <c r="EFW142" s="11"/>
      <c r="EFX142" s="11"/>
      <c r="EFY142" s="11"/>
      <c r="EFZ142" s="11"/>
      <c r="EGA142" s="11"/>
      <c r="EGB142" s="11"/>
      <c r="EGC142" s="11"/>
      <c r="EGD142" s="11"/>
      <c r="EGE142" s="11"/>
      <c r="EGF142" s="11"/>
      <c r="EGG142" s="11"/>
      <c r="EGH142" s="11"/>
      <c r="EGI142" s="11"/>
      <c r="EGJ142" s="11"/>
      <c r="EGK142" s="11"/>
      <c r="EGL142" s="11"/>
      <c r="EGM142" s="11"/>
      <c r="EGN142" s="11"/>
      <c r="EGO142" s="11"/>
      <c r="EGP142" s="11"/>
      <c r="EGQ142" s="11"/>
      <c r="EGR142" s="11"/>
      <c r="EGS142" s="11"/>
      <c r="EGT142" s="11"/>
      <c r="EGU142" s="11"/>
      <c r="EGV142" s="11"/>
      <c r="EGW142" s="11"/>
      <c r="EGX142" s="11"/>
      <c r="EGY142" s="11"/>
      <c r="EGZ142" s="11"/>
      <c r="EHA142" s="11"/>
      <c r="EHB142" s="11"/>
      <c r="EHC142" s="11"/>
      <c r="EHD142" s="11"/>
      <c r="EHE142" s="11"/>
      <c r="EHF142" s="11"/>
      <c r="EHG142" s="11"/>
      <c r="EHH142" s="11"/>
      <c r="EHI142" s="11"/>
      <c r="EHJ142" s="11"/>
      <c r="EHK142" s="11"/>
      <c r="EHL142" s="11"/>
      <c r="EHM142" s="11"/>
      <c r="EHN142" s="11"/>
      <c r="EHO142" s="11"/>
      <c r="EHP142" s="11"/>
      <c r="EHQ142" s="11"/>
      <c r="EHR142" s="11"/>
      <c r="EHS142" s="11"/>
      <c r="EHT142" s="11"/>
      <c r="EHU142" s="11"/>
      <c r="EHV142" s="11"/>
      <c r="EHW142" s="11"/>
      <c r="EHX142" s="11"/>
      <c r="EHY142" s="11"/>
      <c r="EHZ142" s="11"/>
      <c r="EIA142" s="11"/>
      <c r="EIB142" s="11"/>
      <c r="EIC142" s="11"/>
      <c r="EID142" s="11"/>
      <c r="EIE142" s="11"/>
      <c r="EIF142" s="11"/>
      <c r="EIG142" s="11"/>
      <c r="EIH142" s="11"/>
      <c r="EII142" s="11"/>
      <c r="EIJ142" s="11"/>
      <c r="EIK142" s="11"/>
      <c r="EIL142" s="11"/>
      <c r="EIM142" s="11"/>
      <c r="EIN142" s="11"/>
      <c r="EIO142" s="11"/>
      <c r="EIP142" s="11"/>
      <c r="EIQ142" s="11"/>
      <c r="EIR142" s="11"/>
      <c r="EIS142" s="11"/>
      <c r="EIT142" s="11"/>
      <c r="EIU142" s="11"/>
      <c r="EIV142" s="11"/>
      <c r="EIW142" s="11"/>
      <c r="EIX142" s="11"/>
      <c r="EIY142" s="11"/>
      <c r="EIZ142" s="11"/>
      <c r="EJA142" s="11"/>
      <c r="EJB142" s="11"/>
      <c r="EJC142" s="11"/>
      <c r="EJD142" s="11"/>
      <c r="EJE142" s="11"/>
      <c r="EJF142" s="11"/>
      <c r="EJG142" s="11"/>
      <c r="EJH142" s="11"/>
      <c r="EJI142" s="11"/>
      <c r="EJJ142" s="11"/>
      <c r="EJK142" s="11"/>
      <c r="EJL142" s="11"/>
      <c r="EJM142" s="11"/>
      <c r="EJN142" s="11"/>
      <c r="EJO142" s="11"/>
      <c r="EJP142" s="11"/>
      <c r="EJQ142" s="11"/>
      <c r="EJR142" s="11"/>
      <c r="EJS142" s="11"/>
      <c r="EJT142" s="11"/>
      <c r="EJU142" s="11"/>
      <c r="EJV142" s="11"/>
      <c r="EJW142" s="11"/>
      <c r="EJX142" s="11"/>
      <c r="EJY142" s="11"/>
      <c r="EJZ142" s="11"/>
      <c r="EKA142" s="11"/>
      <c r="EKB142" s="11"/>
      <c r="EKC142" s="11"/>
      <c r="EKD142" s="11"/>
      <c r="EKE142" s="11"/>
      <c r="EKF142" s="11"/>
      <c r="EKG142" s="11"/>
      <c r="EKH142" s="11"/>
      <c r="EKI142" s="11"/>
      <c r="EKJ142" s="11"/>
      <c r="EKK142" s="11"/>
      <c r="EKL142" s="11"/>
      <c r="EKM142" s="11"/>
      <c r="EKN142" s="11"/>
      <c r="EKO142" s="11"/>
      <c r="EKP142" s="11"/>
      <c r="EKQ142" s="11"/>
      <c r="EKR142" s="11"/>
      <c r="EKS142" s="11"/>
      <c r="EKT142" s="11"/>
      <c r="EKU142" s="11"/>
      <c r="EKV142" s="11"/>
      <c r="EKW142" s="11"/>
      <c r="EKX142" s="11"/>
      <c r="EKY142" s="11"/>
      <c r="EKZ142" s="11"/>
      <c r="ELA142" s="11"/>
      <c r="ELB142" s="11"/>
      <c r="ELC142" s="11"/>
      <c r="ELD142" s="11"/>
      <c r="ELE142" s="11"/>
      <c r="ELF142" s="11"/>
      <c r="ELG142" s="11"/>
      <c r="ELH142" s="11"/>
      <c r="ELI142" s="11"/>
      <c r="ELJ142" s="11"/>
      <c r="ELK142" s="11"/>
      <c r="ELL142" s="11"/>
      <c r="ELM142" s="11"/>
      <c r="ELN142" s="11"/>
      <c r="ELO142" s="11"/>
      <c r="ELP142" s="11"/>
      <c r="ELQ142" s="11"/>
      <c r="ELR142" s="11"/>
      <c r="ELS142" s="11"/>
      <c r="ELT142" s="11"/>
      <c r="ELU142" s="11"/>
      <c r="ELV142" s="11"/>
      <c r="ELW142" s="11"/>
      <c r="ELX142" s="11"/>
      <c r="ELY142" s="11"/>
      <c r="ELZ142" s="11"/>
      <c r="EMA142" s="11"/>
      <c r="EMB142" s="11"/>
      <c r="EMC142" s="11"/>
      <c r="EMD142" s="11"/>
      <c r="EME142" s="11"/>
      <c r="EMF142" s="11"/>
      <c r="EMG142" s="11"/>
      <c r="EMH142" s="11"/>
      <c r="EMI142" s="11"/>
      <c r="EMJ142" s="11"/>
      <c r="EMK142" s="11"/>
      <c r="EML142" s="11"/>
      <c r="EMM142" s="11"/>
      <c r="EMN142" s="11"/>
      <c r="EMO142" s="11"/>
      <c r="EMP142" s="11"/>
      <c r="EMQ142" s="11"/>
      <c r="EMR142" s="11"/>
      <c r="EMS142" s="11"/>
      <c r="EMT142" s="11"/>
      <c r="EMU142" s="11"/>
      <c r="EMV142" s="11"/>
      <c r="EMW142" s="11"/>
      <c r="EMX142" s="11"/>
      <c r="EMY142" s="11"/>
      <c r="EMZ142" s="11"/>
      <c r="ENA142" s="11"/>
      <c r="ENB142" s="11"/>
      <c r="ENC142" s="11"/>
      <c r="END142" s="11"/>
      <c r="ENE142" s="11"/>
      <c r="ENF142" s="11"/>
      <c r="ENG142" s="11"/>
      <c r="ENH142" s="11"/>
      <c r="ENI142" s="11"/>
      <c r="ENJ142" s="11"/>
      <c r="ENK142" s="11"/>
      <c r="ENL142" s="11"/>
      <c r="ENM142" s="11"/>
      <c r="ENN142" s="11"/>
      <c r="ENO142" s="11"/>
      <c r="ENP142" s="11"/>
      <c r="ENQ142" s="11"/>
      <c r="ENR142" s="11"/>
      <c r="ENS142" s="11"/>
      <c r="ENT142" s="11"/>
      <c r="ENU142" s="11"/>
      <c r="ENV142" s="11"/>
      <c r="ENW142" s="11"/>
      <c r="ENX142" s="11"/>
      <c r="ENY142" s="11"/>
      <c r="ENZ142" s="11"/>
      <c r="EOA142" s="11"/>
      <c r="EOB142" s="11"/>
      <c r="EOC142" s="11"/>
      <c r="EOD142" s="11"/>
      <c r="EOE142" s="11"/>
      <c r="EOF142" s="11"/>
      <c r="EOG142" s="11"/>
      <c r="EOH142" s="11"/>
      <c r="EOI142" s="11"/>
      <c r="EOJ142" s="11"/>
      <c r="EOK142" s="11"/>
      <c r="EOL142" s="11"/>
      <c r="EOM142" s="11"/>
      <c r="EON142" s="11"/>
      <c r="EOO142" s="11"/>
      <c r="EOP142" s="11"/>
      <c r="EOQ142" s="11"/>
      <c r="EOR142" s="11"/>
      <c r="EOS142" s="11"/>
      <c r="EOT142" s="11"/>
      <c r="EOU142" s="11"/>
      <c r="EOV142" s="11"/>
      <c r="EOW142" s="11"/>
      <c r="EOX142" s="11"/>
      <c r="EOY142" s="11"/>
      <c r="EOZ142" s="11"/>
      <c r="EPA142" s="11"/>
      <c r="EPB142" s="11"/>
      <c r="EPC142" s="11"/>
      <c r="EPD142" s="11"/>
      <c r="EPE142" s="11"/>
      <c r="EPF142" s="11"/>
      <c r="EPG142" s="11"/>
      <c r="EPH142" s="11"/>
      <c r="EPI142" s="11"/>
      <c r="EPJ142" s="11"/>
      <c r="EPK142" s="11"/>
      <c r="EPL142" s="11"/>
      <c r="EPM142" s="11"/>
      <c r="EPN142" s="11"/>
      <c r="EPO142" s="11"/>
      <c r="EPP142" s="11"/>
      <c r="EPQ142" s="11"/>
      <c r="EPR142" s="11"/>
      <c r="EPS142" s="11"/>
      <c r="EPT142" s="11"/>
      <c r="EPU142" s="11"/>
      <c r="EPV142" s="11"/>
      <c r="EPW142" s="11"/>
      <c r="EPX142" s="11"/>
      <c r="EPY142" s="11"/>
      <c r="EPZ142" s="11"/>
      <c r="EQA142" s="11"/>
      <c r="EQB142" s="11"/>
      <c r="EQC142" s="11"/>
      <c r="EQD142" s="11"/>
      <c r="EQE142" s="11"/>
      <c r="EQF142" s="11"/>
      <c r="EQG142" s="11"/>
      <c r="EQH142" s="11"/>
      <c r="EQI142" s="11"/>
      <c r="EQJ142" s="11"/>
      <c r="EQK142" s="11"/>
      <c r="EQL142" s="11"/>
      <c r="EQM142" s="11"/>
      <c r="EQN142" s="11"/>
      <c r="EQO142" s="11"/>
      <c r="EQP142" s="11"/>
      <c r="EQQ142" s="11"/>
      <c r="EQR142" s="11"/>
      <c r="EQS142" s="11"/>
      <c r="EQT142" s="11"/>
      <c r="EQU142" s="11"/>
      <c r="EQV142" s="11"/>
      <c r="EQW142" s="11"/>
      <c r="EQX142" s="11"/>
      <c r="EQY142" s="11"/>
      <c r="EQZ142" s="11"/>
      <c r="ERA142" s="11"/>
      <c r="ERB142" s="11"/>
      <c r="ERC142" s="11"/>
      <c r="ERD142" s="11"/>
      <c r="ERE142" s="11"/>
      <c r="ERF142" s="11"/>
      <c r="ERG142" s="11"/>
      <c r="ERH142" s="11"/>
      <c r="ERI142" s="11"/>
      <c r="ERJ142" s="11"/>
      <c r="ERK142" s="11"/>
      <c r="ERL142" s="11"/>
      <c r="ERM142" s="11"/>
      <c r="ERN142" s="11"/>
      <c r="ERO142" s="11"/>
      <c r="ERP142" s="11"/>
      <c r="ERQ142" s="11"/>
      <c r="ERR142" s="11"/>
      <c r="ERS142" s="11"/>
      <c r="ERT142" s="11"/>
      <c r="ERU142" s="11"/>
      <c r="ERV142" s="11"/>
      <c r="ERW142" s="11"/>
      <c r="ERX142" s="11"/>
      <c r="ERY142" s="11"/>
      <c r="ERZ142" s="11"/>
      <c r="ESA142" s="11"/>
      <c r="ESB142" s="11"/>
      <c r="ESC142" s="11"/>
      <c r="ESD142" s="11"/>
      <c r="ESE142" s="11"/>
      <c r="ESF142" s="11"/>
      <c r="ESG142" s="11"/>
      <c r="ESH142" s="11"/>
      <c r="ESI142" s="11"/>
      <c r="ESJ142" s="11"/>
      <c r="ESK142" s="11"/>
      <c r="ESL142" s="11"/>
      <c r="ESM142" s="11"/>
      <c r="ESN142" s="11"/>
      <c r="ESO142" s="11"/>
      <c r="ESP142" s="11"/>
      <c r="ESQ142" s="11"/>
      <c r="ESR142" s="11"/>
      <c r="ESS142" s="11"/>
      <c r="EST142" s="11"/>
      <c r="ESU142" s="11"/>
      <c r="ESV142" s="11"/>
      <c r="ESW142" s="11"/>
      <c r="ESX142" s="11"/>
      <c r="ESY142" s="11"/>
      <c r="ESZ142" s="11"/>
      <c r="ETA142" s="11"/>
      <c r="ETB142" s="11"/>
      <c r="ETC142" s="11"/>
      <c r="ETD142" s="11"/>
      <c r="ETE142" s="11"/>
      <c r="ETF142" s="11"/>
      <c r="ETG142" s="11"/>
      <c r="ETH142" s="11"/>
      <c r="ETI142" s="11"/>
      <c r="ETJ142" s="11"/>
      <c r="ETK142" s="11"/>
      <c r="ETL142" s="11"/>
      <c r="ETM142" s="11"/>
      <c r="ETN142" s="11"/>
      <c r="ETO142" s="11"/>
      <c r="ETP142" s="11"/>
      <c r="ETQ142" s="11"/>
      <c r="ETR142" s="11"/>
      <c r="ETS142" s="11"/>
      <c r="ETT142" s="11"/>
      <c r="ETU142" s="11"/>
      <c r="ETV142" s="11"/>
      <c r="ETW142" s="11"/>
      <c r="ETX142" s="11"/>
      <c r="ETY142" s="11"/>
      <c r="ETZ142" s="11"/>
      <c r="EUA142" s="11"/>
      <c r="EUB142" s="11"/>
      <c r="EUC142" s="11"/>
      <c r="EUD142" s="11"/>
      <c r="EUE142" s="11"/>
      <c r="EUF142" s="11"/>
      <c r="EUG142" s="11"/>
      <c r="EUH142" s="11"/>
      <c r="EUI142" s="11"/>
      <c r="EUJ142" s="11"/>
      <c r="EUK142" s="11"/>
      <c r="EUL142" s="11"/>
      <c r="EUM142" s="11"/>
      <c r="EUN142" s="11"/>
      <c r="EUO142" s="11"/>
      <c r="EUP142" s="11"/>
      <c r="EUQ142" s="11"/>
      <c r="EUR142" s="11"/>
      <c r="EUS142" s="11"/>
      <c r="EUT142" s="11"/>
      <c r="EUU142" s="11"/>
      <c r="EUV142" s="11"/>
      <c r="EUW142" s="11"/>
      <c r="EUX142" s="11"/>
      <c r="EUY142" s="11"/>
      <c r="EUZ142" s="11"/>
      <c r="EVA142" s="11"/>
      <c r="EVB142" s="11"/>
      <c r="EVC142" s="11"/>
      <c r="EVD142" s="11"/>
      <c r="EVE142" s="11"/>
      <c r="EVF142" s="11"/>
      <c r="EVG142" s="11"/>
      <c r="EVH142" s="11"/>
      <c r="EVI142" s="11"/>
      <c r="EVJ142" s="11"/>
      <c r="EVK142" s="11"/>
      <c r="EVL142" s="11"/>
      <c r="EVM142" s="11"/>
      <c r="EVN142" s="11"/>
      <c r="EVO142" s="11"/>
      <c r="EVP142" s="11"/>
      <c r="EVQ142" s="11"/>
      <c r="EVR142" s="11"/>
      <c r="EVS142" s="11"/>
      <c r="EVT142" s="11"/>
      <c r="EVU142" s="11"/>
      <c r="EVV142" s="11"/>
      <c r="EVW142" s="11"/>
      <c r="EVX142" s="11"/>
      <c r="EVY142" s="11"/>
      <c r="EVZ142" s="11"/>
      <c r="EWA142" s="11"/>
      <c r="EWB142" s="11"/>
      <c r="EWC142" s="11"/>
      <c r="EWD142" s="11"/>
      <c r="EWE142" s="11"/>
      <c r="EWF142" s="11"/>
      <c r="EWG142" s="11"/>
      <c r="EWH142" s="11"/>
      <c r="EWI142" s="11"/>
      <c r="EWJ142" s="11"/>
      <c r="EWK142" s="11"/>
      <c r="EWL142" s="11"/>
      <c r="EWM142" s="11"/>
      <c r="EWN142" s="11"/>
      <c r="EWO142" s="11"/>
      <c r="EWP142" s="11"/>
      <c r="EWQ142" s="11"/>
      <c r="EWR142" s="11"/>
      <c r="EWS142" s="11"/>
      <c r="EWT142" s="11"/>
      <c r="EWU142" s="11"/>
      <c r="EWV142" s="11"/>
      <c r="EWW142" s="11"/>
      <c r="EWX142" s="11"/>
      <c r="EWY142" s="11"/>
      <c r="EWZ142" s="11"/>
      <c r="EXA142" s="11"/>
      <c r="EXB142" s="11"/>
      <c r="EXC142" s="11"/>
      <c r="EXD142" s="11"/>
      <c r="EXE142" s="11"/>
      <c r="EXF142" s="11"/>
      <c r="EXG142" s="11"/>
      <c r="EXH142" s="11"/>
      <c r="EXI142" s="11"/>
      <c r="EXJ142" s="11"/>
      <c r="EXK142" s="11"/>
      <c r="EXL142" s="11"/>
      <c r="EXM142" s="11"/>
      <c r="EXN142" s="11"/>
      <c r="EXO142" s="11"/>
      <c r="EXP142" s="11"/>
      <c r="EXQ142" s="11"/>
      <c r="EXR142" s="11"/>
      <c r="EXS142" s="11"/>
      <c r="EXT142" s="11"/>
      <c r="EXU142" s="11"/>
      <c r="EXV142" s="11"/>
      <c r="EXW142" s="11"/>
      <c r="EXX142" s="11"/>
      <c r="EXY142" s="11"/>
      <c r="EXZ142" s="11"/>
      <c r="EYA142" s="11"/>
      <c r="EYB142" s="11"/>
      <c r="EYC142" s="11"/>
      <c r="EYD142" s="11"/>
      <c r="EYE142" s="11"/>
      <c r="EYF142" s="11"/>
      <c r="EYG142" s="11"/>
      <c r="EYH142" s="11"/>
      <c r="EYI142" s="11"/>
      <c r="EYJ142" s="11"/>
      <c r="EYK142" s="11"/>
      <c r="EYL142" s="11"/>
      <c r="EYM142" s="11"/>
      <c r="EYN142" s="11"/>
      <c r="EYO142" s="11"/>
      <c r="EYP142" s="11"/>
      <c r="EYQ142" s="11"/>
      <c r="EYR142" s="11"/>
      <c r="EYS142" s="11"/>
      <c r="EYT142" s="11"/>
      <c r="EYU142" s="11"/>
      <c r="EYV142" s="11"/>
      <c r="EYW142" s="11"/>
      <c r="EYX142" s="11"/>
      <c r="EYY142" s="11"/>
      <c r="EYZ142" s="11"/>
      <c r="EZA142" s="11"/>
      <c r="EZB142" s="11"/>
      <c r="EZC142" s="11"/>
      <c r="EZD142" s="11"/>
      <c r="EZE142" s="11"/>
      <c r="EZF142" s="11"/>
      <c r="EZG142" s="11"/>
      <c r="EZH142" s="11"/>
      <c r="EZI142" s="11"/>
      <c r="EZJ142" s="11"/>
      <c r="EZK142" s="11"/>
      <c r="EZL142" s="11"/>
      <c r="EZM142" s="11"/>
      <c r="EZN142" s="11"/>
      <c r="EZO142" s="11"/>
      <c r="EZP142" s="11"/>
      <c r="EZQ142" s="11"/>
      <c r="EZR142" s="11"/>
      <c r="EZS142" s="11"/>
      <c r="EZT142" s="11"/>
      <c r="EZU142" s="11"/>
      <c r="EZV142" s="11"/>
      <c r="EZW142" s="11"/>
      <c r="EZX142" s="11"/>
      <c r="EZY142" s="11"/>
      <c r="EZZ142" s="11"/>
      <c r="FAA142" s="11"/>
      <c r="FAB142" s="11"/>
      <c r="FAC142" s="11"/>
      <c r="FAD142" s="11"/>
      <c r="FAE142" s="11"/>
      <c r="FAF142" s="11"/>
      <c r="FAG142" s="11"/>
      <c r="FAH142" s="11"/>
      <c r="FAI142" s="11"/>
      <c r="FAJ142" s="11"/>
      <c r="FAK142" s="11"/>
      <c r="FAL142" s="11"/>
      <c r="FAM142" s="11"/>
      <c r="FAN142" s="11"/>
      <c r="FAO142" s="11"/>
      <c r="FAP142" s="11"/>
      <c r="FAQ142" s="11"/>
      <c r="FAR142" s="11"/>
      <c r="FAS142" s="11"/>
      <c r="FAT142" s="11"/>
      <c r="FAU142" s="11"/>
      <c r="FAV142" s="11"/>
      <c r="FAW142" s="11"/>
      <c r="FAX142" s="11"/>
      <c r="FAY142" s="11"/>
      <c r="FAZ142" s="11"/>
      <c r="FBA142" s="11"/>
      <c r="FBB142" s="11"/>
      <c r="FBC142" s="11"/>
      <c r="FBD142" s="11"/>
      <c r="FBE142" s="11"/>
      <c r="FBF142" s="11"/>
      <c r="FBG142" s="11"/>
      <c r="FBH142" s="11"/>
      <c r="FBI142" s="11"/>
      <c r="FBJ142" s="11"/>
      <c r="FBK142" s="11"/>
      <c r="FBL142" s="11"/>
      <c r="FBM142" s="11"/>
      <c r="FBN142" s="11"/>
      <c r="FBO142" s="11"/>
      <c r="FBP142" s="11"/>
      <c r="FBQ142" s="11"/>
      <c r="FBR142" s="11"/>
      <c r="FBS142" s="11"/>
      <c r="FBT142" s="11"/>
      <c r="FBU142" s="11"/>
      <c r="FBV142" s="11"/>
      <c r="FBW142" s="11"/>
      <c r="FBX142" s="11"/>
      <c r="FBY142" s="11"/>
      <c r="FBZ142" s="11"/>
      <c r="FCA142" s="11"/>
      <c r="FCB142" s="11"/>
      <c r="FCC142" s="11"/>
      <c r="FCD142" s="11"/>
      <c r="FCE142" s="11"/>
      <c r="FCF142" s="11"/>
      <c r="FCG142" s="11"/>
      <c r="FCH142" s="11"/>
      <c r="FCI142" s="11"/>
      <c r="FCJ142" s="11"/>
      <c r="FCK142" s="11"/>
      <c r="FCL142" s="11"/>
      <c r="FCM142" s="11"/>
      <c r="FCN142" s="11"/>
      <c r="FCO142" s="11"/>
      <c r="FCP142" s="11"/>
      <c r="FCQ142" s="11"/>
      <c r="FCR142" s="11"/>
      <c r="FCS142" s="11"/>
      <c r="FCT142" s="11"/>
      <c r="FCU142" s="11"/>
      <c r="FCV142" s="11"/>
      <c r="FCW142" s="11"/>
      <c r="FCX142" s="11"/>
      <c r="FCY142" s="11"/>
      <c r="FCZ142" s="11"/>
      <c r="FDA142" s="11"/>
      <c r="FDB142" s="11"/>
      <c r="FDC142" s="11"/>
      <c r="FDD142" s="11"/>
      <c r="FDE142" s="11"/>
      <c r="FDF142" s="11"/>
      <c r="FDG142" s="11"/>
      <c r="FDH142" s="11"/>
      <c r="FDI142" s="11"/>
      <c r="FDJ142" s="11"/>
      <c r="FDK142" s="11"/>
      <c r="FDL142" s="11"/>
      <c r="FDM142" s="11"/>
      <c r="FDN142" s="11"/>
      <c r="FDO142" s="11"/>
      <c r="FDP142" s="11"/>
      <c r="FDQ142" s="11"/>
      <c r="FDR142" s="11"/>
      <c r="FDS142" s="11"/>
      <c r="FDT142" s="11"/>
      <c r="FDU142" s="11"/>
      <c r="FDV142" s="11"/>
      <c r="FDW142" s="11"/>
      <c r="FDX142" s="11"/>
      <c r="FDY142" s="11"/>
      <c r="FDZ142" s="11"/>
      <c r="FEA142" s="11"/>
      <c r="FEB142" s="11"/>
      <c r="FEC142" s="11"/>
      <c r="FED142" s="11"/>
      <c r="FEE142" s="11"/>
      <c r="FEF142" s="11"/>
      <c r="FEG142" s="11"/>
      <c r="FEH142" s="11"/>
      <c r="FEI142" s="11"/>
      <c r="FEJ142" s="11"/>
      <c r="FEK142" s="11"/>
      <c r="FEL142" s="11"/>
      <c r="FEM142" s="11"/>
      <c r="FEN142" s="11"/>
      <c r="FEO142" s="11"/>
      <c r="FEP142" s="11"/>
      <c r="FEQ142" s="11"/>
      <c r="FER142" s="11"/>
      <c r="FES142" s="11"/>
      <c r="FET142" s="11"/>
      <c r="FEU142" s="11"/>
      <c r="FEV142" s="11"/>
      <c r="FEW142" s="11"/>
      <c r="FEX142" s="11"/>
      <c r="FEY142" s="11"/>
      <c r="FEZ142" s="11"/>
      <c r="FFA142" s="11"/>
      <c r="FFB142" s="11"/>
      <c r="FFC142" s="11"/>
      <c r="FFD142" s="11"/>
      <c r="FFE142" s="11"/>
      <c r="FFF142" s="11"/>
      <c r="FFG142" s="11"/>
      <c r="FFH142" s="11"/>
      <c r="FFI142" s="11"/>
      <c r="FFJ142" s="11"/>
      <c r="FFK142" s="11"/>
      <c r="FFL142" s="11"/>
      <c r="FFM142" s="11"/>
      <c r="FFN142" s="11"/>
      <c r="FFO142" s="11"/>
      <c r="FFP142" s="11"/>
      <c r="FFQ142" s="11"/>
      <c r="FFR142" s="11"/>
      <c r="FFS142" s="11"/>
      <c r="FFT142" s="11"/>
      <c r="FFU142" s="11"/>
      <c r="FFV142" s="11"/>
      <c r="FFW142" s="11"/>
      <c r="FFX142" s="11"/>
      <c r="FFY142" s="11"/>
      <c r="FFZ142" s="11"/>
      <c r="FGA142" s="11"/>
      <c r="FGB142" s="11"/>
      <c r="FGC142" s="11"/>
      <c r="FGD142" s="11"/>
      <c r="FGE142" s="11"/>
      <c r="FGF142" s="11"/>
      <c r="FGG142" s="11"/>
      <c r="FGH142" s="11"/>
      <c r="FGI142" s="11"/>
      <c r="FGJ142" s="11"/>
      <c r="FGK142" s="11"/>
      <c r="FGL142" s="11"/>
      <c r="FGM142" s="11"/>
      <c r="FGN142" s="11"/>
      <c r="FGO142" s="11"/>
      <c r="FGP142" s="11"/>
      <c r="FGQ142" s="11"/>
      <c r="FGR142" s="11"/>
      <c r="FGS142" s="11"/>
      <c r="FGT142" s="11"/>
      <c r="FGU142" s="11"/>
      <c r="FGV142" s="11"/>
      <c r="FGW142" s="11"/>
      <c r="FGX142" s="11"/>
      <c r="FGY142" s="11"/>
      <c r="FGZ142" s="11"/>
      <c r="FHA142" s="11"/>
      <c r="FHB142" s="11"/>
      <c r="FHC142" s="11"/>
      <c r="FHD142" s="11"/>
      <c r="FHE142" s="11"/>
      <c r="FHF142" s="11"/>
      <c r="FHG142" s="11"/>
      <c r="FHH142" s="11"/>
      <c r="FHI142" s="11"/>
      <c r="FHJ142" s="11"/>
      <c r="FHK142" s="11"/>
      <c r="FHL142" s="11"/>
      <c r="FHM142" s="11"/>
      <c r="FHN142" s="11"/>
      <c r="FHO142" s="11"/>
      <c r="FHP142" s="11"/>
      <c r="FHQ142" s="11"/>
      <c r="FHR142" s="11"/>
      <c r="FHS142" s="11"/>
      <c r="FHT142" s="11"/>
      <c r="FHU142" s="11"/>
      <c r="FHV142" s="11"/>
      <c r="FHW142" s="11"/>
      <c r="FHX142" s="11"/>
      <c r="FHY142" s="11"/>
      <c r="FHZ142" s="11"/>
      <c r="FIA142" s="11"/>
      <c r="FIB142" s="11"/>
      <c r="FIC142" s="11"/>
      <c r="FID142" s="11"/>
      <c r="FIE142" s="11"/>
      <c r="FIF142" s="11"/>
      <c r="FIG142" s="11"/>
      <c r="FIH142" s="11"/>
      <c r="FII142" s="11"/>
      <c r="FIJ142" s="11"/>
      <c r="FIK142" s="11"/>
      <c r="FIL142" s="11"/>
      <c r="FIM142" s="11"/>
      <c r="FIN142" s="11"/>
      <c r="FIO142" s="11"/>
      <c r="FIP142" s="11"/>
      <c r="FIQ142" s="11"/>
      <c r="FIR142" s="11"/>
      <c r="FIS142" s="11"/>
      <c r="FIT142" s="11"/>
      <c r="FIU142" s="11"/>
      <c r="FIV142" s="11"/>
      <c r="FIW142" s="11"/>
      <c r="FIX142" s="11"/>
      <c r="FIY142" s="11"/>
      <c r="FIZ142" s="11"/>
      <c r="FJA142" s="11"/>
      <c r="FJB142" s="11"/>
      <c r="FJC142" s="11"/>
      <c r="FJD142" s="11"/>
      <c r="FJE142" s="11"/>
      <c r="FJF142" s="11"/>
      <c r="FJG142" s="11"/>
      <c r="FJH142" s="11"/>
      <c r="FJI142" s="11"/>
      <c r="FJJ142" s="11"/>
      <c r="FJK142" s="11"/>
      <c r="FJL142" s="11"/>
      <c r="FJM142" s="11"/>
      <c r="FJN142" s="11"/>
      <c r="FJO142" s="11"/>
      <c r="FJP142" s="11"/>
      <c r="FJQ142" s="11"/>
      <c r="FJR142" s="11"/>
      <c r="FJS142" s="11"/>
      <c r="FJT142" s="11"/>
      <c r="FJU142" s="11"/>
      <c r="FJV142" s="11"/>
      <c r="FJW142" s="11"/>
      <c r="FJX142" s="11"/>
      <c r="FJY142" s="11"/>
      <c r="FJZ142" s="11"/>
      <c r="FKA142" s="11"/>
      <c r="FKB142" s="11"/>
      <c r="FKC142" s="11"/>
      <c r="FKD142" s="11"/>
      <c r="FKE142" s="11"/>
      <c r="FKF142" s="11"/>
      <c r="FKG142" s="11"/>
      <c r="FKH142" s="11"/>
      <c r="FKI142" s="11"/>
      <c r="FKJ142" s="11"/>
      <c r="FKK142" s="11"/>
      <c r="FKL142" s="11"/>
      <c r="FKM142" s="11"/>
      <c r="FKN142" s="11"/>
      <c r="FKO142" s="11"/>
      <c r="FKP142" s="11"/>
      <c r="FKQ142" s="11"/>
      <c r="FKR142" s="11"/>
      <c r="FKS142" s="11"/>
      <c r="FKT142" s="11"/>
      <c r="FKU142" s="11"/>
      <c r="FKV142" s="11"/>
      <c r="FKW142" s="11"/>
      <c r="FKX142" s="11"/>
      <c r="FKY142" s="11"/>
      <c r="FKZ142" s="11"/>
      <c r="FLA142" s="11"/>
      <c r="FLB142" s="11"/>
      <c r="FLC142" s="11"/>
      <c r="FLD142" s="11"/>
      <c r="FLE142" s="11"/>
      <c r="FLF142" s="11"/>
      <c r="FLG142" s="11"/>
      <c r="FLH142" s="11"/>
      <c r="FLI142" s="11"/>
      <c r="FLJ142" s="11"/>
      <c r="FLK142" s="11"/>
      <c r="FLL142" s="11"/>
      <c r="FLM142" s="11"/>
      <c r="FLN142" s="11"/>
      <c r="FLO142" s="11"/>
      <c r="FLP142" s="11"/>
      <c r="FLQ142" s="11"/>
      <c r="FLR142" s="11"/>
      <c r="FLS142" s="11"/>
      <c r="FLT142" s="11"/>
      <c r="FLU142" s="11"/>
      <c r="FLV142" s="11"/>
      <c r="FLW142" s="11"/>
      <c r="FLX142" s="11"/>
      <c r="FLY142" s="11"/>
      <c r="FLZ142" s="11"/>
      <c r="FMA142" s="11"/>
      <c r="FMB142" s="11"/>
      <c r="FMC142" s="11"/>
      <c r="FMD142" s="11"/>
      <c r="FME142" s="11"/>
      <c r="FMF142" s="11"/>
      <c r="FMG142" s="11"/>
      <c r="FMH142" s="11"/>
      <c r="FMI142" s="11"/>
      <c r="FMJ142" s="11"/>
      <c r="FMK142" s="11"/>
      <c r="FML142" s="11"/>
      <c r="FMM142" s="11"/>
      <c r="FMN142" s="11"/>
      <c r="FMO142" s="11"/>
      <c r="FMP142" s="11"/>
      <c r="FMQ142" s="11"/>
      <c r="FMR142" s="11"/>
      <c r="FMS142" s="11"/>
      <c r="FMT142" s="11"/>
      <c r="FMU142" s="11"/>
      <c r="FMV142" s="11"/>
      <c r="FMW142" s="11"/>
      <c r="FMX142" s="11"/>
      <c r="FMY142" s="11"/>
      <c r="FMZ142" s="11"/>
      <c r="FNA142" s="11"/>
      <c r="FNB142" s="11"/>
      <c r="FNC142" s="11"/>
      <c r="FND142" s="11"/>
      <c r="FNE142" s="11"/>
      <c r="FNF142" s="11"/>
      <c r="FNG142" s="11"/>
      <c r="FNH142" s="11"/>
      <c r="FNI142" s="11"/>
      <c r="FNJ142" s="11"/>
      <c r="FNK142" s="11"/>
      <c r="FNL142" s="11"/>
      <c r="FNM142" s="11"/>
      <c r="FNN142" s="11"/>
      <c r="FNO142" s="11"/>
      <c r="FNP142" s="11"/>
      <c r="FNQ142" s="11"/>
      <c r="FNR142" s="11"/>
      <c r="FNS142" s="11"/>
      <c r="FNT142" s="11"/>
      <c r="FNU142" s="11"/>
      <c r="FNV142" s="11"/>
      <c r="FNW142" s="11"/>
      <c r="FNX142" s="11"/>
      <c r="FNY142" s="11"/>
      <c r="FNZ142" s="11"/>
      <c r="FOA142" s="11"/>
      <c r="FOB142" s="11"/>
      <c r="FOC142" s="11"/>
      <c r="FOD142" s="11"/>
      <c r="FOE142" s="11"/>
      <c r="FOF142" s="11"/>
      <c r="FOG142" s="11"/>
      <c r="FOH142" s="11"/>
      <c r="FOI142" s="11"/>
      <c r="FOJ142" s="11"/>
      <c r="FOK142" s="11"/>
      <c r="FOL142" s="11"/>
      <c r="FOM142" s="11"/>
      <c r="FON142" s="11"/>
      <c r="FOO142" s="11"/>
      <c r="FOP142" s="11"/>
      <c r="FOQ142" s="11"/>
      <c r="FOR142" s="11"/>
      <c r="FOS142" s="11"/>
      <c r="FOT142" s="11"/>
      <c r="FOU142" s="11"/>
      <c r="FOV142" s="11"/>
      <c r="FOW142" s="11"/>
      <c r="FOX142" s="11"/>
      <c r="FOY142" s="11"/>
      <c r="FOZ142" s="11"/>
      <c r="FPA142" s="11"/>
      <c r="FPB142" s="11"/>
      <c r="FPC142" s="11"/>
      <c r="FPD142" s="11"/>
      <c r="FPE142" s="11"/>
      <c r="FPF142" s="11"/>
      <c r="FPG142" s="11"/>
      <c r="FPH142" s="11"/>
      <c r="FPI142" s="11"/>
      <c r="FPJ142" s="11"/>
      <c r="FPK142" s="11"/>
      <c r="FPL142" s="11"/>
      <c r="FPM142" s="11"/>
      <c r="FPN142" s="11"/>
      <c r="FPO142" s="11"/>
      <c r="FPP142" s="11"/>
      <c r="FPQ142" s="11"/>
      <c r="FPR142" s="11"/>
      <c r="FPS142" s="11"/>
      <c r="FPT142" s="11"/>
      <c r="FPU142" s="11"/>
      <c r="FPV142" s="11"/>
      <c r="FPW142" s="11"/>
      <c r="FPX142" s="11"/>
      <c r="FPY142" s="11"/>
      <c r="FPZ142" s="11"/>
      <c r="FQA142" s="11"/>
      <c r="FQB142" s="11"/>
      <c r="FQC142" s="11"/>
      <c r="FQD142" s="11"/>
      <c r="FQE142" s="11"/>
      <c r="FQF142" s="11"/>
      <c r="FQG142" s="11"/>
      <c r="FQH142" s="11"/>
      <c r="FQI142" s="11"/>
      <c r="FQJ142" s="11"/>
      <c r="FQK142" s="11"/>
      <c r="FQL142" s="11"/>
      <c r="FQM142" s="11"/>
      <c r="FQN142" s="11"/>
      <c r="FQO142" s="11"/>
      <c r="FQP142" s="11"/>
      <c r="FQQ142" s="11"/>
      <c r="FQR142" s="11"/>
      <c r="FQS142" s="11"/>
      <c r="FQT142" s="11"/>
      <c r="FQU142" s="11"/>
      <c r="FQV142" s="11"/>
      <c r="FQW142" s="11"/>
      <c r="FQX142" s="11"/>
      <c r="FQY142" s="11"/>
      <c r="FQZ142" s="11"/>
      <c r="FRA142" s="11"/>
      <c r="FRB142" s="11"/>
      <c r="FRC142" s="11"/>
      <c r="FRD142" s="11"/>
      <c r="FRE142" s="11"/>
      <c r="FRF142" s="11"/>
      <c r="FRG142" s="11"/>
      <c r="FRH142" s="11"/>
      <c r="FRI142" s="11"/>
      <c r="FRJ142" s="11"/>
      <c r="FRK142" s="11"/>
      <c r="FRL142" s="11"/>
      <c r="FRM142" s="11"/>
      <c r="FRN142" s="11"/>
      <c r="FRO142" s="11"/>
      <c r="FRP142" s="11"/>
      <c r="FRQ142" s="11"/>
      <c r="FRR142" s="11"/>
      <c r="FRS142" s="11"/>
      <c r="FRT142" s="11"/>
      <c r="FRU142" s="11"/>
      <c r="FRV142" s="11"/>
      <c r="FRW142" s="11"/>
      <c r="FRX142" s="11"/>
      <c r="FRY142" s="11"/>
      <c r="FRZ142" s="11"/>
      <c r="FSA142" s="11"/>
      <c r="FSB142" s="11"/>
      <c r="FSC142" s="11"/>
      <c r="FSD142" s="11"/>
      <c r="FSE142" s="11"/>
      <c r="FSF142" s="11"/>
      <c r="FSG142" s="11"/>
      <c r="FSH142" s="11"/>
      <c r="FSI142" s="11"/>
      <c r="FSJ142" s="11"/>
      <c r="FSK142" s="11"/>
      <c r="FSL142" s="11"/>
      <c r="FSM142" s="11"/>
      <c r="FSN142" s="11"/>
      <c r="FSO142" s="11"/>
      <c r="FSP142" s="11"/>
      <c r="FSQ142" s="11"/>
      <c r="FSR142" s="11"/>
      <c r="FSS142" s="11"/>
      <c r="FST142" s="11"/>
      <c r="FSU142" s="11"/>
      <c r="FSV142" s="11"/>
      <c r="FSW142" s="11"/>
      <c r="FSX142" s="11"/>
      <c r="FSY142" s="11"/>
      <c r="FSZ142" s="11"/>
      <c r="FTA142" s="11"/>
      <c r="FTB142" s="11"/>
      <c r="FTC142" s="11"/>
      <c r="FTD142" s="11"/>
      <c r="FTE142" s="11"/>
      <c r="FTF142" s="11"/>
      <c r="FTG142" s="11"/>
      <c r="FTH142" s="11"/>
      <c r="FTI142" s="11"/>
      <c r="FTJ142" s="11"/>
      <c r="FTK142" s="11"/>
      <c r="FTL142" s="11"/>
      <c r="FTM142" s="11"/>
      <c r="FTN142" s="11"/>
      <c r="FTO142" s="11"/>
      <c r="FTP142" s="11"/>
      <c r="FTQ142" s="11"/>
      <c r="FTR142" s="11"/>
      <c r="FTS142" s="11"/>
      <c r="FTT142" s="11"/>
      <c r="FTU142" s="11"/>
      <c r="FTV142" s="11"/>
      <c r="FTW142" s="11"/>
      <c r="FTX142" s="11"/>
      <c r="FTY142" s="11"/>
      <c r="FTZ142" s="11"/>
      <c r="FUA142" s="11"/>
      <c r="FUB142" s="11"/>
      <c r="FUC142" s="11"/>
      <c r="FUD142" s="11"/>
      <c r="FUE142" s="11"/>
      <c r="FUF142" s="11"/>
      <c r="FUG142" s="11"/>
      <c r="FUH142" s="11"/>
      <c r="FUI142" s="11"/>
      <c r="FUJ142" s="11"/>
      <c r="FUK142" s="11"/>
      <c r="FUL142" s="11"/>
      <c r="FUM142" s="11"/>
      <c r="FUN142" s="11"/>
      <c r="FUO142" s="11"/>
      <c r="FUP142" s="11"/>
      <c r="FUQ142" s="11"/>
      <c r="FUR142" s="11"/>
      <c r="FUS142" s="11"/>
      <c r="FUT142" s="11"/>
      <c r="FUU142" s="11"/>
      <c r="FUV142" s="11"/>
      <c r="FUW142" s="11"/>
      <c r="FUX142" s="11"/>
      <c r="FUY142" s="11"/>
      <c r="FUZ142" s="11"/>
      <c r="FVA142" s="11"/>
      <c r="FVB142" s="11"/>
      <c r="FVC142" s="11"/>
      <c r="FVD142" s="11"/>
      <c r="FVE142" s="11"/>
      <c r="FVF142" s="11"/>
      <c r="FVG142" s="11"/>
      <c r="FVH142" s="11"/>
      <c r="FVI142" s="11"/>
      <c r="FVJ142" s="11"/>
      <c r="FVK142" s="11"/>
      <c r="FVL142" s="11"/>
      <c r="FVM142" s="11"/>
      <c r="FVN142" s="11"/>
      <c r="FVO142" s="11"/>
      <c r="FVP142" s="11"/>
      <c r="FVQ142" s="11"/>
      <c r="FVR142" s="11"/>
      <c r="FVS142" s="11"/>
      <c r="FVT142" s="11"/>
      <c r="FVU142" s="11"/>
      <c r="FVV142" s="11"/>
      <c r="FVW142" s="11"/>
      <c r="FVX142" s="11"/>
      <c r="FVY142" s="11"/>
      <c r="FVZ142" s="11"/>
      <c r="FWA142" s="11"/>
      <c r="FWB142" s="11"/>
      <c r="FWC142" s="11"/>
      <c r="FWD142" s="11"/>
      <c r="FWE142" s="11"/>
      <c r="FWF142" s="11"/>
      <c r="FWG142" s="11"/>
      <c r="FWH142" s="11"/>
      <c r="FWI142" s="11"/>
      <c r="FWJ142" s="11"/>
      <c r="FWK142" s="11"/>
      <c r="FWL142" s="11"/>
      <c r="FWM142" s="11"/>
      <c r="FWN142" s="11"/>
      <c r="FWO142" s="11"/>
      <c r="FWP142" s="11"/>
      <c r="FWQ142" s="11"/>
      <c r="FWR142" s="11"/>
      <c r="FWS142" s="11"/>
      <c r="FWT142" s="11"/>
      <c r="FWU142" s="11"/>
      <c r="FWV142" s="11"/>
      <c r="FWW142" s="11"/>
      <c r="FWX142" s="11"/>
      <c r="FWY142" s="11"/>
      <c r="FWZ142" s="11"/>
      <c r="FXA142" s="11"/>
      <c r="FXB142" s="11"/>
      <c r="FXC142" s="11"/>
      <c r="FXD142" s="11"/>
      <c r="FXE142" s="11"/>
      <c r="FXF142" s="11"/>
      <c r="FXG142" s="11"/>
      <c r="FXH142" s="11"/>
      <c r="FXI142" s="11"/>
      <c r="FXJ142" s="11"/>
      <c r="FXK142" s="11"/>
      <c r="FXL142" s="11"/>
      <c r="FXM142" s="11"/>
      <c r="FXN142" s="11"/>
      <c r="FXO142" s="11"/>
      <c r="FXP142" s="11"/>
      <c r="FXQ142" s="11"/>
      <c r="FXR142" s="11"/>
      <c r="FXS142" s="11"/>
      <c r="FXT142" s="11"/>
      <c r="FXU142" s="11"/>
      <c r="FXV142" s="11"/>
      <c r="FXW142" s="11"/>
      <c r="FXX142" s="11"/>
      <c r="FXY142" s="11"/>
      <c r="FXZ142" s="11"/>
      <c r="FYA142" s="11"/>
      <c r="FYB142" s="11"/>
      <c r="FYC142" s="11"/>
      <c r="FYD142" s="11"/>
      <c r="FYE142" s="11"/>
      <c r="FYF142" s="11"/>
      <c r="FYG142" s="11"/>
      <c r="FYH142" s="11"/>
      <c r="FYI142" s="11"/>
      <c r="FYJ142" s="11"/>
      <c r="FYK142" s="11"/>
      <c r="FYL142" s="11"/>
      <c r="FYM142" s="11"/>
      <c r="FYN142" s="11"/>
      <c r="FYO142" s="11"/>
      <c r="FYP142" s="11"/>
      <c r="FYQ142" s="11"/>
      <c r="FYR142" s="11"/>
      <c r="FYS142" s="11"/>
      <c r="FYT142" s="11"/>
      <c r="FYU142" s="11"/>
      <c r="FYV142" s="11"/>
      <c r="FYW142" s="11"/>
      <c r="FYX142" s="11"/>
      <c r="FYY142" s="11"/>
      <c r="FYZ142" s="11"/>
      <c r="FZA142" s="11"/>
      <c r="FZB142" s="11"/>
      <c r="FZC142" s="11"/>
      <c r="FZD142" s="11"/>
      <c r="FZE142" s="11"/>
      <c r="FZF142" s="11"/>
      <c r="FZG142" s="11"/>
      <c r="FZH142" s="11"/>
      <c r="FZI142" s="11"/>
      <c r="FZJ142" s="11"/>
      <c r="FZK142" s="11"/>
      <c r="FZL142" s="11"/>
      <c r="FZM142" s="11"/>
      <c r="FZN142" s="11"/>
      <c r="FZO142" s="11"/>
      <c r="FZP142" s="11"/>
      <c r="FZQ142" s="11"/>
      <c r="FZR142" s="11"/>
      <c r="FZS142" s="11"/>
      <c r="FZT142" s="11"/>
      <c r="FZU142" s="11"/>
      <c r="FZV142" s="11"/>
      <c r="FZW142" s="11"/>
      <c r="FZX142" s="11"/>
      <c r="FZY142" s="11"/>
      <c r="FZZ142" s="11"/>
      <c r="GAA142" s="11"/>
      <c r="GAB142" s="11"/>
      <c r="GAC142" s="11"/>
      <c r="GAD142" s="11"/>
      <c r="GAE142" s="11"/>
      <c r="GAF142" s="11"/>
      <c r="GAG142" s="11"/>
      <c r="GAH142" s="11"/>
      <c r="GAI142" s="11"/>
      <c r="GAJ142" s="11"/>
      <c r="GAK142" s="11"/>
      <c r="GAL142" s="11"/>
      <c r="GAM142" s="11"/>
      <c r="GAN142" s="11"/>
      <c r="GAO142" s="11"/>
      <c r="GAP142" s="11"/>
      <c r="GAQ142" s="11"/>
      <c r="GAR142" s="11"/>
      <c r="GAS142" s="11"/>
      <c r="GAT142" s="11"/>
      <c r="GAU142" s="11"/>
      <c r="GAV142" s="11"/>
      <c r="GAW142" s="11"/>
      <c r="GAX142" s="11"/>
      <c r="GAY142" s="11"/>
      <c r="GAZ142" s="11"/>
      <c r="GBA142" s="11"/>
      <c r="GBB142" s="11"/>
      <c r="GBC142" s="11"/>
      <c r="GBD142" s="11"/>
      <c r="GBE142" s="11"/>
      <c r="GBF142" s="11"/>
      <c r="GBG142" s="11"/>
      <c r="GBH142" s="11"/>
      <c r="GBI142" s="11"/>
      <c r="GBJ142" s="11"/>
      <c r="GBK142" s="11"/>
      <c r="GBL142" s="11"/>
      <c r="GBM142" s="11"/>
      <c r="GBN142" s="11"/>
      <c r="GBO142" s="11"/>
      <c r="GBP142" s="11"/>
      <c r="GBQ142" s="11"/>
      <c r="GBR142" s="11"/>
      <c r="GBS142" s="11"/>
      <c r="GBT142" s="11"/>
      <c r="GBU142" s="11"/>
      <c r="GBV142" s="11"/>
      <c r="GBW142" s="11"/>
      <c r="GBX142" s="11"/>
      <c r="GBY142" s="11"/>
      <c r="GBZ142" s="11"/>
      <c r="GCA142" s="11"/>
      <c r="GCB142" s="11"/>
      <c r="GCC142" s="11"/>
      <c r="GCD142" s="11"/>
      <c r="GCE142" s="11"/>
      <c r="GCF142" s="11"/>
      <c r="GCG142" s="11"/>
      <c r="GCH142" s="11"/>
      <c r="GCI142" s="11"/>
      <c r="GCJ142" s="11"/>
      <c r="GCK142" s="11"/>
      <c r="GCL142" s="11"/>
      <c r="GCM142" s="11"/>
      <c r="GCN142" s="11"/>
      <c r="GCO142" s="11"/>
      <c r="GCP142" s="11"/>
      <c r="GCQ142" s="11"/>
      <c r="GCR142" s="11"/>
      <c r="GCS142" s="11"/>
      <c r="GCT142" s="11"/>
      <c r="GCU142" s="11"/>
      <c r="GCV142" s="11"/>
      <c r="GCW142" s="11"/>
      <c r="GCX142" s="11"/>
      <c r="GCY142" s="11"/>
      <c r="GCZ142" s="11"/>
      <c r="GDA142" s="11"/>
      <c r="GDB142" s="11"/>
      <c r="GDC142" s="11"/>
      <c r="GDD142" s="11"/>
      <c r="GDE142" s="11"/>
      <c r="GDF142" s="11"/>
      <c r="GDG142" s="11"/>
      <c r="GDH142" s="11"/>
      <c r="GDI142" s="11"/>
      <c r="GDJ142" s="11"/>
      <c r="GDK142" s="11"/>
      <c r="GDL142" s="11"/>
      <c r="GDM142" s="11"/>
      <c r="GDN142" s="11"/>
      <c r="GDO142" s="11"/>
      <c r="GDP142" s="11"/>
      <c r="GDQ142" s="11"/>
      <c r="GDR142" s="11"/>
      <c r="GDS142" s="11"/>
      <c r="GDT142" s="11"/>
      <c r="GDU142" s="11"/>
      <c r="GDV142" s="11"/>
      <c r="GDW142" s="11"/>
      <c r="GDX142" s="11"/>
      <c r="GDY142" s="11"/>
      <c r="GDZ142" s="11"/>
      <c r="GEA142" s="11"/>
      <c r="GEB142" s="11"/>
      <c r="GEC142" s="11"/>
      <c r="GED142" s="11"/>
      <c r="GEE142" s="11"/>
      <c r="GEF142" s="11"/>
      <c r="GEG142" s="11"/>
      <c r="GEH142" s="11"/>
      <c r="GEI142" s="11"/>
      <c r="GEJ142" s="11"/>
      <c r="GEK142" s="11"/>
      <c r="GEL142" s="11"/>
      <c r="GEM142" s="11"/>
      <c r="GEN142" s="11"/>
      <c r="GEO142" s="11"/>
      <c r="GEP142" s="11"/>
      <c r="GEQ142" s="11"/>
      <c r="GER142" s="11"/>
      <c r="GES142" s="11"/>
      <c r="GET142" s="11"/>
      <c r="GEU142" s="11"/>
      <c r="GEV142" s="11"/>
      <c r="GEW142" s="11"/>
      <c r="GEX142" s="11"/>
      <c r="GEY142" s="11"/>
      <c r="GEZ142" s="11"/>
      <c r="GFA142" s="11"/>
      <c r="GFB142" s="11"/>
      <c r="GFC142" s="11"/>
      <c r="GFD142" s="11"/>
      <c r="GFE142" s="11"/>
      <c r="GFF142" s="11"/>
      <c r="GFG142" s="11"/>
      <c r="GFH142" s="11"/>
      <c r="GFI142" s="11"/>
      <c r="GFJ142" s="11"/>
      <c r="GFK142" s="11"/>
      <c r="GFL142" s="11"/>
      <c r="GFM142" s="11"/>
      <c r="GFN142" s="11"/>
      <c r="GFO142" s="11"/>
      <c r="GFP142" s="11"/>
      <c r="GFQ142" s="11"/>
      <c r="GFR142" s="11"/>
      <c r="GFS142" s="11"/>
      <c r="GFT142" s="11"/>
      <c r="GFU142" s="11"/>
      <c r="GFV142" s="11"/>
      <c r="GFW142" s="11"/>
      <c r="GFX142" s="11"/>
      <c r="GFY142" s="11"/>
      <c r="GFZ142" s="11"/>
      <c r="GGA142" s="11"/>
      <c r="GGB142" s="11"/>
      <c r="GGC142" s="11"/>
      <c r="GGD142" s="11"/>
      <c r="GGE142" s="11"/>
      <c r="GGF142" s="11"/>
      <c r="GGG142" s="11"/>
      <c r="GGH142" s="11"/>
      <c r="GGI142" s="11"/>
      <c r="GGJ142" s="11"/>
      <c r="GGK142" s="11"/>
      <c r="GGL142" s="11"/>
      <c r="GGM142" s="11"/>
      <c r="GGN142" s="11"/>
      <c r="GGO142" s="11"/>
      <c r="GGP142" s="11"/>
      <c r="GGQ142" s="11"/>
      <c r="GGR142" s="11"/>
      <c r="GGS142" s="11"/>
      <c r="GGT142" s="11"/>
      <c r="GGU142" s="11"/>
      <c r="GGV142" s="11"/>
      <c r="GGW142" s="11"/>
      <c r="GGX142" s="11"/>
      <c r="GGY142" s="11"/>
      <c r="GGZ142" s="11"/>
      <c r="GHA142" s="11"/>
      <c r="GHB142" s="11"/>
      <c r="GHC142" s="11"/>
      <c r="GHD142" s="11"/>
      <c r="GHE142" s="11"/>
      <c r="GHF142" s="11"/>
      <c r="GHG142" s="11"/>
      <c r="GHH142" s="11"/>
      <c r="GHI142" s="11"/>
      <c r="GHJ142" s="11"/>
      <c r="GHK142" s="11"/>
      <c r="GHL142" s="11"/>
      <c r="GHM142" s="11"/>
      <c r="GHN142" s="11"/>
      <c r="GHO142" s="11"/>
      <c r="GHP142" s="11"/>
      <c r="GHQ142" s="11"/>
      <c r="GHR142" s="11"/>
      <c r="GHS142" s="11"/>
      <c r="GHT142" s="11"/>
      <c r="GHU142" s="11"/>
      <c r="GHV142" s="11"/>
      <c r="GHW142" s="11"/>
      <c r="GHX142" s="11"/>
      <c r="GHY142" s="11"/>
      <c r="GHZ142" s="11"/>
      <c r="GIA142" s="11"/>
      <c r="GIB142" s="11"/>
      <c r="GIC142" s="11"/>
      <c r="GID142" s="11"/>
      <c r="GIE142" s="11"/>
      <c r="GIF142" s="11"/>
      <c r="GIG142" s="11"/>
      <c r="GIH142" s="11"/>
      <c r="GII142" s="11"/>
      <c r="GIJ142" s="11"/>
      <c r="GIK142" s="11"/>
      <c r="GIL142" s="11"/>
      <c r="GIM142" s="11"/>
      <c r="GIN142" s="11"/>
      <c r="GIO142" s="11"/>
      <c r="GIP142" s="11"/>
      <c r="GIQ142" s="11"/>
      <c r="GIR142" s="11"/>
      <c r="GIS142" s="11"/>
      <c r="GIT142" s="11"/>
      <c r="GIU142" s="11"/>
      <c r="GIV142" s="11"/>
      <c r="GIW142" s="11"/>
      <c r="GIX142" s="11"/>
      <c r="GIY142" s="11"/>
      <c r="GIZ142" s="11"/>
      <c r="GJA142" s="11"/>
      <c r="GJB142" s="11"/>
      <c r="GJC142" s="11"/>
      <c r="GJD142" s="11"/>
      <c r="GJE142" s="11"/>
      <c r="GJF142" s="11"/>
      <c r="GJG142" s="11"/>
      <c r="GJH142" s="11"/>
      <c r="GJI142" s="11"/>
      <c r="GJJ142" s="11"/>
      <c r="GJK142" s="11"/>
      <c r="GJL142" s="11"/>
      <c r="GJM142" s="11"/>
      <c r="GJN142" s="11"/>
      <c r="GJO142" s="11"/>
      <c r="GJP142" s="11"/>
      <c r="GJQ142" s="11"/>
      <c r="GJR142" s="11"/>
      <c r="GJS142" s="11"/>
      <c r="GJT142" s="11"/>
      <c r="GJU142" s="11"/>
      <c r="GJV142" s="11"/>
      <c r="GJW142" s="11"/>
      <c r="GJX142" s="11"/>
      <c r="GJY142" s="11"/>
      <c r="GJZ142" s="11"/>
      <c r="GKA142" s="11"/>
      <c r="GKB142" s="11"/>
      <c r="GKC142" s="11"/>
      <c r="GKD142" s="11"/>
      <c r="GKE142" s="11"/>
      <c r="GKF142" s="11"/>
      <c r="GKG142" s="11"/>
      <c r="GKH142" s="11"/>
      <c r="GKI142" s="11"/>
      <c r="GKJ142" s="11"/>
      <c r="GKK142" s="11"/>
      <c r="GKL142" s="11"/>
      <c r="GKM142" s="11"/>
      <c r="GKN142" s="11"/>
      <c r="GKO142" s="11"/>
      <c r="GKP142" s="11"/>
      <c r="GKQ142" s="11"/>
      <c r="GKR142" s="11"/>
      <c r="GKS142" s="11"/>
      <c r="GKT142" s="11"/>
      <c r="GKU142" s="11"/>
      <c r="GKV142" s="11"/>
      <c r="GKW142" s="11"/>
      <c r="GKX142" s="11"/>
      <c r="GKY142" s="11"/>
      <c r="GKZ142" s="11"/>
      <c r="GLA142" s="11"/>
      <c r="GLB142" s="11"/>
      <c r="GLC142" s="11"/>
      <c r="GLD142" s="11"/>
      <c r="GLE142" s="11"/>
      <c r="GLF142" s="11"/>
      <c r="GLG142" s="11"/>
      <c r="GLH142" s="11"/>
      <c r="GLI142" s="11"/>
      <c r="GLJ142" s="11"/>
      <c r="GLK142" s="11"/>
      <c r="GLL142" s="11"/>
      <c r="GLM142" s="11"/>
      <c r="GLN142" s="11"/>
      <c r="GLO142" s="11"/>
      <c r="GLP142" s="11"/>
      <c r="GLQ142" s="11"/>
      <c r="GLR142" s="11"/>
      <c r="GLS142" s="11"/>
      <c r="GLT142" s="11"/>
      <c r="GLU142" s="11"/>
      <c r="GLV142" s="11"/>
      <c r="GLW142" s="11"/>
      <c r="GLX142" s="11"/>
      <c r="GLY142" s="11"/>
      <c r="GLZ142" s="11"/>
      <c r="GMA142" s="11"/>
      <c r="GMB142" s="11"/>
      <c r="GMC142" s="11"/>
      <c r="GMD142" s="11"/>
      <c r="GME142" s="11"/>
      <c r="GMF142" s="11"/>
      <c r="GMG142" s="11"/>
      <c r="GMH142" s="11"/>
      <c r="GMI142" s="11"/>
      <c r="GMJ142" s="11"/>
      <c r="GMK142" s="11"/>
      <c r="GML142" s="11"/>
      <c r="GMM142" s="11"/>
      <c r="GMN142" s="11"/>
      <c r="GMO142" s="11"/>
      <c r="GMP142" s="11"/>
      <c r="GMQ142" s="11"/>
      <c r="GMR142" s="11"/>
      <c r="GMS142" s="11"/>
      <c r="GMT142" s="11"/>
      <c r="GMU142" s="11"/>
      <c r="GMV142" s="11"/>
      <c r="GMW142" s="11"/>
      <c r="GMX142" s="11"/>
      <c r="GMY142" s="11"/>
      <c r="GMZ142" s="11"/>
      <c r="GNA142" s="11"/>
      <c r="GNB142" s="11"/>
      <c r="GNC142" s="11"/>
      <c r="GND142" s="11"/>
      <c r="GNE142" s="11"/>
      <c r="GNF142" s="11"/>
      <c r="GNG142" s="11"/>
      <c r="GNH142" s="11"/>
      <c r="GNI142" s="11"/>
      <c r="GNJ142" s="11"/>
      <c r="GNK142" s="11"/>
      <c r="GNL142" s="11"/>
      <c r="GNM142" s="11"/>
      <c r="GNN142" s="11"/>
      <c r="GNO142" s="11"/>
      <c r="GNP142" s="11"/>
      <c r="GNQ142" s="11"/>
      <c r="GNR142" s="11"/>
      <c r="GNS142" s="11"/>
      <c r="GNT142" s="11"/>
      <c r="GNU142" s="11"/>
      <c r="GNV142" s="11"/>
      <c r="GNW142" s="11"/>
      <c r="GNX142" s="11"/>
      <c r="GNY142" s="11"/>
      <c r="GNZ142" s="11"/>
      <c r="GOA142" s="11"/>
      <c r="GOB142" s="11"/>
      <c r="GOC142" s="11"/>
      <c r="GOD142" s="11"/>
      <c r="GOE142" s="11"/>
      <c r="GOF142" s="11"/>
      <c r="GOG142" s="11"/>
      <c r="GOH142" s="11"/>
      <c r="GOI142" s="11"/>
      <c r="GOJ142" s="11"/>
      <c r="GOK142" s="11"/>
      <c r="GOL142" s="11"/>
      <c r="GOM142" s="11"/>
      <c r="GON142" s="11"/>
      <c r="GOO142" s="11"/>
      <c r="GOP142" s="11"/>
      <c r="GOQ142" s="11"/>
      <c r="GOR142" s="11"/>
      <c r="GOS142" s="11"/>
      <c r="GOT142" s="11"/>
      <c r="GOU142" s="11"/>
      <c r="GOV142" s="11"/>
      <c r="GOW142" s="11"/>
      <c r="GOX142" s="11"/>
      <c r="GOY142" s="11"/>
      <c r="GOZ142" s="11"/>
      <c r="GPA142" s="11"/>
      <c r="GPB142" s="11"/>
      <c r="GPC142" s="11"/>
      <c r="GPD142" s="11"/>
      <c r="GPE142" s="11"/>
      <c r="GPF142" s="11"/>
      <c r="GPG142" s="11"/>
      <c r="GPH142" s="11"/>
      <c r="GPI142" s="11"/>
      <c r="GPJ142" s="11"/>
      <c r="GPK142" s="11"/>
      <c r="GPL142" s="11"/>
      <c r="GPM142" s="11"/>
      <c r="GPN142" s="11"/>
      <c r="GPO142" s="11"/>
      <c r="GPP142" s="11"/>
      <c r="GPQ142" s="11"/>
      <c r="GPR142" s="11"/>
      <c r="GPS142" s="11"/>
      <c r="GPT142" s="11"/>
      <c r="GPU142" s="11"/>
      <c r="GPV142" s="11"/>
      <c r="GPW142" s="11"/>
      <c r="GPX142" s="11"/>
      <c r="GPY142" s="11"/>
      <c r="GPZ142" s="11"/>
      <c r="GQA142" s="11"/>
      <c r="GQB142" s="11"/>
      <c r="GQC142" s="11"/>
      <c r="GQD142" s="11"/>
      <c r="GQE142" s="11"/>
      <c r="GQF142" s="11"/>
      <c r="GQG142" s="11"/>
      <c r="GQH142" s="11"/>
      <c r="GQI142" s="11"/>
      <c r="GQJ142" s="11"/>
      <c r="GQK142" s="11"/>
      <c r="GQL142" s="11"/>
      <c r="GQM142" s="11"/>
      <c r="GQN142" s="11"/>
      <c r="GQO142" s="11"/>
      <c r="GQP142" s="11"/>
      <c r="GQQ142" s="11"/>
      <c r="GQR142" s="11"/>
      <c r="GQS142" s="11"/>
      <c r="GQT142" s="11"/>
      <c r="GQU142" s="11"/>
      <c r="GQV142" s="11"/>
      <c r="GQW142" s="11"/>
      <c r="GQX142" s="11"/>
      <c r="GQY142" s="11"/>
      <c r="GQZ142" s="11"/>
      <c r="GRA142" s="11"/>
      <c r="GRB142" s="11"/>
      <c r="GRC142" s="11"/>
      <c r="GRD142" s="11"/>
      <c r="GRE142" s="11"/>
      <c r="GRF142" s="11"/>
      <c r="GRG142" s="11"/>
      <c r="GRH142" s="11"/>
      <c r="GRI142" s="11"/>
      <c r="GRJ142" s="11"/>
      <c r="GRK142" s="11"/>
      <c r="GRL142" s="11"/>
      <c r="GRM142" s="11"/>
      <c r="GRN142" s="11"/>
      <c r="GRO142" s="11"/>
      <c r="GRP142" s="11"/>
      <c r="GRQ142" s="11"/>
      <c r="GRR142" s="11"/>
      <c r="GRS142" s="11"/>
      <c r="GRT142" s="11"/>
      <c r="GRU142" s="11"/>
      <c r="GRV142" s="11"/>
      <c r="GRW142" s="11"/>
      <c r="GRX142" s="11"/>
      <c r="GRY142" s="11"/>
      <c r="GRZ142" s="11"/>
      <c r="GSA142" s="11"/>
      <c r="GSB142" s="11"/>
      <c r="GSC142" s="11"/>
      <c r="GSD142" s="11"/>
      <c r="GSE142" s="11"/>
      <c r="GSF142" s="11"/>
      <c r="GSG142" s="11"/>
      <c r="GSH142" s="11"/>
      <c r="GSI142" s="11"/>
      <c r="GSJ142" s="11"/>
      <c r="GSK142" s="11"/>
      <c r="GSL142" s="11"/>
      <c r="GSM142" s="11"/>
      <c r="GSN142" s="11"/>
      <c r="GSO142" s="11"/>
      <c r="GSP142" s="11"/>
      <c r="GSQ142" s="11"/>
      <c r="GSR142" s="11"/>
      <c r="GSS142" s="11"/>
      <c r="GST142" s="11"/>
      <c r="GSU142" s="11"/>
      <c r="GSV142" s="11"/>
      <c r="GSW142" s="11"/>
      <c r="GSX142" s="11"/>
      <c r="GSY142" s="11"/>
      <c r="GSZ142" s="11"/>
      <c r="GTA142" s="11"/>
      <c r="GTB142" s="11"/>
      <c r="GTC142" s="11"/>
      <c r="GTD142" s="11"/>
      <c r="GTE142" s="11"/>
      <c r="GTF142" s="11"/>
      <c r="GTG142" s="11"/>
      <c r="GTH142" s="11"/>
      <c r="GTI142" s="11"/>
      <c r="GTJ142" s="11"/>
      <c r="GTK142" s="11"/>
      <c r="GTL142" s="11"/>
      <c r="GTM142" s="11"/>
      <c r="GTN142" s="11"/>
      <c r="GTO142" s="11"/>
      <c r="GTP142" s="11"/>
      <c r="GTQ142" s="11"/>
      <c r="GTR142" s="11"/>
      <c r="GTS142" s="11"/>
      <c r="GTT142" s="11"/>
      <c r="GTU142" s="11"/>
      <c r="GTV142" s="11"/>
      <c r="GTW142" s="11"/>
      <c r="GTX142" s="11"/>
      <c r="GTY142" s="11"/>
      <c r="GTZ142" s="11"/>
      <c r="GUA142" s="11"/>
      <c r="GUB142" s="11"/>
      <c r="GUC142" s="11"/>
      <c r="GUD142" s="11"/>
      <c r="GUE142" s="11"/>
      <c r="GUF142" s="11"/>
      <c r="GUG142" s="11"/>
      <c r="GUH142" s="11"/>
      <c r="GUI142" s="11"/>
      <c r="GUJ142" s="11"/>
      <c r="GUK142" s="11"/>
      <c r="GUL142" s="11"/>
      <c r="GUM142" s="11"/>
      <c r="GUN142" s="11"/>
      <c r="GUO142" s="11"/>
      <c r="GUP142" s="11"/>
      <c r="GUQ142" s="11"/>
      <c r="GUR142" s="11"/>
      <c r="GUS142" s="11"/>
      <c r="GUT142" s="11"/>
      <c r="GUU142" s="11"/>
      <c r="GUV142" s="11"/>
      <c r="GUW142" s="11"/>
      <c r="GUX142" s="11"/>
      <c r="GUY142" s="11"/>
      <c r="GUZ142" s="11"/>
      <c r="GVA142" s="11"/>
      <c r="GVB142" s="11"/>
      <c r="GVC142" s="11"/>
      <c r="GVD142" s="11"/>
      <c r="GVE142" s="11"/>
      <c r="GVF142" s="11"/>
      <c r="GVG142" s="11"/>
      <c r="GVH142" s="11"/>
      <c r="GVI142" s="11"/>
      <c r="GVJ142" s="11"/>
      <c r="GVK142" s="11"/>
      <c r="GVL142" s="11"/>
      <c r="GVM142" s="11"/>
      <c r="GVN142" s="11"/>
      <c r="GVO142" s="11"/>
      <c r="GVP142" s="11"/>
      <c r="GVQ142" s="11"/>
      <c r="GVR142" s="11"/>
      <c r="GVS142" s="11"/>
      <c r="GVT142" s="11"/>
      <c r="GVU142" s="11"/>
      <c r="GVV142" s="11"/>
      <c r="GVW142" s="11"/>
      <c r="GVX142" s="11"/>
      <c r="GVY142" s="11"/>
      <c r="GVZ142" s="11"/>
      <c r="GWA142" s="11"/>
      <c r="GWB142" s="11"/>
      <c r="GWC142" s="11"/>
      <c r="GWD142" s="11"/>
      <c r="GWE142" s="11"/>
      <c r="GWF142" s="11"/>
      <c r="GWG142" s="11"/>
      <c r="GWH142" s="11"/>
      <c r="GWI142" s="11"/>
      <c r="GWJ142" s="11"/>
      <c r="GWK142" s="11"/>
      <c r="GWL142" s="11"/>
      <c r="GWM142" s="11"/>
      <c r="GWN142" s="11"/>
      <c r="GWO142" s="11"/>
      <c r="GWP142" s="11"/>
      <c r="GWQ142" s="11"/>
      <c r="GWR142" s="11"/>
      <c r="GWS142" s="11"/>
      <c r="GWT142" s="11"/>
      <c r="GWU142" s="11"/>
      <c r="GWV142" s="11"/>
      <c r="GWW142" s="11"/>
      <c r="GWX142" s="11"/>
      <c r="GWY142" s="11"/>
      <c r="GWZ142" s="11"/>
      <c r="GXA142" s="11"/>
      <c r="GXB142" s="11"/>
      <c r="GXC142" s="11"/>
      <c r="GXD142" s="11"/>
      <c r="GXE142" s="11"/>
      <c r="GXF142" s="11"/>
      <c r="GXG142" s="11"/>
      <c r="GXH142" s="11"/>
      <c r="GXI142" s="11"/>
      <c r="GXJ142" s="11"/>
      <c r="GXK142" s="11"/>
      <c r="GXL142" s="11"/>
      <c r="GXM142" s="11"/>
      <c r="GXN142" s="11"/>
      <c r="GXO142" s="11"/>
      <c r="GXP142" s="11"/>
      <c r="GXQ142" s="11"/>
      <c r="GXR142" s="11"/>
      <c r="GXS142" s="11"/>
      <c r="GXT142" s="11"/>
      <c r="GXU142" s="11"/>
      <c r="GXV142" s="11"/>
      <c r="GXW142" s="11"/>
      <c r="GXX142" s="11"/>
      <c r="GXY142" s="11"/>
      <c r="GXZ142" s="11"/>
      <c r="GYA142" s="11"/>
      <c r="GYB142" s="11"/>
      <c r="GYC142" s="11"/>
      <c r="GYD142" s="11"/>
      <c r="GYE142" s="11"/>
      <c r="GYF142" s="11"/>
      <c r="GYG142" s="11"/>
      <c r="GYH142" s="11"/>
      <c r="GYI142" s="11"/>
      <c r="GYJ142" s="11"/>
      <c r="GYK142" s="11"/>
      <c r="GYL142" s="11"/>
      <c r="GYM142" s="11"/>
      <c r="GYN142" s="11"/>
      <c r="GYO142" s="11"/>
      <c r="GYP142" s="11"/>
      <c r="GYQ142" s="11"/>
      <c r="GYR142" s="11"/>
      <c r="GYS142" s="11"/>
      <c r="GYT142" s="11"/>
      <c r="GYU142" s="11"/>
      <c r="GYV142" s="11"/>
      <c r="GYW142" s="11"/>
      <c r="GYX142" s="11"/>
      <c r="GYY142" s="11"/>
      <c r="GYZ142" s="11"/>
      <c r="GZA142" s="11"/>
      <c r="GZB142" s="11"/>
      <c r="GZC142" s="11"/>
      <c r="GZD142" s="11"/>
      <c r="GZE142" s="11"/>
      <c r="GZF142" s="11"/>
      <c r="GZG142" s="11"/>
      <c r="GZH142" s="11"/>
      <c r="GZI142" s="11"/>
      <c r="GZJ142" s="11"/>
      <c r="GZK142" s="11"/>
      <c r="GZL142" s="11"/>
      <c r="GZM142" s="11"/>
      <c r="GZN142" s="11"/>
      <c r="GZO142" s="11"/>
      <c r="GZP142" s="11"/>
      <c r="GZQ142" s="11"/>
      <c r="GZR142" s="11"/>
      <c r="GZS142" s="11"/>
      <c r="GZT142" s="11"/>
      <c r="GZU142" s="11"/>
      <c r="GZV142" s="11"/>
      <c r="GZW142" s="11"/>
      <c r="GZX142" s="11"/>
      <c r="GZY142" s="11"/>
      <c r="GZZ142" s="11"/>
      <c r="HAA142" s="11"/>
      <c r="HAB142" s="11"/>
      <c r="HAC142" s="11"/>
      <c r="HAD142" s="11"/>
      <c r="HAE142" s="11"/>
      <c r="HAF142" s="11"/>
      <c r="HAG142" s="11"/>
      <c r="HAH142" s="11"/>
      <c r="HAI142" s="11"/>
      <c r="HAJ142" s="11"/>
      <c r="HAK142" s="11"/>
      <c r="HAL142" s="11"/>
      <c r="HAM142" s="11"/>
      <c r="HAN142" s="11"/>
      <c r="HAO142" s="11"/>
      <c r="HAP142" s="11"/>
      <c r="HAQ142" s="11"/>
      <c r="HAR142" s="11"/>
      <c r="HAS142" s="11"/>
      <c r="HAT142" s="11"/>
      <c r="HAU142" s="11"/>
      <c r="HAV142" s="11"/>
      <c r="HAW142" s="11"/>
      <c r="HAX142" s="11"/>
      <c r="HAY142" s="11"/>
      <c r="HAZ142" s="11"/>
      <c r="HBA142" s="11"/>
      <c r="HBB142" s="11"/>
      <c r="HBC142" s="11"/>
      <c r="HBD142" s="11"/>
      <c r="HBE142" s="11"/>
      <c r="HBF142" s="11"/>
      <c r="HBG142" s="11"/>
      <c r="HBH142" s="11"/>
      <c r="HBI142" s="11"/>
      <c r="HBJ142" s="11"/>
      <c r="HBK142" s="11"/>
      <c r="HBL142" s="11"/>
      <c r="HBM142" s="11"/>
      <c r="HBN142" s="11"/>
      <c r="HBO142" s="11"/>
      <c r="HBP142" s="11"/>
      <c r="HBQ142" s="11"/>
      <c r="HBR142" s="11"/>
      <c r="HBS142" s="11"/>
      <c r="HBT142" s="11"/>
      <c r="HBU142" s="11"/>
      <c r="HBV142" s="11"/>
      <c r="HBW142" s="11"/>
      <c r="HBX142" s="11"/>
      <c r="HBY142" s="11"/>
      <c r="HBZ142" s="11"/>
      <c r="HCA142" s="11"/>
      <c r="HCB142" s="11"/>
      <c r="HCC142" s="11"/>
      <c r="HCD142" s="11"/>
      <c r="HCE142" s="11"/>
      <c r="HCF142" s="11"/>
      <c r="HCG142" s="11"/>
      <c r="HCH142" s="11"/>
      <c r="HCI142" s="11"/>
      <c r="HCJ142" s="11"/>
      <c r="HCK142" s="11"/>
      <c r="HCL142" s="11"/>
      <c r="HCM142" s="11"/>
      <c r="HCN142" s="11"/>
      <c r="HCO142" s="11"/>
      <c r="HCP142" s="11"/>
      <c r="HCQ142" s="11"/>
      <c r="HCR142" s="11"/>
      <c r="HCS142" s="11"/>
      <c r="HCT142" s="11"/>
      <c r="HCU142" s="11"/>
      <c r="HCV142" s="11"/>
      <c r="HCW142" s="11"/>
      <c r="HCX142" s="11"/>
      <c r="HCY142" s="11"/>
      <c r="HCZ142" s="11"/>
      <c r="HDA142" s="11"/>
      <c r="HDB142" s="11"/>
      <c r="HDC142" s="11"/>
      <c r="HDD142" s="11"/>
      <c r="HDE142" s="11"/>
      <c r="HDF142" s="11"/>
      <c r="HDG142" s="11"/>
      <c r="HDH142" s="11"/>
      <c r="HDI142" s="11"/>
      <c r="HDJ142" s="11"/>
      <c r="HDK142" s="11"/>
      <c r="HDL142" s="11"/>
      <c r="HDM142" s="11"/>
      <c r="HDN142" s="11"/>
      <c r="HDO142" s="11"/>
      <c r="HDP142" s="11"/>
      <c r="HDQ142" s="11"/>
      <c r="HDR142" s="11"/>
      <c r="HDS142" s="11"/>
      <c r="HDT142" s="11"/>
      <c r="HDU142" s="11"/>
      <c r="HDV142" s="11"/>
      <c r="HDW142" s="11"/>
      <c r="HDX142" s="11"/>
      <c r="HDY142" s="11"/>
      <c r="HDZ142" s="11"/>
      <c r="HEA142" s="11"/>
      <c r="HEB142" s="11"/>
      <c r="HEC142" s="11"/>
      <c r="HED142" s="11"/>
      <c r="HEE142" s="11"/>
      <c r="HEF142" s="11"/>
      <c r="HEG142" s="11"/>
      <c r="HEH142" s="11"/>
      <c r="HEI142" s="11"/>
      <c r="HEJ142" s="11"/>
      <c r="HEK142" s="11"/>
      <c r="HEL142" s="11"/>
      <c r="HEM142" s="11"/>
      <c r="HEN142" s="11"/>
      <c r="HEO142" s="11"/>
      <c r="HEP142" s="11"/>
      <c r="HEQ142" s="11"/>
      <c r="HER142" s="11"/>
      <c r="HES142" s="11"/>
      <c r="HET142" s="11"/>
      <c r="HEU142" s="11"/>
      <c r="HEV142" s="11"/>
      <c r="HEW142" s="11"/>
      <c r="HEX142" s="11"/>
      <c r="HEY142" s="11"/>
      <c r="HEZ142" s="11"/>
      <c r="HFA142" s="11"/>
      <c r="HFB142" s="11"/>
      <c r="HFC142" s="11"/>
      <c r="HFD142" s="11"/>
      <c r="HFE142" s="11"/>
      <c r="HFF142" s="11"/>
      <c r="HFG142" s="11"/>
      <c r="HFH142" s="11"/>
      <c r="HFI142" s="11"/>
      <c r="HFJ142" s="11"/>
      <c r="HFK142" s="11"/>
      <c r="HFL142" s="11"/>
      <c r="HFM142" s="11"/>
      <c r="HFN142" s="11"/>
      <c r="HFO142" s="11"/>
      <c r="HFP142" s="11"/>
      <c r="HFQ142" s="11"/>
      <c r="HFR142" s="11"/>
      <c r="HFS142" s="11"/>
      <c r="HFT142" s="11"/>
      <c r="HFU142" s="11"/>
      <c r="HFV142" s="11"/>
      <c r="HFW142" s="11"/>
      <c r="HFX142" s="11"/>
      <c r="HFY142" s="11"/>
      <c r="HFZ142" s="11"/>
      <c r="HGA142" s="11"/>
      <c r="HGB142" s="11"/>
      <c r="HGC142" s="11"/>
      <c r="HGD142" s="11"/>
      <c r="HGE142" s="11"/>
      <c r="HGF142" s="11"/>
      <c r="HGG142" s="11"/>
      <c r="HGH142" s="11"/>
      <c r="HGI142" s="11"/>
      <c r="HGJ142" s="11"/>
      <c r="HGK142" s="11"/>
      <c r="HGL142" s="11"/>
      <c r="HGM142" s="11"/>
      <c r="HGN142" s="11"/>
      <c r="HGO142" s="11"/>
      <c r="HGP142" s="11"/>
      <c r="HGQ142" s="11"/>
      <c r="HGR142" s="11"/>
      <c r="HGS142" s="11"/>
      <c r="HGT142" s="11"/>
      <c r="HGU142" s="11"/>
      <c r="HGV142" s="11"/>
      <c r="HGW142" s="11"/>
      <c r="HGX142" s="11"/>
      <c r="HGY142" s="11"/>
      <c r="HGZ142" s="11"/>
      <c r="HHA142" s="11"/>
      <c r="HHB142" s="11"/>
      <c r="HHC142" s="11"/>
      <c r="HHD142" s="11"/>
      <c r="HHE142" s="11"/>
      <c r="HHF142" s="11"/>
      <c r="HHG142" s="11"/>
      <c r="HHH142" s="11"/>
      <c r="HHI142" s="11"/>
      <c r="HHJ142" s="11"/>
      <c r="HHK142" s="11"/>
      <c r="HHL142" s="11"/>
      <c r="HHM142" s="11"/>
      <c r="HHN142" s="11"/>
      <c r="HHO142" s="11"/>
      <c r="HHP142" s="11"/>
      <c r="HHQ142" s="11"/>
      <c r="HHR142" s="11"/>
      <c r="HHS142" s="11"/>
      <c r="HHT142" s="11"/>
      <c r="HHU142" s="11"/>
      <c r="HHV142" s="11"/>
      <c r="HHW142" s="11"/>
      <c r="HHX142" s="11"/>
      <c r="HHY142" s="11"/>
      <c r="HHZ142" s="11"/>
      <c r="HIA142" s="11"/>
      <c r="HIB142" s="11"/>
      <c r="HIC142" s="11"/>
      <c r="HID142" s="11"/>
      <c r="HIE142" s="11"/>
      <c r="HIF142" s="11"/>
      <c r="HIG142" s="11"/>
      <c r="HIH142" s="11"/>
      <c r="HII142" s="11"/>
      <c r="HIJ142" s="11"/>
      <c r="HIK142" s="11"/>
      <c r="HIL142" s="11"/>
      <c r="HIM142" s="11"/>
      <c r="HIN142" s="11"/>
      <c r="HIO142" s="11"/>
      <c r="HIP142" s="11"/>
      <c r="HIQ142" s="11"/>
      <c r="HIR142" s="11"/>
      <c r="HIS142" s="11"/>
      <c r="HIT142" s="11"/>
      <c r="HIU142" s="11"/>
      <c r="HIV142" s="11"/>
      <c r="HIW142" s="11"/>
      <c r="HIX142" s="11"/>
      <c r="HIY142" s="11"/>
      <c r="HIZ142" s="11"/>
      <c r="HJA142" s="11"/>
      <c r="HJB142" s="11"/>
      <c r="HJC142" s="11"/>
      <c r="HJD142" s="11"/>
      <c r="HJE142" s="11"/>
      <c r="HJF142" s="11"/>
      <c r="HJG142" s="11"/>
      <c r="HJH142" s="11"/>
      <c r="HJI142" s="11"/>
      <c r="HJJ142" s="11"/>
      <c r="HJK142" s="11"/>
      <c r="HJL142" s="11"/>
      <c r="HJM142" s="11"/>
      <c r="HJN142" s="11"/>
      <c r="HJO142" s="11"/>
      <c r="HJP142" s="11"/>
      <c r="HJQ142" s="11"/>
      <c r="HJR142" s="11"/>
      <c r="HJS142" s="11"/>
      <c r="HJT142" s="11"/>
      <c r="HJU142" s="11"/>
      <c r="HJV142" s="11"/>
      <c r="HJW142" s="11"/>
      <c r="HJX142" s="11"/>
      <c r="HJY142" s="11"/>
      <c r="HJZ142" s="11"/>
      <c r="HKA142" s="11"/>
      <c r="HKB142" s="11"/>
      <c r="HKC142" s="11"/>
      <c r="HKD142" s="11"/>
      <c r="HKE142" s="11"/>
      <c r="HKF142" s="11"/>
      <c r="HKG142" s="11"/>
      <c r="HKH142" s="11"/>
      <c r="HKI142" s="11"/>
      <c r="HKJ142" s="11"/>
      <c r="HKK142" s="11"/>
      <c r="HKL142" s="11"/>
      <c r="HKM142" s="11"/>
      <c r="HKN142" s="11"/>
      <c r="HKO142" s="11"/>
      <c r="HKP142" s="11"/>
      <c r="HKQ142" s="11"/>
      <c r="HKR142" s="11"/>
      <c r="HKS142" s="11"/>
      <c r="HKT142" s="11"/>
      <c r="HKU142" s="11"/>
      <c r="HKV142" s="11"/>
      <c r="HKW142" s="11"/>
      <c r="HKX142" s="11"/>
      <c r="HKY142" s="11"/>
      <c r="HKZ142" s="11"/>
      <c r="HLA142" s="11"/>
      <c r="HLB142" s="11"/>
      <c r="HLC142" s="11"/>
      <c r="HLD142" s="11"/>
      <c r="HLE142" s="11"/>
      <c r="HLF142" s="11"/>
      <c r="HLG142" s="11"/>
      <c r="HLH142" s="11"/>
      <c r="HLI142" s="11"/>
      <c r="HLJ142" s="11"/>
      <c r="HLK142" s="11"/>
      <c r="HLL142" s="11"/>
      <c r="HLM142" s="11"/>
      <c r="HLN142" s="11"/>
      <c r="HLO142" s="11"/>
      <c r="HLP142" s="11"/>
      <c r="HLQ142" s="11"/>
      <c r="HLR142" s="11"/>
      <c r="HLS142" s="11"/>
      <c r="HLT142" s="11"/>
      <c r="HLU142" s="11"/>
      <c r="HLV142" s="11"/>
      <c r="HLW142" s="11"/>
      <c r="HLX142" s="11"/>
      <c r="HLY142" s="11"/>
      <c r="HLZ142" s="11"/>
      <c r="HMA142" s="11"/>
      <c r="HMB142" s="11"/>
      <c r="HMC142" s="11"/>
      <c r="HMD142" s="11"/>
      <c r="HME142" s="11"/>
      <c r="HMF142" s="11"/>
      <c r="HMG142" s="11"/>
      <c r="HMH142" s="11"/>
      <c r="HMI142" s="11"/>
      <c r="HMJ142" s="11"/>
      <c r="HMK142" s="11"/>
      <c r="HML142" s="11"/>
      <c r="HMM142" s="11"/>
      <c r="HMN142" s="11"/>
      <c r="HMO142" s="11"/>
      <c r="HMP142" s="11"/>
      <c r="HMQ142" s="11"/>
      <c r="HMR142" s="11"/>
      <c r="HMS142" s="11"/>
      <c r="HMT142" s="11"/>
      <c r="HMU142" s="11"/>
      <c r="HMV142" s="11"/>
      <c r="HMW142" s="11"/>
      <c r="HMX142" s="11"/>
      <c r="HMY142" s="11"/>
      <c r="HMZ142" s="11"/>
      <c r="HNA142" s="11"/>
      <c r="HNB142" s="11"/>
      <c r="HNC142" s="11"/>
      <c r="HND142" s="11"/>
      <c r="HNE142" s="11"/>
      <c r="HNF142" s="11"/>
      <c r="HNG142" s="11"/>
      <c r="HNH142" s="11"/>
      <c r="HNI142" s="11"/>
      <c r="HNJ142" s="11"/>
      <c r="HNK142" s="11"/>
      <c r="HNL142" s="11"/>
      <c r="HNM142" s="11"/>
      <c r="HNN142" s="11"/>
      <c r="HNO142" s="11"/>
      <c r="HNP142" s="11"/>
      <c r="HNQ142" s="11"/>
      <c r="HNR142" s="11"/>
      <c r="HNS142" s="11"/>
      <c r="HNT142" s="11"/>
      <c r="HNU142" s="11"/>
      <c r="HNV142" s="11"/>
      <c r="HNW142" s="11"/>
      <c r="HNX142" s="11"/>
      <c r="HNY142" s="11"/>
      <c r="HNZ142" s="11"/>
      <c r="HOA142" s="11"/>
      <c r="HOB142" s="11"/>
      <c r="HOC142" s="11"/>
      <c r="HOD142" s="11"/>
      <c r="HOE142" s="11"/>
      <c r="HOF142" s="11"/>
      <c r="HOG142" s="11"/>
      <c r="HOH142" s="11"/>
      <c r="HOI142" s="11"/>
      <c r="HOJ142" s="11"/>
      <c r="HOK142" s="11"/>
      <c r="HOL142" s="11"/>
      <c r="HOM142" s="11"/>
      <c r="HON142" s="11"/>
      <c r="HOO142" s="11"/>
      <c r="HOP142" s="11"/>
      <c r="HOQ142" s="11"/>
      <c r="HOR142" s="11"/>
      <c r="HOS142" s="11"/>
      <c r="HOT142" s="11"/>
      <c r="HOU142" s="11"/>
      <c r="HOV142" s="11"/>
      <c r="HOW142" s="11"/>
      <c r="HOX142" s="11"/>
      <c r="HOY142" s="11"/>
      <c r="HOZ142" s="11"/>
      <c r="HPA142" s="11"/>
      <c r="HPB142" s="11"/>
      <c r="HPC142" s="11"/>
      <c r="HPD142" s="11"/>
      <c r="HPE142" s="11"/>
      <c r="HPF142" s="11"/>
      <c r="HPG142" s="11"/>
      <c r="HPH142" s="11"/>
      <c r="HPI142" s="11"/>
      <c r="HPJ142" s="11"/>
      <c r="HPK142" s="11"/>
      <c r="HPL142" s="11"/>
      <c r="HPM142" s="11"/>
      <c r="HPN142" s="11"/>
      <c r="HPO142" s="11"/>
      <c r="HPP142" s="11"/>
      <c r="HPQ142" s="11"/>
      <c r="HPR142" s="11"/>
      <c r="HPS142" s="11"/>
      <c r="HPT142" s="11"/>
      <c r="HPU142" s="11"/>
      <c r="HPV142" s="11"/>
      <c r="HPW142" s="11"/>
      <c r="HPX142" s="11"/>
      <c r="HPY142" s="11"/>
      <c r="HPZ142" s="11"/>
      <c r="HQA142" s="11"/>
      <c r="HQB142" s="11"/>
      <c r="HQC142" s="11"/>
      <c r="HQD142" s="11"/>
      <c r="HQE142" s="11"/>
      <c r="HQF142" s="11"/>
      <c r="HQG142" s="11"/>
      <c r="HQH142" s="11"/>
      <c r="HQI142" s="11"/>
      <c r="HQJ142" s="11"/>
      <c r="HQK142" s="11"/>
      <c r="HQL142" s="11"/>
      <c r="HQM142" s="11"/>
      <c r="HQN142" s="11"/>
      <c r="HQO142" s="11"/>
      <c r="HQP142" s="11"/>
      <c r="HQQ142" s="11"/>
      <c r="HQR142" s="11"/>
      <c r="HQS142" s="11"/>
      <c r="HQT142" s="11"/>
      <c r="HQU142" s="11"/>
      <c r="HQV142" s="11"/>
      <c r="HQW142" s="11"/>
      <c r="HQX142" s="11"/>
      <c r="HQY142" s="11"/>
      <c r="HQZ142" s="11"/>
      <c r="HRA142" s="11"/>
      <c r="HRB142" s="11"/>
      <c r="HRC142" s="11"/>
      <c r="HRD142" s="11"/>
      <c r="HRE142" s="11"/>
      <c r="HRF142" s="11"/>
      <c r="HRG142" s="11"/>
      <c r="HRH142" s="11"/>
      <c r="HRI142" s="11"/>
      <c r="HRJ142" s="11"/>
      <c r="HRK142" s="11"/>
      <c r="HRL142" s="11"/>
      <c r="HRM142" s="11"/>
      <c r="HRN142" s="11"/>
      <c r="HRO142" s="11"/>
      <c r="HRP142" s="11"/>
      <c r="HRQ142" s="11"/>
      <c r="HRR142" s="11"/>
      <c r="HRS142" s="11"/>
      <c r="HRT142" s="11"/>
      <c r="HRU142" s="11"/>
      <c r="HRV142" s="11"/>
      <c r="HRW142" s="11"/>
      <c r="HRX142" s="11"/>
      <c r="HRY142" s="11"/>
      <c r="HRZ142" s="11"/>
      <c r="HSA142" s="11"/>
      <c r="HSB142" s="11"/>
      <c r="HSC142" s="11"/>
      <c r="HSD142" s="11"/>
      <c r="HSE142" s="11"/>
      <c r="HSF142" s="11"/>
      <c r="HSG142" s="11"/>
      <c r="HSH142" s="11"/>
      <c r="HSI142" s="11"/>
      <c r="HSJ142" s="11"/>
      <c r="HSK142" s="11"/>
      <c r="HSL142" s="11"/>
      <c r="HSM142" s="11"/>
      <c r="HSN142" s="11"/>
      <c r="HSO142" s="11"/>
      <c r="HSP142" s="11"/>
      <c r="HSQ142" s="11"/>
      <c r="HSR142" s="11"/>
      <c r="HSS142" s="11"/>
      <c r="HST142" s="11"/>
      <c r="HSU142" s="11"/>
      <c r="HSV142" s="11"/>
      <c r="HSW142" s="11"/>
      <c r="HSX142" s="11"/>
      <c r="HSY142" s="11"/>
      <c r="HSZ142" s="11"/>
      <c r="HTA142" s="11"/>
      <c r="HTB142" s="11"/>
      <c r="HTC142" s="11"/>
      <c r="HTD142" s="11"/>
      <c r="HTE142" s="11"/>
      <c r="HTF142" s="11"/>
      <c r="HTG142" s="11"/>
      <c r="HTH142" s="11"/>
      <c r="HTI142" s="11"/>
      <c r="HTJ142" s="11"/>
      <c r="HTK142" s="11"/>
      <c r="HTL142" s="11"/>
      <c r="HTM142" s="11"/>
      <c r="HTN142" s="11"/>
      <c r="HTO142" s="11"/>
      <c r="HTP142" s="11"/>
      <c r="HTQ142" s="11"/>
      <c r="HTR142" s="11"/>
      <c r="HTS142" s="11"/>
      <c r="HTT142" s="11"/>
      <c r="HTU142" s="11"/>
      <c r="HTV142" s="11"/>
      <c r="HTW142" s="11"/>
      <c r="HTX142" s="11"/>
      <c r="HTY142" s="11"/>
      <c r="HTZ142" s="11"/>
      <c r="HUA142" s="11"/>
      <c r="HUB142" s="11"/>
      <c r="HUC142" s="11"/>
      <c r="HUD142" s="11"/>
      <c r="HUE142" s="11"/>
      <c r="HUF142" s="11"/>
      <c r="HUG142" s="11"/>
      <c r="HUH142" s="11"/>
      <c r="HUI142" s="11"/>
      <c r="HUJ142" s="11"/>
      <c r="HUK142" s="11"/>
      <c r="HUL142" s="11"/>
      <c r="HUM142" s="11"/>
      <c r="HUN142" s="11"/>
      <c r="HUO142" s="11"/>
      <c r="HUP142" s="11"/>
      <c r="HUQ142" s="11"/>
      <c r="HUR142" s="11"/>
      <c r="HUS142" s="11"/>
      <c r="HUT142" s="11"/>
      <c r="HUU142" s="11"/>
      <c r="HUV142" s="11"/>
      <c r="HUW142" s="11"/>
      <c r="HUX142" s="11"/>
      <c r="HUY142" s="11"/>
      <c r="HUZ142" s="11"/>
      <c r="HVA142" s="11"/>
      <c r="HVB142" s="11"/>
      <c r="HVC142" s="11"/>
      <c r="HVD142" s="11"/>
      <c r="HVE142" s="11"/>
      <c r="HVF142" s="11"/>
      <c r="HVG142" s="11"/>
      <c r="HVH142" s="11"/>
      <c r="HVI142" s="11"/>
      <c r="HVJ142" s="11"/>
      <c r="HVK142" s="11"/>
      <c r="HVL142" s="11"/>
      <c r="HVM142" s="11"/>
      <c r="HVN142" s="11"/>
      <c r="HVO142" s="11"/>
      <c r="HVP142" s="11"/>
      <c r="HVQ142" s="11"/>
      <c r="HVR142" s="11"/>
      <c r="HVS142" s="11"/>
      <c r="HVT142" s="11"/>
      <c r="HVU142" s="11"/>
      <c r="HVV142" s="11"/>
      <c r="HVW142" s="11"/>
      <c r="HVX142" s="11"/>
      <c r="HVY142" s="11"/>
      <c r="HVZ142" s="11"/>
      <c r="HWA142" s="11"/>
      <c r="HWB142" s="11"/>
      <c r="HWC142" s="11"/>
      <c r="HWD142" s="11"/>
      <c r="HWE142" s="11"/>
      <c r="HWF142" s="11"/>
      <c r="HWG142" s="11"/>
      <c r="HWH142" s="11"/>
      <c r="HWI142" s="11"/>
      <c r="HWJ142" s="11"/>
      <c r="HWK142" s="11"/>
      <c r="HWL142" s="11"/>
      <c r="HWM142" s="11"/>
      <c r="HWN142" s="11"/>
      <c r="HWO142" s="11"/>
      <c r="HWP142" s="11"/>
      <c r="HWQ142" s="11"/>
      <c r="HWR142" s="11"/>
      <c r="HWS142" s="11"/>
      <c r="HWT142" s="11"/>
      <c r="HWU142" s="11"/>
      <c r="HWV142" s="11"/>
      <c r="HWW142" s="11"/>
      <c r="HWX142" s="11"/>
      <c r="HWY142" s="11"/>
      <c r="HWZ142" s="11"/>
      <c r="HXA142" s="11"/>
      <c r="HXB142" s="11"/>
      <c r="HXC142" s="11"/>
      <c r="HXD142" s="11"/>
      <c r="HXE142" s="11"/>
      <c r="HXF142" s="11"/>
      <c r="HXG142" s="11"/>
      <c r="HXH142" s="11"/>
      <c r="HXI142" s="11"/>
      <c r="HXJ142" s="11"/>
      <c r="HXK142" s="11"/>
      <c r="HXL142" s="11"/>
      <c r="HXM142" s="11"/>
      <c r="HXN142" s="11"/>
      <c r="HXO142" s="11"/>
      <c r="HXP142" s="11"/>
      <c r="HXQ142" s="11"/>
      <c r="HXR142" s="11"/>
      <c r="HXS142" s="11"/>
      <c r="HXT142" s="11"/>
      <c r="HXU142" s="11"/>
      <c r="HXV142" s="11"/>
      <c r="HXW142" s="11"/>
      <c r="HXX142" s="11"/>
      <c r="HXY142" s="11"/>
      <c r="HXZ142" s="11"/>
      <c r="HYA142" s="11"/>
      <c r="HYB142" s="11"/>
      <c r="HYC142" s="11"/>
      <c r="HYD142" s="11"/>
      <c r="HYE142" s="11"/>
      <c r="HYF142" s="11"/>
      <c r="HYG142" s="11"/>
      <c r="HYH142" s="11"/>
      <c r="HYI142" s="11"/>
      <c r="HYJ142" s="11"/>
      <c r="HYK142" s="11"/>
      <c r="HYL142" s="11"/>
      <c r="HYM142" s="11"/>
      <c r="HYN142" s="11"/>
      <c r="HYO142" s="11"/>
      <c r="HYP142" s="11"/>
      <c r="HYQ142" s="11"/>
      <c r="HYR142" s="11"/>
      <c r="HYS142" s="11"/>
      <c r="HYT142" s="11"/>
      <c r="HYU142" s="11"/>
      <c r="HYV142" s="11"/>
      <c r="HYW142" s="11"/>
      <c r="HYX142" s="11"/>
      <c r="HYY142" s="11"/>
      <c r="HYZ142" s="11"/>
      <c r="HZA142" s="11"/>
      <c r="HZB142" s="11"/>
      <c r="HZC142" s="11"/>
      <c r="HZD142" s="11"/>
      <c r="HZE142" s="11"/>
      <c r="HZF142" s="11"/>
      <c r="HZG142" s="11"/>
      <c r="HZH142" s="11"/>
      <c r="HZI142" s="11"/>
      <c r="HZJ142" s="11"/>
      <c r="HZK142" s="11"/>
      <c r="HZL142" s="11"/>
      <c r="HZM142" s="11"/>
      <c r="HZN142" s="11"/>
      <c r="HZO142" s="11"/>
      <c r="HZP142" s="11"/>
      <c r="HZQ142" s="11"/>
      <c r="HZR142" s="11"/>
      <c r="HZS142" s="11"/>
      <c r="HZT142" s="11"/>
      <c r="HZU142" s="11"/>
      <c r="HZV142" s="11"/>
      <c r="HZW142" s="11"/>
      <c r="HZX142" s="11"/>
      <c r="HZY142" s="11"/>
      <c r="HZZ142" s="11"/>
      <c r="IAA142" s="11"/>
      <c r="IAB142" s="11"/>
      <c r="IAC142" s="11"/>
      <c r="IAD142" s="11"/>
      <c r="IAE142" s="11"/>
      <c r="IAF142" s="11"/>
      <c r="IAG142" s="11"/>
      <c r="IAH142" s="11"/>
      <c r="IAI142" s="11"/>
      <c r="IAJ142" s="11"/>
      <c r="IAK142" s="11"/>
      <c r="IAL142" s="11"/>
      <c r="IAM142" s="11"/>
      <c r="IAN142" s="11"/>
      <c r="IAO142" s="11"/>
      <c r="IAP142" s="11"/>
      <c r="IAQ142" s="11"/>
      <c r="IAR142" s="11"/>
      <c r="IAS142" s="11"/>
      <c r="IAT142" s="11"/>
      <c r="IAU142" s="11"/>
      <c r="IAV142" s="11"/>
      <c r="IAW142" s="11"/>
      <c r="IAX142" s="11"/>
      <c r="IAY142" s="11"/>
      <c r="IAZ142" s="11"/>
      <c r="IBA142" s="11"/>
      <c r="IBB142" s="11"/>
      <c r="IBC142" s="11"/>
      <c r="IBD142" s="11"/>
      <c r="IBE142" s="11"/>
      <c r="IBF142" s="11"/>
      <c r="IBG142" s="11"/>
      <c r="IBH142" s="11"/>
      <c r="IBI142" s="11"/>
      <c r="IBJ142" s="11"/>
      <c r="IBK142" s="11"/>
      <c r="IBL142" s="11"/>
      <c r="IBM142" s="11"/>
      <c r="IBN142" s="11"/>
      <c r="IBO142" s="11"/>
      <c r="IBP142" s="11"/>
      <c r="IBQ142" s="11"/>
      <c r="IBR142" s="11"/>
      <c r="IBS142" s="11"/>
      <c r="IBT142" s="11"/>
      <c r="IBU142" s="11"/>
      <c r="IBV142" s="11"/>
      <c r="IBW142" s="11"/>
      <c r="IBX142" s="11"/>
      <c r="IBY142" s="11"/>
      <c r="IBZ142" s="11"/>
      <c r="ICA142" s="11"/>
      <c r="ICB142" s="11"/>
      <c r="ICC142" s="11"/>
      <c r="ICD142" s="11"/>
      <c r="ICE142" s="11"/>
      <c r="ICF142" s="11"/>
      <c r="ICG142" s="11"/>
      <c r="ICH142" s="11"/>
      <c r="ICI142" s="11"/>
      <c r="ICJ142" s="11"/>
      <c r="ICK142" s="11"/>
      <c r="ICL142" s="11"/>
      <c r="ICM142" s="11"/>
      <c r="ICN142" s="11"/>
      <c r="ICO142" s="11"/>
      <c r="ICP142" s="11"/>
      <c r="ICQ142" s="11"/>
      <c r="ICR142" s="11"/>
      <c r="ICS142" s="11"/>
      <c r="ICT142" s="11"/>
      <c r="ICU142" s="11"/>
      <c r="ICV142" s="11"/>
      <c r="ICW142" s="11"/>
      <c r="ICX142" s="11"/>
      <c r="ICY142" s="11"/>
      <c r="ICZ142" s="11"/>
      <c r="IDA142" s="11"/>
      <c r="IDB142" s="11"/>
      <c r="IDC142" s="11"/>
      <c r="IDD142" s="11"/>
      <c r="IDE142" s="11"/>
      <c r="IDF142" s="11"/>
      <c r="IDG142" s="11"/>
      <c r="IDH142" s="11"/>
      <c r="IDI142" s="11"/>
      <c r="IDJ142" s="11"/>
      <c r="IDK142" s="11"/>
      <c r="IDL142" s="11"/>
      <c r="IDM142" s="11"/>
      <c r="IDN142" s="11"/>
      <c r="IDO142" s="11"/>
      <c r="IDP142" s="11"/>
      <c r="IDQ142" s="11"/>
      <c r="IDR142" s="11"/>
      <c r="IDS142" s="11"/>
      <c r="IDT142" s="11"/>
      <c r="IDU142" s="11"/>
      <c r="IDV142" s="11"/>
      <c r="IDW142" s="11"/>
      <c r="IDX142" s="11"/>
      <c r="IDY142" s="11"/>
      <c r="IDZ142" s="11"/>
      <c r="IEA142" s="11"/>
      <c r="IEB142" s="11"/>
      <c r="IEC142" s="11"/>
      <c r="IED142" s="11"/>
      <c r="IEE142" s="11"/>
      <c r="IEF142" s="11"/>
      <c r="IEG142" s="11"/>
      <c r="IEH142" s="11"/>
      <c r="IEI142" s="11"/>
      <c r="IEJ142" s="11"/>
      <c r="IEK142" s="11"/>
      <c r="IEL142" s="11"/>
      <c r="IEM142" s="11"/>
      <c r="IEN142" s="11"/>
      <c r="IEO142" s="11"/>
      <c r="IEP142" s="11"/>
      <c r="IEQ142" s="11"/>
      <c r="IER142" s="11"/>
      <c r="IES142" s="11"/>
      <c r="IET142" s="11"/>
      <c r="IEU142" s="11"/>
      <c r="IEV142" s="11"/>
      <c r="IEW142" s="11"/>
      <c r="IEX142" s="11"/>
      <c r="IEY142" s="11"/>
      <c r="IEZ142" s="11"/>
      <c r="IFA142" s="11"/>
      <c r="IFB142" s="11"/>
      <c r="IFC142" s="11"/>
      <c r="IFD142" s="11"/>
      <c r="IFE142" s="11"/>
      <c r="IFF142" s="11"/>
      <c r="IFG142" s="11"/>
      <c r="IFH142" s="11"/>
      <c r="IFI142" s="11"/>
      <c r="IFJ142" s="11"/>
      <c r="IFK142" s="11"/>
      <c r="IFL142" s="11"/>
      <c r="IFM142" s="11"/>
      <c r="IFN142" s="11"/>
      <c r="IFO142" s="11"/>
      <c r="IFP142" s="11"/>
      <c r="IFQ142" s="11"/>
      <c r="IFR142" s="11"/>
      <c r="IFS142" s="11"/>
      <c r="IFT142" s="11"/>
      <c r="IFU142" s="11"/>
      <c r="IFV142" s="11"/>
      <c r="IFW142" s="11"/>
      <c r="IFX142" s="11"/>
      <c r="IFY142" s="11"/>
      <c r="IFZ142" s="11"/>
      <c r="IGA142" s="11"/>
      <c r="IGB142" s="11"/>
      <c r="IGC142" s="11"/>
      <c r="IGD142" s="11"/>
      <c r="IGE142" s="11"/>
      <c r="IGF142" s="11"/>
      <c r="IGG142" s="11"/>
      <c r="IGH142" s="11"/>
      <c r="IGI142" s="11"/>
      <c r="IGJ142" s="11"/>
      <c r="IGK142" s="11"/>
      <c r="IGL142" s="11"/>
      <c r="IGM142" s="11"/>
      <c r="IGN142" s="11"/>
      <c r="IGO142" s="11"/>
      <c r="IGP142" s="11"/>
      <c r="IGQ142" s="11"/>
      <c r="IGR142" s="11"/>
      <c r="IGS142" s="11"/>
      <c r="IGT142" s="11"/>
      <c r="IGU142" s="11"/>
      <c r="IGV142" s="11"/>
      <c r="IGW142" s="11"/>
      <c r="IGX142" s="11"/>
      <c r="IGY142" s="11"/>
      <c r="IGZ142" s="11"/>
      <c r="IHA142" s="11"/>
      <c r="IHB142" s="11"/>
      <c r="IHC142" s="11"/>
      <c r="IHD142" s="11"/>
      <c r="IHE142" s="11"/>
      <c r="IHF142" s="11"/>
      <c r="IHG142" s="11"/>
      <c r="IHH142" s="11"/>
      <c r="IHI142" s="11"/>
      <c r="IHJ142" s="11"/>
      <c r="IHK142" s="11"/>
      <c r="IHL142" s="11"/>
      <c r="IHM142" s="11"/>
      <c r="IHN142" s="11"/>
      <c r="IHO142" s="11"/>
      <c r="IHP142" s="11"/>
      <c r="IHQ142" s="11"/>
      <c r="IHR142" s="11"/>
      <c r="IHS142" s="11"/>
      <c r="IHT142" s="11"/>
      <c r="IHU142" s="11"/>
      <c r="IHV142" s="11"/>
      <c r="IHW142" s="11"/>
      <c r="IHX142" s="11"/>
      <c r="IHY142" s="11"/>
      <c r="IHZ142" s="11"/>
      <c r="IIA142" s="11"/>
      <c r="IIB142" s="11"/>
      <c r="IIC142" s="11"/>
      <c r="IID142" s="11"/>
      <c r="IIE142" s="11"/>
      <c r="IIF142" s="11"/>
      <c r="IIG142" s="11"/>
      <c r="IIH142" s="11"/>
      <c r="III142" s="11"/>
      <c r="IIJ142" s="11"/>
      <c r="IIK142" s="11"/>
      <c r="IIL142" s="11"/>
      <c r="IIM142" s="11"/>
      <c r="IIN142" s="11"/>
      <c r="IIO142" s="11"/>
      <c r="IIP142" s="11"/>
      <c r="IIQ142" s="11"/>
      <c r="IIR142" s="11"/>
      <c r="IIS142" s="11"/>
      <c r="IIT142" s="11"/>
      <c r="IIU142" s="11"/>
      <c r="IIV142" s="11"/>
      <c r="IIW142" s="11"/>
      <c r="IIX142" s="11"/>
      <c r="IIY142" s="11"/>
      <c r="IIZ142" s="11"/>
      <c r="IJA142" s="11"/>
      <c r="IJB142" s="11"/>
      <c r="IJC142" s="11"/>
      <c r="IJD142" s="11"/>
      <c r="IJE142" s="11"/>
      <c r="IJF142" s="11"/>
      <c r="IJG142" s="11"/>
      <c r="IJH142" s="11"/>
      <c r="IJI142" s="11"/>
      <c r="IJJ142" s="11"/>
      <c r="IJK142" s="11"/>
      <c r="IJL142" s="11"/>
      <c r="IJM142" s="11"/>
      <c r="IJN142" s="11"/>
      <c r="IJO142" s="11"/>
      <c r="IJP142" s="11"/>
      <c r="IJQ142" s="11"/>
      <c r="IJR142" s="11"/>
      <c r="IJS142" s="11"/>
      <c r="IJT142" s="11"/>
      <c r="IJU142" s="11"/>
      <c r="IJV142" s="11"/>
      <c r="IJW142" s="11"/>
      <c r="IJX142" s="11"/>
      <c r="IJY142" s="11"/>
      <c r="IJZ142" s="11"/>
      <c r="IKA142" s="11"/>
      <c r="IKB142" s="11"/>
      <c r="IKC142" s="11"/>
      <c r="IKD142" s="11"/>
      <c r="IKE142" s="11"/>
      <c r="IKF142" s="11"/>
      <c r="IKG142" s="11"/>
      <c r="IKH142" s="11"/>
      <c r="IKI142" s="11"/>
      <c r="IKJ142" s="11"/>
      <c r="IKK142" s="11"/>
      <c r="IKL142" s="11"/>
      <c r="IKM142" s="11"/>
      <c r="IKN142" s="11"/>
      <c r="IKO142" s="11"/>
      <c r="IKP142" s="11"/>
      <c r="IKQ142" s="11"/>
      <c r="IKR142" s="11"/>
      <c r="IKS142" s="11"/>
      <c r="IKT142" s="11"/>
      <c r="IKU142" s="11"/>
      <c r="IKV142" s="11"/>
      <c r="IKW142" s="11"/>
      <c r="IKX142" s="11"/>
      <c r="IKY142" s="11"/>
      <c r="IKZ142" s="11"/>
      <c r="ILA142" s="11"/>
      <c r="ILB142" s="11"/>
      <c r="ILC142" s="11"/>
      <c r="ILD142" s="11"/>
      <c r="ILE142" s="11"/>
      <c r="ILF142" s="11"/>
      <c r="ILG142" s="11"/>
      <c r="ILH142" s="11"/>
      <c r="ILI142" s="11"/>
      <c r="ILJ142" s="11"/>
      <c r="ILK142" s="11"/>
      <c r="ILL142" s="11"/>
      <c r="ILM142" s="11"/>
      <c r="ILN142" s="11"/>
      <c r="ILO142" s="11"/>
      <c r="ILP142" s="11"/>
      <c r="ILQ142" s="11"/>
      <c r="ILR142" s="11"/>
      <c r="ILS142" s="11"/>
      <c r="ILT142" s="11"/>
      <c r="ILU142" s="11"/>
      <c r="ILV142" s="11"/>
      <c r="ILW142" s="11"/>
      <c r="ILX142" s="11"/>
      <c r="ILY142" s="11"/>
      <c r="ILZ142" s="11"/>
      <c r="IMA142" s="11"/>
      <c r="IMB142" s="11"/>
      <c r="IMC142" s="11"/>
      <c r="IMD142" s="11"/>
      <c r="IME142" s="11"/>
      <c r="IMF142" s="11"/>
      <c r="IMG142" s="11"/>
      <c r="IMH142" s="11"/>
      <c r="IMI142" s="11"/>
      <c r="IMJ142" s="11"/>
      <c r="IMK142" s="11"/>
      <c r="IML142" s="11"/>
      <c r="IMM142" s="11"/>
      <c r="IMN142" s="11"/>
      <c r="IMO142" s="11"/>
      <c r="IMP142" s="11"/>
      <c r="IMQ142" s="11"/>
      <c r="IMR142" s="11"/>
      <c r="IMS142" s="11"/>
      <c r="IMT142" s="11"/>
      <c r="IMU142" s="11"/>
      <c r="IMV142" s="11"/>
      <c r="IMW142" s="11"/>
      <c r="IMX142" s="11"/>
      <c r="IMY142" s="11"/>
      <c r="IMZ142" s="11"/>
      <c r="INA142" s="11"/>
      <c r="INB142" s="11"/>
      <c r="INC142" s="11"/>
      <c r="IND142" s="11"/>
      <c r="INE142" s="11"/>
      <c r="INF142" s="11"/>
      <c r="ING142" s="11"/>
      <c r="INH142" s="11"/>
      <c r="INI142" s="11"/>
      <c r="INJ142" s="11"/>
      <c r="INK142" s="11"/>
      <c r="INL142" s="11"/>
      <c r="INM142" s="11"/>
      <c r="INN142" s="11"/>
      <c r="INO142" s="11"/>
      <c r="INP142" s="11"/>
      <c r="INQ142" s="11"/>
      <c r="INR142" s="11"/>
      <c r="INS142" s="11"/>
      <c r="INT142" s="11"/>
      <c r="INU142" s="11"/>
      <c r="INV142" s="11"/>
      <c r="INW142" s="11"/>
      <c r="INX142" s="11"/>
      <c r="INY142" s="11"/>
      <c r="INZ142" s="11"/>
      <c r="IOA142" s="11"/>
      <c r="IOB142" s="11"/>
      <c r="IOC142" s="11"/>
      <c r="IOD142" s="11"/>
      <c r="IOE142" s="11"/>
      <c r="IOF142" s="11"/>
      <c r="IOG142" s="11"/>
      <c r="IOH142" s="11"/>
      <c r="IOI142" s="11"/>
      <c r="IOJ142" s="11"/>
      <c r="IOK142" s="11"/>
      <c r="IOL142" s="11"/>
      <c r="IOM142" s="11"/>
      <c r="ION142" s="11"/>
      <c r="IOO142" s="11"/>
      <c r="IOP142" s="11"/>
      <c r="IOQ142" s="11"/>
      <c r="IOR142" s="11"/>
      <c r="IOS142" s="11"/>
      <c r="IOT142" s="11"/>
      <c r="IOU142" s="11"/>
      <c r="IOV142" s="11"/>
      <c r="IOW142" s="11"/>
      <c r="IOX142" s="11"/>
      <c r="IOY142" s="11"/>
      <c r="IOZ142" s="11"/>
      <c r="IPA142" s="11"/>
      <c r="IPB142" s="11"/>
      <c r="IPC142" s="11"/>
      <c r="IPD142" s="11"/>
      <c r="IPE142" s="11"/>
      <c r="IPF142" s="11"/>
      <c r="IPG142" s="11"/>
      <c r="IPH142" s="11"/>
      <c r="IPI142" s="11"/>
      <c r="IPJ142" s="11"/>
      <c r="IPK142" s="11"/>
      <c r="IPL142" s="11"/>
      <c r="IPM142" s="11"/>
      <c r="IPN142" s="11"/>
      <c r="IPO142" s="11"/>
      <c r="IPP142" s="11"/>
      <c r="IPQ142" s="11"/>
      <c r="IPR142" s="11"/>
      <c r="IPS142" s="11"/>
      <c r="IPT142" s="11"/>
      <c r="IPU142" s="11"/>
      <c r="IPV142" s="11"/>
      <c r="IPW142" s="11"/>
      <c r="IPX142" s="11"/>
      <c r="IPY142" s="11"/>
      <c r="IPZ142" s="11"/>
      <c r="IQA142" s="11"/>
      <c r="IQB142" s="11"/>
      <c r="IQC142" s="11"/>
      <c r="IQD142" s="11"/>
      <c r="IQE142" s="11"/>
      <c r="IQF142" s="11"/>
      <c r="IQG142" s="11"/>
      <c r="IQH142" s="11"/>
      <c r="IQI142" s="11"/>
      <c r="IQJ142" s="11"/>
      <c r="IQK142" s="11"/>
      <c r="IQL142" s="11"/>
      <c r="IQM142" s="11"/>
      <c r="IQN142" s="11"/>
      <c r="IQO142" s="11"/>
      <c r="IQP142" s="11"/>
      <c r="IQQ142" s="11"/>
      <c r="IQR142" s="11"/>
      <c r="IQS142" s="11"/>
      <c r="IQT142" s="11"/>
      <c r="IQU142" s="11"/>
      <c r="IQV142" s="11"/>
      <c r="IQW142" s="11"/>
      <c r="IQX142" s="11"/>
      <c r="IQY142" s="11"/>
      <c r="IQZ142" s="11"/>
      <c r="IRA142" s="11"/>
      <c r="IRB142" s="11"/>
      <c r="IRC142" s="11"/>
      <c r="IRD142" s="11"/>
      <c r="IRE142" s="11"/>
      <c r="IRF142" s="11"/>
      <c r="IRG142" s="11"/>
      <c r="IRH142" s="11"/>
      <c r="IRI142" s="11"/>
      <c r="IRJ142" s="11"/>
      <c r="IRK142" s="11"/>
      <c r="IRL142" s="11"/>
      <c r="IRM142" s="11"/>
      <c r="IRN142" s="11"/>
      <c r="IRO142" s="11"/>
      <c r="IRP142" s="11"/>
      <c r="IRQ142" s="11"/>
      <c r="IRR142" s="11"/>
      <c r="IRS142" s="11"/>
      <c r="IRT142" s="11"/>
      <c r="IRU142" s="11"/>
      <c r="IRV142" s="11"/>
      <c r="IRW142" s="11"/>
      <c r="IRX142" s="11"/>
      <c r="IRY142" s="11"/>
      <c r="IRZ142" s="11"/>
      <c r="ISA142" s="11"/>
      <c r="ISB142" s="11"/>
      <c r="ISC142" s="11"/>
      <c r="ISD142" s="11"/>
      <c r="ISE142" s="11"/>
      <c r="ISF142" s="11"/>
      <c r="ISG142" s="11"/>
      <c r="ISH142" s="11"/>
      <c r="ISI142" s="11"/>
      <c r="ISJ142" s="11"/>
      <c r="ISK142" s="11"/>
      <c r="ISL142" s="11"/>
      <c r="ISM142" s="11"/>
      <c r="ISN142" s="11"/>
      <c r="ISO142" s="11"/>
      <c r="ISP142" s="11"/>
      <c r="ISQ142" s="11"/>
      <c r="ISR142" s="11"/>
      <c r="ISS142" s="11"/>
      <c r="IST142" s="11"/>
      <c r="ISU142" s="11"/>
      <c r="ISV142" s="11"/>
      <c r="ISW142" s="11"/>
      <c r="ISX142" s="11"/>
      <c r="ISY142" s="11"/>
      <c r="ISZ142" s="11"/>
      <c r="ITA142" s="11"/>
      <c r="ITB142" s="11"/>
      <c r="ITC142" s="11"/>
      <c r="ITD142" s="11"/>
      <c r="ITE142" s="11"/>
      <c r="ITF142" s="11"/>
      <c r="ITG142" s="11"/>
      <c r="ITH142" s="11"/>
      <c r="ITI142" s="11"/>
      <c r="ITJ142" s="11"/>
      <c r="ITK142" s="11"/>
      <c r="ITL142" s="11"/>
      <c r="ITM142" s="11"/>
      <c r="ITN142" s="11"/>
      <c r="ITO142" s="11"/>
      <c r="ITP142" s="11"/>
      <c r="ITQ142" s="11"/>
      <c r="ITR142" s="11"/>
      <c r="ITS142" s="11"/>
      <c r="ITT142" s="11"/>
      <c r="ITU142" s="11"/>
      <c r="ITV142" s="11"/>
      <c r="ITW142" s="11"/>
      <c r="ITX142" s="11"/>
      <c r="ITY142" s="11"/>
      <c r="ITZ142" s="11"/>
      <c r="IUA142" s="11"/>
      <c r="IUB142" s="11"/>
      <c r="IUC142" s="11"/>
      <c r="IUD142" s="11"/>
      <c r="IUE142" s="11"/>
      <c r="IUF142" s="11"/>
      <c r="IUG142" s="11"/>
      <c r="IUH142" s="11"/>
      <c r="IUI142" s="11"/>
      <c r="IUJ142" s="11"/>
      <c r="IUK142" s="11"/>
      <c r="IUL142" s="11"/>
      <c r="IUM142" s="11"/>
      <c r="IUN142" s="11"/>
      <c r="IUO142" s="11"/>
      <c r="IUP142" s="11"/>
      <c r="IUQ142" s="11"/>
      <c r="IUR142" s="11"/>
      <c r="IUS142" s="11"/>
      <c r="IUT142" s="11"/>
      <c r="IUU142" s="11"/>
      <c r="IUV142" s="11"/>
      <c r="IUW142" s="11"/>
      <c r="IUX142" s="11"/>
      <c r="IUY142" s="11"/>
      <c r="IUZ142" s="11"/>
      <c r="IVA142" s="11"/>
      <c r="IVB142" s="11"/>
      <c r="IVC142" s="11"/>
      <c r="IVD142" s="11"/>
      <c r="IVE142" s="11"/>
      <c r="IVF142" s="11"/>
      <c r="IVG142" s="11"/>
      <c r="IVH142" s="11"/>
      <c r="IVI142" s="11"/>
      <c r="IVJ142" s="11"/>
      <c r="IVK142" s="11"/>
      <c r="IVL142" s="11"/>
      <c r="IVM142" s="11"/>
      <c r="IVN142" s="11"/>
      <c r="IVO142" s="11"/>
      <c r="IVP142" s="11"/>
      <c r="IVQ142" s="11"/>
      <c r="IVR142" s="11"/>
      <c r="IVS142" s="11"/>
      <c r="IVT142" s="11"/>
      <c r="IVU142" s="11"/>
      <c r="IVV142" s="11"/>
      <c r="IVW142" s="11"/>
      <c r="IVX142" s="11"/>
      <c r="IVY142" s="11"/>
      <c r="IVZ142" s="11"/>
      <c r="IWA142" s="11"/>
      <c r="IWB142" s="11"/>
      <c r="IWC142" s="11"/>
      <c r="IWD142" s="11"/>
      <c r="IWE142" s="11"/>
      <c r="IWF142" s="11"/>
      <c r="IWG142" s="11"/>
      <c r="IWH142" s="11"/>
      <c r="IWI142" s="11"/>
      <c r="IWJ142" s="11"/>
      <c r="IWK142" s="11"/>
      <c r="IWL142" s="11"/>
      <c r="IWM142" s="11"/>
      <c r="IWN142" s="11"/>
      <c r="IWO142" s="11"/>
      <c r="IWP142" s="11"/>
      <c r="IWQ142" s="11"/>
      <c r="IWR142" s="11"/>
      <c r="IWS142" s="11"/>
      <c r="IWT142" s="11"/>
      <c r="IWU142" s="11"/>
      <c r="IWV142" s="11"/>
      <c r="IWW142" s="11"/>
      <c r="IWX142" s="11"/>
      <c r="IWY142" s="11"/>
      <c r="IWZ142" s="11"/>
      <c r="IXA142" s="11"/>
      <c r="IXB142" s="11"/>
      <c r="IXC142" s="11"/>
      <c r="IXD142" s="11"/>
      <c r="IXE142" s="11"/>
      <c r="IXF142" s="11"/>
      <c r="IXG142" s="11"/>
      <c r="IXH142" s="11"/>
      <c r="IXI142" s="11"/>
      <c r="IXJ142" s="11"/>
      <c r="IXK142" s="11"/>
      <c r="IXL142" s="11"/>
      <c r="IXM142" s="11"/>
      <c r="IXN142" s="11"/>
      <c r="IXO142" s="11"/>
      <c r="IXP142" s="11"/>
      <c r="IXQ142" s="11"/>
      <c r="IXR142" s="11"/>
      <c r="IXS142" s="11"/>
      <c r="IXT142" s="11"/>
      <c r="IXU142" s="11"/>
      <c r="IXV142" s="11"/>
      <c r="IXW142" s="11"/>
      <c r="IXX142" s="11"/>
      <c r="IXY142" s="11"/>
      <c r="IXZ142" s="11"/>
      <c r="IYA142" s="11"/>
      <c r="IYB142" s="11"/>
      <c r="IYC142" s="11"/>
      <c r="IYD142" s="11"/>
      <c r="IYE142" s="11"/>
      <c r="IYF142" s="11"/>
      <c r="IYG142" s="11"/>
      <c r="IYH142" s="11"/>
      <c r="IYI142" s="11"/>
      <c r="IYJ142" s="11"/>
      <c r="IYK142" s="11"/>
      <c r="IYL142" s="11"/>
      <c r="IYM142" s="11"/>
      <c r="IYN142" s="11"/>
      <c r="IYO142" s="11"/>
      <c r="IYP142" s="11"/>
      <c r="IYQ142" s="11"/>
      <c r="IYR142" s="11"/>
      <c r="IYS142" s="11"/>
      <c r="IYT142" s="11"/>
      <c r="IYU142" s="11"/>
      <c r="IYV142" s="11"/>
      <c r="IYW142" s="11"/>
      <c r="IYX142" s="11"/>
      <c r="IYY142" s="11"/>
      <c r="IYZ142" s="11"/>
      <c r="IZA142" s="11"/>
      <c r="IZB142" s="11"/>
      <c r="IZC142" s="11"/>
      <c r="IZD142" s="11"/>
      <c r="IZE142" s="11"/>
      <c r="IZF142" s="11"/>
      <c r="IZG142" s="11"/>
      <c r="IZH142" s="11"/>
      <c r="IZI142" s="11"/>
      <c r="IZJ142" s="11"/>
      <c r="IZK142" s="11"/>
      <c r="IZL142" s="11"/>
      <c r="IZM142" s="11"/>
      <c r="IZN142" s="11"/>
      <c r="IZO142" s="11"/>
      <c r="IZP142" s="11"/>
      <c r="IZQ142" s="11"/>
      <c r="IZR142" s="11"/>
      <c r="IZS142" s="11"/>
      <c r="IZT142" s="11"/>
      <c r="IZU142" s="11"/>
      <c r="IZV142" s="11"/>
      <c r="IZW142" s="11"/>
      <c r="IZX142" s="11"/>
      <c r="IZY142" s="11"/>
      <c r="IZZ142" s="11"/>
      <c r="JAA142" s="11"/>
      <c r="JAB142" s="11"/>
      <c r="JAC142" s="11"/>
      <c r="JAD142" s="11"/>
      <c r="JAE142" s="11"/>
      <c r="JAF142" s="11"/>
      <c r="JAG142" s="11"/>
      <c r="JAH142" s="11"/>
      <c r="JAI142" s="11"/>
      <c r="JAJ142" s="11"/>
      <c r="JAK142" s="11"/>
      <c r="JAL142" s="11"/>
      <c r="JAM142" s="11"/>
      <c r="JAN142" s="11"/>
      <c r="JAO142" s="11"/>
      <c r="JAP142" s="11"/>
      <c r="JAQ142" s="11"/>
      <c r="JAR142" s="11"/>
      <c r="JAS142" s="11"/>
      <c r="JAT142" s="11"/>
      <c r="JAU142" s="11"/>
      <c r="JAV142" s="11"/>
      <c r="JAW142" s="11"/>
      <c r="JAX142" s="11"/>
      <c r="JAY142" s="11"/>
      <c r="JAZ142" s="11"/>
      <c r="JBA142" s="11"/>
      <c r="JBB142" s="11"/>
      <c r="JBC142" s="11"/>
      <c r="JBD142" s="11"/>
      <c r="JBE142" s="11"/>
      <c r="JBF142" s="11"/>
      <c r="JBG142" s="11"/>
      <c r="JBH142" s="11"/>
      <c r="JBI142" s="11"/>
      <c r="JBJ142" s="11"/>
      <c r="JBK142" s="11"/>
      <c r="JBL142" s="11"/>
      <c r="JBM142" s="11"/>
      <c r="JBN142" s="11"/>
      <c r="JBO142" s="11"/>
      <c r="JBP142" s="11"/>
      <c r="JBQ142" s="11"/>
      <c r="JBR142" s="11"/>
      <c r="JBS142" s="11"/>
      <c r="JBT142" s="11"/>
      <c r="JBU142" s="11"/>
      <c r="JBV142" s="11"/>
      <c r="JBW142" s="11"/>
      <c r="JBX142" s="11"/>
      <c r="JBY142" s="11"/>
      <c r="JBZ142" s="11"/>
      <c r="JCA142" s="11"/>
      <c r="JCB142" s="11"/>
      <c r="JCC142" s="11"/>
      <c r="JCD142" s="11"/>
      <c r="JCE142" s="11"/>
      <c r="JCF142" s="11"/>
      <c r="JCG142" s="11"/>
      <c r="JCH142" s="11"/>
      <c r="JCI142" s="11"/>
      <c r="JCJ142" s="11"/>
      <c r="JCK142" s="11"/>
      <c r="JCL142" s="11"/>
      <c r="JCM142" s="11"/>
      <c r="JCN142" s="11"/>
      <c r="JCO142" s="11"/>
      <c r="JCP142" s="11"/>
      <c r="JCQ142" s="11"/>
      <c r="JCR142" s="11"/>
      <c r="JCS142" s="11"/>
      <c r="JCT142" s="11"/>
      <c r="JCU142" s="11"/>
      <c r="JCV142" s="11"/>
      <c r="JCW142" s="11"/>
      <c r="JCX142" s="11"/>
      <c r="JCY142" s="11"/>
      <c r="JCZ142" s="11"/>
      <c r="JDA142" s="11"/>
      <c r="JDB142" s="11"/>
      <c r="JDC142" s="11"/>
      <c r="JDD142" s="11"/>
      <c r="JDE142" s="11"/>
      <c r="JDF142" s="11"/>
      <c r="JDG142" s="11"/>
      <c r="JDH142" s="11"/>
      <c r="JDI142" s="11"/>
      <c r="JDJ142" s="11"/>
      <c r="JDK142" s="11"/>
      <c r="JDL142" s="11"/>
      <c r="JDM142" s="11"/>
      <c r="JDN142" s="11"/>
      <c r="JDO142" s="11"/>
      <c r="JDP142" s="11"/>
      <c r="JDQ142" s="11"/>
      <c r="JDR142" s="11"/>
      <c r="JDS142" s="11"/>
      <c r="JDT142" s="11"/>
      <c r="JDU142" s="11"/>
      <c r="JDV142" s="11"/>
      <c r="JDW142" s="11"/>
      <c r="JDX142" s="11"/>
      <c r="JDY142" s="11"/>
      <c r="JDZ142" s="11"/>
      <c r="JEA142" s="11"/>
      <c r="JEB142" s="11"/>
      <c r="JEC142" s="11"/>
      <c r="JED142" s="11"/>
      <c r="JEE142" s="11"/>
      <c r="JEF142" s="11"/>
      <c r="JEG142" s="11"/>
      <c r="JEH142" s="11"/>
      <c r="JEI142" s="11"/>
      <c r="JEJ142" s="11"/>
      <c r="JEK142" s="11"/>
      <c r="JEL142" s="11"/>
      <c r="JEM142" s="11"/>
      <c r="JEN142" s="11"/>
      <c r="JEO142" s="11"/>
      <c r="JEP142" s="11"/>
      <c r="JEQ142" s="11"/>
      <c r="JER142" s="11"/>
      <c r="JES142" s="11"/>
      <c r="JET142" s="11"/>
      <c r="JEU142" s="11"/>
      <c r="JEV142" s="11"/>
      <c r="JEW142" s="11"/>
      <c r="JEX142" s="11"/>
      <c r="JEY142" s="11"/>
      <c r="JEZ142" s="11"/>
      <c r="JFA142" s="11"/>
      <c r="JFB142" s="11"/>
      <c r="JFC142" s="11"/>
      <c r="JFD142" s="11"/>
      <c r="JFE142" s="11"/>
      <c r="JFF142" s="11"/>
      <c r="JFG142" s="11"/>
      <c r="JFH142" s="11"/>
      <c r="JFI142" s="11"/>
      <c r="JFJ142" s="11"/>
      <c r="JFK142" s="11"/>
      <c r="JFL142" s="11"/>
      <c r="JFM142" s="11"/>
      <c r="JFN142" s="11"/>
      <c r="JFO142" s="11"/>
      <c r="JFP142" s="11"/>
      <c r="JFQ142" s="11"/>
      <c r="JFR142" s="11"/>
      <c r="JFS142" s="11"/>
      <c r="JFT142" s="11"/>
      <c r="JFU142" s="11"/>
      <c r="JFV142" s="11"/>
      <c r="JFW142" s="11"/>
      <c r="JFX142" s="11"/>
      <c r="JFY142" s="11"/>
      <c r="JFZ142" s="11"/>
      <c r="JGA142" s="11"/>
      <c r="JGB142" s="11"/>
      <c r="JGC142" s="11"/>
      <c r="JGD142" s="11"/>
      <c r="JGE142" s="11"/>
      <c r="JGF142" s="11"/>
      <c r="JGG142" s="11"/>
      <c r="JGH142" s="11"/>
      <c r="JGI142" s="11"/>
      <c r="JGJ142" s="11"/>
      <c r="JGK142" s="11"/>
      <c r="JGL142" s="11"/>
      <c r="JGM142" s="11"/>
      <c r="JGN142" s="11"/>
      <c r="JGO142" s="11"/>
      <c r="JGP142" s="11"/>
      <c r="JGQ142" s="11"/>
      <c r="JGR142" s="11"/>
      <c r="JGS142" s="11"/>
      <c r="JGT142" s="11"/>
      <c r="JGU142" s="11"/>
      <c r="JGV142" s="11"/>
      <c r="JGW142" s="11"/>
      <c r="JGX142" s="11"/>
      <c r="JGY142" s="11"/>
      <c r="JGZ142" s="11"/>
      <c r="JHA142" s="11"/>
      <c r="JHB142" s="11"/>
      <c r="JHC142" s="11"/>
      <c r="JHD142" s="11"/>
      <c r="JHE142" s="11"/>
      <c r="JHF142" s="11"/>
      <c r="JHG142" s="11"/>
      <c r="JHH142" s="11"/>
      <c r="JHI142" s="11"/>
      <c r="JHJ142" s="11"/>
      <c r="JHK142" s="11"/>
      <c r="JHL142" s="11"/>
      <c r="JHM142" s="11"/>
      <c r="JHN142" s="11"/>
      <c r="JHO142" s="11"/>
      <c r="JHP142" s="11"/>
      <c r="JHQ142" s="11"/>
      <c r="JHR142" s="11"/>
      <c r="JHS142" s="11"/>
      <c r="JHT142" s="11"/>
      <c r="JHU142" s="11"/>
      <c r="JHV142" s="11"/>
      <c r="JHW142" s="11"/>
      <c r="JHX142" s="11"/>
      <c r="JHY142" s="11"/>
      <c r="JHZ142" s="11"/>
      <c r="JIA142" s="11"/>
      <c r="JIB142" s="11"/>
      <c r="JIC142" s="11"/>
      <c r="JID142" s="11"/>
      <c r="JIE142" s="11"/>
      <c r="JIF142" s="11"/>
      <c r="JIG142" s="11"/>
      <c r="JIH142" s="11"/>
      <c r="JII142" s="11"/>
      <c r="JIJ142" s="11"/>
      <c r="JIK142" s="11"/>
      <c r="JIL142" s="11"/>
      <c r="JIM142" s="11"/>
      <c r="JIN142" s="11"/>
      <c r="JIO142" s="11"/>
      <c r="JIP142" s="11"/>
      <c r="JIQ142" s="11"/>
      <c r="JIR142" s="11"/>
      <c r="JIS142" s="11"/>
      <c r="JIT142" s="11"/>
      <c r="JIU142" s="11"/>
      <c r="JIV142" s="11"/>
      <c r="JIW142" s="11"/>
      <c r="JIX142" s="11"/>
      <c r="JIY142" s="11"/>
      <c r="JIZ142" s="11"/>
      <c r="JJA142" s="11"/>
      <c r="JJB142" s="11"/>
      <c r="JJC142" s="11"/>
      <c r="JJD142" s="11"/>
      <c r="JJE142" s="11"/>
      <c r="JJF142" s="11"/>
      <c r="JJG142" s="11"/>
      <c r="JJH142" s="11"/>
      <c r="JJI142" s="11"/>
      <c r="JJJ142" s="11"/>
      <c r="JJK142" s="11"/>
      <c r="JJL142" s="11"/>
      <c r="JJM142" s="11"/>
      <c r="JJN142" s="11"/>
      <c r="JJO142" s="11"/>
      <c r="JJP142" s="11"/>
      <c r="JJQ142" s="11"/>
      <c r="JJR142" s="11"/>
      <c r="JJS142" s="11"/>
      <c r="JJT142" s="11"/>
      <c r="JJU142" s="11"/>
      <c r="JJV142" s="11"/>
      <c r="JJW142" s="11"/>
      <c r="JJX142" s="11"/>
      <c r="JJY142" s="11"/>
      <c r="JJZ142" s="11"/>
      <c r="JKA142" s="11"/>
      <c r="JKB142" s="11"/>
      <c r="JKC142" s="11"/>
      <c r="JKD142" s="11"/>
      <c r="JKE142" s="11"/>
      <c r="JKF142" s="11"/>
      <c r="JKG142" s="11"/>
      <c r="JKH142" s="11"/>
      <c r="JKI142" s="11"/>
      <c r="JKJ142" s="11"/>
      <c r="JKK142" s="11"/>
      <c r="JKL142" s="11"/>
      <c r="JKM142" s="11"/>
      <c r="JKN142" s="11"/>
      <c r="JKO142" s="11"/>
      <c r="JKP142" s="11"/>
      <c r="JKQ142" s="11"/>
      <c r="JKR142" s="11"/>
      <c r="JKS142" s="11"/>
      <c r="JKT142" s="11"/>
      <c r="JKU142" s="11"/>
      <c r="JKV142" s="11"/>
      <c r="JKW142" s="11"/>
      <c r="JKX142" s="11"/>
      <c r="JKY142" s="11"/>
      <c r="JKZ142" s="11"/>
      <c r="JLA142" s="11"/>
      <c r="JLB142" s="11"/>
      <c r="JLC142" s="11"/>
      <c r="JLD142" s="11"/>
      <c r="JLE142" s="11"/>
      <c r="JLF142" s="11"/>
      <c r="JLG142" s="11"/>
      <c r="JLH142" s="11"/>
      <c r="JLI142" s="11"/>
      <c r="JLJ142" s="11"/>
      <c r="JLK142" s="11"/>
      <c r="JLL142" s="11"/>
      <c r="JLM142" s="11"/>
      <c r="JLN142" s="11"/>
      <c r="JLO142" s="11"/>
      <c r="JLP142" s="11"/>
      <c r="JLQ142" s="11"/>
      <c r="JLR142" s="11"/>
      <c r="JLS142" s="11"/>
      <c r="JLT142" s="11"/>
      <c r="JLU142" s="11"/>
      <c r="JLV142" s="11"/>
      <c r="JLW142" s="11"/>
      <c r="JLX142" s="11"/>
      <c r="JLY142" s="11"/>
      <c r="JLZ142" s="11"/>
      <c r="JMA142" s="11"/>
      <c r="JMB142" s="11"/>
      <c r="JMC142" s="11"/>
      <c r="JMD142" s="11"/>
      <c r="JME142" s="11"/>
      <c r="JMF142" s="11"/>
      <c r="JMG142" s="11"/>
      <c r="JMH142" s="11"/>
      <c r="JMI142" s="11"/>
      <c r="JMJ142" s="11"/>
      <c r="JMK142" s="11"/>
      <c r="JML142" s="11"/>
      <c r="JMM142" s="11"/>
      <c r="JMN142" s="11"/>
      <c r="JMO142" s="11"/>
      <c r="JMP142" s="11"/>
      <c r="JMQ142" s="11"/>
      <c r="JMR142" s="11"/>
      <c r="JMS142" s="11"/>
      <c r="JMT142" s="11"/>
      <c r="JMU142" s="11"/>
      <c r="JMV142" s="11"/>
      <c r="JMW142" s="11"/>
      <c r="JMX142" s="11"/>
      <c r="JMY142" s="11"/>
      <c r="JMZ142" s="11"/>
      <c r="JNA142" s="11"/>
      <c r="JNB142" s="11"/>
      <c r="JNC142" s="11"/>
      <c r="JND142" s="11"/>
      <c r="JNE142" s="11"/>
      <c r="JNF142" s="11"/>
      <c r="JNG142" s="11"/>
      <c r="JNH142" s="11"/>
      <c r="JNI142" s="11"/>
      <c r="JNJ142" s="11"/>
      <c r="JNK142" s="11"/>
      <c r="JNL142" s="11"/>
      <c r="JNM142" s="11"/>
      <c r="JNN142" s="11"/>
      <c r="JNO142" s="11"/>
      <c r="JNP142" s="11"/>
      <c r="JNQ142" s="11"/>
      <c r="JNR142" s="11"/>
      <c r="JNS142" s="11"/>
      <c r="JNT142" s="11"/>
      <c r="JNU142" s="11"/>
      <c r="JNV142" s="11"/>
      <c r="JNW142" s="11"/>
      <c r="JNX142" s="11"/>
      <c r="JNY142" s="11"/>
      <c r="JNZ142" s="11"/>
      <c r="JOA142" s="11"/>
      <c r="JOB142" s="11"/>
      <c r="JOC142" s="11"/>
      <c r="JOD142" s="11"/>
      <c r="JOE142" s="11"/>
      <c r="JOF142" s="11"/>
      <c r="JOG142" s="11"/>
      <c r="JOH142" s="11"/>
      <c r="JOI142" s="11"/>
      <c r="JOJ142" s="11"/>
      <c r="JOK142" s="11"/>
      <c r="JOL142" s="11"/>
      <c r="JOM142" s="11"/>
      <c r="JON142" s="11"/>
      <c r="JOO142" s="11"/>
      <c r="JOP142" s="11"/>
      <c r="JOQ142" s="11"/>
      <c r="JOR142" s="11"/>
      <c r="JOS142" s="11"/>
      <c r="JOT142" s="11"/>
      <c r="JOU142" s="11"/>
      <c r="JOV142" s="11"/>
      <c r="JOW142" s="11"/>
      <c r="JOX142" s="11"/>
      <c r="JOY142" s="11"/>
      <c r="JOZ142" s="11"/>
      <c r="JPA142" s="11"/>
      <c r="JPB142" s="11"/>
      <c r="JPC142" s="11"/>
      <c r="JPD142" s="11"/>
      <c r="JPE142" s="11"/>
      <c r="JPF142" s="11"/>
      <c r="JPG142" s="11"/>
      <c r="JPH142" s="11"/>
      <c r="JPI142" s="11"/>
      <c r="JPJ142" s="11"/>
      <c r="JPK142" s="11"/>
      <c r="JPL142" s="11"/>
      <c r="JPM142" s="11"/>
      <c r="JPN142" s="11"/>
      <c r="JPO142" s="11"/>
      <c r="JPP142" s="11"/>
      <c r="JPQ142" s="11"/>
      <c r="JPR142" s="11"/>
      <c r="JPS142" s="11"/>
      <c r="JPT142" s="11"/>
      <c r="JPU142" s="11"/>
      <c r="JPV142" s="11"/>
      <c r="JPW142" s="11"/>
      <c r="JPX142" s="11"/>
      <c r="JPY142" s="11"/>
      <c r="JPZ142" s="11"/>
      <c r="JQA142" s="11"/>
      <c r="JQB142" s="11"/>
      <c r="JQC142" s="11"/>
      <c r="JQD142" s="11"/>
      <c r="JQE142" s="11"/>
      <c r="JQF142" s="11"/>
      <c r="JQG142" s="11"/>
      <c r="JQH142" s="11"/>
      <c r="JQI142" s="11"/>
      <c r="JQJ142" s="11"/>
      <c r="JQK142" s="11"/>
      <c r="JQL142" s="11"/>
      <c r="JQM142" s="11"/>
      <c r="JQN142" s="11"/>
      <c r="JQO142" s="11"/>
      <c r="JQP142" s="11"/>
      <c r="JQQ142" s="11"/>
      <c r="JQR142" s="11"/>
      <c r="JQS142" s="11"/>
      <c r="JQT142" s="11"/>
      <c r="JQU142" s="11"/>
      <c r="JQV142" s="11"/>
      <c r="JQW142" s="11"/>
      <c r="JQX142" s="11"/>
      <c r="JQY142" s="11"/>
      <c r="JQZ142" s="11"/>
      <c r="JRA142" s="11"/>
      <c r="JRB142" s="11"/>
      <c r="JRC142" s="11"/>
      <c r="JRD142" s="11"/>
      <c r="JRE142" s="11"/>
      <c r="JRF142" s="11"/>
      <c r="JRG142" s="11"/>
      <c r="JRH142" s="11"/>
      <c r="JRI142" s="11"/>
      <c r="JRJ142" s="11"/>
      <c r="JRK142" s="11"/>
      <c r="JRL142" s="11"/>
      <c r="JRM142" s="11"/>
      <c r="JRN142" s="11"/>
      <c r="JRO142" s="11"/>
      <c r="JRP142" s="11"/>
      <c r="JRQ142" s="11"/>
      <c r="JRR142" s="11"/>
      <c r="JRS142" s="11"/>
      <c r="JRT142" s="11"/>
      <c r="JRU142" s="11"/>
      <c r="JRV142" s="11"/>
      <c r="JRW142" s="11"/>
      <c r="JRX142" s="11"/>
      <c r="JRY142" s="11"/>
      <c r="JRZ142" s="11"/>
      <c r="JSA142" s="11"/>
      <c r="JSB142" s="11"/>
      <c r="JSC142" s="11"/>
      <c r="JSD142" s="11"/>
      <c r="JSE142" s="11"/>
      <c r="JSF142" s="11"/>
      <c r="JSG142" s="11"/>
      <c r="JSH142" s="11"/>
      <c r="JSI142" s="11"/>
      <c r="JSJ142" s="11"/>
      <c r="JSK142" s="11"/>
      <c r="JSL142" s="11"/>
      <c r="JSM142" s="11"/>
      <c r="JSN142" s="11"/>
      <c r="JSO142" s="11"/>
      <c r="JSP142" s="11"/>
      <c r="JSQ142" s="11"/>
      <c r="JSR142" s="11"/>
      <c r="JSS142" s="11"/>
      <c r="JST142" s="11"/>
      <c r="JSU142" s="11"/>
      <c r="JSV142" s="11"/>
      <c r="JSW142" s="11"/>
      <c r="JSX142" s="11"/>
      <c r="JSY142" s="11"/>
      <c r="JSZ142" s="11"/>
      <c r="JTA142" s="11"/>
      <c r="JTB142" s="11"/>
      <c r="JTC142" s="11"/>
      <c r="JTD142" s="11"/>
      <c r="JTE142" s="11"/>
      <c r="JTF142" s="11"/>
      <c r="JTG142" s="11"/>
      <c r="JTH142" s="11"/>
      <c r="JTI142" s="11"/>
      <c r="JTJ142" s="11"/>
      <c r="JTK142" s="11"/>
      <c r="JTL142" s="11"/>
      <c r="JTM142" s="11"/>
      <c r="JTN142" s="11"/>
      <c r="JTO142" s="11"/>
      <c r="JTP142" s="11"/>
      <c r="JTQ142" s="11"/>
      <c r="JTR142" s="11"/>
      <c r="JTS142" s="11"/>
      <c r="JTT142" s="11"/>
      <c r="JTU142" s="11"/>
      <c r="JTV142" s="11"/>
      <c r="JTW142" s="11"/>
      <c r="JTX142" s="11"/>
      <c r="JTY142" s="11"/>
      <c r="JTZ142" s="11"/>
      <c r="JUA142" s="11"/>
      <c r="JUB142" s="11"/>
      <c r="JUC142" s="11"/>
      <c r="JUD142" s="11"/>
      <c r="JUE142" s="11"/>
      <c r="JUF142" s="11"/>
      <c r="JUG142" s="11"/>
      <c r="JUH142" s="11"/>
      <c r="JUI142" s="11"/>
      <c r="JUJ142" s="11"/>
      <c r="JUK142" s="11"/>
      <c r="JUL142" s="11"/>
      <c r="JUM142" s="11"/>
      <c r="JUN142" s="11"/>
      <c r="JUO142" s="11"/>
      <c r="JUP142" s="11"/>
      <c r="JUQ142" s="11"/>
      <c r="JUR142" s="11"/>
      <c r="JUS142" s="11"/>
      <c r="JUT142" s="11"/>
      <c r="JUU142" s="11"/>
      <c r="JUV142" s="11"/>
      <c r="JUW142" s="11"/>
      <c r="JUX142" s="11"/>
      <c r="JUY142" s="11"/>
      <c r="JUZ142" s="11"/>
      <c r="JVA142" s="11"/>
      <c r="JVB142" s="11"/>
      <c r="JVC142" s="11"/>
      <c r="JVD142" s="11"/>
      <c r="JVE142" s="11"/>
      <c r="JVF142" s="11"/>
      <c r="JVG142" s="11"/>
      <c r="JVH142" s="11"/>
      <c r="JVI142" s="11"/>
      <c r="JVJ142" s="11"/>
      <c r="JVK142" s="11"/>
      <c r="JVL142" s="11"/>
      <c r="JVM142" s="11"/>
      <c r="JVN142" s="11"/>
      <c r="JVO142" s="11"/>
      <c r="JVP142" s="11"/>
      <c r="JVQ142" s="11"/>
      <c r="JVR142" s="11"/>
      <c r="JVS142" s="11"/>
      <c r="JVT142" s="11"/>
      <c r="JVU142" s="11"/>
      <c r="JVV142" s="11"/>
      <c r="JVW142" s="11"/>
      <c r="JVX142" s="11"/>
      <c r="JVY142" s="11"/>
      <c r="JVZ142" s="11"/>
      <c r="JWA142" s="11"/>
      <c r="JWB142" s="11"/>
      <c r="JWC142" s="11"/>
      <c r="JWD142" s="11"/>
      <c r="JWE142" s="11"/>
      <c r="JWF142" s="11"/>
      <c r="JWG142" s="11"/>
      <c r="JWH142" s="11"/>
      <c r="JWI142" s="11"/>
      <c r="JWJ142" s="11"/>
      <c r="JWK142" s="11"/>
      <c r="JWL142" s="11"/>
      <c r="JWM142" s="11"/>
      <c r="JWN142" s="11"/>
      <c r="JWO142" s="11"/>
      <c r="JWP142" s="11"/>
      <c r="JWQ142" s="11"/>
      <c r="JWR142" s="11"/>
      <c r="JWS142" s="11"/>
      <c r="JWT142" s="11"/>
      <c r="JWU142" s="11"/>
      <c r="JWV142" s="11"/>
      <c r="JWW142" s="11"/>
      <c r="JWX142" s="11"/>
      <c r="JWY142" s="11"/>
      <c r="JWZ142" s="11"/>
      <c r="JXA142" s="11"/>
      <c r="JXB142" s="11"/>
      <c r="JXC142" s="11"/>
      <c r="JXD142" s="11"/>
      <c r="JXE142" s="11"/>
      <c r="JXF142" s="11"/>
      <c r="JXG142" s="11"/>
      <c r="JXH142" s="11"/>
      <c r="JXI142" s="11"/>
      <c r="JXJ142" s="11"/>
      <c r="JXK142" s="11"/>
      <c r="JXL142" s="11"/>
      <c r="JXM142" s="11"/>
      <c r="JXN142" s="11"/>
      <c r="JXO142" s="11"/>
      <c r="JXP142" s="11"/>
      <c r="JXQ142" s="11"/>
      <c r="JXR142" s="11"/>
      <c r="JXS142" s="11"/>
      <c r="JXT142" s="11"/>
      <c r="JXU142" s="11"/>
      <c r="JXV142" s="11"/>
      <c r="JXW142" s="11"/>
      <c r="JXX142" s="11"/>
      <c r="JXY142" s="11"/>
      <c r="JXZ142" s="11"/>
      <c r="JYA142" s="11"/>
      <c r="JYB142" s="11"/>
      <c r="JYC142" s="11"/>
      <c r="JYD142" s="11"/>
      <c r="JYE142" s="11"/>
      <c r="JYF142" s="11"/>
      <c r="JYG142" s="11"/>
      <c r="JYH142" s="11"/>
      <c r="JYI142" s="11"/>
      <c r="JYJ142" s="11"/>
      <c r="JYK142" s="11"/>
      <c r="JYL142" s="11"/>
      <c r="JYM142" s="11"/>
      <c r="JYN142" s="11"/>
      <c r="JYO142" s="11"/>
      <c r="JYP142" s="11"/>
      <c r="JYQ142" s="11"/>
      <c r="JYR142" s="11"/>
      <c r="JYS142" s="11"/>
      <c r="JYT142" s="11"/>
      <c r="JYU142" s="11"/>
      <c r="JYV142" s="11"/>
      <c r="JYW142" s="11"/>
      <c r="JYX142" s="11"/>
      <c r="JYY142" s="11"/>
      <c r="JYZ142" s="11"/>
      <c r="JZA142" s="11"/>
      <c r="JZB142" s="11"/>
      <c r="JZC142" s="11"/>
      <c r="JZD142" s="11"/>
      <c r="JZE142" s="11"/>
      <c r="JZF142" s="11"/>
      <c r="JZG142" s="11"/>
      <c r="JZH142" s="11"/>
      <c r="JZI142" s="11"/>
      <c r="JZJ142" s="11"/>
      <c r="JZK142" s="11"/>
      <c r="JZL142" s="11"/>
      <c r="JZM142" s="11"/>
      <c r="JZN142" s="11"/>
      <c r="JZO142" s="11"/>
      <c r="JZP142" s="11"/>
      <c r="JZQ142" s="11"/>
      <c r="JZR142" s="11"/>
      <c r="JZS142" s="11"/>
      <c r="JZT142" s="11"/>
      <c r="JZU142" s="11"/>
      <c r="JZV142" s="11"/>
      <c r="JZW142" s="11"/>
      <c r="JZX142" s="11"/>
      <c r="JZY142" s="11"/>
      <c r="JZZ142" s="11"/>
      <c r="KAA142" s="11"/>
      <c r="KAB142" s="11"/>
      <c r="KAC142" s="11"/>
      <c r="KAD142" s="11"/>
      <c r="KAE142" s="11"/>
      <c r="KAF142" s="11"/>
      <c r="KAG142" s="11"/>
      <c r="KAH142" s="11"/>
      <c r="KAI142" s="11"/>
      <c r="KAJ142" s="11"/>
      <c r="KAK142" s="11"/>
      <c r="KAL142" s="11"/>
      <c r="KAM142" s="11"/>
      <c r="KAN142" s="11"/>
      <c r="KAO142" s="11"/>
      <c r="KAP142" s="11"/>
      <c r="KAQ142" s="11"/>
      <c r="KAR142" s="11"/>
      <c r="KAS142" s="11"/>
      <c r="KAT142" s="11"/>
      <c r="KAU142" s="11"/>
      <c r="KAV142" s="11"/>
      <c r="KAW142" s="11"/>
      <c r="KAX142" s="11"/>
      <c r="KAY142" s="11"/>
      <c r="KAZ142" s="11"/>
      <c r="KBA142" s="11"/>
      <c r="KBB142" s="11"/>
      <c r="KBC142" s="11"/>
      <c r="KBD142" s="11"/>
      <c r="KBE142" s="11"/>
      <c r="KBF142" s="11"/>
      <c r="KBG142" s="11"/>
      <c r="KBH142" s="11"/>
      <c r="KBI142" s="11"/>
      <c r="KBJ142" s="11"/>
      <c r="KBK142" s="11"/>
      <c r="KBL142" s="11"/>
      <c r="KBM142" s="11"/>
      <c r="KBN142" s="11"/>
      <c r="KBO142" s="11"/>
      <c r="KBP142" s="11"/>
      <c r="KBQ142" s="11"/>
      <c r="KBR142" s="11"/>
      <c r="KBS142" s="11"/>
      <c r="KBT142" s="11"/>
      <c r="KBU142" s="11"/>
      <c r="KBV142" s="11"/>
      <c r="KBW142" s="11"/>
      <c r="KBX142" s="11"/>
      <c r="KBY142" s="11"/>
      <c r="KBZ142" s="11"/>
      <c r="KCA142" s="11"/>
      <c r="KCB142" s="11"/>
      <c r="KCC142" s="11"/>
      <c r="KCD142" s="11"/>
      <c r="KCE142" s="11"/>
      <c r="KCF142" s="11"/>
      <c r="KCG142" s="11"/>
      <c r="KCH142" s="11"/>
      <c r="KCI142" s="11"/>
      <c r="KCJ142" s="11"/>
      <c r="KCK142" s="11"/>
      <c r="KCL142" s="11"/>
      <c r="KCM142" s="11"/>
      <c r="KCN142" s="11"/>
      <c r="KCO142" s="11"/>
      <c r="KCP142" s="11"/>
      <c r="KCQ142" s="11"/>
      <c r="KCR142" s="11"/>
      <c r="KCS142" s="11"/>
      <c r="KCT142" s="11"/>
      <c r="KCU142" s="11"/>
      <c r="KCV142" s="11"/>
      <c r="KCW142" s="11"/>
      <c r="KCX142" s="11"/>
      <c r="KCY142" s="11"/>
      <c r="KCZ142" s="11"/>
      <c r="KDA142" s="11"/>
      <c r="KDB142" s="11"/>
      <c r="KDC142" s="11"/>
      <c r="KDD142" s="11"/>
      <c r="KDE142" s="11"/>
      <c r="KDF142" s="11"/>
      <c r="KDG142" s="11"/>
      <c r="KDH142" s="11"/>
      <c r="KDI142" s="11"/>
      <c r="KDJ142" s="11"/>
      <c r="KDK142" s="11"/>
      <c r="KDL142" s="11"/>
      <c r="KDM142" s="11"/>
      <c r="KDN142" s="11"/>
      <c r="KDO142" s="11"/>
      <c r="KDP142" s="11"/>
      <c r="KDQ142" s="11"/>
      <c r="KDR142" s="11"/>
      <c r="KDS142" s="11"/>
      <c r="KDT142" s="11"/>
      <c r="KDU142" s="11"/>
      <c r="KDV142" s="11"/>
      <c r="KDW142" s="11"/>
      <c r="KDX142" s="11"/>
      <c r="KDY142" s="11"/>
      <c r="KDZ142" s="11"/>
      <c r="KEA142" s="11"/>
      <c r="KEB142" s="11"/>
      <c r="KEC142" s="11"/>
      <c r="KED142" s="11"/>
      <c r="KEE142" s="11"/>
      <c r="KEF142" s="11"/>
      <c r="KEG142" s="11"/>
      <c r="KEH142" s="11"/>
      <c r="KEI142" s="11"/>
      <c r="KEJ142" s="11"/>
      <c r="KEK142" s="11"/>
      <c r="KEL142" s="11"/>
      <c r="KEM142" s="11"/>
      <c r="KEN142" s="11"/>
      <c r="KEO142" s="11"/>
      <c r="KEP142" s="11"/>
      <c r="KEQ142" s="11"/>
      <c r="KER142" s="11"/>
      <c r="KES142" s="11"/>
      <c r="KET142" s="11"/>
      <c r="KEU142" s="11"/>
      <c r="KEV142" s="11"/>
      <c r="KEW142" s="11"/>
      <c r="KEX142" s="11"/>
      <c r="KEY142" s="11"/>
      <c r="KEZ142" s="11"/>
      <c r="KFA142" s="11"/>
      <c r="KFB142" s="11"/>
      <c r="KFC142" s="11"/>
      <c r="KFD142" s="11"/>
      <c r="KFE142" s="11"/>
      <c r="KFF142" s="11"/>
      <c r="KFG142" s="11"/>
      <c r="KFH142" s="11"/>
      <c r="KFI142" s="11"/>
      <c r="KFJ142" s="11"/>
      <c r="KFK142" s="11"/>
      <c r="KFL142" s="11"/>
      <c r="KFM142" s="11"/>
      <c r="KFN142" s="11"/>
      <c r="KFO142" s="11"/>
      <c r="KFP142" s="11"/>
      <c r="KFQ142" s="11"/>
      <c r="KFR142" s="11"/>
      <c r="KFS142" s="11"/>
      <c r="KFT142" s="11"/>
      <c r="KFU142" s="11"/>
      <c r="KFV142" s="11"/>
      <c r="KFW142" s="11"/>
      <c r="KFX142" s="11"/>
      <c r="KFY142" s="11"/>
      <c r="KFZ142" s="11"/>
      <c r="KGA142" s="11"/>
      <c r="KGB142" s="11"/>
      <c r="KGC142" s="11"/>
      <c r="KGD142" s="11"/>
      <c r="KGE142" s="11"/>
      <c r="KGF142" s="11"/>
      <c r="KGG142" s="11"/>
      <c r="KGH142" s="11"/>
      <c r="KGI142" s="11"/>
      <c r="KGJ142" s="11"/>
      <c r="KGK142" s="11"/>
      <c r="KGL142" s="11"/>
      <c r="KGM142" s="11"/>
      <c r="KGN142" s="11"/>
      <c r="KGO142" s="11"/>
      <c r="KGP142" s="11"/>
      <c r="KGQ142" s="11"/>
      <c r="KGR142" s="11"/>
      <c r="KGS142" s="11"/>
      <c r="KGT142" s="11"/>
      <c r="KGU142" s="11"/>
      <c r="KGV142" s="11"/>
      <c r="KGW142" s="11"/>
      <c r="KGX142" s="11"/>
      <c r="KGY142" s="11"/>
      <c r="KGZ142" s="11"/>
      <c r="KHA142" s="11"/>
      <c r="KHB142" s="11"/>
      <c r="KHC142" s="11"/>
      <c r="KHD142" s="11"/>
      <c r="KHE142" s="11"/>
      <c r="KHF142" s="11"/>
      <c r="KHG142" s="11"/>
      <c r="KHH142" s="11"/>
      <c r="KHI142" s="11"/>
      <c r="KHJ142" s="11"/>
      <c r="KHK142" s="11"/>
      <c r="KHL142" s="11"/>
      <c r="KHM142" s="11"/>
      <c r="KHN142" s="11"/>
      <c r="KHO142" s="11"/>
      <c r="KHP142" s="11"/>
      <c r="KHQ142" s="11"/>
      <c r="KHR142" s="11"/>
      <c r="KHS142" s="11"/>
      <c r="KHT142" s="11"/>
      <c r="KHU142" s="11"/>
      <c r="KHV142" s="11"/>
      <c r="KHW142" s="11"/>
      <c r="KHX142" s="11"/>
      <c r="KHY142" s="11"/>
      <c r="KHZ142" s="11"/>
      <c r="KIA142" s="11"/>
      <c r="KIB142" s="11"/>
      <c r="KIC142" s="11"/>
      <c r="KID142" s="11"/>
      <c r="KIE142" s="11"/>
      <c r="KIF142" s="11"/>
      <c r="KIG142" s="11"/>
      <c r="KIH142" s="11"/>
      <c r="KII142" s="11"/>
      <c r="KIJ142" s="11"/>
      <c r="KIK142" s="11"/>
      <c r="KIL142" s="11"/>
      <c r="KIM142" s="11"/>
      <c r="KIN142" s="11"/>
      <c r="KIO142" s="11"/>
      <c r="KIP142" s="11"/>
      <c r="KIQ142" s="11"/>
      <c r="KIR142" s="11"/>
      <c r="KIS142" s="11"/>
      <c r="KIT142" s="11"/>
      <c r="KIU142" s="11"/>
      <c r="KIV142" s="11"/>
      <c r="KIW142" s="11"/>
      <c r="KIX142" s="11"/>
      <c r="KIY142" s="11"/>
      <c r="KIZ142" s="11"/>
      <c r="KJA142" s="11"/>
      <c r="KJB142" s="11"/>
      <c r="KJC142" s="11"/>
      <c r="KJD142" s="11"/>
      <c r="KJE142" s="11"/>
      <c r="KJF142" s="11"/>
      <c r="KJG142" s="11"/>
      <c r="KJH142" s="11"/>
      <c r="KJI142" s="11"/>
      <c r="KJJ142" s="11"/>
      <c r="KJK142" s="11"/>
      <c r="KJL142" s="11"/>
      <c r="KJM142" s="11"/>
      <c r="KJN142" s="11"/>
      <c r="KJO142" s="11"/>
      <c r="KJP142" s="11"/>
      <c r="KJQ142" s="11"/>
      <c r="KJR142" s="11"/>
      <c r="KJS142" s="11"/>
      <c r="KJT142" s="11"/>
      <c r="KJU142" s="11"/>
      <c r="KJV142" s="11"/>
      <c r="KJW142" s="11"/>
      <c r="KJX142" s="11"/>
      <c r="KJY142" s="11"/>
      <c r="KJZ142" s="11"/>
      <c r="KKA142" s="11"/>
      <c r="KKB142" s="11"/>
      <c r="KKC142" s="11"/>
      <c r="KKD142" s="11"/>
      <c r="KKE142" s="11"/>
      <c r="KKF142" s="11"/>
      <c r="KKG142" s="11"/>
      <c r="KKH142" s="11"/>
      <c r="KKI142" s="11"/>
      <c r="KKJ142" s="11"/>
      <c r="KKK142" s="11"/>
      <c r="KKL142" s="11"/>
      <c r="KKM142" s="11"/>
      <c r="KKN142" s="11"/>
      <c r="KKO142" s="11"/>
      <c r="KKP142" s="11"/>
      <c r="KKQ142" s="11"/>
      <c r="KKR142" s="11"/>
      <c r="KKS142" s="11"/>
      <c r="KKT142" s="11"/>
      <c r="KKU142" s="11"/>
      <c r="KKV142" s="11"/>
      <c r="KKW142" s="11"/>
      <c r="KKX142" s="11"/>
      <c r="KKY142" s="11"/>
      <c r="KKZ142" s="11"/>
      <c r="KLA142" s="11"/>
      <c r="KLB142" s="11"/>
      <c r="KLC142" s="11"/>
      <c r="KLD142" s="11"/>
      <c r="KLE142" s="11"/>
      <c r="KLF142" s="11"/>
      <c r="KLG142" s="11"/>
      <c r="KLH142" s="11"/>
      <c r="KLI142" s="11"/>
      <c r="KLJ142" s="11"/>
      <c r="KLK142" s="11"/>
      <c r="KLL142" s="11"/>
      <c r="KLM142" s="11"/>
      <c r="KLN142" s="11"/>
      <c r="KLO142" s="11"/>
      <c r="KLP142" s="11"/>
      <c r="KLQ142" s="11"/>
      <c r="KLR142" s="11"/>
      <c r="KLS142" s="11"/>
      <c r="KLT142" s="11"/>
      <c r="KLU142" s="11"/>
      <c r="KLV142" s="11"/>
      <c r="KLW142" s="11"/>
      <c r="KLX142" s="11"/>
      <c r="KLY142" s="11"/>
      <c r="KLZ142" s="11"/>
      <c r="KMA142" s="11"/>
      <c r="KMB142" s="11"/>
      <c r="KMC142" s="11"/>
      <c r="KMD142" s="11"/>
      <c r="KME142" s="11"/>
      <c r="KMF142" s="11"/>
      <c r="KMG142" s="11"/>
      <c r="KMH142" s="11"/>
      <c r="KMI142" s="11"/>
      <c r="KMJ142" s="11"/>
      <c r="KMK142" s="11"/>
      <c r="KML142" s="11"/>
      <c r="KMM142" s="11"/>
      <c r="KMN142" s="11"/>
      <c r="KMO142" s="11"/>
      <c r="KMP142" s="11"/>
      <c r="KMQ142" s="11"/>
      <c r="KMR142" s="11"/>
      <c r="KMS142" s="11"/>
      <c r="KMT142" s="11"/>
      <c r="KMU142" s="11"/>
      <c r="KMV142" s="11"/>
      <c r="KMW142" s="11"/>
      <c r="KMX142" s="11"/>
      <c r="KMY142" s="11"/>
      <c r="KMZ142" s="11"/>
      <c r="KNA142" s="11"/>
      <c r="KNB142" s="11"/>
      <c r="KNC142" s="11"/>
      <c r="KND142" s="11"/>
      <c r="KNE142" s="11"/>
      <c r="KNF142" s="11"/>
      <c r="KNG142" s="11"/>
      <c r="KNH142" s="11"/>
      <c r="KNI142" s="11"/>
      <c r="KNJ142" s="11"/>
      <c r="KNK142" s="11"/>
      <c r="KNL142" s="11"/>
      <c r="KNM142" s="11"/>
      <c r="KNN142" s="11"/>
      <c r="KNO142" s="11"/>
      <c r="KNP142" s="11"/>
      <c r="KNQ142" s="11"/>
      <c r="KNR142" s="11"/>
      <c r="KNS142" s="11"/>
      <c r="KNT142" s="11"/>
      <c r="KNU142" s="11"/>
      <c r="KNV142" s="11"/>
      <c r="KNW142" s="11"/>
      <c r="KNX142" s="11"/>
      <c r="KNY142" s="11"/>
      <c r="KNZ142" s="11"/>
      <c r="KOA142" s="11"/>
      <c r="KOB142" s="11"/>
      <c r="KOC142" s="11"/>
      <c r="KOD142" s="11"/>
      <c r="KOE142" s="11"/>
      <c r="KOF142" s="11"/>
      <c r="KOG142" s="11"/>
      <c r="KOH142" s="11"/>
      <c r="KOI142" s="11"/>
      <c r="KOJ142" s="11"/>
      <c r="KOK142" s="11"/>
      <c r="KOL142" s="11"/>
      <c r="KOM142" s="11"/>
      <c r="KON142" s="11"/>
      <c r="KOO142" s="11"/>
      <c r="KOP142" s="11"/>
      <c r="KOQ142" s="11"/>
      <c r="KOR142" s="11"/>
      <c r="KOS142" s="11"/>
      <c r="KOT142" s="11"/>
      <c r="KOU142" s="11"/>
      <c r="KOV142" s="11"/>
      <c r="KOW142" s="11"/>
      <c r="KOX142" s="11"/>
      <c r="KOY142" s="11"/>
      <c r="KOZ142" s="11"/>
      <c r="KPA142" s="11"/>
      <c r="KPB142" s="11"/>
      <c r="KPC142" s="11"/>
      <c r="KPD142" s="11"/>
      <c r="KPE142" s="11"/>
      <c r="KPF142" s="11"/>
      <c r="KPG142" s="11"/>
      <c r="KPH142" s="11"/>
      <c r="KPI142" s="11"/>
      <c r="KPJ142" s="11"/>
      <c r="KPK142" s="11"/>
      <c r="KPL142" s="11"/>
      <c r="KPM142" s="11"/>
      <c r="KPN142" s="11"/>
      <c r="KPO142" s="11"/>
      <c r="KPP142" s="11"/>
      <c r="KPQ142" s="11"/>
      <c r="KPR142" s="11"/>
      <c r="KPS142" s="11"/>
      <c r="KPT142" s="11"/>
      <c r="KPU142" s="11"/>
      <c r="KPV142" s="11"/>
      <c r="KPW142" s="11"/>
      <c r="KPX142" s="11"/>
      <c r="KPY142" s="11"/>
      <c r="KPZ142" s="11"/>
      <c r="KQA142" s="11"/>
      <c r="KQB142" s="11"/>
      <c r="KQC142" s="11"/>
      <c r="KQD142" s="11"/>
      <c r="KQE142" s="11"/>
      <c r="KQF142" s="11"/>
      <c r="KQG142" s="11"/>
      <c r="KQH142" s="11"/>
      <c r="KQI142" s="11"/>
      <c r="KQJ142" s="11"/>
      <c r="KQK142" s="11"/>
      <c r="KQL142" s="11"/>
      <c r="KQM142" s="11"/>
      <c r="KQN142" s="11"/>
      <c r="KQO142" s="11"/>
      <c r="KQP142" s="11"/>
      <c r="KQQ142" s="11"/>
      <c r="KQR142" s="11"/>
      <c r="KQS142" s="11"/>
      <c r="KQT142" s="11"/>
      <c r="KQU142" s="11"/>
      <c r="KQV142" s="11"/>
      <c r="KQW142" s="11"/>
      <c r="KQX142" s="11"/>
      <c r="KQY142" s="11"/>
      <c r="KQZ142" s="11"/>
      <c r="KRA142" s="11"/>
      <c r="KRB142" s="11"/>
      <c r="KRC142" s="11"/>
      <c r="KRD142" s="11"/>
      <c r="KRE142" s="11"/>
      <c r="KRF142" s="11"/>
      <c r="KRG142" s="11"/>
      <c r="KRH142" s="11"/>
      <c r="KRI142" s="11"/>
      <c r="KRJ142" s="11"/>
      <c r="KRK142" s="11"/>
      <c r="KRL142" s="11"/>
      <c r="KRM142" s="11"/>
      <c r="KRN142" s="11"/>
      <c r="KRO142" s="11"/>
      <c r="KRP142" s="11"/>
      <c r="KRQ142" s="11"/>
      <c r="KRR142" s="11"/>
      <c r="KRS142" s="11"/>
      <c r="KRT142" s="11"/>
      <c r="KRU142" s="11"/>
      <c r="KRV142" s="11"/>
      <c r="KRW142" s="11"/>
      <c r="KRX142" s="11"/>
      <c r="KRY142" s="11"/>
      <c r="KRZ142" s="11"/>
      <c r="KSA142" s="11"/>
      <c r="KSB142" s="11"/>
      <c r="KSC142" s="11"/>
      <c r="KSD142" s="11"/>
      <c r="KSE142" s="11"/>
      <c r="KSF142" s="11"/>
      <c r="KSG142" s="11"/>
      <c r="KSH142" s="11"/>
      <c r="KSI142" s="11"/>
      <c r="KSJ142" s="11"/>
      <c r="KSK142" s="11"/>
      <c r="KSL142" s="11"/>
      <c r="KSM142" s="11"/>
      <c r="KSN142" s="11"/>
      <c r="KSO142" s="11"/>
      <c r="KSP142" s="11"/>
      <c r="KSQ142" s="11"/>
      <c r="KSR142" s="11"/>
      <c r="KSS142" s="11"/>
      <c r="KST142" s="11"/>
      <c r="KSU142" s="11"/>
      <c r="KSV142" s="11"/>
      <c r="KSW142" s="11"/>
      <c r="KSX142" s="11"/>
      <c r="KSY142" s="11"/>
      <c r="KSZ142" s="11"/>
      <c r="KTA142" s="11"/>
      <c r="KTB142" s="11"/>
      <c r="KTC142" s="11"/>
      <c r="KTD142" s="11"/>
      <c r="KTE142" s="11"/>
      <c r="KTF142" s="11"/>
      <c r="KTG142" s="11"/>
      <c r="KTH142" s="11"/>
      <c r="KTI142" s="11"/>
      <c r="KTJ142" s="11"/>
      <c r="KTK142" s="11"/>
      <c r="KTL142" s="11"/>
      <c r="KTM142" s="11"/>
      <c r="KTN142" s="11"/>
      <c r="KTO142" s="11"/>
      <c r="KTP142" s="11"/>
      <c r="KTQ142" s="11"/>
      <c r="KTR142" s="11"/>
      <c r="KTS142" s="11"/>
      <c r="KTT142" s="11"/>
      <c r="KTU142" s="11"/>
      <c r="KTV142" s="11"/>
      <c r="KTW142" s="11"/>
      <c r="KTX142" s="11"/>
      <c r="KTY142" s="11"/>
      <c r="KTZ142" s="11"/>
      <c r="KUA142" s="11"/>
      <c r="KUB142" s="11"/>
      <c r="KUC142" s="11"/>
      <c r="KUD142" s="11"/>
      <c r="KUE142" s="11"/>
      <c r="KUF142" s="11"/>
      <c r="KUG142" s="11"/>
      <c r="KUH142" s="11"/>
      <c r="KUI142" s="11"/>
      <c r="KUJ142" s="11"/>
      <c r="KUK142" s="11"/>
      <c r="KUL142" s="11"/>
      <c r="KUM142" s="11"/>
      <c r="KUN142" s="11"/>
      <c r="KUO142" s="11"/>
      <c r="KUP142" s="11"/>
      <c r="KUQ142" s="11"/>
      <c r="KUR142" s="11"/>
      <c r="KUS142" s="11"/>
      <c r="KUT142" s="11"/>
      <c r="KUU142" s="11"/>
      <c r="KUV142" s="11"/>
      <c r="KUW142" s="11"/>
      <c r="KUX142" s="11"/>
      <c r="KUY142" s="11"/>
      <c r="KUZ142" s="11"/>
      <c r="KVA142" s="11"/>
      <c r="KVB142" s="11"/>
      <c r="KVC142" s="11"/>
      <c r="KVD142" s="11"/>
      <c r="KVE142" s="11"/>
      <c r="KVF142" s="11"/>
      <c r="KVG142" s="11"/>
      <c r="KVH142" s="11"/>
      <c r="KVI142" s="11"/>
      <c r="KVJ142" s="11"/>
      <c r="KVK142" s="11"/>
      <c r="KVL142" s="11"/>
      <c r="KVM142" s="11"/>
      <c r="KVN142" s="11"/>
      <c r="KVO142" s="11"/>
      <c r="KVP142" s="11"/>
      <c r="KVQ142" s="11"/>
      <c r="KVR142" s="11"/>
      <c r="KVS142" s="11"/>
      <c r="KVT142" s="11"/>
      <c r="KVU142" s="11"/>
      <c r="KVV142" s="11"/>
      <c r="KVW142" s="11"/>
      <c r="KVX142" s="11"/>
      <c r="KVY142" s="11"/>
      <c r="KVZ142" s="11"/>
      <c r="KWA142" s="11"/>
      <c r="KWB142" s="11"/>
      <c r="KWC142" s="11"/>
      <c r="KWD142" s="11"/>
      <c r="KWE142" s="11"/>
      <c r="KWF142" s="11"/>
      <c r="KWG142" s="11"/>
      <c r="KWH142" s="11"/>
      <c r="KWI142" s="11"/>
      <c r="KWJ142" s="11"/>
      <c r="KWK142" s="11"/>
      <c r="KWL142" s="11"/>
      <c r="KWM142" s="11"/>
      <c r="KWN142" s="11"/>
      <c r="KWO142" s="11"/>
      <c r="KWP142" s="11"/>
      <c r="KWQ142" s="11"/>
      <c r="KWR142" s="11"/>
      <c r="KWS142" s="11"/>
      <c r="KWT142" s="11"/>
      <c r="KWU142" s="11"/>
      <c r="KWV142" s="11"/>
      <c r="KWW142" s="11"/>
      <c r="KWX142" s="11"/>
      <c r="KWY142" s="11"/>
      <c r="KWZ142" s="11"/>
      <c r="KXA142" s="11"/>
      <c r="KXB142" s="11"/>
      <c r="KXC142" s="11"/>
      <c r="KXD142" s="11"/>
      <c r="KXE142" s="11"/>
      <c r="KXF142" s="11"/>
      <c r="KXG142" s="11"/>
      <c r="KXH142" s="11"/>
      <c r="KXI142" s="11"/>
      <c r="KXJ142" s="11"/>
      <c r="KXK142" s="11"/>
      <c r="KXL142" s="11"/>
      <c r="KXM142" s="11"/>
      <c r="KXN142" s="11"/>
      <c r="KXO142" s="11"/>
      <c r="KXP142" s="11"/>
      <c r="KXQ142" s="11"/>
      <c r="KXR142" s="11"/>
      <c r="KXS142" s="11"/>
      <c r="KXT142" s="11"/>
      <c r="KXU142" s="11"/>
      <c r="KXV142" s="11"/>
      <c r="KXW142" s="11"/>
      <c r="KXX142" s="11"/>
      <c r="KXY142" s="11"/>
      <c r="KXZ142" s="11"/>
      <c r="KYA142" s="11"/>
      <c r="KYB142" s="11"/>
      <c r="KYC142" s="11"/>
      <c r="KYD142" s="11"/>
      <c r="KYE142" s="11"/>
      <c r="KYF142" s="11"/>
      <c r="KYG142" s="11"/>
      <c r="KYH142" s="11"/>
      <c r="KYI142" s="11"/>
      <c r="KYJ142" s="11"/>
      <c r="KYK142" s="11"/>
      <c r="KYL142" s="11"/>
      <c r="KYM142" s="11"/>
      <c r="KYN142" s="11"/>
      <c r="KYO142" s="11"/>
      <c r="KYP142" s="11"/>
      <c r="KYQ142" s="11"/>
      <c r="KYR142" s="11"/>
      <c r="KYS142" s="11"/>
      <c r="KYT142" s="11"/>
      <c r="KYU142" s="11"/>
      <c r="KYV142" s="11"/>
      <c r="KYW142" s="11"/>
      <c r="KYX142" s="11"/>
      <c r="KYY142" s="11"/>
      <c r="KYZ142" s="11"/>
      <c r="KZA142" s="11"/>
      <c r="KZB142" s="11"/>
      <c r="KZC142" s="11"/>
      <c r="KZD142" s="11"/>
      <c r="KZE142" s="11"/>
      <c r="KZF142" s="11"/>
      <c r="KZG142" s="11"/>
      <c r="KZH142" s="11"/>
      <c r="KZI142" s="11"/>
      <c r="KZJ142" s="11"/>
      <c r="KZK142" s="11"/>
      <c r="KZL142" s="11"/>
      <c r="KZM142" s="11"/>
      <c r="KZN142" s="11"/>
      <c r="KZO142" s="11"/>
      <c r="KZP142" s="11"/>
      <c r="KZQ142" s="11"/>
      <c r="KZR142" s="11"/>
      <c r="KZS142" s="11"/>
      <c r="KZT142" s="11"/>
      <c r="KZU142" s="11"/>
      <c r="KZV142" s="11"/>
      <c r="KZW142" s="11"/>
      <c r="KZX142" s="11"/>
      <c r="KZY142" s="11"/>
      <c r="KZZ142" s="11"/>
      <c r="LAA142" s="11"/>
      <c r="LAB142" s="11"/>
      <c r="LAC142" s="11"/>
      <c r="LAD142" s="11"/>
      <c r="LAE142" s="11"/>
      <c r="LAF142" s="11"/>
      <c r="LAG142" s="11"/>
      <c r="LAH142" s="11"/>
      <c r="LAI142" s="11"/>
      <c r="LAJ142" s="11"/>
      <c r="LAK142" s="11"/>
      <c r="LAL142" s="11"/>
      <c r="LAM142" s="11"/>
      <c r="LAN142" s="11"/>
      <c r="LAO142" s="11"/>
      <c r="LAP142" s="11"/>
      <c r="LAQ142" s="11"/>
      <c r="LAR142" s="11"/>
      <c r="LAS142" s="11"/>
      <c r="LAT142" s="11"/>
      <c r="LAU142" s="11"/>
      <c r="LAV142" s="11"/>
      <c r="LAW142" s="11"/>
      <c r="LAX142" s="11"/>
      <c r="LAY142" s="11"/>
      <c r="LAZ142" s="11"/>
      <c r="LBA142" s="11"/>
      <c r="LBB142" s="11"/>
      <c r="LBC142" s="11"/>
      <c r="LBD142" s="11"/>
      <c r="LBE142" s="11"/>
      <c r="LBF142" s="11"/>
      <c r="LBG142" s="11"/>
      <c r="LBH142" s="11"/>
      <c r="LBI142" s="11"/>
      <c r="LBJ142" s="11"/>
      <c r="LBK142" s="11"/>
      <c r="LBL142" s="11"/>
      <c r="LBM142" s="11"/>
      <c r="LBN142" s="11"/>
      <c r="LBO142" s="11"/>
      <c r="LBP142" s="11"/>
      <c r="LBQ142" s="11"/>
      <c r="LBR142" s="11"/>
      <c r="LBS142" s="11"/>
      <c r="LBT142" s="11"/>
      <c r="LBU142" s="11"/>
      <c r="LBV142" s="11"/>
      <c r="LBW142" s="11"/>
      <c r="LBX142" s="11"/>
      <c r="LBY142" s="11"/>
      <c r="LBZ142" s="11"/>
      <c r="LCA142" s="11"/>
      <c r="LCB142" s="11"/>
      <c r="LCC142" s="11"/>
      <c r="LCD142" s="11"/>
      <c r="LCE142" s="11"/>
      <c r="LCF142" s="11"/>
      <c r="LCG142" s="11"/>
      <c r="LCH142" s="11"/>
      <c r="LCI142" s="11"/>
      <c r="LCJ142" s="11"/>
      <c r="LCK142" s="11"/>
      <c r="LCL142" s="11"/>
      <c r="LCM142" s="11"/>
      <c r="LCN142" s="11"/>
      <c r="LCO142" s="11"/>
      <c r="LCP142" s="11"/>
      <c r="LCQ142" s="11"/>
      <c r="LCR142" s="11"/>
      <c r="LCS142" s="11"/>
      <c r="LCT142" s="11"/>
      <c r="LCU142" s="11"/>
      <c r="LCV142" s="11"/>
      <c r="LCW142" s="11"/>
      <c r="LCX142" s="11"/>
      <c r="LCY142" s="11"/>
      <c r="LCZ142" s="11"/>
      <c r="LDA142" s="11"/>
      <c r="LDB142" s="11"/>
      <c r="LDC142" s="11"/>
      <c r="LDD142" s="11"/>
      <c r="LDE142" s="11"/>
      <c r="LDF142" s="11"/>
      <c r="LDG142" s="11"/>
      <c r="LDH142" s="11"/>
      <c r="LDI142" s="11"/>
      <c r="LDJ142" s="11"/>
      <c r="LDK142" s="11"/>
      <c r="LDL142" s="11"/>
      <c r="LDM142" s="11"/>
      <c r="LDN142" s="11"/>
      <c r="LDO142" s="11"/>
      <c r="LDP142" s="11"/>
      <c r="LDQ142" s="11"/>
      <c r="LDR142" s="11"/>
      <c r="LDS142" s="11"/>
      <c r="LDT142" s="11"/>
      <c r="LDU142" s="11"/>
      <c r="LDV142" s="11"/>
      <c r="LDW142" s="11"/>
      <c r="LDX142" s="11"/>
      <c r="LDY142" s="11"/>
      <c r="LDZ142" s="11"/>
      <c r="LEA142" s="11"/>
      <c r="LEB142" s="11"/>
      <c r="LEC142" s="11"/>
      <c r="LED142" s="11"/>
      <c r="LEE142" s="11"/>
      <c r="LEF142" s="11"/>
      <c r="LEG142" s="11"/>
      <c r="LEH142" s="11"/>
      <c r="LEI142" s="11"/>
      <c r="LEJ142" s="11"/>
      <c r="LEK142" s="11"/>
      <c r="LEL142" s="11"/>
      <c r="LEM142" s="11"/>
      <c r="LEN142" s="11"/>
      <c r="LEO142" s="11"/>
      <c r="LEP142" s="11"/>
      <c r="LEQ142" s="11"/>
      <c r="LER142" s="11"/>
      <c r="LES142" s="11"/>
      <c r="LET142" s="11"/>
      <c r="LEU142" s="11"/>
      <c r="LEV142" s="11"/>
      <c r="LEW142" s="11"/>
      <c r="LEX142" s="11"/>
      <c r="LEY142" s="11"/>
      <c r="LEZ142" s="11"/>
      <c r="LFA142" s="11"/>
      <c r="LFB142" s="11"/>
      <c r="LFC142" s="11"/>
      <c r="LFD142" s="11"/>
      <c r="LFE142" s="11"/>
      <c r="LFF142" s="11"/>
      <c r="LFG142" s="11"/>
      <c r="LFH142" s="11"/>
      <c r="LFI142" s="11"/>
      <c r="LFJ142" s="11"/>
      <c r="LFK142" s="11"/>
      <c r="LFL142" s="11"/>
      <c r="LFM142" s="11"/>
      <c r="LFN142" s="11"/>
      <c r="LFO142" s="11"/>
      <c r="LFP142" s="11"/>
      <c r="LFQ142" s="11"/>
      <c r="LFR142" s="11"/>
      <c r="LFS142" s="11"/>
      <c r="LFT142" s="11"/>
      <c r="LFU142" s="11"/>
      <c r="LFV142" s="11"/>
      <c r="LFW142" s="11"/>
      <c r="LFX142" s="11"/>
      <c r="LFY142" s="11"/>
      <c r="LFZ142" s="11"/>
      <c r="LGA142" s="11"/>
      <c r="LGB142" s="11"/>
      <c r="LGC142" s="11"/>
      <c r="LGD142" s="11"/>
      <c r="LGE142" s="11"/>
      <c r="LGF142" s="11"/>
      <c r="LGG142" s="11"/>
      <c r="LGH142" s="11"/>
      <c r="LGI142" s="11"/>
      <c r="LGJ142" s="11"/>
      <c r="LGK142" s="11"/>
      <c r="LGL142" s="11"/>
      <c r="LGM142" s="11"/>
      <c r="LGN142" s="11"/>
      <c r="LGO142" s="11"/>
      <c r="LGP142" s="11"/>
      <c r="LGQ142" s="11"/>
      <c r="LGR142" s="11"/>
      <c r="LGS142" s="11"/>
      <c r="LGT142" s="11"/>
      <c r="LGU142" s="11"/>
      <c r="LGV142" s="11"/>
      <c r="LGW142" s="11"/>
      <c r="LGX142" s="11"/>
      <c r="LGY142" s="11"/>
      <c r="LGZ142" s="11"/>
      <c r="LHA142" s="11"/>
      <c r="LHB142" s="11"/>
      <c r="LHC142" s="11"/>
      <c r="LHD142" s="11"/>
      <c r="LHE142" s="11"/>
      <c r="LHF142" s="11"/>
      <c r="LHG142" s="11"/>
      <c r="LHH142" s="11"/>
      <c r="LHI142" s="11"/>
      <c r="LHJ142" s="11"/>
      <c r="LHK142" s="11"/>
      <c r="LHL142" s="11"/>
      <c r="LHM142" s="11"/>
      <c r="LHN142" s="11"/>
      <c r="LHO142" s="11"/>
      <c r="LHP142" s="11"/>
      <c r="LHQ142" s="11"/>
      <c r="LHR142" s="11"/>
      <c r="LHS142" s="11"/>
      <c r="LHT142" s="11"/>
      <c r="LHU142" s="11"/>
      <c r="LHV142" s="11"/>
      <c r="LHW142" s="11"/>
      <c r="LHX142" s="11"/>
      <c r="LHY142" s="11"/>
      <c r="LHZ142" s="11"/>
      <c r="LIA142" s="11"/>
      <c r="LIB142" s="11"/>
      <c r="LIC142" s="11"/>
      <c r="LID142" s="11"/>
      <c r="LIE142" s="11"/>
      <c r="LIF142" s="11"/>
      <c r="LIG142" s="11"/>
      <c r="LIH142" s="11"/>
      <c r="LII142" s="11"/>
      <c r="LIJ142" s="11"/>
      <c r="LIK142" s="11"/>
      <c r="LIL142" s="11"/>
      <c r="LIM142" s="11"/>
      <c r="LIN142" s="11"/>
      <c r="LIO142" s="11"/>
      <c r="LIP142" s="11"/>
      <c r="LIQ142" s="11"/>
      <c r="LIR142" s="11"/>
      <c r="LIS142" s="11"/>
      <c r="LIT142" s="11"/>
      <c r="LIU142" s="11"/>
      <c r="LIV142" s="11"/>
      <c r="LIW142" s="11"/>
      <c r="LIX142" s="11"/>
      <c r="LIY142" s="11"/>
      <c r="LIZ142" s="11"/>
      <c r="LJA142" s="11"/>
      <c r="LJB142" s="11"/>
      <c r="LJC142" s="11"/>
      <c r="LJD142" s="11"/>
      <c r="LJE142" s="11"/>
      <c r="LJF142" s="11"/>
      <c r="LJG142" s="11"/>
      <c r="LJH142" s="11"/>
      <c r="LJI142" s="11"/>
      <c r="LJJ142" s="11"/>
      <c r="LJK142" s="11"/>
      <c r="LJL142" s="11"/>
      <c r="LJM142" s="11"/>
      <c r="LJN142" s="11"/>
      <c r="LJO142" s="11"/>
      <c r="LJP142" s="11"/>
      <c r="LJQ142" s="11"/>
      <c r="LJR142" s="11"/>
      <c r="LJS142" s="11"/>
      <c r="LJT142" s="11"/>
      <c r="LJU142" s="11"/>
      <c r="LJV142" s="11"/>
      <c r="LJW142" s="11"/>
      <c r="LJX142" s="11"/>
      <c r="LJY142" s="11"/>
      <c r="LJZ142" s="11"/>
      <c r="LKA142" s="11"/>
      <c r="LKB142" s="11"/>
      <c r="LKC142" s="11"/>
      <c r="LKD142" s="11"/>
      <c r="LKE142" s="11"/>
      <c r="LKF142" s="11"/>
      <c r="LKG142" s="11"/>
      <c r="LKH142" s="11"/>
      <c r="LKI142" s="11"/>
      <c r="LKJ142" s="11"/>
      <c r="LKK142" s="11"/>
      <c r="LKL142" s="11"/>
      <c r="LKM142" s="11"/>
      <c r="LKN142" s="11"/>
      <c r="LKO142" s="11"/>
      <c r="LKP142" s="11"/>
      <c r="LKQ142" s="11"/>
      <c r="LKR142" s="11"/>
      <c r="LKS142" s="11"/>
      <c r="LKT142" s="11"/>
      <c r="LKU142" s="11"/>
      <c r="LKV142" s="11"/>
      <c r="LKW142" s="11"/>
      <c r="LKX142" s="11"/>
      <c r="LKY142" s="11"/>
      <c r="LKZ142" s="11"/>
      <c r="LLA142" s="11"/>
      <c r="LLB142" s="11"/>
      <c r="LLC142" s="11"/>
      <c r="LLD142" s="11"/>
      <c r="LLE142" s="11"/>
      <c r="LLF142" s="11"/>
      <c r="LLG142" s="11"/>
      <c r="LLH142" s="11"/>
      <c r="LLI142" s="11"/>
      <c r="LLJ142" s="11"/>
      <c r="LLK142" s="11"/>
      <c r="LLL142" s="11"/>
      <c r="LLM142" s="11"/>
      <c r="LLN142" s="11"/>
      <c r="LLO142" s="11"/>
      <c r="LLP142" s="11"/>
      <c r="LLQ142" s="11"/>
      <c r="LLR142" s="11"/>
      <c r="LLS142" s="11"/>
      <c r="LLT142" s="11"/>
      <c r="LLU142" s="11"/>
      <c r="LLV142" s="11"/>
      <c r="LLW142" s="11"/>
      <c r="LLX142" s="11"/>
      <c r="LLY142" s="11"/>
      <c r="LLZ142" s="11"/>
      <c r="LMA142" s="11"/>
      <c r="LMB142" s="11"/>
      <c r="LMC142" s="11"/>
      <c r="LMD142" s="11"/>
      <c r="LME142" s="11"/>
      <c r="LMF142" s="11"/>
      <c r="LMG142" s="11"/>
      <c r="LMH142" s="11"/>
      <c r="LMI142" s="11"/>
      <c r="LMJ142" s="11"/>
      <c r="LMK142" s="11"/>
      <c r="LML142" s="11"/>
      <c r="LMM142" s="11"/>
      <c r="LMN142" s="11"/>
      <c r="LMO142" s="11"/>
      <c r="LMP142" s="11"/>
      <c r="LMQ142" s="11"/>
      <c r="LMR142" s="11"/>
      <c r="LMS142" s="11"/>
      <c r="LMT142" s="11"/>
      <c r="LMU142" s="11"/>
      <c r="LMV142" s="11"/>
      <c r="LMW142" s="11"/>
      <c r="LMX142" s="11"/>
      <c r="LMY142" s="11"/>
      <c r="LMZ142" s="11"/>
      <c r="LNA142" s="11"/>
      <c r="LNB142" s="11"/>
      <c r="LNC142" s="11"/>
      <c r="LND142" s="11"/>
      <c r="LNE142" s="11"/>
      <c r="LNF142" s="11"/>
      <c r="LNG142" s="11"/>
      <c r="LNH142" s="11"/>
      <c r="LNI142" s="11"/>
      <c r="LNJ142" s="11"/>
      <c r="LNK142" s="11"/>
      <c r="LNL142" s="11"/>
      <c r="LNM142" s="11"/>
      <c r="LNN142" s="11"/>
      <c r="LNO142" s="11"/>
      <c r="LNP142" s="11"/>
      <c r="LNQ142" s="11"/>
      <c r="LNR142" s="11"/>
      <c r="LNS142" s="11"/>
      <c r="LNT142" s="11"/>
      <c r="LNU142" s="11"/>
      <c r="LNV142" s="11"/>
      <c r="LNW142" s="11"/>
      <c r="LNX142" s="11"/>
      <c r="LNY142" s="11"/>
      <c r="LNZ142" s="11"/>
      <c r="LOA142" s="11"/>
      <c r="LOB142" s="11"/>
      <c r="LOC142" s="11"/>
      <c r="LOD142" s="11"/>
      <c r="LOE142" s="11"/>
      <c r="LOF142" s="11"/>
      <c r="LOG142" s="11"/>
      <c r="LOH142" s="11"/>
      <c r="LOI142" s="11"/>
      <c r="LOJ142" s="11"/>
      <c r="LOK142" s="11"/>
      <c r="LOL142" s="11"/>
      <c r="LOM142" s="11"/>
      <c r="LON142" s="11"/>
      <c r="LOO142" s="11"/>
      <c r="LOP142" s="11"/>
      <c r="LOQ142" s="11"/>
      <c r="LOR142" s="11"/>
      <c r="LOS142" s="11"/>
      <c r="LOT142" s="11"/>
      <c r="LOU142" s="11"/>
      <c r="LOV142" s="11"/>
      <c r="LOW142" s="11"/>
      <c r="LOX142" s="11"/>
      <c r="LOY142" s="11"/>
      <c r="LOZ142" s="11"/>
      <c r="LPA142" s="11"/>
      <c r="LPB142" s="11"/>
      <c r="LPC142" s="11"/>
      <c r="LPD142" s="11"/>
      <c r="LPE142" s="11"/>
      <c r="LPF142" s="11"/>
      <c r="LPG142" s="11"/>
      <c r="LPH142" s="11"/>
      <c r="LPI142" s="11"/>
      <c r="LPJ142" s="11"/>
      <c r="LPK142" s="11"/>
      <c r="LPL142" s="11"/>
      <c r="LPM142" s="11"/>
      <c r="LPN142" s="11"/>
      <c r="LPO142" s="11"/>
      <c r="LPP142" s="11"/>
      <c r="LPQ142" s="11"/>
      <c r="LPR142" s="11"/>
      <c r="LPS142" s="11"/>
      <c r="LPT142" s="11"/>
      <c r="LPU142" s="11"/>
      <c r="LPV142" s="11"/>
      <c r="LPW142" s="11"/>
      <c r="LPX142" s="11"/>
      <c r="LPY142" s="11"/>
      <c r="LPZ142" s="11"/>
      <c r="LQA142" s="11"/>
      <c r="LQB142" s="11"/>
      <c r="LQC142" s="11"/>
      <c r="LQD142" s="11"/>
      <c r="LQE142" s="11"/>
      <c r="LQF142" s="11"/>
      <c r="LQG142" s="11"/>
      <c r="LQH142" s="11"/>
      <c r="LQI142" s="11"/>
      <c r="LQJ142" s="11"/>
      <c r="LQK142" s="11"/>
      <c r="LQL142" s="11"/>
      <c r="LQM142" s="11"/>
      <c r="LQN142" s="11"/>
      <c r="LQO142" s="11"/>
      <c r="LQP142" s="11"/>
      <c r="LQQ142" s="11"/>
      <c r="LQR142" s="11"/>
      <c r="LQS142" s="11"/>
      <c r="LQT142" s="11"/>
      <c r="LQU142" s="11"/>
      <c r="LQV142" s="11"/>
      <c r="LQW142" s="11"/>
      <c r="LQX142" s="11"/>
      <c r="LQY142" s="11"/>
      <c r="LQZ142" s="11"/>
      <c r="LRA142" s="11"/>
      <c r="LRB142" s="11"/>
      <c r="LRC142" s="11"/>
      <c r="LRD142" s="11"/>
      <c r="LRE142" s="11"/>
      <c r="LRF142" s="11"/>
      <c r="LRG142" s="11"/>
      <c r="LRH142" s="11"/>
      <c r="LRI142" s="11"/>
      <c r="LRJ142" s="11"/>
      <c r="LRK142" s="11"/>
      <c r="LRL142" s="11"/>
      <c r="LRM142" s="11"/>
      <c r="LRN142" s="11"/>
      <c r="LRO142" s="11"/>
      <c r="LRP142" s="11"/>
      <c r="LRQ142" s="11"/>
      <c r="LRR142" s="11"/>
      <c r="LRS142" s="11"/>
      <c r="LRT142" s="11"/>
      <c r="LRU142" s="11"/>
      <c r="LRV142" s="11"/>
      <c r="LRW142" s="11"/>
      <c r="LRX142" s="11"/>
      <c r="LRY142" s="11"/>
      <c r="LRZ142" s="11"/>
      <c r="LSA142" s="11"/>
      <c r="LSB142" s="11"/>
      <c r="LSC142" s="11"/>
      <c r="LSD142" s="11"/>
      <c r="LSE142" s="11"/>
      <c r="LSF142" s="11"/>
      <c r="LSG142" s="11"/>
      <c r="LSH142" s="11"/>
      <c r="LSI142" s="11"/>
      <c r="LSJ142" s="11"/>
      <c r="LSK142" s="11"/>
      <c r="LSL142" s="11"/>
      <c r="LSM142" s="11"/>
      <c r="LSN142" s="11"/>
      <c r="LSO142" s="11"/>
      <c r="LSP142" s="11"/>
      <c r="LSQ142" s="11"/>
      <c r="LSR142" s="11"/>
      <c r="LSS142" s="11"/>
      <c r="LST142" s="11"/>
      <c r="LSU142" s="11"/>
      <c r="LSV142" s="11"/>
      <c r="LSW142" s="11"/>
      <c r="LSX142" s="11"/>
      <c r="LSY142" s="11"/>
      <c r="LSZ142" s="11"/>
      <c r="LTA142" s="11"/>
      <c r="LTB142" s="11"/>
      <c r="LTC142" s="11"/>
      <c r="LTD142" s="11"/>
      <c r="LTE142" s="11"/>
      <c r="LTF142" s="11"/>
      <c r="LTG142" s="11"/>
      <c r="LTH142" s="11"/>
      <c r="LTI142" s="11"/>
      <c r="LTJ142" s="11"/>
      <c r="LTK142" s="11"/>
      <c r="LTL142" s="11"/>
      <c r="LTM142" s="11"/>
      <c r="LTN142" s="11"/>
      <c r="LTO142" s="11"/>
      <c r="LTP142" s="11"/>
      <c r="LTQ142" s="11"/>
      <c r="LTR142" s="11"/>
      <c r="LTS142" s="11"/>
      <c r="LTT142" s="11"/>
      <c r="LTU142" s="11"/>
      <c r="LTV142" s="11"/>
      <c r="LTW142" s="11"/>
      <c r="LTX142" s="11"/>
      <c r="LTY142" s="11"/>
      <c r="LTZ142" s="11"/>
      <c r="LUA142" s="11"/>
      <c r="LUB142" s="11"/>
      <c r="LUC142" s="11"/>
      <c r="LUD142" s="11"/>
      <c r="LUE142" s="11"/>
      <c r="LUF142" s="11"/>
      <c r="LUG142" s="11"/>
      <c r="LUH142" s="11"/>
      <c r="LUI142" s="11"/>
      <c r="LUJ142" s="11"/>
      <c r="LUK142" s="11"/>
      <c r="LUL142" s="11"/>
      <c r="LUM142" s="11"/>
      <c r="LUN142" s="11"/>
      <c r="LUO142" s="11"/>
      <c r="LUP142" s="11"/>
      <c r="LUQ142" s="11"/>
      <c r="LUR142" s="11"/>
      <c r="LUS142" s="11"/>
      <c r="LUT142" s="11"/>
      <c r="LUU142" s="11"/>
      <c r="LUV142" s="11"/>
      <c r="LUW142" s="11"/>
      <c r="LUX142" s="11"/>
      <c r="LUY142" s="11"/>
      <c r="LUZ142" s="11"/>
      <c r="LVA142" s="11"/>
      <c r="LVB142" s="11"/>
      <c r="LVC142" s="11"/>
      <c r="LVD142" s="11"/>
      <c r="LVE142" s="11"/>
      <c r="LVF142" s="11"/>
      <c r="LVG142" s="11"/>
      <c r="LVH142" s="11"/>
      <c r="LVI142" s="11"/>
      <c r="LVJ142" s="11"/>
      <c r="LVK142" s="11"/>
      <c r="LVL142" s="11"/>
      <c r="LVM142" s="11"/>
      <c r="LVN142" s="11"/>
      <c r="LVO142" s="11"/>
      <c r="LVP142" s="11"/>
      <c r="LVQ142" s="11"/>
      <c r="LVR142" s="11"/>
      <c r="LVS142" s="11"/>
      <c r="LVT142" s="11"/>
      <c r="LVU142" s="11"/>
      <c r="LVV142" s="11"/>
      <c r="LVW142" s="11"/>
      <c r="LVX142" s="11"/>
      <c r="LVY142" s="11"/>
      <c r="LVZ142" s="11"/>
      <c r="LWA142" s="11"/>
      <c r="LWB142" s="11"/>
      <c r="LWC142" s="11"/>
      <c r="LWD142" s="11"/>
      <c r="LWE142" s="11"/>
      <c r="LWF142" s="11"/>
      <c r="LWG142" s="11"/>
      <c r="LWH142" s="11"/>
      <c r="LWI142" s="11"/>
      <c r="LWJ142" s="11"/>
      <c r="LWK142" s="11"/>
      <c r="LWL142" s="11"/>
      <c r="LWM142" s="11"/>
      <c r="LWN142" s="11"/>
      <c r="LWO142" s="11"/>
      <c r="LWP142" s="11"/>
      <c r="LWQ142" s="11"/>
      <c r="LWR142" s="11"/>
      <c r="LWS142" s="11"/>
      <c r="LWT142" s="11"/>
      <c r="LWU142" s="11"/>
      <c r="LWV142" s="11"/>
      <c r="LWW142" s="11"/>
      <c r="LWX142" s="11"/>
      <c r="LWY142" s="11"/>
      <c r="LWZ142" s="11"/>
      <c r="LXA142" s="11"/>
      <c r="LXB142" s="11"/>
      <c r="LXC142" s="11"/>
      <c r="LXD142" s="11"/>
      <c r="LXE142" s="11"/>
      <c r="LXF142" s="11"/>
      <c r="LXG142" s="11"/>
      <c r="LXH142" s="11"/>
      <c r="LXI142" s="11"/>
      <c r="LXJ142" s="11"/>
      <c r="LXK142" s="11"/>
      <c r="LXL142" s="11"/>
      <c r="LXM142" s="11"/>
      <c r="LXN142" s="11"/>
      <c r="LXO142" s="11"/>
      <c r="LXP142" s="11"/>
      <c r="LXQ142" s="11"/>
      <c r="LXR142" s="11"/>
      <c r="LXS142" s="11"/>
      <c r="LXT142" s="11"/>
      <c r="LXU142" s="11"/>
      <c r="LXV142" s="11"/>
      <c r="LXW142" s="11"/>
      <c r="LXX142" s="11"/>
      <c r="LXY142" s="11"/>
      <c r="LXZ142" s="11"/>
      <c r="LYA142" s="11"/>
      <c r="LYB142" s="11"/>
      <c r="LYC142" s="11"/>
      <c r="LYD142" s="11"/>
      <c r="LYE142" s="11"/>
      <c r="LYF142" s="11"/>
      <c r="LYG142" s="11"/>
      <c r="LYH142" s="11"/>
      <c r="LYI142" s="11"/>
      <c r="LYJ142" s="11"/>
      <c r="LYK142" s="11"/>
      <c r="LYL142" s="11"/>
      <c r="LYM142" s="11"/>
      <c r="LYN142" s="11"/>
      <c r="LYO142" s="11"/>
      <c r="LYP142" s="11"/>
      <c r="LYQ142" s="11"/>
      <c r="LYR142" s="11"/>
      <c r="LYS142" s="11"/>
      <c r="LYT142" s="11"/>
      <c r="LYU142" s="11"/>
      <c r="LYV142" s="11"/>
      <c r="LYW142" s="11"/>
      <c r="LYX142" s="11"/>
      <c r="LYY142" s="11"/>
      <c r="LYZ142" s="11"/>
      <c r="LZA142" s="11"/>
      <c r="LZB142" s="11"/>
      <c r="LZC142" s="11"/>
      <c r="LZD142" s="11"/>
      <c r="LZE142" s="11"/>
      <c r="LZF142" s="11"/>
      <c r="LZG142" s="11"/>
      <c r="LZH142" s="11"/>
      <c r="LZI142" s="11"/>
      <c r="LZJ142" s="11"/>
      <c r="LZK142" s="11"/>
      <c r="LZL142" s="11"/>
      <c r="LZM142" s="11"/>
      <c r="LZN142" s="11"/>
      <c r="LZO142" s="11"/>
      <c r="LZP142" s="11"/>
      <c r="LZQ142" s="11"/>
      <c r="LZR142" s="11"/>
      <c r="LZS142" s="11"/>
      <c r="LZT142" s="11"/>
      <c r="LZU142" s="11"/>
      <c r="LZV142" s="11"/>
      <c r="LZW142" s="11"/>
      <c r="LZX142" s="11"/>
      <c r="LZY142" s="11"/>
      <c r="LZZ142" s="11"/>
      <c r="MAA142" s="11"/>
      <c r="MAB142" s="11"/>
      <c r="MAC142" s="11"/>
      <c r="MAD142" s="11"/>
      <c r="MAE142" s="11"/>
      <c r="MAF142" s="11"/>
      <c r="MAG142" s="11"/>
      <c r="MAH142" s="11"/>
      <c r="MAI142" s="11"/>
      <c r="MAJ142" s="11"/>
      <c r="MAK142" s="11"/>
      <c r="MAL142" s="11"/>
      <c r="MAM142" s="11"/>
      <c r="MAN142" s="11"/>
      <c r="MAO142" s="11"/>
      <c r="MAP142" s="11"/>
      <c r="MAQ142" s="11"/>
      <c r="MAR142" s="11"/>
      <c r="MAS142" s="11"/>
      <c r="MAT142" s="11"/>
      <c r="MAU142" s="11"/>
      <c r="MAV142" s="11"/>
      <c r="MAW142" s="11"/>
      <c r="MAX142" s="11"/>
      <c r="MAY142" s="11"/>
      <c r="MAZ142" s="11"/>
      <c r="MBA142" s="11"/>
      <c r="MBB142" s="11"/>
      <c r="MBC142" s="11"/>
      <c r="MBD142" s="11"/>
      <c r="MBE142" s="11"/>
      <c r="MBF142" s="11"/>
      <c r="MBG142" s="11"/>
      <c r="MBH142" s="11"/>
      <c r="MBI142" s="11"/>
      <c r="MBJ142" s="11"/>
      <c r="MBK142" s="11"/>
      <c r="MBL142" s="11"/>
      <c r="MBM142" s="11"/>
      <c r="MBN142" s="11"/>
      <c r="MBO142" s="11"/>
      <c r="MBP142" s="11"/>
      <c r="MBQ142" s="11"/>
      <c r="MBR142" s="11"/>
      <c r="MBS142" s="11"/>
      <c r="MBT142" s="11"/>
      <c r="MBU142" s="11"/>
      <c r="MBV142" s="11"/>
      <c r="MBW142" s="11"/>
      <c r="MBX142" s="11"/>
      <c r="MBY142" s="11"/>
      <c r="MBZ142" s="11"/>
      <c r="MCA142" s="11"/>
      <c r="MCB142" s="11"/>
      <c r="MCC142" s="11"/>
      <c r="MCD142" s="11"/>
      <c r="MCE142" s="11"/>
      <c r="MCF142" s="11"/>
      <c r="MCG142" s="11"/>
      <c r="MCH142" s="11"/>
      <c r="MCI142" s="11"/>
      <c r="MCJ142" s="11"/>
      <c r="MCK142" s="11"/>
      <c r="MCL142" s="11"/>
      <c r="MCM142" s="11"/>
      <c r="MCN142" s="11"/>
      <c r="MCO142" s="11"/>
      <c r="MCP142" s="11"/>
      <c r="MCQ142" s="11"/>
      <c r="MCR142" s="11"/>
      <c r="MCS142" s="11"/>
      <c r="MCT142" s="11"/>
      <c r="MCU142" s="11"/>
      <c r="MCV142" s="11"/>
      <c r="MCW142" s="11"/>
      <c r="MCX142" s="11"/>
      <c r="MCY142" s="11"/>
      <c r="MCZ142" s="11"/>
      <c r="MDA142" s="11"/>
      <c r="MDB142" s="11"/>
      <c r="MDC142" s="11"/>
      <c r="MDD142" s="11"/>
      <c r="MDE142" s="11"/>
      <c r="MDF142" s="11"/>
      <c r="MDG142" s="11"/>
      <c r="MDH142" s="11"/>
      <c r="MDI142" s="11"/>
      <c r="MDJ142" s="11"/>
      <c r="MDK142" s="11"/>
      <c r="MDL142" s="11"/>
      <c r="MDM142" s="11"/>
      <c r="MDN142" s="11"/>
      <c r="MDO142" s="11"/>
      <c r="MDP142" s="11"/>
      <c r="MDQ142" s="11"/>
      <c r="MDR142" s="11"/>
      <c r="MDS142" s="11"/>
      <c r="MDT142" s="11"/>
      <c r="MDU142" s="11"/>
      <c r="MDV142" s="11"/>
      <c r="MDW142" s="11"/>
      <c r="MDX142" s="11"/>
      <c r="MDY142" s="11"/>
      <c r="MDZ142" s="11"/>
      <c r="MEA142" s="11"/>
      <c r="MEB142" s="11"/>
      <c r="MEC142" s="11"/>
      <c r="MED142" s="11"/>
      <c r="MEE142" s="11"/>
      <c r="MEF142" s="11"/>
      <c r="MEG142" s="11"/>
      <c r="MEH142" s="11"/>
      <c r="MEI142" s="11"/>
      <c r="MEJ142" s="11"/>
      <c r="MEK142" s="11"/>
      <c r="MEL142" s="11"/>
      <c r="MEM142" s="11"/>
      <c r="MEN142" s="11"/>
      <c r="MEO142" s="11"/>
      <c r="MEP142" s="11"/>
      <c r="MEQ142" s="11"/>
      <c r="MER142" s="11"/>
      <c r="MES142" s="11"/>
      <c r="MET142" s="11"/>
      <c r="MEU142" s="11"/>
      <c r="MEV142" s="11"/>
      <c r="MEW142" s="11"/>
      <c r="MEX142" s="11"/>
      <c r="MEY142" s="11"/>
      <c r="MEZ142" s="11"/>
      <c r="MFA142" s="11"/>
      <c r="MFB142" s="11"/>
      <c r="MFC142" s="11"/>
      <c r="MFD142" s="11"/>
      <c r="MFE142" s="11"/>
      <c r="MFF142" s="11"/>
      <c r="MFG142" s="11"/>
      <c r="MFH142" s="11"/>
      <c r="MFI142" s="11"/>
      <c r="MFJ142" s="11"/>
      <c r="MFK142" s="11"/>
      <c r="MFL142" s="11"/>
      <c r="MFM142" s="11"/>
      <c r="MFN142" s="11"/>
      <c r="MFO142" s="11"/>
      <c r="MFP142" s="11"/>
      <c r="MFQ142" s="11"/>
      <c r="MFR142" s="11"/>
      <c r="MFS142" s="11"/>
      <c r="MFT142" s="11"/>
      <c r="MFU142" s="11"/>
      <c r="MFV142" s="11"/>
      <c r="MFW142" s="11"/>
      <c r="MFX142" s="11"/>
      <c r="MFY142" s="11"/>
      <c r="MFZ142" s="11"/>
      <c r="MGA142" s="11"/>
      <c r="MGB142" s="11"/>
      <c r="MGC142" s="11"/>
      <c r="MGD142" s="11"/>
      <c r="MGE142" s="11"/>
      <c r="MGF142" s="11"/>
      <c r="MGG142" s="11"/>
      <c r="MGH142" s="11"/>
      <c r="MGI142" s="11"/>
      <c r="MGJ142" s="11"/>
      <c r="MGK142" s="11"/>
      <c r="MGL142" s="11"/>
      <c r="MGM142" s="11"/>
      <c r="MGN142" s="11"/>
      <c r="MGO142" s="11"/>
      <c r="MGP142" s="11"/>
      <c r="MGQ142" s="11"/>
      <c r="MGR142" s="11"/>
      <c r="MGS142" s="11"/>
      <c r="MGT142" s="11"/>
      <c r="MGU142" s="11"/>
      <c r="MGV142" s="11"/>
      <c r="MGW142" s="11"/>
      <c r="MGX142" s="11"/>
      <c r="MGY142" s="11"/>
      <c r="MGZ142" s="11"/>
      <c r="MHA142" s="11"/>
      <c r="MHB142" s="11"/>
      <c r="MHC142" s="11"/>
      <c r="MHD142" s="11"/>
      <c r="MHE142" s="11"/>
      <c r="MHF142" s="11"/>
      <c r="MHG142" s="11"/>
      <c r="MHH142" s="11"/>
      <c r="MHI142" s="11"/>
      <c r="MHJ142" s="11"/>
      <c r="MHK142" s="11"/>
      <c r="MHL142" s="11"/>
      <c r="MHM142" s="11"/>
      <c r="MHN142" s="11"/>
      <c r="MHO142" s="11"/>
      <c r="MHP142" s="11"/>
      <c r="MHQ142" s="11"/>
      <c r="MHR142" s="11"/>
      <c r="MHS142" s="11"/>
      <c r="MHT142" s="11"/>
      <c r="MHU142" s="11"/>
      <c r="MHV142" s="11"/>
      <c r="MHW142" s="11"/>
      <c r="MHX142" s="11"/>
      <c r="MHY142" s="11"/>
      <c r="MHZ142" s="11"/>
      <c r="MIA142" s="11"/>
      <c r="MIB142" s="11"/>
      <c r="MIC142" s="11"/>
      <c r="MID142" s="11"/>
      <c r="MIE142" s="11"/>
      <c r="MIF142" s="11"/>
      <c r="MIG142" s="11"/>
      <c r="MIH142" s="11"/>
      <c r="MII142" s="11"/>
      <c r="MIJ142" s="11"/>
      <c r="MIK142" s="11"/>
      <c r="MIL142" s="11"/>
      <c r="MIM142" s="11"/>
      <c r="MIN142" s="11"/>
      <c r="MIO142" s="11"/>
      <c r="MIP142" s="11"/>
      <c r="MIQ142" s="11"/>
      <c r="MIR142" s="11"/>
      <c r="MIS142" s="11"/>
      <c r="MIT142" s="11"/>
      <c r="MIU142" s="11"/>
      <c r="MIV142" s="11"/>
      <c r="MIW142" s="11"/>
      <c r="MIX142" s="11"/>
      <c r="MIY142" s="11"/>
      <c r="MIZ142" s="11"/>
      <c r="MJA142" s="11"/>
      <c r="MJB142" s="11"/>
      <c r="MJC142" s="11"/>
      <c r="MJD142" s="11"/>
      <c r="MJE142" s="11"/>
      <c r="MJF142" s="11"/>
      <c r="MJG142" s="11"/>
      <c r="MJH142" s="11"/>
      <c r="MJI142" s="11"/>
      <c r="MJJ142" s="11"/>
      <c r="MJK142" s="11"/>
      <c r="MJL142" s="11"/>
      <c r="MJM142" s="11"/>
      <c r="MJN142" s="11"/>
      <c r="MJO142" s="11"/>
      <c r="MJP142" s="11"/>
      <c r="MJQ142" s="11"/>
      <c r="MJR142" s="11"/>
      <c r="MJS142" s="11"/>
      <c r="MJT142" s="11"/>
      <c r="MJU142" s="11"/>
      <c r="MJV142" s="11"/>
      <c r="MJW142" s="11"/>
      <c r="MJX142" s="11"/>
      <c r="MJY142" s="11"/>
      <c r="MJZ142" s="11"/>
      <c r="MKA142" s="11"/>
      <c r="MKB142" s="11"/>
      <c r="MKC142" s="11"/>
      <c r="MKD142" s="11"/>
      <c r="MKE142" s="11"/>
      <c r="MKF142" s="11"/>
      <c r="MKG142" s="11"/>
      <c r="MKH142" s="11"/>
      <c r="MKI142" s="11"/>
      <c r="MKJ142" s="11"/>
      <c r="MKK142" s="11"/>
      <c r="MKL142" s="11"/>
      <c r="MKM142" s="11"/>
      <c r="MKN142" s="11"/>
      <c r="MKO142" s="11"/>
      <c r="MKP142" s="11"/>
      <c r="MKQ142" s="11"/>
      <c r="MKR142" s="11"/>
      <c r="MKS142" s="11"/>
      <c r="MKT142" s="11"/>
      <c r="MKU142" s="11"/>
      <c r="MKV142" s="11"/>
      <c r="MKW142" s="11"/>
      <c r="MKX142" s="11"/>
      <c r="MKY142" s="11"/>
      <c r="MKZ142" s="11"/>
      <c r="MLA142" s="11"/>
      <c r="MLB142" s="11"/>
      <c r="MLC142" s="11"/>
      <c r="MLD142" s="11"/>
      <c r="MLE142" s="11"/>
      <c r="MLF142" s="11"/>
      <c r="MLG142" s="11"/>
      <c r="MLH142" s="11"/>
      <c r="MLI142" s="11"/>
      <c r="MLJ142" s="11"/>
      <c r="MLK142" s="11"/>
      <c r="MLL142" s="11"/>
      <c r="MLM142" s="11"/>
      <c r="MLN142" s="11"/>
      <c r="MLO142" s="11"/>
      <c r="MLP142" s="11"/>
      <c r="MLQ142" s="11"/>
      <c r="MLR142" s="11"/>
      <c r="MLS142" s="11"/>
      <c r="MLT142" s="11"/>
      <c r="MLU142" s="11"/>
      <c r="MLV142" s="11"/>
      <c r="MLW142" s="11"/>
      <c r="MLX142" s="11"/>
      <c r="MLY142" s="11"/>
      <c r="MLZ142" s="11"/>
      <c r="MMA142" s="11"/>
      <c r="MMB142" s="11"/>
      <c r="MMC142" s="11"/>
      <c r="MMD142" s="11"/>
      <c r="MME142" s="11"/>
      <c r="MMF142" s="11"/>
      <c r="MMG142" s="11"/>
      <c r="MMH142" s="11"/>
      <c r="MMI142" s="11"/>
      <c r="MMJ142" s="11"/>
      <c r="MMK142" s="11"/>
      <c r="MML142" s="11"/>
      <c r="MMM142" s="11"/>
      <c r="MMN142" s="11"/>
      <c r="MMO142" s="11"/>
      <c r="MMP142" s="11"/>
      <c r="MMQ142" s="11"/>
      <c r="MMR142" s="11"/>
      <c r="MMS142" s="11"/>
      <c r="MMT142" s="11"/>
      <c r="MMU142" s="11"/>
      <c r="MMV142" s="11"/>
      <c r="MMW142" s="11"/>
      <c r="MMX142" s="11"/>
      <c r="MMY142" s="11"/>
      <c r="MMZ142" s="11"/>
      <c r="MNA142" s="11"/>
      <c r="MNB142" s="11"/>
      <c r="MNC142" s="11"/>
      <c r="MND142" s="11"/>
      <c r="MNE142" s="11"/>
      <c r="MNF142" s="11"/>
      <c r="MNG142" s="11"/>
      <c r="MNH142" s="11"/>
      <c r="MNI142" s="11"/>
      <c r="MNJ142" s="11"/>
      <c r="MNK142" s="11"/>
      <c r="MNL142" s="11"/>
      <c r="MNM142" s="11"/>
      <c r="MNN142" s="11"/>
      <c r="MNO142" s="11"/>
      <c r="MNP142" s="11"/>
      <c r="MNQ142" s="11"/>
      <c r="MNR142" s="11"/>
      <c r="MNS142" s="11"/>
      <c r="MNT142" s="11"/>
      <c r="MNU142" s="11"/>
      <c r="MNV142" s="11"/>
      <c r="MNW142" s="11"/>
      <c r="MNX142" s="11"/>
      <c r="MNY142" s="11"/>
      <c r="MNZ142" s="11"/>
      <c r="MOA142" s="11"/>
      <c r="MOB142" s="11"/>
      <c r="MOC142" s="11"/>
      <c r="MOD142" s="11"/>
      <c r="MOE142" s="11"/>
      <c r="MOF142" s="11"/>
      <c r="MOG142" s="11"/>
      <c r="MOH142" s="11"/>
      <c r="MOI142" s="11"/>
      <c r="MOJ142" s="11"/>
      <c r="MOK142" s="11"/>
      <c r="MOL142" s="11"/>
      <c r="MOM142" s="11"/>
      <c r="MON142" s="11"/>
      <c r="MOO142" s="11"/>
      <c r="MOP142" s="11"/>
      <c r="MOQ142" s="11"/>
      <c r="MOR142" s="11"/>
      <c r="MOS142" s="11"/>
      <c r="MOT142" s="11"/>
      <c r="MOU142" s="11"/>
      <c r="MOV142" s="11"/>
      <c r="MOW142" s="11"/>
      <c r="MOX142" s="11"/>
      <c r="MOY142" s="11"/>
      <c r="MOZ142" s="11"/>
      <c r="MPA142" s="11"/>
      <c r="MPB142" s="11"/>
      <c r="MPC142" s="11"/>
      <c r="MPD142" s="11"/>
      <c r="MPE142" s="11"/>
      <c r="MPF142" s="11"/>
      <c r="MPG142" s="11"/>
      <c r="MPH142" s="11"/>
      <c r="MPI142" s="11"/>
      <c r="MPJ142" s="11"/>
      <c r="MPK142" s="11"/>
      <c r="MPL142" s="11"/>
      <c r="MPM142" s="11"/>
      <c r="MPN142" s="11"/>
      <c r="MPO142" s="11"/>
      <c r="MPP142" s="11"/>
      <c r="MPQ142" s="11"/>
      <c r="MPR142" s="11"/>
      <c r="MPS142" s="11"/>
      <c r="MPT142" s="11"/>
      <c r="MPU142" s="11"/>
      <c r="MPV142" s="11"/>
      <c r="MPW142" s="11"/>
      <c r="MPX142" s="11"/>
      <c r="MPY142" s="11"/>
      <c r="MPZ142" s="11"/>
      <c r="MQA142" s="11"/>
      <c r="MQB142" s="11"/>
      <c r="MQC142" s="11"/>
      <c r="MQD142" s="11"/>
      <c r="MQE142" s="11"/>
      <c r="MQF142" s="11"/>
      <c r="MQG142" s="11"/>
      <c r="MQH142" s="11"/>
      <c r="MQI142" s="11"/>
      <c r="MQJ142" s="11"/>
      <c r="MQK142" s="11"/>
      <c r="MQL142" s="11"/>
      <c r="MQM142" s="11"/>
      <c r="MQN142" s="11"/>
      <c r="MQO142" s="11"/>
      <c r="MQP142" s="11"/>
      <c r="MQQ142" s="11"/>
      <c r="MQR142" s="11"/>
      <c r="MQS142" s="11"/>
      <c r="MQT142" s="11"/>
      <c r="MQU142" s="11"/>
      <c r="MQV142" s="11"/>
      <c r="MQW142" s="11"/>
      <c r="MQX142" s="11"/>
      <c r="MQY142" s="11"/>
      <c r="MQZ142" s="11"/>
      <c r="MRA142" s="11"/>
      <c r="MRB142" s="11"/>
      <c r="MRC142" s="11"/>
      <c r="MRD142" s="11"/>
      <c r="MRE142" s="11"/>
      <c r="MRF142" s="11"/>
      <c r="MRG142" s="11"/>
      <c r="MRH142" s="11"/>
      <c r="MRI142" s="11"/>
      <c r="MRJ142" s="11"/>
      <c r="MRK142" s="11"/>
      <c r="MRL142" s="11"/>
      <c r="MRM142" s="11"/>
      <c r="MRN142" s="11"/>
      <c r="MRO142" s="11"/>
      <c r="MRP142" s="11"/>
      <c r="MRQ142" s="11"/>
      <c r="MRR142" s="11"/>
      <c r="MRS142" s="11"/>
      <c r="MRT142" s="11"/>
      <c r="MRU142" s="11"/>
      <c r="MRV142" s="11"/>
      <c r="MRW142" s="11"/>
      <c r="MRX142" s="11"/>
      <c r="MRY142" s="11"/>
      <c r="MRZ142" s="11"/>
      <c r="MSA142" s="11"/>
      <c r="MSB142" s="11"/>
      <c r="MSC142" s="11"/>
      <c r="MSD142" s="11"/>
      <c r="MSE142" s="11"/>
      <c r="MSF142" s="11"/>
      <c r="MSG142" s="11"/>
      <c r="MSH142" s="11"/>
      <c r="MSI142" s="11"/>
      <c r="MSJ142" s="11"/>
      <c r="MSK142" s="11"/>
      <c r="MSL142" s="11"/>
      <c r="MSM142" s="11"/>
      <c r="MSN142" s="11"/>
      <c r="MSO142" s="11"/>
      <c r="MSP142" s="11"/>
      <c r="MSQ142" s="11"/>
      <c r="MSR142" s="11"/>
      <c r="MSS142" s="11"/>
      <c r="MST142" s="11"/>
      <c r="MSU142" s="11"/>
      <c r="MSV142" s="11"/>
      <c r="MSW142" s="11"/>
      <c r="MSX142" s="11"/>
      <c r="MSY142" s="11"/>
      <c r="MSZ142" s="11"/>
      <c r="MTA142" s="11"/>
      <c r="MTB142" s="11"/>
      <c r="MTC142" s="11"/>
      <c r="MTD142" s="11"/>
      <c r="MTE142" s="11"/>
      <c r="MTF142" s="11"/>
      <c r="MTG142" s="11"/>
      <c r="MTH142" s="11"/>
      <c r="MTI142" s="11"/>
      <c r="MTJ142" s="11"/>
      <c r="MTK142" s="11"/>
      <c r="MTL142" s="11"/>
      <c r="MTM142" s="11"/>
      <c r="MTN142" s="11"/>
      <c r="MTO142" s="11"/>
      <c r="MTP142" s="11"/>
      <c r="MTQ142" s="11"/>
      <c r="MTR142" s="11"/>
      <c r="MTS142" s="11"/>
      <c r="MTT142" s="11"/>
      <c r="MTU142" s="11"/>
      <c r="MTV142" s="11"/>
      <c r="MTW142" s="11"/>
      <c r="MTX142" s="11"/>
      <c r="MTY142" s="11"/>
      <c r="MTZ142" s="11"/>
      <c r="MUA142" s="11"/>
      <c r="MUB142" s="11"/>
      <c r="MUC142" s="11"/>
      <c r="MUD142" s="11"/>
      <c r="MUE142" s="11"/>
      <c r="MUF142" s="11"/>
      <c r="MUG142" s="11"/>
      <c r="MUH142" s="11"/>
      <c r="MUI142" s="11"/>
      <c r="MUJ142" s="11"/>
      <c r="MUK142" s="11"/>
      <c r="MUL142" s="11"/>
      <c r="MUM142" s="11"/>
      <c r="MUN142" s="11"/>
      <c r="MUO142" s="11"/>
      <c r="MUP142" s="11"/>
      <c r="MUQ142" s="11"/>
      <c r="MUR142" s="11"/>
      <c r="MUS142" s="11"/>
      <c r="MUT142" s="11"/>
      <c r="MUU142" s="11"/>
      <c r="MUV142" s="11"/>
      <c r="MUW142" s="11"/>
      <c r="MUX142" s="11"/>
      <c r="MUY142" s="11"/>
      <c r="MUZ142" s="11"/>
      <c r="MVA142" s="11"/>
      <c r="MVB142" s="11"/>
      <c r="MVC142" s="11"/>
      <c r="MVD142" s="11"/>
      <c r="MVE142" s="11"/>
      <c r="MVF142" s="11"/>
      <c r="MVG142" s="11"/>
      <c r="MVH142" s="11"/>
      <c r="MVI142" s="11"/>
      <c r="MVJ142" s="11"/>
      <c r="MVK142" s="11"/>
      <c r="MVL142" s="11"/>
      <c r="MVM142" s="11"/>
      <c r="MVN142" s="11"/>
      <c r="MVO142" s="11"/>
      <c r="MVP142" s="11"/>
      <c r="MVQ142" s="11"/>
      <c r="MVR142" s="11"/>
      <c r="MVS142" s="11"/>
      <c r="MVT142" s="11"/>
      <c r="MVU142" s="11"/>
      <c r="MVV142" s="11"/>
      <c r="MVW142" s="11"/>
      <c r="MVX142" s="11"/>
      <c r="MVY142" s="11"/>
      <c r="MVZ142" s="11"/>
      <c r="MWA142" s="11"/>
      <c r="MWB142" s="11"/>
      <c r="MWC142" s="11"/>
      <c r="MWD142" s="11"/>
      <c r="MWE142" s="11"/>
      <c r="MWF142" s="11"/>
      <c r="MWG142" s="11"/>
      <c r="MWH142" s="11"/>
      <c r="MWI142" s="11"/>
      <c r="MWJ142" s="11"/>
      <c r="MWK142" s="11"/>
      <c r="MWL142" s="11"/>
      <c r="MWM142" s="11"/>
      <c r="MWN142" s="11"/>
      <c r="MWO142" s="11"/>
      <c r="MWP142" s="11"/>
      <c r="MWQ142" s="11"/>
      <c r="MWR142" s="11"/>
      <c r="MWS142" s="11"/>
      <c r="MWT142" s="11"/>
      <c r="MWU142" s="11"/>
      <c r="MWV142" s="11"/>
      <c r="MWW142" s="11"/>
      <c r="MWX142" s="11"/>
      <c r="MWY142" s="11"/>
      <c r="MWZ142" s="11"/>
      <c r="MXA142" s="11"/>
      <c r="MXB142" s="11"/>
      <c r="MXC142" s="11"/>
      <c r="MXD142" s="11"/>
      <c r="MXE142" s="11"/>
      <c r="MXF142" s="11"/>
      <c r="MXG142" s="11"/>
      <c r="MXH142" s="11"/>
      <c r="MXI142" s="11"/>
      <c r="MXJ142" s="11"/>
      <c r="MXK142" s="11"/>
      <c r="MXL142" s="11"/>
      <c r="MXM142" s="11"/>
      <c r="MXN142" s="11"/>
      <c r="MXO142" s="11"/>
      <c r="MXP142" s="11"/>
      <c r="MXQ142" s="11"/>
      <c r="MXR142" s="11"/>
      <c r="MXS142" s="11"/>
      <c r="MXT142" s="11"/>
      <c r="MXU142" s="11"/>
      <c r="MXV142" s="11"/>
      <c r="MXW142" s="11"/>
      <c r="MXX142" s="11"/>
      <c r="MXY142" s="11"/>
      <c r="MXZ142" s="11"/>
      <c r="MYA142" s="11"/>
      <c r="MYB142" s="11"/>
      <c r="MYC142" s="11"/>
      <c r="MYD142" s="11"/>
      <c r="MYE142" s="11"/>
      <c r="MYF142" s="11"/>
      <c r="MYG142" s="11"/>
      <c r="MYH142" s="11"/>
      <c r="MYI142" s="11"/>
      <c r="MYJ142" s="11"/>
      <c r="MYK142" s="11"/>
      <c r="MYL142" s="11"/>
      <c r="MYM142" s="11"/>
      <c r="MYN142" s="11"/>
      <c r="MYO142" s="11"/>
      <c r="MYP142" s="11"/>
      <c r="MYQ142" s="11"/>
      <c r="MYR142" s="11"/>
      <c r="MYS142" s="11"/>
      <c r="MYT142" s="11"/>
      <c r="MYU142" s="11"/>
      <c r="MYV142" s="11"/>
      <c r="MYW142" s="11"/>
      <c r="MYX142" s="11"/>
      <c r="MYY142" s="11"/>
      <c r="MYZ142" s="11"/>
      <c r="MZA142" s="11"/>
      <c r="MZB142" s="11"/>
      <c r="MZC142" s="11"/>
      <c r="MZD142" s="11"/>
      <c r="MZE142" s="11"/>
      <c r="MZF142" s="11"/>
      <c r="MZG142" s="11"/>
      <c r="MZH142" s="11"/>
      <c r="MZI142" s="11"/>
      <c r="MZJ142" s="11"/>
      <c r="MZK142" s="11"/>
      <c r="MZL142" s="11"/>
      <c r="MZM142" s="11"/>
      <c r="MZN142" s="11"/>
      <c r="MZO142" s="11"/>
      <c r="MZP142" s="11"/>
      <c r="MZQ142" s="11"/>
      <c r="MZR142" s="11"/>
      <c r="MZS142" s="11"/>
      <c r="MZT142" s="11"/>
      <c r="MZU142" s="11"/>
      <c r="MZV142" s="11"/>
      <c r="MZW142" s="11"/>
      <c r="MZX142" s="11"/>
      <c r="MZY142" s="11"/>
      <c r="MZZ142" s="11"/>
      <c r="NAA142" s="11"/>
      <c r="NAB142" s="11"/>
      <c r="NAC142" s="11"/>
      <c r="NAD142" s="11"/>
      <c r="NAE142" s="11"/>
      <c r="NAF142" s="11"/>
      <c r="NAG142" s="11"/>
      <c r="NAH142" s="11"/>
      <c r="NAI142" s="11"/>
      <c r="NAJ142" s="11"/>
      <c r="NAK142" s="11"/>
      <c r="NAL142" s="11"/>
      <c r="NAM142" s="11"/>
      <c r="NAN142" s="11"/>
      <c r="NAO142" s="11"/>
      <c r="NAP142" s="11"/>
      <c r="NAQ142" s="11"/>
      <c r="NAR142" s="11"/>
      <c r="NAS142" s="11"/>
      <c r="NAT142" s="11"/>
      <c r="NAU142" s="11"/>
      <c r="NAV142" s="11"/>
      <c r="NAW142" s="11"/>
      <c r="NAX142" s="11"/>
      <c r="NAY142" s="11"/>
      <c r="NAZ142" s="11"/>
      <c r="NBA142" s="11"/>
      <c r="NBB142" s="11"/>
      <c r="NBC142" s="11"/>
      <c r="NBD142" s="11"/>
      <c r="NBE142" s="11"/>
      <c r="NBF142" s="11"/>
      <c r="NBG142" s="11"/>
      <c r="NBH142" s="11"/>
      <c r="NBI142" s="11"/>
      <c r="NBJ142" s="11"/>
      <c r="NBK142" s="11"/>
      <c r="NBL142" s="11"/>
      <c r="NBM142" s="11"/>
      <c r="NBN142" s="11"/>
      <c r="NBO142" s="11"/>
      <c r="NBP142" s="11"/>
      <c r="NBQ142" s="11"/>
      <c r="NBR142" s="11"/>
      <c r="NBS142" s="11"/>
      <c r="NBT142" s="11"/>
      <c r="NBU142" s="11"/>
      <c r="NBV142" s="11"/>
      <c r="NBW142" s="11"/>
      <c r="NBX142" s="11"/>
      <c r="NBY142" s="11"/>
      <c r="NBZ142" s="11"/>
      <c r="NCA142" s="11"/>
      <c r="NCB142" s="11"/>
      <c r="NCC142" s="11"/>
      <c r="NCD142" s="11"/>
      <c r="NCE142" s="11"/>
      <c r="NCF142" s="11"/>
      <c r="NCG142" s="11"/>
      <c r="NCH142" s="11"/>
      <c r="NCI142" s="11"/>
      <c r="NCJ142" s="11"/>
      <c r="NCK142" s="11"/>
      <c r="NCL142" s="11"/>
      <c r="NCM142" s="11"/>
      <c r="NCN142" s="11"/>
      <c r="NCO142" s="11"/>
      <c r="NCP142" s="11"/>
      <c r="NCQ142" s="11"/>
      <c r="NCR142" s="11"/>
      <c r="NCS142" s="11"/>
      <c r="NCT142" s="11"/>
      <c r="NCU142" s="11"/>
      <c r="NCV142" s="11"/>
      <c r="NCW142" s="11"/>
      <c r="NCX142" s="11"/>
      <c r="NCY142" s="11"/>
      <c r="NCZ142" s="11"/>
      <c r="NDA142" s="11"/>
      <c r="NDB142" s="11"/>
      <c r="NDC142" s="11"/>
      <c r="NDD142" s="11"/>
      <c r="NDE142" s="11"/>
      <c r="NDF142" s="11"/>
      <c r="NDG142" s="11"/>
      <c r="NDH142" s="11"/>
      <c r="NDI142" s="11"/>
      <c r="NDJ142" s="11"/>
      <c r="NDK142" s="11"/>
      <c r="NDL142" s="11"/>
      <c r="NDM142" s="11"/>
      <c r="NDN142" s="11"/>
      <c r="NDO142" s="11"/>
      <c r="NDP142" s="11"/>
      <c r="NDQ142" s="11"/>
      <c r="NDR142" s="11"/>
      <c r="NDS142" s="11"/>
      <c r="NDT142" s="11"/>
      <c r="NDU142" s="11"/>
      <c r="NDV142" s="11"/>
      <c r="NDW142" s="11"/>
      <c r="NDX142" s="11"/>
      <c r="NDY142" s="11"/>
      <c r="NDZ142" s="11"/>
      <c r="NEA142" s="11"/>
      <c r="NEB142" s="11"/>
      <c r="NEC142" s="11"/>
      <c r="NED142" s="11"/>
      <c r="NEE142" s="11"/>
      <c r="NEF142" s="11"/>
      <c r="NEG142" s="11"/>
      <c r="NEH142" s="11"/>
      <c r="NEI142" s="11"/>
      <c r="NEJ142" s="11"/>
      <c r="NEK142" s="11"/>
      <c r="NEL142" s="11"/>
      <c r="NEM142" s="11"/>
      <c r="NEN142" s="11"/>
      <c r="NEO142" s="11"/>
      <c r="NEP142" s="11"/>
      <c r="NEQ142" s="11"/>
      <c r="NER142" s="11"/>
      <c r="NES142" s="11"/>
      <c r="NET142" s="11"/>
      <c r="NEU142" s="11"/>
      <c r="NEV142" s="11"/>
      <c r="NEW142" s="11"/>
      <c r="NEX142" s="11"/>
      <c r="NEY142" s="11"/>
      <c r="NEZ142" s="11"/>
      <c r="NFA142" s="11"/>
      <c r="NFB142" s="11"/>
      <c r="NFC142" s="11"/>
      <c r="NFD142" s="11"/>
      <c r="NFE142" s="11"/>
      <c r="NFF142" s="11"/>
      <c r="NFG142" s="11"/>
      <c r="NFH142" s="11"/>
      <c r="NFI142" s="11"/>
      <c r="NFJ142" s="11"/>
      <c r="NFK142" s="11"/>
      <c r="NFL142" s="11"/>
      <c r="NFM142" s="11"/>
      <c r="NFN142" s="11"/>
      <c r="NFO142" s="11"/>
      <c r="NFP142" s="11"/>
      <c r="NFQ142" s="11"/>
      <c r="NFR142" s="11"/>
      <c r="NFS142" s="11"/>
      <c r="NFT142" s="11"/>
      <c r="NFU142" s="11"/>
      <c r="NFV142" s="11"/>
      <c r="NFW142" s="11"/>
      <c r="NFX142" s="11"/>
      <c r="NFY142" s="11"/>
      <c r="NFZ142" s="11"/>
      <c r="NGA142" s="11"/>
      <c r="NGB142" s="11"/>
      <c r="NGC142" s="11"/>
      <c r="NGD142" s="11"/>
      <c r="NGE142" s="11"/>
      <c r="NGF142" s="11"/>
      <c r="NGG142" s="11"/>
      <c r="NGH142" s="11"/>
      <c r="NGI142" s="11"/>
      <c r="NGJ142" s="11"/>
      <c r="NGK142" s="11"/>
      <c r="NGL142" s="11"/>
      <c r="NGM142" s="11"/>
      <c r="NGN142" s="11"/>
      <c r="NGO142" s="11"/>
      <c r="NGP142" s="11"/>
      <c r="NGQ142" s="11"/>
      <c r="NGR142" s="11"/>
      <c r="NGS142" s="11"/>
      <c r="NGT142" s="11"/>
      <c r="NGU142" s="11"/>
      <c r="NGV142" s="11"/>
      <c r="NGW142" s="11"/>
      <c r="NGX142" s="11"/>
      <c r="NGY142" s="11"/>
      <c r="NGZ142" s="11"/>
      <c r="NHA142" s="11"/>
      <c r="NHB142" s="11"/>
      <c r="NHC142" s="11"/>
      <c r="NHD142" s="11"/>
      <c r="NHE142" s="11"/>
      <c r="NHF142" s="11"/>
      <c r="NHG142" s="11"/>
      <c r="NHH142" s="11"/>
      <c r="NHI142" s="11"/>
      <c r="NHJ142" s="11"/>
      <c r="NHK142" s="11"/>
      <c r="NHL142" s="11"/>
      <c r="NHM142" s="11"/>
      <c r="NHN142" s="11"/>
      <c r="NHO142" s="11"/>
      <c r="NHP142" s="11"/>
      <c r="NHQ142" s="11"/>
      <c r="NHR142" s="11"/>
      <c r="NHS142" s="11"/>
      <c r="NHT142" s="11"/>
      <c r="NHU142" s="11"/>
      <c r="NHV142" s="11"/>
      <c r="NHW142" s="11"/>
      <c r="NHX142" s="11"/>
      <c r="NHY142" s="11"/>
      <c r="NHZ142" s="11"/>
      <c r="NIA142" s="11"/>
      <c r="NIB142" s="11"/>
      <c r="NIC142" s="11"/>
      <c r="NID142" s="11"/>
      <c r="NIE142" s="11"/>
      <c r="NIF142" s="11"/>
      <c r="NIG142" s="11"/>
      <c r="NIH142" s="11"/>
      <c r="NII142" s="11"/>
      <c r="NIJ142" s="11"/>
      <c r="NIK142" s="11"/>
      <c r="NIL142" s="11"/>
      <c r="NIM142" s="11"/>
      <c r="NIN142" s="11"/>
      <c r="NIO142" s="11"/>
      <c r="NIP142" s="11"/>
      <c r="NIQ142" s="11"/>
      <c r="NIR142" s="11"/>
      <c r="NIS142" s="11"/>
      <c r="NIT142" s="11"/>
      <c r="NIU142" s="11"/>
      <c r="NIV142" s="11"/>
      <c r="NIW142" s="11"/>
      <c r="NIX142" s="11"/>
      <c r="NIY142" s="11"/>
      <c r="NIZ142" s="11"/>
      <c r="NJA142" s="11"/>
      <c r="NJB142" s="11"/>
      <c r="NJC142" s="11"/>
      <c r="NJD142" s="11"/>
      <c r="NJE142" s="11"/>
      <c r="NJF142" s="11"/>
      <c r="NJG142" s="11"/>
      <c r="NJH142" s="11"/>
      <c r="NJI142" s="11"/>
      <c r="NJJ142" s="11"/>
      <c r="NJK142" s="11"/>
      <c r="NJL142" s="11"/>
      <c r="NJM142" s="11"/>
      <c r="NJN142" s="11"/>
      <c r="NJO142" s="11"/>
      <c r="NJP142" s="11"/>
      <c r="NJQ142" s="11"/>
      <c r="NJR142" s="11"/>
      <c r="NJS142" s="11"/>
      <c r="NJT142" s="11"/>
      <c r="NJU142" s="11"/>
      <c r="NJV142" s="11"/>
      <c r="NJW142" s="11"/>
      <c r="NJX142" s="11"/>
      <c r="NJY142" s="11"/>
      <c r="NJZ142" s="11"/>
      <c r="NKA142" s="11"/>
      <c r="NKB142" s="11"/>
      <c r="NKC142" s="11"/>
      <c r="NKD142" s="11"/>
      <c r="NKE142" s="11"/>
      <c r="NKF142" s="11"/>
      <c r="NKG142" s="11"/>
      <c r="NKH142" s="11"/>
      <c r="NKI142" s="11"/>
      <c r="NKJ142" s="11"/>
      <c r="NKK142" s="11"/>
      <c r="NKL142" s="11"/>
      <c r="NKM142" s="11"/>
      <c r="NKN142" s="11"/>
      <c r="NKO142" s="11"/>
      <c r="NKP142" s="11"/>
      <c r="NKQ142" s="11"/>
      <c r="NKR142" s="11"/>
      <c r="NKS142" s="11"/>
      <c r="NKT142" s="11"/>
      <c r="NKU142" s="11"/>
      <c r="NKV142" s="11"/>
      <c r="NKW142" s="11"/>
      <c r="NKX142" s="11"/>
      <c r="NKY142" s="11"/>
      <c r="NKZ142" s="11"/>
      <c r="NLA142" s="11"/>
      <c r="NLB142" s="11"/>
      <c r="NLC142" s="11"/>
      <c r="NLD142" s="11"/>
      <c r="NLE142" s="11"/>
      <c r="NLF142" s="11"/>
      <c r="NLG142" s="11"/>
      <c r="NLH142" s="11"/>
      <c r="NLI142" s="11"/>
      <c r="NLJ142" s="11"/>
      <c r="NLK142" s="11"/>
      <c r="NLL142" s="11"/>
      <c r="NLM142" s="11"/>
      <c r="NLN142" s="11"/>
      <c r="NLO142" s="11"/>
      <c r="NLP142" s="11"/>
      <c r="NLQ142" s="11"/>
      <c r="NLR142" s="11"/>
      <c r="NLS142" s="11"/>
      <c r="NLT142" s="11"/>
      <c r="NLU142" s="11"/>
      <c r="NLV142" s="11"/>
      <c r="NLW142" s="11"/>
      <c r="NLX142" s="11"/>
      <c r="NLY142" s="11"/>
      <c r="NLZ142" s="11"/>
      <c r="NMA142" s="11"/>
      <c r="NMB142" s="11"/>
      <c r="NMC142" s="11"/>
      <c r="NMD142" s="11"/>
      <c r="NME142" s="11"/>
      <c r="NMF142" s="11"/>
      <c r="NMG142" s="11"/>
      <c r="NMH142" s="11"/>
      <c r="NMI142" s="11"/>
      <c r="NMJ142" s="11"/>
      <c r="NMK142" s="11"/>
      <c r="NML142" s="11"/>
      <c r="NMM142" s="11"/>
      <c r="NMN142" s="11"/>
      <c r="NMO142" s="11"/>
      <c r="NMP142" s="11"/>
      <c r="NMQ142" s="11"/>
      <c r="NMR142" s="11"/>
      <c r="NMS142" s="11"/>
      <c r="NMT142" s="11"/>
      <c r="NMU142" s="11"/>
      <c r="NMV142" s="11"/>
      <c r="NMW142" s="11"/>
      <c r="NMX142" s="11"/>
      <c r="NMY142" s="11"/>
      <c r="NMZ142" s="11"/>
      <c r="NNA142" s="11"/>
      <c r="NNB142" s="11"/>
      <c r="NNC142" s="11"/>
      <c r="NND142" s="11"/>
      <c r="NNE142" s="11"/>
      <c r="NNF142" s="11"/>
      <c r="NNG142" s="11"/>
      <c r="NNH142" s="11"/>
      <c r="NNI142" s="11"/>
      <c r="NNJ142" s="11"/>
      <c r="NNK142" s="11"/>
      <c r="NNL142" s="11"/>
      <c r="NNM142" s="11"/>
      <c r="NNN142" s="11"/>
      <c r="NNO142" s="11"/>
      <c r="NNP142" s="11"/>
      <c r="NNQ142" s="11"/>
      <c r="NNR142" s="11"/>
      <c r="NNS142" s="11"/>
      <c r="NNT142" s="11"/>
      <c r="NNU142" s="11"/>
      <c r="NNV142" s="11"/>
      <c r="NNW142" s="11"/>
      <c r="NNX142" s="11"/>
      <c r="NNY142" s="11"/>
      <c r="NNZ142" s="11"/>
      <c r="NOA142" s="11"/>
      <c r="NOB142" s="11"/>
      <c r="NOC142" s="11"/>
      <c r="NOD142" s="11"/>
      <c r="NOE142" s="11"/>
      <c r="NOF142" s="11"/>
      <c r="NOG142" s="11"/>
      <c r="NOH142" s="11"/>
      <c r="NOI142" s="11"/>
      <c r="NOJ142" s="11"/>
      <c r="NOK142" s="11"/>
      <c r="NOL142" s="11"/>
      <c r="NOM142" s="11"/>
      <c r="NON142" s="11"/>
      <c r="NOO142" s="11"/>
      <c r="NOP142" s="11"/>
      <c r="NOQ142" s="11"/>
      <c r="NOR142" s="11"/>
      <c r="NOS142" s="11"/>
      <c r="NOT142" s="11"/>
      <c r="NOU142" s="11"/>
      <c r="NOV142" s="11"/>
      <c r="NOW142" s="11"/>
      <c r="NOX142" s="11"/>
      <c r="NOY142" s="11"/>
      <c r="NOZ142" s="11"/>
      <c r="NPA142" s="11"/>
      <c r="NPB142" s="11"/>
      <c r="NPC142" s="11"/>
      <c r="NPD142" s="11"/>
      <c r="NPE142" s="11"/>
      <c r="NPF142" s="11"/>
      <c r="NPG142" s="11"/>
      <c r="NPH142" s="11"/>
      <c r="NPI142" s="11"/>
      <c r="NPJ142" s="11"/>
      <c r="NPK142" s="11"/>
      <c r="NPL142" s="11"/>
      <c r="NPM142" s="11"/>
      <c r="NPN142" s="11"/>
      <c r="NPO142" s="11"/>
      <c r="NPP142" s="11"/>
      <c r="NPQ142" s="11"/>
      <c r="NPR142" s="11"/>
      <c r="NPS142" s="11"/>
      <c r="NPT142" s="11"/>
      <c r="NPU142" s="11"/>
      <c r="NPV142" s="11"/>
      <c r="NPW142" s="11"/>
      <c r="NPX142" s="11"/>
      <c r="NPY142" s="11"/>
      <c r="NPZ142" s="11"/>
      <c r="NQA142" s="11"/>
      <c r="NQB142" s="11"/>
      <c r="NQC142" s="11"/>
      <c r="NQD142" s="11"/>
      <c r="NQE142" s="11"/>
      <c r="NQF142" s="11"/>
      <c r="NQG142" s="11"/>
      <c r="NQH142" s="11"/>
      <c r="NQI142" s="11"/>
      <c r="NQJ142" s="11"/>
      <c r="NQK142" s="11"/>
      <c r="NQL142" s="11"/>
      <c r="NQM142" s="11"/>
      <c r="NQN142" s="11"/>
      <c r="NQO142" s="11"/>
      <c r="NQP142" s="11"/>
      <c r="NQQ142" s="11"/>
      <c r="NQR142" s="11"/>
      <c r="NQS142" s="11"/>
      <c r="NQT142" s="11"/>
      <c r="NQU142" s="11"/>
      <c r="NQV142" s="11"/>
      <c r="NQW142" s="11"/>
      <c r="NQX142" s="11"/>
      <c r="NQY142" s="11"/>
      <c r="NQZ142" s="11"/>
      <c r="NRA142" s="11"/>
      <c r="NRB142" s="11"/>
      <c r="NRC142" s="11"/>
      <c r="NRD142" s="11"/>
      <c r="NRE142" s="11"/>
      <c r="NRF142" s="11"/>
      <c r="NRG142" s="11"/>
      <c r="NRH142" s="11"/>
      <c r="NRI142" s="11"/>
      <c r="NRJ142" s="11"/>
      <c r="NRK142" s="11"/>
      <c r="NRL142" s="11"/>
      <c r="NRM142" s="11"/>
      <c r="NRN142" s="11"/>
      <c r="NRO142" s="11"/>
      <c r="NRP142" s="11"/>
      <c r="NRQ142" s="11"/>
      <c r="NRR142" s="11"/>
      <c r="NRS142" s="11"/>
      <c r="NRT142" s="11"/>
      <c r="NRU142" s="11"/>
      <c r="NRV142" s="11"/>
      <c r="NRW142" s="11"/>
      <c r="NRX142" s="11"/>
      <c r="NRY142" s="11"/>
      <c r="NRZ142" s="11"/>
      <c r="NSA142" s="11"/>
      <c r="NSB142" s="11"/>
      <c r="NSC142" s="11"/>
      <c r="NSD142" s="11"/>
      <c r="NSE142" s="11"/>
      <c r="NSF142" s="11"/>
      <c r="NSG142" s="11"/>
      <c r="NSH142" s="11"/>
      <c r="NSI142" s="11"/>
      <c r="NSJ142" s="11"/>
      <c r="NSK142" s="11"/>
      <c r="NSL142" s="11"/>
      <c r="NSM142" s="11"/>
      <c r="NSN142" s="11"/>
      <c r="NSO142" s="11"/>
      <c r="NSP142" s="11"/>
      <c r="NSQ142" s="11"/>
      <c r="NSR142" s="11"/>
      <c r="NSS142" s="11"/>
      <c r="NST142" s="11"/>
      <c r="NSU142" s="11"/>
      <c r="NSV142" s="11"/>
      <c r="NSW142" s="11"/>
      <c r="NSX142" s="11"/>
      <c r="NSY142" s="11"/>
      <c r="NSZ142" s="11"/>
      <c r="NTA142" s="11"/>
      <c r="NTB142" s="11"/>
      <c r="NTC142" s="11"/>
      <c r="NTD142" s="11"/>
      <c r="NTE142" s="11"/>
      <c r="NTF142" s="11"/>
      <c r="NTG142" s="11"/>
      <c r="NTH142" s="11"/>
      <c r="NTI142" s="11"/>
      <c r="NTJ142" s="11"/>
      <c r="NTK142" s="11"/>
      <c r="NTL142" s="11"/>
      <c r="NTM142" s="11"/>
      <c r="NTN142" s="11"/>
      <c r="NTO142" s="11"/>
      <c r="NTP142" s="11"/>
      <c r="NTQ142" s="11"/>
      <c r="NTR142" s="11"/>
      <c r="NTS142" s="11"/>
      <c r="NTT142" s="11"/>
      <c r="NTU142" s="11"/>
      <c r="NTV142" s="11"/>
      <c r="NTW142" s="11"/>
      <c r="NTX142" s="11"/>
      <c r="NTY142" s="11"/>
      <c r="NTZ142" s="11"/>
      <c r="NUA142" s="11"/>
      <c r="NUB142" s="11"/>
      <c r="NUC142" s="11"/>
      <c r="NUD142" s="11"/>
      <c r="NUE142" s="11"/>
      <c r="NUF142" s="11"/>
      <c r="NUG142" s="11"/>
      <c r="NUH142" s="11"/>
      <c r="NUI142" s="11"/>
      <c r="NUJ142" s="11"/>
      <c r="NUK142" s="11"/>
      <c r="NUL142" s="11"/>
      <c r="NUM142" s="11"/>
      <c r="NUN142" s="11"/>
      <c r="NUO142" s="11"/>
      <c r="NUP142" s="11"/>
      <c r="NUQ142" s="11"/>
      <c r="NUR142" s="11"/>
      <c r="NUS142" s="11"/>
      <c r="NUT142" s="11"/>
      <c r="NUU142" s="11"/>
      <c r="NUV142" s="11"/>
      <c r="NUW142" s="11"/>
      <c r="NUX142" s="11"/>
      <c r="NUY142" s="11"/>
      <c r="NUZ142" s="11"/>
      <c r="NVA142" s="11"/>
      <c r="NVB142" s="11"/>
      <c r="NVC142" s="11"/>
      <c r="NVD142" s="11"/>
      <c r="NVE142" s="11"/>
      <c r="NVF142" s="11"/>
      <c r="NVG142" s="11"/>
      <c r="NVH142" s="11"/>
      <c r="NVI142" s="11"/>
      <c r="NVJ142" s="11"/>
      <c r="NVK142" s="11"/>
      <c r="NVL142" s="11"/>
      <c r="NVM142" s="11"/>
      <c r="NVN142" s="11"/>
      <c r="NVO142" s="11"/>
      <c r="NVP142" s="11"/>
      <c r="NVQ142" s="11"/>
      <c r="NVR142" s="11"/>
      <c r="NVS142" s="11"/>
      <c r="NVT142" s="11"/>
      <c r="NVU142" s="11"/>
      <c r="NVV142" s="11"/>
      <c r="NVW142" s="11"/>
      <c r="NVX142" s="11"/>
      <c r="NVY142" s="11"/>
      <c r="NVZ142" s="11"/>
      <c r="NWA142" s="11"/>
      <c r="NWB142" s="11"/>
      <c r="NWC142" s="11"/>
      <c r="NWD142" s="11"/>
      <c r="NWE142" s="11"/>
      <c r="NWF142" s="11"/>
      <c r="NWG142" s="11"/>
      <c r="NWH142" s="11"/>
      <c r="NWI142" s="11"/>
      <c r="NWJ142" s="11"/>
      <c r="NWK142" s="11"/>
      <c r="NWL142" s="11"/>
      <c r="NWM142" s="11"/>
      <c r="NWN142" s="11"/>
      <c r="NWO142" s="11"/>
      <c r="NWP142" s="11"/>
      <c r="NWQ142" s="11"/>
      <c r="NWR142" s="11"/>
      <c r="NWS142" s="11"/>
      <c r="NWT142" s="11"/>
      <c r="NWU142" s="11"/>
      <c r="NWV142" s="11"/>
      <c r="NWW142" s="11"/>
      <c r="NWX142" s="11"/>
      <c r="NWY142" s="11"/>
      <c r="NWZ142" s="11"/>
      <c r="NXA142" s="11"/>
      <c r="NXB142" s="11"/>
      <c r="NXC142" s="11"/>
      <c r="NXD142" s="11"/>
      <c r="NXE142" s="11"/>
      <c r="NXF142" s="11"/>
      <c r="NXG142" s="11"/>
      <c r="NXH142" s="11"/>
      <c r="NXI142" s="11"/>
      <c r="NXJ142" s="11"/>
      <c r="NXK142" s="11"/>
      <c r="NXL142" s="11"/>
      <c r="NXM142" s="11"/>
      <c r="NXN142" s="11"/>
      <c r="NXO142" s="11"/>
      <c r="NXP142" s="11"/>
      <c r="NXQ142" s="11"/>
      <c r="NXR142" s="11"/>
      <c r="NXS142" s="11"/>
      <c r="NXT142" s="11"/>
      <c r="NXU142" s="11"/>
      <c r="NXV142" s="11"/>
      <c r="NXW142" s="11"/>
      <c r="NXX142" s="11"/>
      <c r="NXY142" s="11"/>
      <c r="NXZ142" s="11"/>
      <c r="NYA142" s="11"/>
      <c r="NYB142" s="11"/>
      <c r="NYC142" s="11"/>
      <c r="NYD142" s="11"/>
      <c r="NYE142" s="11"/>
      <c r="NYF142" s="11"/>
      <c r="NYG142" s="11"/>
      <c r="NYH142" s="11"/>
      <c r="NYI142" s="11"/>
      <c r="NYJ142" s="11"/>
      <c r="NYK142" s="11"/>
      <c r="NYL142" s="11"/>
      <c r="NYM142" s="11"/>
      <c r="NYN142" s="11"/>
      <c r="NYO142" s="11"/>
      <c r="NYP142" s="11"/>
      <c r="NYQ142" s="11"/>
      <c r="NYR142" s="11"/>
      <c r="NYS142" s="11"/>
      <c r="NYT142" s="11"/>
      <c r="NYU142" s="11"/>
      <c r="NYV142" s="11"/>
      <c r="NYW142" s="11"/>
      <c r="NYX142" s="11"/>
      <c r="NYY142" s="11"/>
      <c r="NYZ142" s="11"/>
      <c r="NZA142" s="11"/>
      <c r="NZB142" s="11"/>
      <c r="NZC142" s="11"/>
      <c r="NZD142" s="11"/>
      <c r="NZE142" s="11"/>
      <c r="NZF142" s="11"/>
      <c r="NZG142" s="11"/>
      <c r="NZH142" s="11"/>
      <c r="NZI142" s="11"/>
      <c r="NZJ142" s="11"/>
      <c r="NZK142" s="11"/>
      <c r="NZL142" s="11"/>
      <c r="NZM142" s="11"/>
      <c r="NZN142" s="11"/>
      <c r="NZO142" s="11"/>
      <c r="NZP142" s="11"/>
      <c r="NZQ142" s="11"/>
      <c r="NZR142" s="11"/>
      <c r="NZS142" s="11"/>
      <c r="NZT142" s="11"/>
      <c r="NZU142" s="11"/>
      <c r="NZV142" s="11"/>
      <c r="NZW142" s="11"/>
      <c r="NZX142" s="11"/>
      <c r="NZY142" s="11"/>
      <c r="NZZ142" s="11"/>
      <c r="OAA142" s="11"/>
      <c r="OAB142" s="11"/>
      <c r="OAC142" s="11"/>
      <c r="OAD142" s="11"/>
      <c r="OAE142" s="11"/>
      <c r="OAF142" s="11"/>
      <c r="OAG142" s="11"/>
      <c r="OAH142" s="11"/>
      <c r="OAI142" s="11"/>
      <c r="OAJ142" s="11"/>
      <c r="OAK142" s="11"/>
      <c r="OAL142" s="11"/>
      <c r="OAM142" s="11"/>
      <c r="OAN142" s="11"/>
      <c r="OAO142" s="11"/>
      <c r="OAP142" s="11"/>
      <c r="OAQ142" s="11"/>
      <c r="OAR142" s="11"/>
      <c r="OAS142" s="11"/>
      <c r="OAT142" s="11"/>
      <c r="OAU142" s="11"/>
      <c r="OAV142" s="11"/>
      <c r="OAW142" s="11"/>
      <c r="OAX142" s="11"/>
      <c r="OAY142" s="11"/>
      <c r="OAZ142" s="11"/>
      <c r="OBA142" s="11"/>
      <c r="OBB142" s="11"/>
      <c r="OBC142" s="11"/>
      <c r="OBD142" s="11"/>
      <c r="OBE142" s="11"/>
      <c r="OBF142" s="11"/>
      <c r="OBG142" s="11"/>
      <c r="OBH142" s="11"/>
      <c r="OBI142" s="11"/>
      <c r="OBJ142" s="11"/>
      <c r="OBK142" s="11"/>
      <c r="OBL142" s="11"/>
      <c r="OBM142" s="11"/>
      <c r="OBN142" s="11"/>
      <c r="OBO142" s="11"/>
      <c r="OBP142" s="11"/>
      <c r="OBQ142" s="11"/>
      <c r="OBR142" s="11"/>
      <c r="OBS142" s="11"/>
      <c r="OBT142" s="11"/>
      <c r="OBU142" s="11"/>
      <c r="OBV142" s="11"/>
      <c r="OBW142" s="11"/>
      <c r="OBX142" s="11"/>
      <c r="OBY142" s="11"/>
      <c r="OBZ142" s="11"/>
      <c r="OCA142" s="11"/>
      <c r="OCB142" s="11"/>
      <c r="OCC142" s="11"/>
      <c r="OCD142" s="11"/>
      <c r="OCE142" s="11"/>
      <c r="OCF142" s="11"/>
      <c r="OCG142" s="11"/>
      <c r="OCH142" s="11"/>
      <c r="OCI142" s="11"/>
      <c r="OCJ142" s="11"/>
      <c r="OCK142" s="11"/>
      <c r="OCL142" s="11"/>
      <c r="OCM142" s="11"/>
      <c r="OCN142" s="11"/>
      <c r="OCO142" s="11"/>
      <c r="OCP142" s="11"/>
      <c r="OCQ142" s="11"/>
      <c r="OCR142" s="11"/>
      <c r="OCS142" s="11"/>
      <c r="OCT142" s="11"/>
      <c r="OCU142" s="11"/>
      <c r="OCV142" s="11"/>
      <c r="OCW142" s="11"/>
      <c r="OCX142" s="11"/>
      <c r="OCY142" s="11"/>
      <c r="OCZ142" s="11"/>
      <c r="ODA142" s="11"/>
      <c r="ODB142" s="11"/>
      <c r="ODC142" s="11"/>
      <c r="ODD142" s="11"/>
      <c r="ODE142" s="11"/>
      <c r="ODF142" s="11"/>
      <c r="ODG142" s="11"/>
      <c r="ODH142" s="11"/>
      <c r="ODI142" s="11"/>
      <c r="ODJ142" s="11"/>
      <c r="ODK142" s="11"/>
      <c r="ODL142" s="11"/>
      <c r="ODM142" s="11"/>
      <c r="ODN142" s="11"/>
      <c r="ODO142" s="11"/>
      <c r="ODP142" s="11"/>
      <c r="ODQ142" s="11"/>
      <c r="ODR142" s="11"/>
      <c r="ODS142" s="11"/>
      <c r="ODT142" s="11"/>
      <c r="ODU142" s="11"/>
      <c r="ODV142" s="11"/>
      <c r="ODW142" s="11"/>
      <c r="ODX142" s="11"/>
      <c r="ODY142" s="11"/>
      <c r="ODZ142" s="11"/>
      <c r="OEA142" s="11"/>
      <c r="OEB142" s="11"/>
      <c r="OEC142" s="11"/>
      <c r="OED142" s="11"/>
      <c r="OEE142" s="11"/>
      <c r="OEF142" s="11"/>
      <c r="OEG142" s="11"/>
      <c r="OEH142" s="11"/>
      <c r="OEI142" s="11"/>
      <c r="OEJ142" s="11"/>
      <c r="OEK142" s="11"/>
      <c r="OEL142" s="11"/>
      <c r="OEM142" s="11"/>
      <c r="OEN142" s="11"/>
      <c r="OEO142" s="11"/>
      <c r="OEP142" s="11"/>
      <c r="OEQ142" s="11"/>
      <c r="OER142" s="11"/>
      <c r="OES142" s="11"/>
      <c r="OET142" s="11"/>
      <c r="OEU142" s="11"/>
      <c r="OEV142" s="11"/>
      <c r="OEW142" s="11"/>
      <c r="OEX142" s="11"/>
      <c r="OEY142" s="11"/>
      <c r="OEZ142" s="11"/>
      <c r="OFA142" s="11"/>
      <c r="OFB142" s="11"/>
      <c r="OFC142" s="11"/>
      <c r="OFD142" s="11"/>
      <c r="OFE142" s="11"/>
      <c r="OFF142" s="11"/>
      <c r="OFG142" s="11"/>
      <c r="OFH142" s="11"/>
      <c r="OFI142" s="11"/>
      <c r="OFJ142" s="11"/>
      <c r="OFK142" s="11"/>
      <c r="OFL142" s="11"/>
      <c r="OFM142" s="11"/>
      <c r="OFN142" s="11"/>
      <c r="OFO142" s="11"/>
      <c r="OFP142" s="11"/>
      <c r="OFQ142" s="11"/>
      <c r="OFR142" s="11"/>
      <c r="OFS142" s="11"/>
      <c r="OFT142" s="11"/>
      <c r="OFU142" s="11"/>
      <c r="OFV142" s="11"/>
      <c r="OFW142" s="11"/>
      <c r="OFX142" s="11"/>
      <c r="OFY142" s="11"/>
      <c r="OFZ142" s="11"/>
      <c r="OGA142" s="11"/>
      <c r="OGB142" s="11"/>
      <c r="OGC142" s="11"/>
      <c r="OGD142" s="11"/>
      <c r="OGE142" s="11"/>
      <c r="OGF142" s="11"/>
      <c r="OGG142" s="11"/>
      <c r="OGH142" s="11"/>
      <c r="OGI142" s="11"/>
      <c r="OGJ142" s="11"/>
      <c r="OGK142" s="11"/>
      <c r="OGL142" s="11"/>
      <c r="OGM142" s="11"/>
      <c r="OGN142" s="11"/>
      <c r="OGO142" s="11"/>
      <c r="OGP142" s="11"/>
      <c r="OGQ142" s="11"/>
      <c r="OGR142" s="11"/>
      <c r="OGS142" s="11"/>
      <c r="OGT142" s="11"/>
      <c r="OGU142" s="11"/>
      <c r="OGV142" s="11"/>
      <c r="OGW142" s="11"/>
      <c r="OGX142" s="11"/>
      <c r="OGY142" s="11"/>
      <c r="OGZ142" s="11"/>
      <c r="OHA142" s="11"/>
      <c r="OHB142" s="11"/>
      <c r="OHC142" s="11"/>
      <c r="OHD142" s="11"/>
      <c r="OHE142" s="11"/>
      <c r="OHF142" s="11"/>
      <c r="OHG142" s="11"/>
      <c r="OHH142" s="11"/>
      <c r="OHI142" s="11"/>
      <c r="OHJ142" s="11"/>
      <c r="OHK142" s="11"/>
      <c r="OHL142" s="11"/>
      <c r="OHM142" s="11"/>
      <c r="OHN142" s="11"/>
      <c r="OHO142" s="11"/>
      <c r="OHP142" s="11"/>
      <c r="OHQ142" s="11"/>
      <c r="OHR142" s="11"/>
      <c r="OHS142" s="11"/>
      <c r="OHT142" s="11"/>
      <c r="OHU142" s="11"/>
      <c r="OHV142" s="11"/>
      <c r="OHW142" s="11"/>
      <c r="OHX142" s="11"/>
      <c r="OHY142" s="11"/>
      <c r="OHZ142" s="11"/>
      <c r="OIA142" s="11"/>
      <c r="OIB142" s="11"/>
      <c r="OIC142" s="11"/>
      <c r="OID142" s="11"/>
      <c r="OIE142" s="11"/>
      <c r="OIF142" s="11"/>
      <c r="OIG142" s="11"/>
      <c r="OIH142" s="11"/>
      <c r="OII142" s="11"/>
      <c r="OIJ142" s="11"/>
      <c r="OIK142" s="11"/>
      <c r="OIL142" s="11"/>
      <c r="OIM142" s="11"/>
      <c r="OIN142" s="11"/>
      <c r="OIO142" s="11"/>
      <c r="OIP142" s="11"/>
      <c r="OIQ142" s="11"/>
      <c r="OIR142" s="11"/>
      <c r="OIS142" s="11"/>
      <c r="OIT142" s="11"/>
      <c r="OIU142" s="11"/>
      <c r="OIV142" s="11"/>
      <c r="OIW142" s="11"/>
      <c r="OIX142" s="11"/>
      <c r="OIY142" s="11"/>
      <c r="OIZ142" s="11"/>
      <c r="OJA142" s="11"/>
      <c r="OJB142" s="11"/>
      <c r="OJC142" s="11"/>
      <c r="OJD142" s="11"/>
      <c r="OJE142" s="11"/>
      <c r="OJF142" s="11"/>
      <c r="OJG142" s="11"/>
      <c r="OJH142" s="11"/>
      <c r="OJI142" s="11"/>
      <c r="OJJ142" s="11"/>
      <c r="OJK142" s="11"/>
      <c r="OJL142" s="11"/>
      <c r="OJM142" s="11"/>
      <c r="OJN142" s="11"/>
      <c r="OJO142" s="11"/>
      <c r="OJP142" s="11"/>
      <c r="OJQ142" s="11"/>
      <c r="OJR142" s="11"/>
      <c r="OJS142" s="11"/>
      <c r="OJT142" s="11"/>
      <c r="OJU142" s="11"/>
      <c r="OJV142" s="11"/>
      <c r="OJW142" s="11"/>
      <c r="OJX142" s="11"/>
      <c r="OJY142" s="11"/>
      <c r="OJZ142" s="11"/>
      <c r="OKA142" s="11"/>
      <c r="OKB142" s="11"/>
      <c r="OKC142" s="11"/>
      <c r="OKD142" s="11"/>
      <c r="OKE142" s="11"/>
      <c r="OKF142" s="11"/>
      <c r="OKG142" s="11"/>
      <c r="OKH142" s="11"/>
      <c r="OKI142" s="11"/>
      <c r="OKJ142" s="11"/>
      <c r="OKK142" s="11"/>
      <c r="OKL142" s="11"/>
      <c r="OKM142" s="11"/>
      <c r="OKN142" s="11"/>
      <c r="OKO142" s="11"/>
      <c r="OKP142" s="11"/>
      <c r="OKQ142" s="11"/>
      <c r="OKR142" s="11"/>
      <c r="OKS142" s="11"/>
      <c r="OKT142" s="11"/>
      <c r="OKU142" s="11"/>
      <c r="OKV142" s="11"/>
      <c r="OKW142" s="11"/>
      <c r="OKX142" s="11"/>
      <c r="OKY142" s="11"/>
      <c r="OKZ142" s="11"/>
      <c r="OLA142" s="11"/>
      <c r="OLB142" s="11"/>
      <c r="OLC142" s="11"/>
      <c r="OLD142" s="11"/>
      <c r="OLE142" s="11"/>
      <c r="OLF142" s="11"/>
      <c r="OLG142" s="11"/>
      <c r="OLH142" s="11"/>
      <c r="OLI142" s="11"/>
      <c r="OLJ142" s="11"/>
      <c r="OLK142" s="11"/>
      <c r="OLL142" s="11"/>
      <c r="OLM142" s="11"/>
      <c r="OLN142" s="11"/>
      <c r="OLO142" s="11"/>
      <c r="OLP142" s="11"/>
      <c r="OLQ142" s="11"/>
      <c r="OLR142" s="11"/>
      <c r="OLS142" s="11"/>
      <c r="OLT142" s="11"/>
      <c r="OLU142" s="11"/>
      <c r="OLV142" s="11"/>
      <c r="OLW142" s="11"/>
      <c r="OLX142" s="11"/>
      <c r="OLY142" s="11"/>
      <c r="OLZ142" s="11"/>
      <c r="OMA142" s="11"/>
      <c r="OMB142" s="11"/>
      <c r="OMC142" s="11"/>
      <c r="OMD142" s="11"/>
      <c r="OME142" s="11"/>
      <c r="OMF142" s="11"/>
      <c r="OMG142" s="11"/>
      <c r="OMH142" s="11"/>
      <c r="OMI142" s="11"/>
      <c r="OMJ142" s="11"/>
      <c r="OMK142" s="11"/>
      <c r="OML142" s="11"/>
      <c r="OMM142" s="11"/>
      <c r="OMN142" s="11"/>
      <c r="OMO142" s="11"/>
      <c r="OMP142" s="11"/>
      <c r="OMQ142" s="11"/>
      <c r="OMR142" s="11"/>
      <c r="OMS142" s="11"/>
      <c r="OMT142" s="11"/>
      <c r="OMU142" s="11"/>
      <c r="OMV142" s="11"/>
      <c r="OMW142" s="11"/>
      <c r="OMX142" s="11"/>
      <c r="OMY142" s="11"/>
      <c r="OMZ142" s="11"/>
      <c r="ONA142" s="11"/>
      <c r="ONB142" s="11"/>
      <c r="ONC142" s="11"/>
      <c r="OND142" s="11"/>
      <c r="ONE142" s="11"/>
      <c r="ONF142" s="11"/>
      <c r="ONG142" s="11"/>
      <c r="ONH142" s="11"/>
      <c r="ONI142" s="11"/>
      <c r="ONJ142" s="11"/>
      <c r="ONK142" s="11"/>
      <c r="ONL142" s="11"/>
      <c r="ONM142" s="11"/>
      <c r="ONN142" s="11"/>
      <c r="ONO142" s="11"/>
      <c r="ONP142" s="11"/>
      <c r="ONQ142" s="11"/>
      <c r="ONR142" s="11"/>
      <c r="ONS142" s="11"/>
      <c r="ONT142" s="11"/>
      <c r="ONU142" s="11"/>
      <c r="ONV142" s="11"/>
      <c r="ONW142" s="11"/>
      <c r="ONX142" s="11"/>
      <c r="ONY142" s="11"/>
      <c r="ONZ142" s="11"/>
      <c r="OOA142" s="11"/>
      <c r="OOB142" s="11"/>
      <c r="OOC142" s="11"/>
      <c r="OOD142" s="11"/>
      <c r="OOE142" s="11"/>
      <c r="OOF142" s="11"/>
      <c r="OOG142" s="11"/>
      <c r="OOH142" s="11"/>
      <c r="OOI142" s="11"/>
      <c r="OOJ142" s="11"/>
      <c r="OOK142" s="11"/>
      <c r="OOL142" s="11"/>
      <c r="OOM142" s="11"/>
      <c r="OON142" s="11"/>
      <c r="OOO142" s="11"/>
      <c r="OOP142" s="11"/>
      <c r="OOQ142" s="11"/>
      <c r="OOR142" s="11"/>
      <c r="OOS142" s="11"/>
      <c r="OOT142" s="11"/>
      <c r="OOU142" s="11"/>
      <c r="OOV142" s="11"/>
      <c r="OOW142" s="11"/>
      <c r="OOX142" s="11"/>
      <c r="OOY142" s="11"/>
      <c r="OOZ142" s="11"/>
      <c r="OPA142" s="11"/>
      <c r="OPB142" s="11"/>
      <c r="OPC142" s="11"/>
      <c r="OPD142" s="11"/>
      <c r="OPE142" s="11"/>
      <c r="OPF142" s="11"/>
      <c r="OPG142" s="11"/>
      <c r="OPH142" s="11"/>
      <c r="OPI142" s="11"/>
      <c r="OPJ142" s="11"/>
      <c r="OPK142" s="11"/>
      <c r="OPL142" s="11"/>
      <c r="OPM142" s="11"/>
      <c r="OPN142" s="11"/>
      <c r="OPO142" s="11"/>
      <c r="OPP142" s="11"/>
      <c r="OPQ142" s="11"/>
      <c r="OPR142" s="11"/>
      <c r="OPS142" s="11"/>
      <c r="OPT142" s="11"/>
      <c r="OPU142" s="11"/>
      <c r="OPV142" s="11"/>
      <c r="OPW142" s="11"/>
      <c r="OPX142" s="11"/>
      <c r="OPY142" s="11"/>
      <c r="OPZ142" s="11"/>
      <c r="OQA142" s="11"/>
      <c r="OQB142" s="11"/>
      <c r="OQC142" s="11"/>
      <c r="OQD142" s="11"/>
      <c r="OQE142" s="11"/>
      <c r="OQF142" s="11"/>
      <c r="OQG142" s="11"/>
      <c r="OQH142" s="11"/>
      <c r="OQI142" s="11"/>
      <c r="OQJ142" s="11"/>
      <c r="OQK142" s="11"/>
      <c r="OQL142" s="11"/>
      <c r="OQM142" s="11"/>
      <c r="OQN142" s="11"/>
      <c r="OQO142" s="11"/>
      <c r="OQP142" s="11"/>
      <c r="OQQ142" s="11"/>
      <c r="OQR142" s="11"/>
      <c r="OQS142" s="11"/>
      <c r="OQT142" s="11"/>
      <c r="OQU142" s="11"/>
      <c r="OQV142" s="11"/>
      <c r="OQW142" s="11"/>
      <c r="OQX142" s="11"/>
      <c r="OQY142" s="11"/>
      <c r="OQZ142" s="11"/>
      <c r="ORA142" s="11"/>
      <c r="ORB142" s="11"/>
      <c r="ORC142" s="11"/>
      <c r="ORD142" s="11"/>
      <c r="ORE142" s="11"/>
      <c r="ORF142" s="11"/>
      <c r="ORG142" s="11"/>
      <c r="ORH142" s="11"/>
      <c r="ORI142" s="11"/>
      <c r="ORJ142" s="11"/>
      <c r="ORK142" s="11"/>
      <c r="ORL142" s="11"/>
      <c r="ORM142" s="11"/>
      <c r="ORN142" s="11"/>
      <c r="ORO142" s="11"/>
      <c r="ORP142" s="11"/>
      <c r="ORQ142" s="11"/>
      <c r="ORR142" s="11"/>
      <c r="ORS142" s="11"/>
      <c r="ORT142" s="11"/>
      <c r="ORU142" s="11"/>
      <c r="ORV142" s="11"/>
      <c r="ORW142" s="11"/>
      <c r="ORX142" s="11"/>
      <c r="ORY142" s="11"/>
      <c r="ORZ142" s="11"/>
      <c r="OSA142" s="11"/>
      <c r="OSB142" s="11"/>
      <c r="OSC142" s="11"/>
      <c r="OSD142" s="11"/>
      <c r="OSE142" s="11"/>
      <c r="OSF142" s="11"/>
      <c r="OSG142" s="11"/>
      <c r="OSH142" s="11"/>
      <c r="OSI142" s="11"/>
      <c r="OSJ142" s="11"/>
      <c r="OSK142" s="11"/>
      <c r="OSL142" s="11"/>
      <c r="OSM142" s="11"/>
      <c r="OSN142" s="11"/>
      <c r="OSO142" s="11"/>
      <c r="OSP142" s="11"/>
      <c r="OSQ142" s="11"/>
      <c r="OSR142" s="11"/>
      <c r="OSS142" s="11"/>
      <c r="OST142" s="11"/>
      <c r="OSU142" s="11"/>
      <c r="OSV142" s="11"/>
      <c r="OSW142" s="11"/>
      <c r="OSX142" s="11"/>
      <c r="OSY142" s="11"/>
      <c r="OSZ142" s="11"/>
      <c r="OTA142" s="11"/>
      <c r="OTB142" s="11"/>
      <c r="OTC142" s="11"/>
      <c r="OTD142" s="11"/>
      <c r="OTE142" s="11"/>
      <c r="OTF142" s="11"/>
      <c r="OTG142" s="11"/>
      <c r="OTH142" s="11"/>
      <c r="OTI142" s="11"/>
      <c r="OTJ142" s="11"/>
      <c r="OTK142" s="11"/>
      <c r="OTL142" s="11"/>
      <c r="OTM142" s="11"/>
      <c r="OTN142" s="11"/>
      <c r="OTO142" s="11"/>
      <c r="OTP142" s="11"/>
      <c r="OTQ142" s="11"/>
      <c r="OTR142" s="11"/>
      <c r="OTS142" s="11"/>
      <c r="OTT142" s="11"/>
      <c r="OTU142" s="11"/>
      <c r="OTV142" s="11"/>
      <c r="OTW142" s="11"/>
      <c r="OTX142" s="11"/>
      <c r="OTY142" s="11"/>
      <c r="OTZ142" s="11"/>
      <c r="OUA142" s="11"/>
      <c r="OUB142" s="11"/>
      <c r="OUC142" s="11"/>
      <c r="OUD142" s="11"/>
      <c r="OUE142" s="11"/>
      <c r="OUF142" s="11"/>
      <c r="OUG142" s="11"/>
      <c r="OUH142" s="11"/>
      <c r="OUI142" s="11"/>
      <c r="OUJ142" s="11"/>
      <c r="OUK142" s="11"/>
      <c r="OUL142" s="11"/>
      <c r="OUM142" s="11"/>
      <c r="OUN142" s="11"/>
      <c r="OUO142" s="11"/>
      <c r="OUP142" s="11"/>
      <c r="OUQ142" s="11"/>
      <c r="OUR142" s="11"/>
      <c r="OUS142" s="11"/>
      <c r="OUT142" s="11"/>
      <c r="OUU142" s="11"/>
      <c r="OUV142" s="11"/>
      <c r="OUW142" s="11"/>
      <c r="OUX142" s="11"/>
      <c r="OUY142" s="11"/>
      <c r="OUZ142" s="11"/>
      <c r="OVA142" s="11"/>
      <c r="OVB142" s="11"/>
      <c r="OVC142" s="11"/>
      <c r="OVD142" s="11"/>
      <c r="OVE142" s="11"/>
      <c r="OVF142" s="11"/>
      <c r="OVG142" s="11"/>
      <c r="OVH142" s="11"/>
      <c r="OVI142" s="11"/>
      <c r="OVJ142" s="11"/>
      <c r="OVK142" s="11"/>
      <c r="OVL142" s="11"/>
      <c r="OVM142" s="11"/>
      <c r="OVN142" s="11"/>
      <c r="OVO142" s="11"/>
      <c r="OVP142" s="11"/>
      <c r="OVQ142" s="11"/>
      <c r="OVR142" s="11"/>
      <c r="OVS142" s="11"/>
      <c r="OVT142" s="11"/>
      <c r="OVU142" s="11"/>
      <c r="OVV142" s="11"/>
      <c r="OVW142" s="11"/>
      <c r="OVX142" s="11"/>
      <c r="OVY142" s="11"/>
      <c r="OVZ142" s="11"/>
      <c r="OWA142" s="11"/>
      <c r="OWB142" s="11"/>
      <c r="OWC142" s="11"/>
      <c r="OWD142" s="11"/>
      <c r="OWE142" s="11"/>
      <c r="OWF142" s="11"/>
      <c r="OWG142" s="11"/>
      <c r="OWH142" s="11"/>
      <c r="OWI142" s="11"/>
      <c r="OWJ142" s="11"/>
      <c r="OWK142" s="11"/>
      <c r="OWL142" s="11"/>
      <c r="OWM142" s="11"/>
      <c r="OWN142" s="11"/>
      <c r="OWO142" s="11"/>
      <c r="OWP142" s="11"/>
      <c r="OWQ142" s="11"/>
      <c r="OWR142" s="11"/>
      <c r="OWS142" s="11"/>
      <c r="OWT142" s="11"/>
      <c r="OWU142" s="11"/>
      <c r="OWV142" s="11"/>
      <c r="OWW142" s="11"/>
      <c r="OWX142" s="11"/>
      <c r="OWY142" s="11"/>
      <c r="OWZ142" s="11"/>
      <c r="OXA142" s="11"/>
      <c r="OXB142" s="11"/>
      <c r="OXC142" s="11"/>
      <c r="OXD142" s="11"/>
      <c r="OXE142" s="11"/>
      <c r="OXF142" s="11"/>
      <c r="OXG142" s="11"/>
      <c r="OXH142" s="11"/>
      <c r="OXI142" s="11"/>
      <c r="OXJ142" s="11"/>
      <c r="OXK142" s="11"/>
      <c r="OXL142" s="11"/>
      <c r="OXM142" s="11"/>
      <c r="OXN142" s="11"/>
      <c r="OXO142" s="11"/>
      <c r="OXP142" s="11"/>
      <c r="OXQ142" s="11"/>
      <c r="OXR142" s="11"/>
      <c r="OXS142" s="11"/>
      <c r="OXT142" s="11"/>
      <c r="OXU142" s="11"/>
      <c r="OXV142" s="11"/>
      <c r="OXW142" s="11"/>
      <c r="OXX142" s="11"/>
      <c r="OXY142" s="11"/>
      <c r="OXZ142" s="11"/>
      <c r="OYA142" s="11"/>
      <c r="OYB142" s="11"/>
      <c r="OYC142" s="11"/>
      <c r="OYD142" s="11"/>
      <c r="OYE142" s="11"/>
      <c r="OYF142" s="11"/>
      <c r="OYG142" s="11"/>
      <c r="OYH142" s="11"/>
      <c r="OYI142" s="11"/>
      <c r="OYJ142" s="11"/>
      <c r="OYK142" s="11"/>
      <c r="OYL142" s="11"/>
      <c r="OYM142" s="11"/>
      <c r="OYN142" s="11"/>
      <c r="OYO142" s="11"/>
      <c r="OYP142" s="11"/>
      <c r="OYQ142" s="11"/>
      <c r="OYR142" s="11"/>
      <c r="OYS142" s="11"/>
      <c r="OYT142" s="11"/>
      <c r="OYU142" s="11"/>
      <c r="OYV142" s="11"/>
      <c r="OYW142" s="11"/>
      <c r="OYX142" s="11"/>
      <c r="OYY142" s="11"/>
      <c r="OYZ142" s="11"/>
      <c r="OZA142" s="11"/>
      <c r="OZB142" s="11"/>
      <c r="OZC142" s="11"/>
      <c r="OZD142" s="11"/>
      <c r="OZE142" s="11"/>
      <c r="OZF142" s="11"/>
      <c r="OZG142" s="11"/>
      <c r="OZH142" s="11"/>
      <c r="OZI142" s="11"/>
      <c r="OZJ142" s="11"/>
      <c r="OZK142" s="11"/>
      <c r="OZL142" s="11"/>
      <c r="OZM142" s="11"/>
      <c r="OZN142" s="11"/>
      <c r="OZO142" s="11"/>
      <c r="OZP142" s="11"/>
      <c r="OZQ142" s="11"/>
      <c r="OZR142" s="11"/>
      <c r="OZS142" s="11"/>
      <c r="OZT142" s="11"/>
      <c r="OZU142" s="11"/>
      <c r="OZV142" s="11"/>
      <c r="OZW142" s="11"/>
      <c r="OZX142" s="11"/>
      <c r="OZY142" s="11"/>
      <c r="OZZ142" s="11"/>
      <c r="PAA142" s="11"/>
      <c r="PAB142" s="11"/>
      <c r="PAC142" s="11"/>
      <c r="PAD142" s="11"/>
      <c r="PAE142" s="11"/>
      <c r="PAF142" s="11"/>
      <c r="PAG142" s="11"/>
      <c r="PAH142" s="11"/>
      <c r="PAI142" s="11"/>
      <c r="PAJ142" s="11"/>
      <c r="PAK142" s="11"/>
      <c r="PAL142" s="11"/>
      <c r="PAM142" s="11"/>
      <c r="PAN142" s="11"/>
      <c r="PAO142" s="11"/>
      <c r="PAP142" s="11"/>
      <c r="PAQ142" s="11"/>
      <c r="PAR142" s="11"/>
      <c r="PAS142" s="11"/>
      <c r="PAT142" s="11"/>
      <c r="PAU142" s="11"/>
      <c r="PAV142" s="11"/>
      <c r="PAW142" s="11"/>
      <c r="PAX142" s="11"/>
      <c r="PAY142" s="11"/>
      <c r="PAZ142" s="11"/>
      <c r="PBA142" s="11"/>
      <c r="PBB142" s="11"/>
      <c r="PBC142" s="11"/>
      <c r="PBD142" s="11"/>
      <c r="PBE142" s="11"/>
      <c r="PBF142" s="11"/>
      <c r="PBG142" s="11"/>
      <c r="PBH142" s="11"/>
      <c r="PBI142" s="11"/>
      <c r="PBJ142" s="11"/>
      <c r="PBK142" s="11"/>
      <c r="PBL142" s="11"/>
      <c r="PBM142" s="11"/>
      <c r="PBN142" s="11"/>
      <c r="PBO142" s="11"/>
      <c r="PBP142" s="11"/>
      <c r="PBQ142" s="11"/>
      <c r="PBR142" s="11"/>
      <c r="PBS142" s="11"/>
      <c r="PBT142" s="11"/>
      <c r="PBU142" s="11"/>
      <c r="PBV142" s="11"/>
      <c r="PBW142" s="11"/>
      <c r="PBX142" s="11"/>
      <c r="PBY142" s="11"/>
      <c r="PBZ142" s="11"/>
      <c r="PCA142" s="11"/>
      <c r="PCB142" s="11"/>
      <c r="PCC142" s="11"/>
      <c r="PCD142" s="11"/>
      <c r="PCE142" s="11"/>
      <c r="PCF142" s="11"/>
      <c r="PCG142" s="11"/>
      <c r="PCH142" s="11"/>
      <c r="PCI142" s="11"/>
      <c r="PCJ142" s="11"/>
      <c r="PCK142" s="11"/>
      <c r="PCL142" s="11"/>
      <c r="PCM142" s="11"/>
      <c r="PCN142" s="11"/>
      <c r="PCO142" s="11"/>
      <c r="PCP142" s="11"/>
      <c r="PCQ142" s="11"/>
      <c r="PCR142" s="11"/>
      <c r="PCS142" s="11"/>
      <c r="PCT142" s="11"/>
      <c r="PCU142" s="11"/>
      <c r="PCV142" s="11"/>
      <c r="PCW142" s="11"/>
      <c r="PCX142" s="11"/>
      <c r="PCY142" s="11"/>
      <c r="PCZ142" s="11"/>
      <c r="PDA142" s="11"/>
      <c r="PDB142" s="11"/>
      <c r="PDC142" s="11"/>
      <c r="PDD142" s="11"/>
      <c r="PDE142" s="11"/>
      <c r="PDF142" s="11"/>
      <c r="PDG142" s="11"/>
      <c r="PDH142" s="11"/>
      <c r="PDI142" s="11"/>
      <c r="PDJ142" s="11"/>
      <c r="PDK142" s="11"/>
      <c r="PDL142" s="11"/>
      <c r="PDM142" s="11"/>
      <c r="PDN142" s="11"/>
      <c r="PDO142" s="11"/>
      <c r="PDP142" s="11"/>
      <c r="PDQ142" s="11"/>
      <c r="PDR142" s="11"/>
      <c r="PDS142" s="11"/>
      <c r="PDT142" s="11"/>
      <c r="PDU142" s="11"/>
      <c r="PDV142" s="11"/>
      <c r="PDW142" s="11"/>
      <c r="PDX142" s="11"/>
      <c r="PDY142" s="11"/>
      <c r="PDZ142" s="11"/>
      <c r="PEA142" s="11"/>
      <c r="PEB142" s="11"/>
      <c r="PEC142" s="11"/>
      <c r="PED142" s="11"/>
      <c r="PEE142" s="11"/>
      <c r="PEF142" s="11"/>
      <c r="PEG142" s="11"/>
      <c r="PEH142" s="11"/>
      <c r="PEI142" s="11"/>
      <c r="PEJ142" s="11"/>
      <c r="PEK142" s="11"/>
      <c r="PEL142" s="11"/>
      <c r="PEM142" s="11"/>
      <c r="PEN142" s="11"/>
      <c r="PEO142" s="11"/>
      <c r="PEP142" s="11"/>
      <c r="PEQ142" s="11"/>
      <c r="PER142" s="11"/>
      <c r="PES142" s="11"/>
      <c r="PET142" s="11"/>
      <c r="PEU142" s="11"/>
      <c r="PEV142" s="11"/>
      <c r="PEW142" s="11"/>
      <c r="PEX142" s="11"/>
      <c r="PEY142" s="11"/>
      <c r="PEZ142" s="11"/>
      <c r="PFA142" s="11"/>
      <c r="PFB142" s="11"/>
      <c r="PFC142" s="11"/>
      <c r="PFD142" s="11"/>
      <c r="PFE142" s="11"/>
      <c r="PFF142" s="11"/>
      <c r="PFG142" s="11"/>
      <c r="PFH142" s="11"/>
      <c r="PFI142" s="11"/>
      <c r="PFJ142" s="11"/>
      <c r="PFK142" s="11"/>
      <c r="PFL142" s="11"/>
      <c r="PFM142" s="11"/>
      <c r="PFN142" s="11"/>
      <c r="PFO142" s="11"/>
      <c r="PFP142" s="11"/>
      <c r="PFQ142" s="11"/>
      <c r="PFR142" s="11"/>
      <c r="PFS142" s="11"/>
      <c r="PFT142" s="11"/>
      <c r="PFU142" s="11"/>
      <c r="PFV142" s="11"/>
      <c r="PFW142" s="11"/>
      <c r="PFX142" s="11"/>
      <c r="PFY142" s="11"/>
      <c r="PFZ142" s="11"/>
      <c r="PGA142" s="11"/>
      <c r="PGB142" s="11"/>
      <c r="PGC142" s="11"/>
      <c r="PGD142" s="11"/>
      <c r="PGE142" s="11"/>
      <c r="PGF142" s="11"/>
      <c r="PGG142" s="11"/>
      <c r="PGH142" s="11"/>
      <c r="PGI142" s="11"/>
      <c r="PGJ142" s="11"/>
      <c r="PGK142" s="11"/>
      <c r="PGL142" s="11"/>
      <c r="PGM142" s="11"/>
      <c r="PGN142" s="11"/>
      <c r="PGO142" s="11"/>
      <c r="PGP142" s="11"/>
      <c r="PGQ142" s="11"/>
      <c r="PGR142" s="11"/>
      <c r="PGS142" s="11"/>
      <c r="PGT142" s="11"/>
      <c r="PGU142" s="11"/>
      <c r="PGV142" s="11"/>
      <c r="PGW142" s="11"/>
      <c r="PGX142" s="11"/>
      <c r="PGY142" s="11"/>
      <c r="PGZ142" s="11"/>
      <c r="PHA142" s="11"/>
      <c r="PHB142" s="11"/>
      <c r="PHC142" s="11"/>
      <c r="PHD142" s="11"/>
      <c r="PHE142" s="11"/>
      <c r="PHF142" s="11"/>
      <c r="PHG142" s="11"/>
      <c r="PHH142" s="11"/>
      <c r="PHI142" s="11"/>
      <c r="PHJ142" s="11"/>
      <c r="PHK142" s="11"/>
      <c r="PHL142" s="11"/>
      <c r="PHM142" s="11"/>
      <c r="PHN142" s="11"/>
      <c r="PHO142" s="11"/>
      <c r="PHP142" s="11"/>
      <c r="PHQ142" s="11"/>
      <c r="PHR142" s="11"/>
      <c r="PHS142" s="11"/>
      <c r="PHT142" s="11"/>
      <c r="PHU142" s="11"/>
      <c r="PHV142" s="11"/>
      <c r="PHW142" s="11"/>
      <c r="PHX142" s="11"/>
      <c r="PHY142" s="11"/>
      <c r="PHZ142" s="11"/>
      <c r="PIA142" s="11"/>
      <c r="PIB142" s="11"/>
      <c r="PIC142" s="11"/>
      <c r="PID142" s="11"/>
      <c r="PIE142" s="11"/>
      <c r="PIF142" s="11"/>
      <c r="PIG142" s="11"/>
      <c r="PIH142" s="11"/>
      <c r="PII142" s="11"/>
      <c r="PIJ142" s="11"/>
      <c r="PIK142" s="11"/>
      <c r="PIL142" s="11"/>
      <c r="PIM142" s="11"/>
      <c r="PIN142" s="11"/>
      <c r="PIO142" s="11"/>
      <c r="PIP142" s="11"/>
      <c r="PIQ142" s="11"/>
      <c r="PIR142" s="11"/>
      <c r="PIS142" s="11"/>
      <c r="PIT142" s="11"/>
      <c r="PIU142" s="11"/>
      <c r="PIV142" s="11"/>
      <c r="PIW142" s="11"/>
      <c r="PIX142" s="11"/>
      <c r="PIY142" s="11"/>
      <c r="PIZ142" s="11"/>
      <c r="PJA142" s="11"/>
      <c r="PJB142" s="11"/>
      <c r="PJC142" s="11"/>
      <c r="PJD142" s="11"/>
      <c r="PJE142" s="11"/>
      <c r="PJF142" s="11"/>
      <c r="PJG142" s="11"/>
      <c r="PJH142" s="11"/>
      <c r="PJI142" s="11"/>
      <c r="PJJ142" s="11"/>
      <c r="PJK142" s="11"/>
      <c r="PJL142" s="11"/>
      <c r="PJM142" s="11"/>
      <c r="PJN142" s="11"/>
      <c r="PJO142" s="11"/>
      <c r="PJP142" s="11"/>
      <c r="PJQ142" s="11"/>
      <c r="PJR142" s="11"/>
      <c r="PJS142" s="11"/>
      <c r="PJT142" s="11"/>
      <c r="PJU142" s="11"/>
      <c r="PJV142" s="11"/>
      <c r="PJW142" s="11"/>
      <c r="PJX142" s="11"/>
      <c r="PJY142" s="11"/>
      <c r="PJZ142" s="11"/>
      <c r="PKA142" s="11"/>
      <c r="PKB142" s="11"/>
      <c r="PKC142" s="11"/>
      <c r="PKD142" s="11"/>
      <c r="PKE142" s="11"/>
      <c r="PKF142" s="11"/>
      <c r="PKG142" s="11"/>
      <c r="PKH142" s="11"/>
      <c r="PKI142" s="11"/>
      <c r="PKJ142" s="11"/>
      <c r="PKK142" s="11"/>
      <c r="PKL142" s="11"/>
      <c r="PKM142" s="11"/>
      <c r="PKN142" s="11"/>
      <c r="PKO142" s="11"/>
      <c r="PKP142" s="11"/>
      <c r="PKQ142" s="11"/>
      <c r="PKR142" s="11"/>
      <c r="PKS142" s="11"/>
      <c r="PKT142" s="11"/>
      <c r="PKU142" s="11"/>
      <c r="PKV142" s="11"/>
      <c r="PKW142" s="11"/>
      <c r="PKX142" s="11"/>
      <c r="PKY142" s="11"/>
      <c r="PKZ142" s="11"/>
      <c r="PLA142" s="11"/>
      <c r="PLB142" s="11"/>
      <c r="PLC142" s="11"/>
      <c r="PLD142" s="11"/>
      <c r="PLE142" s="11"/>
      <c r="PLF142" s="11"/>
      <c r="PLG142" s="11"/>
      <c r="PLH142" s="11"/>
      <c r="PLI142" s="11"/>
      <c r="PLJ142" s="11"/>
      <c r="PLK142" s="11"/>
      <c r="PLL142" s="11"/>
      <c r="PLM142" s="11"/>
      <c r="PLN142" s="11"/>
      <c r="PLO142" s="11"/>
      <c r="PLP142" s="11"/>
      <c r="PLQ142" s="11"/>
      <c r="PLR142" s="11"/>
      <c r="PLS142" s="11"/>
      <c r="PLT142" s="11"/>
      <c r="PLU142" s="11"/>
      <c r="PLV142" s="11"/>
      <c r="PLW142" s="11"/>
      <c r="PLX142" s="11"/>
      <c r="PLY142" s="11"/>
      <c r="PLZ142" s="11"/>
      <c r="PMA142" s="11"/>
      <c r="PMB142" s="11"/>
      <c r="PMC142" s="11"/>
      <c r="PMD142" s="11"/>
      <c r="PME142" s="11"/>
      <c r="PMF142" s="11"/>
      <c r="PMG142" s="11"/>
      <c r="PMH142" s="11"/>
      <c r="PMI142" s="11"/>
      <c r="PMJ142" s="11"/>
      <c r="PMK142" s="11"/>
      <c r="PML142" s="11"/>
      <c r="PMM142" s="11"/>
      <c r="PMN142" s="11"/>
      <c r="PMO142" s="11"/>
      <c r="PMP142" s="11"/>
      <c r="PMQ142" s="11"/>
      <c r="PMR142" s="11"/>
      <c r="PMS142" s="11"/>
      <c r="PMT142" s="11"/>
      <c r="PMU142" s="11"/>
      <c r="PMV142" s="11"/>
      <c r="PMW142" s="11"/>
      <c r="PMX142" s="11"/>
      <c r="PMY142" s="11"/>
      <c r="PMZ142" s="11"/>
      <c r="PNA142" s="11"/>
      <c r="PNB142" s="11"/>
      <c r="PNC142" s="11"/>
      <c r="PND142" s="11"/>
      <c r="PNE142" s="11"/>
      <c r="PNF142" s="11"/>
      <c r="PNG142" s="11"/>
      <c r="PNH142" s="11"/>
      <c r="PNI142" s="11"/>
      <c r="PNJ142" s="11"/>
      <c r="PNK142" s="11"/>
      <c r="PNL142" s="11"/>
      <c r="PNM142" s="11"/>
      <c r="PNN142" s="11"/>
      <c r="PNO142" s="11"/>
      <c r="PNP142" s="11"/>
      <c r="PNQ142" s="11"/>
      <c r="PNR142" s="11"/>
      <c r="PNS142" s="11"/>
      <c r="PNT142" s="11"/>
      <c r="PNU142" s="11"/>
      <c r="PNV142" s="11"/>
      <c r="PNW142" s="11"/>
      <c r="PNX142" s="11"/>
      <c r="PNY142" s="11"/>
      <c r="PNZ142" s="11"/>
      <c r="POA142" s="11"/>
      <c r="POB142" s="11"/>
      <c r="POC142" s="11"/>
      <c r="POD142" s="11"/>
      <c r="POE142" s="11"/>
      <c r="POF142" s="11"/>
      <c r="POG142" s="11"/>
      <c r="POH142" s="11"/>
      <c r="POI142" s="11"/>
      <c r="POJ142" s="11"/>
      <c r="POK142" s="11"/>
      <c r="POL142" s="11"/>
      <c r="POM142" s="11"/>
      <c r="PON142" s="11"/>
      <c r="POO142" s="11"/>
      <c r="POP142" s="11"/>
      <c r="POQ142" s="11"/>
      <c r="POR142" s="11"/>
      <c r="POS142" s="11"/>
      <c r="POT142" s="11"/>
      <c r="POU142" s="11"/>
      <c r="POV142" s="11"/>
      <c r="POW142" s="11"/>
      <c r="POX142" s="11"/>
      <c r="POY142" s="11"/>
      <c r="POZ142" s="11"/>
      <c r="PPA142" s="11"/>
      <c r="PPB142" s="11"/>
      <c r="PPC142" s="11"/>
      <c r="PPD142" s="11"/>
      <c r="PPE142" s="11"/>
      <c r="PPF142" s="11"/>
      <c r="PPG142" s="11"/>
      <c r="PPH142" s="11"/>
      <c r="PPI142" s="11"/>
      <c r="PPJ142" s="11"/>
      <c r="PPK142" s="11"/>
      <c r="PPL142" s="11"/>
      <c r="PPM142" s="11"/>
      <c r="PPN142" s="11"/>
      <c r="PPO142" s="11"/>
      <c r="PPP142" s="11"/>
      <c r="PPQ142" s="11"/>
      <c r="PPR142" s="11"/>
      <c r="PPS142" s="11"/>
      <c r="PPT142" s="11"/>
      <c r="PPU142" s="11"/>
      <c r="PPV142" s="11"/>
      <c r="PPW142" s="11"/>
      <c r="PPX142" s="11"/>
      <c r="PPY142" s="11"/>
      <c r="PPZ142" s="11"/>
      <c r="PQA142" s="11"/>
      <c r="PQB142" s="11"/>
      <c r="PQC142" s="11"/>
      <c r="PQD142" s="11"/>
      <c r="PQE142" s="11"/>
      <c r="PQF142" s="11"/>
      <c r="PQG142" s="11"/>
      <c r="PQH142" s="11"/>
      <c r="PQI142" s="11"/>
      <c r="PQJ142" s="11"/>
      <c r="PQK142" s="11"/>
      <c r="PQL142" s="11"/>
      <c r="PQM142" s="11"/>
      <c r="PQN142" s="11"/>
      <c r="PQO142" s="11"/>
      <c r="PQP142" s="11"/>
      <c r="PQQ142" s="11"/>
      <c r="PQR142" s="11"/>
      <c r="PQS142" s="11"/>
      <c r="PQT142" s="11"/>
      <c r="PQU142" s="11"/>
      <c r="PQV142" s="11"/>
      <c r="PQW142" s="11"/>
      <c r="PQX142" s="11"/>
      <c r="PQY142" s="11"/>
      <c r="PQZ142" s="11"/>
      <c r="PRA142" s="11"/>
      <c r="PRB142" s="11"/>
      <c r="PRC142" s="11"/>
      <c r="PRD142" s="11"/>
      <c r="PRE142" s="11"/>
      <c r="PRF142" s="11"/>
      <c r="PRG142" s="11"/>
      <c r="PRH142" s="11"/>
      <c r="PRI142" s="11"/>
      <c r="PRJ142" s="11"/>
      <c r="PRK142" s="11"/>
      <c r="PRL142" s="11"/>
      <c r="PRM142" s="11"/>
      <c r="PRN142" s="11"/>
      <c r="PRO142" s="11"/>
      <c r="PRP142" s="11"/>
      <c r="PRQ142" s="11"/>
      <c r="PRR142" s="11"/>
      <c r="PRS142" s="11"/>
      <c r="PRT142" s="11"/>
      <c r="PRU142" s="11"/>
      <c r="PRV142" s="11"/>
      <c r="PRW142" s="11"/>
      <c r="PRX142" s="11"/>
      <c r="PRY142" s="11"/>
      <c r="PRZ142" s="11"/>
      <c r="PSA142" s="11"/>
      <c r="PSB142" s="11"/>
      <c r="PSC142" s="11"/>
      <c r="PSD142" s="11"/>
      <c r="PSE142" s="11"/>
      <c r="PSF142" s="11"/>
      <c r="PSG142" s="11"/>
      <c r="PSH142" s="11"/>
      <c r="PSI142" s="11"/>
      <c r="PSJ142" s="11"/>
      <c r="PSK142" s="11"/>
      <c r="PSL142" s="11"/>
      <c r="PSM142" s="11"/>
      <c r="PSN142" s="11"/>
      <c r="PSO142" s="11"/>
      <c r="PSP142" s="11"/>
      <c r="PSQ142" s="11"/>
      <c r="PSR142" s="11"/>
      <c r="PSS142" s="11"/>
      <c r="PST142" s="11"/>
      <c r="PSU142" s="11"/>
      <c r="PSV142" s="11"/>
      <c r="PSW142" s="11"/>
      <c r="PSX142" s="11"/>
      <c r="PSY142" s="11"/>
      <c r="PSZ142" s="11"/>
      <c r="PTA142" s="11"/>
      <c r="PTB142" s="11"/>
      <c r="PTC142" s="11"/>
      <c r="PTD142" s="11"/>
      <c r="PTE142" s="11"/>
      <c r="PTF142" s="11"/>
      <c r="PTG142" s="11"/>
      <c r="PTH142" s="11"/>
      <c r="PTI142" s="11"/>
      <c r="PTJ142" s="11"/>
      <c r="PTK142" s="11"/>
      <c r="PTL142" s="11"/>
      <c r="PTM142" s="11"/>
      <c r="PTN142" s="11"/>
      <c r="PTO142" s="11"/>
      <c r="PTP142" s="11"/>
      <c r="PTQ142" s="11"/>
      <c r="PTR142" s="11"/>
      <c r="PTS142" s="11"/>
      <c r="PTT142" s="11"/>
      <c r="PTU142" s="11"/>
      <c r="PTV142" s="11"/>
      <c r="PTW142" s="11"/>
      <c r="PTX142" s="11"/>
      <c r="PTY142" s="11"/>
      <c r="PTZ142" s="11"/>
      <c r="PUA142" s="11"/>
      <c r="PUB142" s="11"/>
      <c r="PUC142" s="11"/>
      <c r="PUD142" s="11"/>
      <c r="PUE142" s="11"/>
      <c r="PUF142" s="11"/>
      <c r="PUG142" s="11"/>
      <c r="PUH142" s="11"/>
      <c r="PUI142" s="11"/>
      <c r="PUJ142" s="11"/>
      <c r="PUK142" s="11"/>
      <c r="PUL142" s="11"/>
      <c r="PUM142" s="11"/>
      <c r="PUN142" s="11"/>
      <c r="PUO142" s="11"/>
      <c r="PUP142" s="11"/>
      <c r="PUQ142" s="11"/>
      <c r="PUR142" s="11"/>
      <c r="PUS142" s="11"/>
      <c r="PUT142" s="11"/>
      <c r="PUU142" s="11"/>
      <c r="PUV142" s="11"/>
      <c r="PUW142" s="11"/>
      <c r="PUX142" s="11"/>
      <c r="PUY142" s="11"/>
      <c r="PUZ142" s="11"/>
      <c r="PVA142" s="11"/>
      <c r="PVB142" s="11"/>
      <c r="PVC142" s="11"/>
      <c r="PVD142" s="11"/>
      <c r="PVE142" s="11"/>
      <c r="PVF142" s="11"/>
      <c r="PVG142" s="11"/>
      <c r="PVH142" s="11"/>
      <c r="PVI142" s="11"/>
      <c r="PVJ142" s="11"/>
      <c r="PVK142" s="11"/>
      <c r="PVL142" s="11"/>
      <c r="PVM142" s="11"/>
      <c r="PVN142" s="11"/>
      <c r="PVO142" s="11"/>
      <c r="PVP142" s="11"/>
      <c r="PVQ142" s="11"/>
      <c r="PVR142" s="11"/>
      <c r="PVS142" s="11"/>
      <c r="PVT142" s="11"/>
      <c r="PVU142" s="11"/>
      <c r="PVV142" s="11"/>
      <c r="PVW142" s="11"/>
      <c r="PVX142" s="11"/>
      <c r="PVY142" s="11"/>
      <c r="PVZ142" s="11"/>
      <c r="PWA142" s="11"/>
      <c r="PWB142" s="11"/>
      <c r="PWC142" s="11"/>
      <c r="PWD142" s="11"/>
      <c r="PWE142" s="11"/>
      <c r="PWF142" s="11"/>
      <c r="PWG142" s="11"/>
      <c r="PWH142" s="11"/>
      <c r="PWI142" s="11"/>
      <c r="PWJ142" s="11"/>
      <c r="PWK142" s="11"/>
      <c r="PWL142" s="11"/>
      <c r="PWM142" s="11"/>
      <c r="PWN142" s="11"/>
      <c r="PWO142" s="11"/>
      <c r="PWP142" s="11"/>
      <c r="PWQ142" s="11"/>
      <c r="PWR142" s="11"/>
      <c r="PWS142" s="11"/>
      <c r="PWT142" s="11"/>
      <c r="PWU142" s="11"/>
      <c r="PWV142" s="11"/>
      <c r="PWW142" s="11"/>
      <c r="PWX142" s="11"/>
      <c r="PWY142" s="11"/>
      <c r="PWZ142" s="11"/>
      <c r="PXA142" s="11"/>
      <c r="PXB142" s="11"/>
      <c r="PXC142" s="11"/>
      <c r="PXD142" s="11"/>
      <c r="PXE142" s="11"/>
      <c r="PXF142" s="11"/>
      <c r="PXG142" s="11"/>
      <c r="PXH142" s="11"/>
      <c r="PXI142" s="11"/>
      <c r="PXJ142" s="11"/>
      <c r="PXK142" s="11"/>
      <c r="PXL142" s="11"/>
      <c r="PXM142" s="11"/>
      <c r="PXN142" s="11"/>
      <c r="PXO142" s="11"/>
      <c r="PXP142" s="11"/>
      <c r="PXQ142" s="11"/>
      <c r="PXR142" s="11"/>
      <c r="PXS142" s="11"/>
      <c r="PXT142" s="11"/>
      <c r="PXU142" s="11"/>
      <c r="PXV142" s="11"/>
      <c r="PXW142" s="11"/>
      <c r="PXX142" s="11"/>
      <c r="PXY142" s="11"/>
      <c r="PXZ142" s="11"/>
      <c r="PYA142" s="11"/>
      <c r="PYB142" s="11"/>
      <c r="PYC142" s="11"/>
      <c r="PYD142" s="11"/>
      <c r="PYE142" s="11"/>
      <c r="PYF142" s="11"/>
      <c r="PYG142" s="11"/>
      <c r="PYH142" s="11"/>
      <c r="PYI142" s="11"/>
      <c r="PYJ142" s="11"/>
      <c r="PYK142" s="11"/>
      <c r="PYL142" s="11"/>
      <c r="PYM142" s="11"/>
      <c r="PYN142" s="11"/>
      <c r="PYO142" s="11"/>
      <c r="PYP142" s="11"/>
      <c r="PYQ142" s="11"/>
      <c r="PYR142" s="11"/>
      <c r="PYS142" s="11"/>
      <c r="PYT142" s="11"/>
      <c r="PYU142" s="11"/>
      <c r="PYV142" s="11"/>
      <c r="PYW142" s="11"/>
      <c r="PYX142" s="11"/>
      <c r="PYY142" s="11"/>
      <c r="PYZ142" s="11"/>
      <c r="PZA142" s="11"/>
      <c r="PZB142" s="11"/>
      <c r="PZC142" s="11"/>
      <c r="PZD142" s="11"/>
      <c r="PZE142" s="11"/>
      <c r="PZF142" s="11"/>
      <c r="PZG142" s="11"/>
      <c r="PZH142" s="11"/>
      <c r="PZI142" s="11"/>
      <c r="PZJ142" s="11"/>
      <c r="PZK142" s="11"/>
      <c r="PZL142" s="11"/>
      <c r="PZM142" s="11"/>
      <c r="PZN142" s="11"/>
      <c r="PZO142" s="11"/>
      <c r="PZP142" s="11"/>
      <c r="PZQ142" s="11"/>
      <c r="PZR142" s="11"/>
      <c r="PZS142" s="11"/>
      <c r="PZT142" s="11"/>
      <c r="PZU142" s="11"/>
      <c r="PZV142" s="11"/>
      <c r="PZW142" s="11"/>
      <c r="PZX142" s="11"/>
      <c r="PZY142" s="11"/>
      <c r="PZZ142" s="11"/>
      <c r="QAA142" s="11"/>
      <c r="QAB142" s="11"/>
      <c r="QAC142" s="11"/>
      <c r="QAD142" s="11"/>
      <c r="QAE142" s="11"/>
      <c r="QAF142" s="11"/>
      <c r="QAG142" s="11"/>
      <c r="QAH142" s="11"/>
      <c r="QAI142" s="11"/>
      <c r="QAJ142" s="11"/>
      <c r="QAK142" s="11"/>
      <c r="QAL142" s="11"/>
      <c r="QAM142" s="11"/>
      <c r="QAN142" s="11"/>
      <c r="QAO142" s="11"/>
      <c r="QAP142" s="11"/>
      <c r="QAQ142" s="11"/>
      <c r="QAR142" s="11"/>
      <c r="QAS142" s="11"/>
      <c r="QAT142" s="11"/>
      <c r="QAU142" s="11"/>
      <c r="QAV142" s="11"/>
      <c r="QAW142" s="11"/>
      <c r="QAX142" s="11"/>
      <c r="QAY142" s="11"/>
      <c r="QAZ142" s="11"/>
      <c r="QBA142" s="11"/>
      <c r="QBB142" s="11"/>
      <c r="QBC142" s="11"/>
      <c r="QBD142" s="11"/>
      <c r="QBE142" s="11"/>
      <c r="QBF142" s="11"/>
      <c r="QBG142" s="11"/>
      <c r="QBH142" s="11"/>
      <c r="QBI142" s="11"/>
      <c r="QBJ142" s="11"/>
      <c r="QBK142" s="11"/>
      <c r="QBL142" s="11"/>
      <c r="QBM142" s="11"/>
      <c r="QBN142" s="11"/>
      <c r="QBO142" s="11"/>
      <c r="QBP142" s="11"/>
      <c r="QBQ142" s="11"/>
      <c r="QBR142" s="11"/>
      <c r="QBS142" s="11"/>
      <c r="QBT142" s="11"/>
      <c r="QBU142" s="11"/>
      <c r="QBV142" s="11"/>
      <c r="QBW142" s="11"/>
      <c r="QBX142" s="11"/>
      <c r="QBY142" s="11"/>
      <c r="QBZ142" s="11"/>
      <c r="QCA142" s="11"/>
      <c r="QCB142" s="11"/>
      <c r="QCC142" s="11"/>
      <c r="QCD142" s="11"/>
      <c r="QCE142" s="11"/>
      <c r="QCF142" s="11"/>
      <c r="QCG142" s="11"/>
      <c r="QCH142" s="11"/>
      <c r="QCI142" s="11"/>
      <c r="QCJ142" s="11"/>
      <c r="QCK142" s="11"/>
      <c r="QCL142" s="11"/>
      <c r="QCM142" s="11"/>
      <c r="QCN142" s="11"/>
      <c r="QCO142" s="11"/>
      <c r="QCP142" s="11"/>
      <c r="QCQ142" s="11"/>
      <c r="QCR142" s="11"/>
      <c r="QCS142" s="11"/>
      <c r="QCT142" s="11"/>
      <c r="QCU142" s="11"/>
      <c r="QCV142" s="11"/>
      <c r="QCW142" s="11"/>
      <c r="QCX142" s="11"/>
      <c r="QCY142" s="11"/>
      <c r="QCZ142" s="11"/>
      <c r="QDA142" s="11"/>
      <c r="QDB142" s="11"/>
      <c r="QDC142" s="11"/>
      <c r="QDD142" s="11"/>
      <c r="QDE142" s="11"/>
      <c r="QDF142" s="11"/>
      <c r="QDG142" s="11"/>
      <c r="QDH142" s="11"/>
      <c r="QDI142" s="11"/>
      <c r="QDJ142" s="11"/>
      <c r="QDK142" s="11"/>
      <c r="QDL142" s="11"/>
      <c r="QDM142" s="11"/>
      <c r="QDN142" s="11"/>
      <c r="QDO142" s="11"/>
      <c r="QDP142" s="11"/>
      <c r="QDQ142" s="11"/>
      <c r="QDR142" s="11"/>
      <c r="QDS142" s="11"/>
      <c r="QDT142" s="11"/>
      <c r="QDU142" s="11"/>
      <c r="QDV142" s="11"/>
      <c r="QDW142" s="11"/>
      <c r="QDX142" s="11"/>
      <c r="QDY142" s="11"/>
      <c r="QDZ142" s="11"/>
      <c r="QEA142" s="11"/>
      <c r="QEB142" s="11"/>
      <c r="QEC142" s="11"/>
      <c r="QED142" s="11"/>
      <c r="QEE142" s="11"/>
      <c r="QEF142" s="11"/>
      <c r="QEG142" s="11"/>
      <c r="QEH142" s="11"/>
      <c r="QEI142" s="11"/>
      <c r="QEJ142" s="11"/>
      <c r="QEK142" s="11"/>
      <c r="QEL142" s="11"/>
      <c r="QEM142" s="11"/>
      <c r="QEN142" s="11"/>
      <c r="QEO142" s="11"/>
      <c r="QEP142" s="11"/>
      <c r="QEQ142" s="11"/>
      <c r="QER142" s="11"/>
      <c r="QES142" s="11"/>
      <c r="QET142" s="11"/>
      <c r="QEU142" s="11"/>
      <c r="QEV142" s="11"/>
      <c r="QEW142" s="11"/>
      <c r="QEX142" s="11"/>
      <c r="QEY142" s="11"/>
      <c r="QEZ142" s="11"/>
      <c r="QFA142" s="11"/>
      <c r="QFB142" s="11"/>
      <c r="QFC142" s="11"/>
      <c r="QFD142" s="11"/>
      <c r="QFE142" s="11"/>
      <c r="QFF142" s="11"/>
      <c r="QFG142" s="11"/>
      <c r="QFH142" s="11"/>
      <c r="QFI142" s="11"/>
      <c r="QFJ142" s="11"/>
      <c r="QFK142" s="11"/>
      <c r="QFL142" s="11"/>
      <c r="QFM142" s="11"/>
      <c r="QFN142" s="11"/>
      <c r="QFO142" s="11"/>
      <c r="QFP142" s="11"/>
      <c r="QFQ142" s="11"/>
      <c r="QFR142" s="11"/>
      <c r="QFS142" s="11"/>
      <c r="QFT142" s="11"/>
      <c r="QFU142" s="11"/>
      <c r="QFV142" s="11"/>
      <c r="QFW142" s="11"/>
      <c r="QFX142" s="11"/>
      <c r="QFY142" s="11"/>
      <c r="QFZ142" s="11"/>
      <c r="QGA142" s="11"/>
      <c r="QGB142" s="11"/>
      <c r="QGC142" s="11"/>
      <c r="QGD142" s="11"/>
      <c r="QGE142" s="11"/>
      <c r="QGF142" s="11"/>
      <c r="QGG142" s="11"/>
      <c r="QGH142" s="11"/>
      <c r="QGI142" s="11"/>
      <c r="QGJ142" s="11"/>
      <c r="QGK142" s="11"/>
      <c r="QGL142" s="11"/>
      <c r="QGM142" s="11"/>
      <c r="QGN142" s="11"/>
      <c r="QGO142" s="11"/>
      <c r="QGP142" s="11"/>
      <c r="QGQ142" s="11"/>
      <c r="QGR142" s="11"/>
      <c r="QGS142" s="11"/>
      <c r="QGT142" s="11"/>
      <c r="QGU142" s="11"/>
      <c r="QGV142" s="11"/>
      <c r="QGW142" s="11"/>
      <c r="QGX142" s="11"/>
      <c r="QGY142" s="11"/>
      <c r="QGZ142" s="11"/>
      <c r="QHA142" s="11"/>
      <c r="QHB142" s="11"/>
      <c r="QHC142" s="11"/>
      <c r="QHD142" s="11"/>
      <c r="QHE142" s="11"/>
      <c r="QHF142" s="11"/>
      <c r="QHG142" s="11"/>
      <c r="QHH142" s="11"/>
      <c r="QHI142" s="11"/>
      <c r="QHJ142" s="11"/>
      <c r="QHK142" s="11"/>
      <c r="QHL142" s="11"/>
      <c r="QHM142" s="11"/>
      <c r="QHN142" s="11"/>
      <c r="QHO142" s="11"/>
      <c r="QHP142" s="11"/>
      <c r="QHQ142" s="11"/>
      <c r="QHR142" s="11"/>
      <c r="QHS142" s="11"/>
      <c r="QHT142" s="11"/>
      <c r="QHU142" s="11"/>
      <c r="QHV142" s="11"/>
      <c r="QHW142" s="11"/>
      <c r="QHX142" s="11"/>
      <c r="QHY142" s="11"/>
      <c r="QHZ142" s="11"/>
      <c r="QIA142" s="11"/>
      <c r="QIB142" s="11"/>
      <c r="QIC142" s="11"/>
      <c r="QID142" s="11"/>
      <c r="QIE142" s="11"/>
      <c r="QIF142" s="11"/>
      <c r="QIG142" s="11"/>
      <c r="QIH142" s="11"/>
      <c r="QII142" s="11"/>
      <c r="QIJ142" s="11"/>
      <c r="QIK142" s="11"/>
      <c r="QIL142" s="11"/>
      <c r="QIM142" s="11"/>
      <c r="QIN142" s="11"/>
      <c r="QIO142" s="11"/>
      <c r="QIP142" s="11"/>
      <c r="QIQ142" s="11"/>
      <c r="QIR142" s="11"/>
      <c r="QIS142" s="11"/>
      <c r="QIT142" s="11"/>
      <c r="QIU142" s="11"/>
      <c r="QIV142" s="11"/>
      <c r="QIW142" s="11"/>
      <c r="QIX142" s="11"/>
      <c r="QIY142" s="11"/>
      <c r="QIZ142" s="11"/>
      <c r="QJA142" s="11"/>
      <c r="QJB142" s="11"/>
      <c r="QJC142" s="11"/>
      <c r="QJD142" s="11"/>
      <c r="QJE142" s="11"/>
      <c r="QJF142" s="11"/>
      <c r="QJG142" s="11"/>
      <c r="QJH142" s="11"/>
      <c r="QJI142" s="11"/>
      <c r="QJJ142" s="11"/>
      <c r="QJK142" s="11"/>
      <c r="QJL142" s="11"/>
      <c r="QJM142" s="11"/>
      <c r="QJN142" s="11"/>
      <c r="QJO142" s="11"/>
      <c r="QJP142" s="11"/>
      <c r="QJQ142" s="11"/>
      <c r="QJR142" s="11"/>
      <c r="QJS142" s="11"/>
      <c r="QJT142" s="11"/>
      <c r="QJU142" s="11"/>
      <c r="QJV142" s="11"/>
      <c r="QJW142" s="11"/>
      <c r="QJX142" s="11"/>
      <c r="QJY142" s="11"/>
      <c r="QJZ142" s="11"/>
      <c r="QKA142" s="11"/>
      <c r="QKB142" s="11"/>
      <c r="QKC142" s="11"/>
      <c r="QKD142" s="11"/>
      <c r="QKE142" s="11"/>
      <c r="QKF142" s="11"/>
      <c r="QKG142" s="11"/>
      <c r="QKH142" s="11"/>
      <c r="QKI142" s="11"/>
      <c r="QKJ142" s="11"/>
      <c r="QKK142" s="11"/>
      <c r="QKL142" s="11"/>
      <c r="QKM142" s="11"/>
      <c r="QKN142" s="11"/>
      <c r="QKO142" s="11"/>
      <c r="QKP142" s="11"/>
      <c r="QKQ142" s="11"/>
      <c r="QKR142" s="11"/>
      <c r="QKS142" s="11"/>
      <c r="QKT142" s="11"/>
      <c r="QKU142" s="11"/>
      <c r="QKV142" s="11"/>
      <c r="QKW142" s="11"/>
      <c r="QKX142" s="11"/>
      <c r="QKY142" s="11"/>
      <c r="QKZ142" s="11"/>
      <c r="QLA142" s="11"/>
      <c r="QLB142" s="11"/>
      <c r="QLC142" s="11"/>
      <c r="QLD142" s="11"/>
      <c r="QLE142" s="11"/>
      <c r="QLF142" s="11"/>
      <c r="QLG142" s="11"/>
      <c r="QLH142" s="11"/>
      <c r="QLI142" s="11"/>
      <c r="QLJ142" s="11"/>
      <c r="QLK142" s="11"/>
      <c r="QLL142" s="11"/>
      <c r="QLM142" s="11"/>
      <c r="QLN142" s="11"/>
      <c r="QLO142" s="11"/>
      <c r="QLP142" s="11"/>
      <c r="QLQ142" s="11"/>
      <c r="QLR142" s="11"/>
      <c r="QLS142" s="11"/>
      <c r="QLT142" s="11"/>
      <c r="QLU142" s="11"/>
      <c r="QLV142" s="11"/>
      <c r="QLW142" s="11"/>
      <c r="QLX142" s="11"/>
      <c r="QLY142" s="11"/>
      <c r="QLZ142" s="11"/>
      <c r="QMA142" s="11"/>
      <c r="QMB142" s="11"/>
      <c r="QMC142" s="11"/>
      <c r="QMD142" s="11"/>
      <c r="QME142" s="11"/>
      <c r="QMF142" s="11"/>
      <c r="QMG142" s="11"/>
      <c r="QMH142" s="11"/>
      <c r="QMI142" s="11"/>
      <c r="QMJ142" s="11"/>
      <c r="QMK142" s="11"/>
      <c r="QML142" s="11"/>
      <c r="QMM142" s="11"/>
      <c r="QMN142" s="11"/>
      <c r="QMO142" s="11"/>
      <c r="QMP142" s="11"/>
      <c r="QMQ142" s="11"/>
      <c r="QMR142" s="11"/>
      <c r="QMS142" s="11"/>
      <c r="QMT142" s="11"/>
      <c r="QMU142" s="11"/>
      <c r="QMV142" s="11"/>
      <c r="QMW142" s="11"/>
      <c r="QMX142" s="11"/>
      <c r="QMY142" s="11"/>
      <c r="QMZ142" s="11"/>
      <c r="QNA142" s="11"/>
      <c r="QNB142" s="11"/>
      <c r="QNC142" s="11"/>
      <c r="QND142" s="11"/>
      <c r="QNE142" s="11"/>
      <c r="QNF142" s="11"/>
      <c r="QNG142" s="11"/>
      <c r="QNH142" s="11"/>
      <c r="QNI142" s="11"/>
      <c r="QNJ142" s="11"/>
      <c r="QNK142" s="11"/>
      <c r="QNL142" s="11"/>
      <c r="QNM142" s="11"/>
      <c r="QNN142" s="11"/>
      <c r="QNO142" s="11"/>
      <c r="QNP142" s="11"/>
      <c r="QNQ142" s="11"/>
      <c r="QNR142" s="11"/>
      <c r="QNS142" s="11"/>
      <c r="QNT142" s="11"/>
      <c r="QNU142" s="11"/>
      <c r="QNV142" s="11"/>
      <c r="QNW142" s="11"/>
      <c r="QNX142" s="11"/>
      <c r="QNY142" s="11"/>
      <c r="QNZ142" s="11"/>
      <c r="QOA142" s="11"/>
      <c r="QOB142" s="11"/>
      <c r="QOC142" s="11"/>
      <c r="QOD142" s="11"/>
      <c r="QOE142" s="11"/>
      <c r="QOF142" s="11"/>
      <c r="QOG142" s="11"/>
      <c r="QOH142" s="11"/>
      <c r="QOI142" s="11"/>
      <c r="QOJ142" s="11"/>
      <c r="QOK142" s="11"/>
      <c r="QOL142" s="11"/>
      <c r="QOM142" s="11"/>
      <c r="QON142" s="11"/>
      <c r="QOO142" s="11"/>
      <c r="QOP142" s="11"/>
      <c r="QOQ142" s="11"/>
      <c r="QOR142" s="11"/>
      <c r="QOS142" s="11"/>
      <c r="QOT142" s="11"/>
      <c r="QOU142" s="11"/>
      <c r="QOV142" s="11"/>
      <c r="QOW142" s="11"/>
      <c r="QOX142" s="11"/>
      <c r="QOY142" s="11"/>
      <c r="QOZ142" s="11"/>
      <c r="QPA142" s="11"/>
      <c r="QPB142" s="11"/>
      <c r="QPC142" s="11"/>
      <c r="QPD142" s="11"/>
      <c r="QPE142" s="11"/>
      <c r="QPF142" s="11"/>
      <c r="QPG142" s="11"/>
      <c r="QPH142" s="11"/>
      <c r="QPI142" s="11"/>
      <c r="QPJ142" s="11"/>
      <c r="QPK142" s="11"/>
      <c r="QPL142" s="11"/>
      <c r="QPM142" s="11"/>
      <c r="QPN142" s="11"/>
      <c r="QPO142" s="11"/>
      <c r="QPP142" s="11"/>
      <c r="QPQ142" s="11"/>
      <c r="QPR142" s="11"/>
      <c r="QPS142" s="11"/>
      <c r="QPT142" s="11"/>
      <c r="QPU142" s="11"/>
      <c r="QPV142" s="11"/>
      <c r="QPW142" s="11"/>
      <c r="QPX142" s="11"/>
      <c r="QPY142" s="11"/>
      <c r="QPZ142" s="11"/>
      <c r="QQA142" s="11"/>
      <c r="QQB142" s="11"/>
      <c r="QQC142" s="11"/>
      <c r="QQD142" s="11"/>
      <c r="QQE142" s="11"/>
      <c r="QQF142" s="11"/>
      <c r="QQG142" s="11"/>
      <c r="QQH142" s="11"/>
      <c r="QQI142" s="11"/>
      <c r="QQJ142" s="11"/>
      <c r="QQK142" s="11"/>
      <c r="QQL142" s="11"/>
      <c r="QQM142" s="11"/>
      <c r="QQN142" s="11"/>
      <c r="QQO142" s="11"/>
      <c r="QQP142" s="11"/>
      <c r="QQQ142" s="11"/>
      <c r="QQR142" s="11"/>
      <c r="QQS142" s="11"/>
      <c r="QQT142" s="11"/>
      <c r="QQU142" s="11"/>
      <c r="QQV142" s="11"/>
      <c r="QQW142" s="11"/>
      <c r="QQX142" s="11"/>
      <c r="QQY142" s="11"/>
      <c r="QQZ142" s="11"/>
      <c r="QRA142" s="11"/>
      <c r="QRB142" s="11"/>
      <c r="QRC142" s="11"/>
      <c r="QRD142" s="11"/>
      <c r="QRE142" s="11"/>
      <c r="QRF142" s="11"/>
      <c r="QRG142" s="11"/>
      <c r="QRH142" s="11"/>
      <c r="QRI142" s="11"/>
      <c r="QRJ142" s="11"/>
      <c r="QRK142" s="11"/>
      <c r="QRL142" s="11"/>
      <c r="QRM142" s="11"/>
      <c r="QRN142" s="11"/>
      <c r="QRO142" s="11"/>
      <c r="QRP142" s="11"/>
      <c r="QRQ142" s="11"/>
      <c r="QRR142" s="11"/>
      <c r="QRS142" s="11"/>
      <c r="QRT142" s="11"/>
      <c r="QRU142" s="11"/>
      <c r="QRV142" s="11"/>
      <c r="QRW142" s="11"/>
      <c r="QRX142" s="11"/>
      <c r="QRY142" s="11"/>
      <c r="QRZ142" s="11"/>
      <c r="QSA142" s="11"/>
      <c r="QSB142" s="11"/>
      <c r="QSC142" s="11"/>
      <c r="QSD142" s="11"/>
      <c r="QSE142" s="11"/>
      <c r="QSF142" s="11"/>
      <c r="QSG142" s="11"/>
      <c r="QSH142" s="11"/>
      <c r="QSI142" s="11"/>
      <c r="QSJ142" s="11"/>
      <c r="QSK142" s="11"/>
      <c r="QSL142" s="11"/>
      <c r="QSM142" s="11"/>
      <c r="QSN142" s="11"/>
      <c r="QSO142" s="11"/>
      <c r="QSP142" s="11"/>
      <c r="QSQ142" s="11"/>
      <c r="QSR142" s="11"/>
      <c r="QSS142" s="11"/>
      <c r="QST142" s="11"/>
      <c r="QSU142" s="11"/>
      <c r="QSV142" s="11"/>
      <c r="QSW142" s="11"/>
      <c r="QSX142" s="11"/>
      <c r="QSY142" s="11"/>
      <c r="QSZ142" s="11"/>
      <c r="QTA142" s="11"/>
      <c r="QTB142" s="11"/>
      <c r="QTC142" s="11"/>
      <c r="QTD142" s="11"/>
      <c r="QTE142" s="11"/>
      <c r="QTF142" s="11"/>
      <c r="QTG142" s="11"/>
      <c r="QTH142" s="11"/>
      <c r="QTI142" s="11"/>
      <c r="QTJ142" s="11"/>
      <c r="QTK142" s="11"/>
      <c r="QTL142" s="11"/>
      <c r="QTM142" s="11"/>
      <c r="QTN142" s="11"/>
      <c r="QTO142" s="11"/>
      <c r="QTP142" s="11"/>
      <c r="QTQ142" s="11"/>
      <c r="QTR142" s="11"/>
      <c r="QTS142" s="11"/>
      <c r="QTT142" s="11"/>
      <c r="QTU142" s="11"/>
      <c r="QTV142" s="11"/>
      <c r="QTW142" s="11"/>
      <c r="QTX142" s="11"/>
      <c r="QTY142" s="11"/>
      <c r="QTZ142" s="11"/>
      <c r="QUA142" s="11"/>
      <c r="QUB142" s="11"/>
      <c r="QUC142" s="11"/>
      <c r="QUD142" s="11"/>
      <c r="QUE142" s="11"/>
      <c r="QUF142" s="11"/>
      <c r="QUG142" s="11"/>
      <c r="QUH142" s="11"/>
      <c r="QUI142" s="11"/>
      <c r="QUJ142" s="11"/>
      <c r="QUK142" s="11"/>
      <c r="QUL142" s="11"/>
      <c r="QUM142" s="11"/>
      <c r="QUN142" s="11"/>
      <c r="QUO142" s="11"/>
      <c r="QUP142" s="11"/>
      <c r="QUQ142" s="11"/>
      <c r="QUR142" s="11"/>
      <c r="QUS142" s="11"/>
      <c r="QUT142" s="11"/>
      <c r="QUU142" s="11"/>
      <c r="QUV142" s="11"/>
      <c r="QUW142" s="11"/>
      <c r="QUX142" s="11"/>
      <c r="QUY142" s="11"/>
      <c r="QUZ142" s="11"/>
      <c r="QVA142" s="11"/>
      <c r="QVB142" s="11"/>
      <c r="QVC142" s="11"/>
      <c r="QVD142" s="11"/>
      <c r="QVE142" s="11"/>
      <c r="QVF142" s="11"/>
      <c r="QVG142" s="11"/>
      <c r="QVH142" s="11"/>
      <c r="QVI142" s="11"/>
      <c r="QVJ142" s="11"/>
      <c r="QVK142" s="11"/>
      <c r="QVL142" s="11"/>
      <c r="QVM142" s="11"/>
      <c r="QVN142" s="11"/>
      <c r="QVO142" s="11"/>
      <c r="QVP142" s="11"/>
      <c r="QVQ142" s="11"/>
      <c r="QVR142" s="11"/>
      <c r="QVS142" s="11"/>
      <c r="QVT142" s="11"/>
      <c r="QVU142" s="11"/>
      <c r="QVV142" s="11"/>
      <c r="QVW142" s="11"/>
      <c r="QVX142" s="11"/>
      <c r="QVY142" s="11"/>
      <c r="QVZ142" s="11"/>
      <c r="QWA142" s="11"/>
      <c r="QWB142" s="11"/>
      <c r="QWC142" s="11"/>
      <c r="QWD142" s="11"/>
      <c r="QWE142" s="11"/>
      <c r="QWF142" s="11"/>
      <c r="QWG142" s="11"/>
      <c r="QWH142" s="11"/>
      <c r="QWI142" s="11"/>
      <c r="QWJ142" s="11"/>
      <c r="QWK142" s="11"/>
      <c r="QWL142" s="11"/>
      <c r="QWM142" s="11"/>
      <c r="QWN142" s="11"/>
      <c r="QWO142" s="11"/>
      <c r="QWP142" s="11"/>
      <c r="QWQ142" s="11"/>
      <c r="QWR142" s="11"/>
      <c r="QWS142" s="11"/>
      <c r="QWT142" s="11"/>
      <c r="QWU142" s="11"/>
      <c r="QWV142" s="11"/>
      <c r="QWW142" s="11"/>
      <c r="QWX142" s="11"/>
      <c r="QWY142" s="11"/>
      <c r="QWZ142" s="11"/>
      <c r="QXA142" s="11"/>
      <c r="QXB142" s="11"/>
      <c r="QXC142" s="11"/>
      <c r="QXD142" s="11"/>
      <c r="QXE142" s="11"/>
      <c r="QXF142" s="11"/>
      <c r="QXG142" s="11"/>
      <c r="QXH142" s="11"/>
      <c r="QXI142" s="11"/>
      <c r="QXJ142" s="11"/>
      <c r="QXK142" s="11"/>
      <c r="QXL142" s="11"/>
      <c r="QXM142" s="11"/>
      <c r="QXN142" s="11"/>
      <c r="QXO142" s="11"/>
      <c r="QXP142" s="11"/>
      <c r="QXQ142" s="11"/>
      <c r="QXR142" s="11"/>
      <c r="QXS142" s="11"/>
      <c r="QXT142" s="11"/>
      <c r="QXU142" s="11"/>
      <c r="QXV142" s="11"/>
      <c r="QXW142" s="11"/>
      <c r="QXX142" s="11"/>
      <c r="QXY142" s="11"/>
      <c r="QXZ142" s="11"/>
      <c r="QYA142" s="11"/>
      <c r="QYB142" s="11"/>
      <c r="QYC142" s="11"/>
      <c r="QYD142" s="11"/>
      <c r="QYE142" s="11"/>
      <c r="QYF142" s="11"/>
      <c r="QYG142" s="11"/>
      <c r="QYH142" s="11"/>
      <c r="QYI142" s="11"/>
      <c r="QYJ142" s="11"/>
      <c r="QYK142" s="11"/>
      <c r="QYL142" s="11"/>
      <c r="QYM142" s="11"/>
      <c r="QYN142" s="11"/>
      <c r="QYO142" s="11"/>
      <c r="QYP142" s="11"/>
      <c r="QYQ142" s="11"/>
      <c r="QYR142" s="11"/>
      <c r="QYS142" s="11"/>
      <c r="QYT142" s="11"/>
      <c r="QYU142" s="11"/>
      <c r="QYV142" s="11"/>
      <c r="QYW142" s="11"/>
      <c r="QYX142" s="11"/>
      <c r="QYY142" s="11"/>
      <c r="QYZ142" s="11"/>
      <c r="QZA142" s="11"/>
      <c r="QZB142" s="11"/>
      <c r="QZC142" s="11"/>
      <c r="QZD142" s="11"/>
      <c r="QZE142" s="11"/>
      <c r="QZF142" s="11"/>
      <c r="QZG142" s="11"/>
      <c r="QZH142" s="11"/>
      <c r="QZI142" s="11"/>
      <c r="QZJ142" s="11"/>
      <c r="QZK142" s="11"/>
      <c r="QZL142" s="11"/>
      <c r="QZM142" s="11"/>
      <c r="QZN142" s="11"/>
      <c r="QZO142" s="11"/>
      <c r="QZP142" s="11"/>
      <c r="QZQ142" s="11"/>
      <c r="QZR142" s="11"/>
      <c r="QZS142" s="11"/>
      <c r="QZT142" s="11"/>
      <c r="QZU142" s="11"/>
      <c r="QZV142" s="11"/>
      <c r="QZW142" s="11"/>
      <c r="QZX142" s="11"/>
      <c r="QZY142" s="11"/>
      <c r="QZZ142" s="11"/>
      <c r="RAA142" s="11"/>
      <c r="RAB142" s="11"/>
      <c r="RAC142" s="11"/>
      <c r="RAD142" s="11"/>
      <c r="RAE142" s="11"/>
      <c r="RAF142" s="11"/>
      <c r="RAG142" s="11"/>
      <c r="RAH142" s="11"/>
      <c r="RAI142" s="11"/>
      <c r="RAJ142" s="11"/>
      <c r="RAK142" s="11"/>
      <c r="RAL142" s="11"/>
      <c r="RAM142" s="11"/>
      <c r="RAN142" s="11"/>
      <c r="RAO142" s="11"/>
      <c r="RAP142" s="11"/>
      <c r="RAQ142" s="11"/>
      <c r="RAR142" s="11"/>
      <c r="RAS142" s="11"/>
      <c r="RAT142" s="11"/>
      <c r="RAU142" s="11"/>
      <c r="RAV142" s="11"/>
      <c r="RAW142" s="11"/>
      <c r="RAX142" s="11"/>
      <c r="RAY142" s="11"/>
      <c r="RAZ142" s="11"/>
      <c r="RBA142" s="11"/>
      <c r="RBB142" s="11"/>
      <c r="RBC142" s="11"/>
      <c r="RBD142" s="11"/>
      <c r="RBE142" s="11"/>
      <c r="RBF142" s="11"/>
      <c r="RBG142" s="11"/>
      <c r="RBH142" s="11"/>
      <c r="RBI142" s="11"/>
      <c r="RBJ142" s="11"/>
      <c r="RBK142" s="11"/>
      <c r="RBL142" s="11"/>
      <c r="RBM142" s="11"/>
      <c r="RBN142" s="11"/>
      <c r="RBO142" s="11"/>
      <c r="RBP142" s="11"/>
      <c r="RBQ142" s="11"/>
      <c r="RBR142" s="11"/>
      <c r="RBS142" s="11"/>
      <c r="RBT142" s="11"/>
      <c r="RBU142" s="11"/>
      <c r="RBV142" s="11"/>
      <c r="RBW142" s="11"/>
      <c r="RBX142" s="11"/>
      <c r="RBY142" s="11"/>
      <c r="RBZ142" s="11"/>
      <c r="RCA142" s="11"/>
      <c r="RCB142" s="11"/>
      <c r="RCC142" s="11"/>
      <c r="RCD142" s="11"/>
      <c r="RCE142" s="11"/>
      <c r="RCF142" s="11"/>
      <c r="RCG142" s="11"/>
      <c r="RCH142" s="11"/>
      <c r="RCI142" s="11"/>
      <c r="RCJ142" s="11"/>
      <c r="RCK142" s="11"/>
      <c r="RCL142" s="11"/>
      <c r="RCM142" s="11"/>
      <c r="RCN142" s="11"/>
      <c r="RCO142" s="11"/>
      <c r="RCP142" s="11"/>
      <c r="RCQ142" s="11"/>
      <c r="RCR142" s="11"/>
      <c r="RCS142" s="11"/>
      <c r="RCT142" s="11"/>
      <c r="RCU142" s="11"/>
      <c r="RCV142" s="11"/>
      <c r="RCW142" s="11"/>
      <c r="RCX142" s="11"/>
      <c r="RCY142" s="11"/>
      <c r="RCZ142" s="11"/>
      <c r="RDA142" s="11"/>
      <c r="RDB142" s="11"/>
      <c r="RDC142" s="11"/>
      <c r="RDD142" s="11"/>
      <c r="RDE142" s="11"/>
      <c r="RDF142" s="11"/>
      <c r="RDG142" s="11"/>
      <c r="RDH142" s="11"/>
      <c r="RDI142" s="11"/>
      <c r="RDJ142" s="11"/>
      <c r="RDK142" s="11"/>
      <c r="RDL142" s="11"/>
      <c r="RDM142" s="11"/>
      <c r="RDN142" s="11"/>
      <c r="RDO142" s="11"/>
      <c r="RDP142" s="11"/>
      <c r="RDQ142" s="11"/>
      <c r="RDR142" s="11"/>
      <c r="RDS142" s="11"/>
      <c r="RDT142" s="11"/>
      <c r="RDU142" s="11"/>
      <c r="RDV142" s="11"/>
      <c r="RDW142" s="11"/>
      <c r="RDX142" s="11"/>
      <c r="RDY142" s="11"/>
      <c r="RDZ142" s="11"/>
      <c r="REA142" s="11"/>
      <c r="REB142" s="11"/>
      <c r="REC142" s="11"/>
      <c r="RED142" s="11"/>
      <c r="REE142" s="11"/>
      <c r="REF142" s="11"/>
      <c r="REG142" s="11"/>
      <c r="REH142" s="11"/>
      <c r="REI142" s="11"/>
      <c r="REJ142" s="11"/>
      <c r="REK142" s="11"/>
      <c r="REL142" s="11"/>
      <c r="REM142" s="11"/>
      <c r="REN142" s="11"/>
      <c r="REO142" s="11"/>
      <c r="REP142" s="11"/>
      <c r="REQ142" s="11"/>
      <c r="RER142" s="11"/>
      <c r="RES142" s="11"/>
      <c r="RET142" s="11"/>
      <c r="REU142" s="11"/>
      <c r="REV142" s="11"/>
      <c r="REW142" s="11"/>
      <c r="REX142" s="11"/>
      <c r="REY142" s="11"/>
      <c r="REZ142" s="11"/>
      <c r="RFA142" s="11"/>
      <c r="RFB142" s="11"/>
      <c r="RFC142" s="11"/>
      <c r="RFD142" s="11"/>
      <c r="RFE142" s="11"/>
      <c r="RFF142" s="11"/>
      <c r="RFG142" s="11"/>
      <c r="RFH142" s="11"/>
      <c r="RFI142" s="11"/>
      <c r="RFJ142" s="11"/>
      <c r="RFK142" s="11"/>
      <c r="RFL142" s="11"/>
      <c r="RFM142" s="11"/>
      <c r="RFN142" s="11"/>
      <c r="RFO142" s="11"/>
      <c r="RFP142" s="11"/>
      <c r="RFQ142" s="11"/>
      <c r="RFR142" s="11"/>
      <c r="RFS142" s="11"/>
      <c r="RFT142" s="11"/>
      <c r="RFU142" s="11"/>
      <c r="RFV142" s="11"/>
      <c r="RFW142" s="11"/>
      <c r="RFX142" s="11"/>
      <c r="RFY142" s="11"/>
      <c r="RFZ142" s="11"/>
      <c r="RGA142" s="11"/>
      <c r="RGB142" s="11"/>
      <c r="RGC142" s="11"/>
      <c r="RGD142" s="11"/>
      <c r="RGE142" s="11"/>
      <c r="RGF142" s="11"/>
      <c r="RGG142" s="11"/>
      <c r="RGH142" s="11"/>
      <c r="RGI142" s="11"/>
      <c r="RGJ142" s="11"/>
      <c r="RGK142" s="11"/>
      <c r="RGL142" s="11"/>
      <c r="RGM142" s="11"/>
      <c r="RGN142" s="11"/>
      <c r="RGO142" s="11"/>
      <c r="RGP142" s="11"/>
      <c r="RGQ142" s="11"/>
      <c r="RGR142" s="11"/>
      <c r="RGS142" s="11"/>
      <c r="RGT142" s="11"/>
      <c r="RGU142" s="11"/>
      <c r="RGV142" s="11"/>
      <c r="RGW142" s="11"/>
      <c r="RGX142" s="11"/>
      <c r="RGY142" s="11"/>
      <c r="RGZ142" s="11"/>
      <c r="RHA142" s="11"/>
      <c r="RHB142" s="11"/>
      <c r="RHC142" s="11"/>
      <c r="RHD142" s="11"/>
      <c r="RHE142" s="11"/>
      <c r="RHF142" s="11"/>
      <c r="RHG142" s="11"/>
      <c r="RHH142" s="11"/>
      <c r="RHI142" s="11"/>
      <c r="RHJ142" s="11"/>
      <c r="RHK142" s="11"/>
      <c r="RHL142" s="11"/>
      <c r="RHM142" s="11"/>
      <c r="RHN142" s="11"/>
      <c r="RHO142" s="11"/>
      <c r="RHP142" s="11"/>
      <c r="RHQ142" s="11"/>
      <c r="RHR142" s="11"/>
      <c r="RHS142" s="11"/>
      <c r="RHT142" s="11"/>
      <c r="RHU142" s="11"/>
      <c r="RHV142" s="11"/>
      <c r="RHW142" s="11"/>
      <c r="RHX142" s="11"/>
      <c r="RHY142" s="11"/>
      <c r="RHZ142" s="11"/>
      <c r="RIA142" s="11"/>
      <c r="RIB142" s="11"/>
      <c r="RIC142" s="11"/>
      <c r="RID142" s="11"/>
      <c r="RIE142" s="11"/>
      <c r="RIF142" s="11"/>
      <c r="RIG142" s="11"/>
      <c r="RIH142" s="11"/>
      <c r="RII142" s="11"/>
      <c r="RIJ142" s="11"/>
      <c r="RIK142" s="11"/>
      <c r="RIL142" s="11"/>
      <c r="RIM142" s="11"/>
      <c r="RIN142" s="11"/>
      <c r="RIO142" s="11"/>
      <c r="RIP142" s="11"/>
      <c r="RIQ142" s="11"/>
      <c r="RIR142" s="11"/>
      <c r="RIS142" s="11"/>
      <c r="RIT142" s="11"/>
      <c r="RIU142" s="11"/>
      <c r="RIV142" s="11"/>
      <c r="RIW142" s="11"/>
      <c r="RIX142" s="11"/>
      <c r="RIY142" s="11"/>
      <c r="RIZ142" s="11"/>
      <c r="RJA142" s="11"/>
      <c r="RJB142" s="11"/>
      <c r="RJC142" s="11"/>
      <c r="RJD142" s="11"/>
      <c r="RJE142" s="11"/>
      <c r="RJF142" s="11"/>
      <c r="RJG142" s="11"/>
      <c r="RJH142" s="11"/>
      <c r="RJI142" s="11"/>
      <c r="RJJ142" s="11"/>
      <c r="RJK142" s="11"/>
      <c r="RJL142" s="11"/>
      <c r="RJM142" s="11"/>
      <c r="RJN142" s="11"/>
      <c r="RJO142" s="11"/>
      <c r="RJP142" s="11"/>
      <c r="RJQ142" s="11"/>
      <c r="RJR142" s="11"/>
      <c r="RJS142" s="11"/>
      <c r="RJT142" s="11"/>
      <c r="RJU142" s="11"/>
      <c r="RJV142" s="11"/>
      <c r="RJW142" s="11"/>
      <c r="RJX142" s="11"/>
      <c r="RJY142" s="11"/>
      <c r="RJZ142" s="11"/>
      <c r="RKA142" s="11"/>
      <c r="RKB142" s="11"/>
      <c r="RKC142" s="11"/>
      <c r="RKD142" s="11"/>
      <c r="RKE142" s="11"/>
      <c r="RKF142" s="11"/>
      <c r="RKG142" s="11"/>
      <c r="RKH142" s="11"/>
      <c r="RKI142" s="11"/>
      <c r="RKJ142" s="11"/>
      <c r="RKK142" s="11"/>
      <c r="RKL142" s="11"/>
      <c r="RKM142" s="11"/>
      <c r="RKN142" s="11"/>
      <c r="RKO142" s="11"/>
      <c r="RKP142" s="11"/>
      <c r="RKQ142" s="11"/>
      <c r="RKR142" s="11"/>
      <c r="RKS142" s="11"/>
      <c r="RKT142" s="11"/>
      <c r="RKU142" s="11"/>
      <c r="RKV142" s="11"/>
      <c r="RKW142" s="11"/>
      <c r="RKX142" s="11"/>
      <c r="RKY142" s="11"/>
      <c r="RKZ142" s="11"/>
      <c r="RLA142" s="11"/>
      <c r="RLB142" s="11"/>
      <c r="RLC142" s="11"/>
      <c r="RLD142" s="11"/>
      <c r="RLE142" s="11"/>
      <c r="RLF142" s="11"/>
      <c r="RLG142" s="11"/>
      <c r="RLH142" s="11"/>
      <c r="RLI142" s="11"/>
      <c r="RLJ142" s="11"/>
      <c r="RLK142" s="11"/>
      <c r="RLL142" s="11"/>
      <c r="RLM142" s="11"/>
      <c r="RLN142" s="11"/>
      <c r="RLO142" s="11"/>
      <c r="RLP142" s="11"/>
      <c r="RLQ142" s="11"/>
      <c r="RLR142" s="11"/>
      <c r="RLS142" s="11"/>
      <c r="RLT142" s="11"/>
      <c r="RLU142" s="11"/>
      <c r="RLV142" s="11"/>
      <c r="RLW142" s="11"/>
      <c r="RLX142" s="11"/>
      <c r="RLY142" s="11"/>
      <c r="RLZ142" s="11"/>
      <c r="RMA142" s="11"/>
      <c r="RMB142" s="11"/>
      <c r="RMC142" s="11"/>
      <c r="RMD142" s="11"/>
      <c r="RME142" s="11"/>
      <c r="RMF142" s="11"/>
      <c r="RMG142" s="11"/>
      <c r="RMH142" s="11"/>
      <c r="RMI142" s="11"/>
      <c r="RMJ142" s="11"/>
      <c r="RMK142" s="11"/>
      <c r="RML142" s="11"/>
      <c r="RMM142" s="11"/>
      <c r="RMN142" s="11"/>
      <c r="RMO142" s="11"/>
      <c r="RMP142" s="11"/>
      <c r="RMQ142" s="11"/>
      <c r="RMR142" s="11"/>
      <c r="RMS142" s="11"/>
      <c r="RMT142" s="11"/>
      <c r="RMU142" s="11"/>
      <c r="RMV142" s="11"/>
      <c r="RMW142" s="11"/>
      <c r="RMX142" s="11"/>
      <c r="RMY142" s="11"/>
      <c r="RMZ142" s="11"/>
      <c r="RNA142" s="11"/>
      <c r="RNB142" s="11"/>
      <c r="RNC142" s="11"/>
      <c r="RND142" s="11"/>
      <c r="RNE142" s="11"/>
      <c r="RNF142" s="11"/>
      <c r="RNG142" s="11"/>
      <c r="RNH142" s="11"/>
      <c r="RNI142" s="11"/>
      <c r="RNJ142" s="11"/>
      <c r="RNK142" s="11"/>
      <c r="RNL142" s="11"/>
      <c r="RNM142" s="11"/>
      <c r="RNN142" s="11"/>
      <c r="RNO142" s="11"/>
      <c r="RNP142" s="11"/>
      <c r="RNQ142" s="11"/>
      <c r="RNR142" s="11"/>
      <c r="RNS142" s="11"/>
      <c r="RNT142" s="11"/>
      <c r="RNU142" s="11"/>
      <c r="RNV142" s="11"/>
      <c r="RNW142" s="11"/>
      <c r="RNX142" s="11"/>
      <c r="RNY142" s="11"/>
      <c r="RNZ142" s="11"/>
      <c r="ROA142" s="11"/>
      <c r="ROB142" s="11"/>
      <c r="ROC142" s="11"/>
      <c r="ROD142" s="11"/>
      <c r="ROE142" s="11"/>
      <c r="ROF142" s="11"/>
      <c r="ROG142" s="11"/>
      <c r="ROH142" s="11"/>
      <c r="ROI142" s="11"/>
      <c r="ROJ142" s="11"/>
      <c r="ROK142" s="11"/>
      <c r="ROL142" s="11"/>
      <c r="ROM142" s="11"/>
      <c r="RON142" s="11"/>
      <c r="ROO142" s="11"/>
      <c r="ROP142" s="11"/>
      <c r="ROQ142" s="11"/>
      <c r="ROR142" s="11"/>
      <c r="ROS142" s="11"/>
      <c r="ROT142" s="11"/>
      <c r="ROU142" s="11"/>
      <c r="ROV142" s="11"/>
      <c r="ROW142" s="11"/>
      <c r="ROX142" s="11"/>
      <c r="ROY142" s="11"/>
      <c r="ROZ142" s="11"/>
      <c r="RPA142" s="11"/>
      <c r="RPB142" s="11"/>
      <c r="RPC142" s="11"/>
      <c r="RPD142" s="11"/>
      <c r="RPE142" s="11"/>
      <c r="RPF142" s="11"/>
      <c r="RPG142" s="11"/>
      <c r="RPH142" s="11"/>
      <c r="RPI142" s="11"/>
      <c r="RPJ142" s="11"/>
      <c r="RPK142" s="11"/>
      <c r="RPL142" s="11"/>
      <c r="RPM142" s="11"/>
      <c r="RPN142" s="11"/>
      <c r="RPO142" s="11"/>
      <c r="RPP142" s="11"/>
      <c r="RPQ142" s="11"/>
      <c r="RPR142" s="11"/>
      <c r="RPS142" s="11"/>
      <c r="RPT142" s="11"/>
      <c r="RPU142" s="11"/>
      <c r="RPV142" s="11"/>
      <c r="RPW142" s="11"/>
      <c r="RPX142" s="11"/>
      <c r="RPY142" s="11"/>
      <c r="RPZ142" s="11"/>
      <c r="RQA142" s="11"/>
      <c r="RQB142" s="11"/>
      <c r="RQC142" s="11"/>
      <c r="RQD142" s="11"/>
      <c r="RQE142" s="11"/>
      <c r="RQF142" s="11"/>
      <c r="RQG142" s="11"/>
      <c r="RQH142" s="11"/>
      <c r="RQI142" s="11"/>
      <c r="RQJ142" s="11"/>
      <c r="RQK142" s="11"/>
      <c r="RQL142" s="11"/>
      <c r="RQM142" s="11"/>
      <c r="RQN142" s="11"/>
      <c r="RQO142" s="11"/>
      <c r="RQP142" s="11"/>
      <c r="RQQ142" s="11"/>
      <c r="RQR142" s="11"/>
      <c r="RQS142" s="11"/>
      <c r="RQT142" s="11"/>
      <c r="RQU142" s="11"/>
      <c r="RQV142" s="11"/>
      <c r="RQW142" s="11"/>
      <c r="RQX142" s="11"/>
      <c r="RQY142" s="11"/>
      <c r="RQZ142" s="11"/>
      <c r="RRA142" s="11"/>
      <c r="RRB142" s="11"/>
      <c r="RRC142" s="11"/>
      <c r="RRD142" s="11"/>
      <c r="RRE142" s="11"/>
      <c r="RRF142" s="11"/>
      <c r="RRG142" s="11"/>
      <c r="RRH142" s="11"/>
      <c r="RRI142" s="11"/>
      <c r="RRJ142" s="11"/>
      <c r="RRK142" s="11"/>
      <c r="RRL142" s="11"/>
      <c r="RRM142" s="11"/>
      <c r="RRN142" s="11"/>
      <c r="RRO142" s="11"/>
      <c r="RRP142" s="11"/>
      <c r="RRQ142" s="11"/>
      <c r="RRR142" s="11"/>
      <c r="RRS142" s="11"/>
      <c r="RRT142" s="11"/>
      <c r="RRU142" s="11"/>
      <c r="RRV142" s="11"/>
      <c r="RRW142" s="11"/>
      <c r="RRX142" s="11"/>
      <c r="RRY142" s="11"/>
      <c r="RRZ142" s="11"/>
      <c r="RSA142" s="11"/>
      <c r="RSB142" s="11"/>
      <c r="RSC142" s="11"/>
      <c r="RSD142" s="11"/>
      <c r="RSE142" s="11"/>
      <c r="RSF142" s="11"/>
      <c r="RSG142" s="11"/>
      <c r="RSH142" s="11"/>
      <c r="RSI142" s="11"/>
      <c r="RSJ142" s="11"/>
      <c r="RSK142" s="11"/>
      <c r="RSL142" s="11"/>
      <c r="RSM142" s="11"/>
      <c r="RSN142" s="11"/>
      <c r="RSO142" s="11"/>
      <c r="RSP142" s="11"/>
      <c r="RSQ142" s="11"/>
      <c r="RSR142" s="11"/>
      <c r="RSS142" s="11"/>
      <c r="RST142" s="11"/>
      <c r="RSU142" s="11"/>
      <c r="RSV142" s="11"/>
      <c r="RSW142" s="11"/>
      <c r="RSX142" s="11"/>
      <c r="RSY142" s="11"/>
      <c r="RSZ142" s="11"/>
      <c r="RTA142" s="11"/>
      <c r="RTB142" s="11"/>
      <c r="RTC142" s="11"/>
      <c r="RTD142" s="11"/>
      <c r="RTE142" s="11"/>
      <c r="RTF142" s="11"/>
      <c r="RTG142" s="11"/>
      <c r="RTH142" s="11"/>
      <c r="RTI142" s="11"/>
      <c r="RTJ142" s="11"/>
      <c r="RTK142" s="11"/>
      <c r="RTL142" s="11"/>
      <c r="RTM142" s="11"/>
      <c r="RTN142" s="11"/>
      <c r="RTO142" s="11"/>
      <c r="RTP142" s="11"/>
      <c r="RTQ142" s="11"/>
      <c r="RTR142" s="11"/>
      <c r="RTS142" s="11"/>
      <c r="RTT142" s="11"/>
      <c r="RTU142" s="11"/>
      <c r="RTV142" s="11"/>
      <c r="RTW142" s="11"/>
      <c r="RTX142" s="11"/>
      <c r="RTY142" s="11"/>
      <c r="RTZ142" s="11"/>
      <c r="RUA142" s="11"/>
      <c r="RUB142" s="11"/>
      <c r="RUC142" s="11"/>
      <c r="RUD142" s="11"/>
      <c r="RUE142" s="11"/>
      <c r="RUF142" s="11"/>
      <c r="RUG142" s="11"/>
      <c r="RUH142" s="11"/>
      <c r="RUI142" s="11"/>
      <c r="RUJ142" s="11"/>
      <c r="RUK142" s="11"/>
      <c r="RUL142" s="11"/>
      <c r="RUM142" s="11"/>
      <c r="RUN142" s="11"/>
      <c r="RUO142" s="11"/>
      <c r="RUP142" s="11"/>
      <c r="RUQ142" s="11"/>
      <c r="RUR142" s="11"/>
      <c r="RUS142" s="11"/>
      <c r="RUT142" s="11"/>
      <c r="RUU142" s="11"/>
      <c r="RUV142" s="11"/>
      <c r="RUW142" s="11"/>
      <c r="RUX142" s="11"/>
      <c r="RUY142" s="11"/>
      <c r="RUZ142" s="11"/>
      <c r="RVA142" s="11"/>
      <c r="RVB142" s="11"/>
      <c r="RVC142" s="11"/>
      <c r="RVD142" s="11"/>
      <c r="RVE142" s="11"/>
      <c r="RVF142" s="11"/>
      <c r="RVG142" s="11"/>
      <c r="RVH142" s="11"/>
      <c r="RVI142" s="11"/>
      <c r="RVJ142" s="11"/>
      <c r="RVK142" s="11"/>
      <c r="RVL142" s="11"/>
      <c r="RVM142" s="11"/>
      <c r="RVN142" s="11"/>
      <c r="RVO142" s="11"/>
      <c r="RVP142" s="11"/>
      <c r="RVQ142" s="11"/>
      <c r="RVR142" s="11"/>
      <c r="RVS142" s="11"/>
      <c r="RVT142" s="11"/>
      <c r="RVU142" s="11"/>
      <c r="RVV142" s="11"/>
      <c r="RVW142" s="11"/>
      <c r="RVX142" s="11"/>
      <c r="RVY142" s="11"/>
      <c r="RVZ142" s="11"/>
      <c r="RWA142" s="11"/>
      <c r="RWB142" s="11"/>
      <c r="RWC142" s="11"/>
      <c r="RWD142" s="11"/>
      <c r="RWE142" s="11"/>
      <c r="RWF142" s="11"/>
      <c r="RWG142" s="11"/>
      <c r="RWH142" s="11"/>
      <c r="RWI142" s="11"/>
      <c r="RWJ142" s="11"/>
      <c r="RWK142" s="11"/>
      <c r="RWL142" s="11"/>
      <c r="RWM142" s="11"/>
      <c r="RWN142" s="11"/>
      <c r="RWO142" s="11"/>
      <c r="RWP142" s="11"/>
      <c r="RWQ142" s="11"/>
      <c r="RWR142" s="11"/>
      <c r="RWS142" s="11"/>
      <c r="RWT142" s="11"/>
      <c r="RWU142" s="11"/>
      <c r="RWV142" s="11"/>
      <c r="RWW142" s="11"/>
      <c r="RWX142" s="11"/>
      <c r="RWY142" s="11"/>
      <c r="RWZ142" s="11"/>
      <c r="RXA142" s="11"/>
      <c r="RXB142" s="11"/>
      <c r="RXC142" s="11"/>
      <c r="RXD142" s="11"/>
      <c r="RXE142" s="11"/>
      <c r="RXF142" s="11"/>
      <c r="RXG142" s="11"/>
      <c r="RXH142" s="11"/>
      <c r="RXI142" s="11"/>
      <c r="RXJ142" s="11"/>
      <c r="RXK142" s="11"/>
      <c r="RXL142" s="11"/>
      <c r="RXM142" s="11"/>
      <c r="RXN142" s="11"/>
      <c r="RXO142" s="11"/>
      <c r="RXP142" s="11"/>
      <c r="RXQ142" s="11"/>
      <c r="RXR142" s="11"/>
      <c r="RXS142" s="11"/>
      <c r="RXT142" s="11"/>
      <c r="RXU142" s="11"/>
      <c r="RXV142" s="11"/>
      <c r="RXW142" s="11"/>
      <c r="RXX142" s="11"/>
      <c r="RXY142" s="11"/>
      <c r="RXZ142" s="11"/>
      <c r="RYA142" s="11"/>
      <c r="RYB142" s="11"/>
      <c r="RYC142" s="11"/>
      <c r="RYD142" s="11"/>
      <c r="RYE142" s="11"/>
      <c r="RYF142" s="11"/>
      <c r="RYG142" s="11"/>
      <c r="RYH142" s="11"/>
      <c r="RYI142" s="11"/>
      <c r="RYJ142" s="11"/>
      <c r="RYK142" s="11"/>
      <c r="RYL142" s="11"/>
      <c r="RYM142" s="11"/>
      <c r="RYN142" s="11"/>
      <c r="RYO142" s="11"/>
      <c r="RYP142" s="11"/>
      <c r="RYQ142" s="11"/>
      <c r="RYR142" s="11"/>
      <c r="RYS142" s="11"/>
      <c r="RYT142" s="11"/>
      <c r="RYU142" s="11"/>
      <c r="RYV142" s="11"/>
      <c r="RYW142" s="11"/>
      <c r="RYX142" s="11"/>
      <c r="RYY142" s="11"/>
      <c r="RYZ142" s="11"/>
      <c r="RZA142" s="11"/>
      <c r="RZB142" s="11"/>
      <c r="RZC142" s="11"/>
      <c r="RZD142" s="11"/>
      <c r="RZE142" s="11"/>
      <c r="RZF142" s="11"/>
      <c r="RZG142" s="11"/>
      <c r="RZH142" s="11"/>
      <c r="RZI142" s="11"/>
      <c r="RZJ142" s="11"/>
      <c r="RZK142" s="11"/>
      <c r="RZL142" s="11"/>
      <c r="RZM142" s="11"/>
      <c r="RZN142" s="11"/>
      <c r="RZO142" s="11"/>
      <c r="RZP142" s="11"/>
      <c r="RZQ142" s="11"/>
      <c r="RZR142" s="11"/>
      <c r="RZS142" s="11"/>
      <c r="RZT142" s="11"/>
      <c r="RZU142" s="11"/>
      <c r="RZV142" s="11"/>
      <c r="RZW142" s="11"/>
      <c r="RZX142" s="11"/>
      <c r="RZY142" s="11"/>
      <c r="RZZ142" s="11"/>
      <c r="SAA142" s="11"/>
      <c r="SAB142" s="11"/>
      <c r="SAC142" s="11"/>
      <c r="SAD142" s="11"/>
      <c r="SAE142" s="11"/>
      <c r="SAF142" s="11"/>
      <c r="SAG142" s="11"/>
      <c r="SAH142" s="11"/>
      <c r="SAI142" s="11"/>
      <c r="SAJ142" s="11"/>
      <c r="SAK142" s="11"/>
      <c r="SAL142" s="11"/>
      <c r="SAM142" s="11"/>
      <c r="SAN142" s="11"/>
      <c r="SAO142" s="11"/>
      <c r="SAP142" s="11"/>
      <c r="SAQ142" s="11"/>
      <c r="SAR142" s="11"/>
      <c r="SAS142" s="11"/>
      <c r="SAT142" s="11"/>
      <c r="SAU142" s="11"/>
      <c r="SAV142" s="11"/>
      <c r="SAW142" s="11"/>
      <c r="SAX142" s="11"/>
      <c r="SAY142" s="11"/>
      <c r="SAZ142" s="11"/>
      <c r="SBA142" s="11"/>
      <c r="SBB142" s="11"/>
      <c r="SBC142" s="11"/>
      <c r="SBD142" s="11"/>
      <c r="SBE142" s="11"/>
      <c r="SBF142" s="11"/>
      <c r="SBG142" s="11"/>
      <c r="SBH142" s="11"/>
      <c r="SBI142" s="11"/>
      <c r="SBJ142" s="11"/>
      <c r="SBK142" s="11"/>
      <c r="SBL142" s="11"/>
      <c r="SBM142" s="11"/>
      <c r="SBN142" s="11"/>
      <c r="SBO142" s="11"/>
      <c r="SBP142" s="11"/>
      <c r="SBQ142" s="11"/>
      <c r="SBR142" s="11"/>
      <c r="SBS142" s="11"/>
      <c r="SBT142" s="11"/>
      <c r="SBU142" s="11"/>
      <c r="SBV142" s="11"/>
      <c r="SBW142" s="11"/>
      <c r="SBX142" s="11"/>
      <c r="SBY142" s="11"/>
      <c r="SBZ142" s="11"/>
      <c r="SCA142" s="11"/>
      <c r="SCB142" s="11"/>
      <c r="SCC142" s="11"/>
      <c r="SCD142" s="11"/>
      <c r="SCE142" s="11"/>
      <c r="SCF142" s="11"/>
      <c r="SCG142" s="11"/>
      <c r="SCH142" s="11"/>
      <c r="SCI142" s="11"/>
      <c r="SCJ142" s="11"/>
      <c r="SCK142" s="11"/>
      <c r="SCL142" s="11"/>
      <c r="SCM142" s="11"/>
      <c r="SCN142" s="11"/>
      <c r="SCO142" s="11"/>
      <c r="SCP142" s="11"/>
      <c r="SCQ142" s="11"/>
      <c r="SCR142" s="11"/>
      <c r="SCS142" s="11"/>
      <c r="SCT142" s="11"/>
      <c r="SCU142" s="11"/>
      <c r="SCV142" s="11"/>
      <c r="SCW142" s="11"/>
      <c r="SCX142" s="11"/>
      <c r="SCY142" s="11"/>
      <c r="SCZ142" s="11"/>
      <c r="SDA142" s="11"/>
      <c r="SDB142" s="11"/>
      <c r="SDC142" s="11"/>
      <c r="SDD142" s="11"/>
      <c r="SDE142" s="11"/>
      <c r="SDF142" s="11"/>
      <c r="SDG142" s="11"/>
      <c r="SDH142" s="11"/>
      <c r="SDI142" s="11"/>
      <c r="SDJ142" s="11"/>
      <c r="SDK142" s="11"/>
      <c r="SDL142" s="11"/>
      <c r="SDM142" s="11"/>
      <c r="SDN142" s="11"/>
      <c r="SDO142" s="11"/>
      <c r="SDP142" s="11"/>
      <c r="SDQ142" s="11"/>
      <c r="SDR142" s="11"/>
      <c r="SDS142" s="11"/>
      <c r="SDT142" s="11"/>
      <c r="SDU142" s="11"/>
      <c r="SDV142" s="11"/>
      <c r="SDW142" s="11"/>
      <c r="SDX142" s="11"/>
      <c r="SDY142" s="11"/>
      <c r="SDZ142" s="11"/>
      <c r="SEA142" s="11"/>
      <c r="SEB142" s="11"/>
      <c r="SEC142" s="11"/>
      <c r="SED142" s="11"/>
      <c r="SEE142" s="11"/>
      <c r="SEF142" s="11"/>
      <c r="SEG142" s="11"/>
      <c r="SEH142" s="11"/>
      <c r="SEI142" s="11"/>
      <c r="SEJ142" s="11"/>
      <c r="SEK142" s="11"/>
      <c r="SEL142" s="11"/>
      <c r="SEM142" s="11"/>
      <c r="SEN142" s="11"/>
      <c r="SEO142" s="11"/>
      <c r="SEP142" s="11"/>
      <c r="SEQ142" s="11"/>
      <c r="SER142" s="11"/>
      <c r="SES142" s="11"/>
      <c r="SET142" s="11"/>
      <c r="SEU142" s="11"/>
      <c r="SEV142" s="11"/>
      <c r="SEW142" s="11"/>
      <c r="SEX142" s="11"/>
      <c r="SEY142" s="11"/>
      <c r="SEZ142" s="11"/>
      <c r="SFA142" s="11"/>
      <c r="SFB142" s="11"/>
      <c r="SFC142" s="11"/>
      <c r="SFD142" s="11"/>
      <c r="SFE142" s="11"/>
      <c r="SFF142" s="11"/>
      <c r="SFG142" s="11"/>
      <c r="SFH142" s="11"/>
      <c r="SFI142" s="11"/>
      <c r="SFJ142" s="11"/>
      <c r="SFK142" s="11"/>
      <c r="SFL142" s="11"/>
      <c r="SFM142" s="11"/>
      <c r="SFN142" s="11"/>
      <c r="SFO142" s="11"/>
      <c r="SFP142" s="11"/>
      <c r="SFQ142" s="11"/>
      <c r="SFR142" s="11"/>
      <c r="SFS142" s="11"/>
      <c r="SFT142" s="11"/>
      <c r="SFU142" s="11"/>
      <c r="SFV142" s="11"/>
      <c r="SFW142" s="11"/>
      <c r="SFX142" s="11"/>
      <c r="SFY142" s="11"/>
      <c r="SFZ142" s="11"/>
      <c r="SGA142" s="11"/>
      <c r="SGB142" s="11"/>
      <c r="SGC142" s="11"/>
      <c r="SGD142" s="11"/>
      <c r="SGE142" s="11"/>
      <c r="SGF142" s="11"/>
      <c r="SGG142" s="11"/>
      <c r="SGH142" s="11"/>
      <c r="SGI142" s="11"/>
      <c r="SGJ142" s="11"/>
      <c r="SGK142" s="11"/>
      <c r="SGL142" s="11"/>
      <c r="SGM142" s="11"/>
      <c r="SGN142" s="11"/>
      <c r="SGO142" s="11"/>
      <c r="SGP142" s="11"/>
      <c r="SGQ142" s="11"/>
      <c r="SGR142" s="11"/>
      <c r="SGS142" s="11"/>
      <c r="SGT142" s="11"/>
      <c r="SGU142" s="11"/>
      <c r="SGV142" s="11"/>
      <c r="SGW142" s="11"/>
      <c r="SGX142" s="11"/>
      <c r="SGY142" s="11"/>
      <c r="SGZ142" s="11"/>
      <c r="SHA142" s="11"/>
      <c r="SHB142" s="11"/>
      <c r="SHC142" s="11"/>
      <c r="SHD142" s="11"/>
      <c r="SHE142" s="11"/>
      <c r="SHF142" s="11"/>
      <c r="SHG142" s="11"/>
      <c r="SHH142" s="11"/>
      <c r="SHI142" s="11"/>
      <c r="SHJ142" s="11"/>
      <c r="SHK142" s="11"/>
      <c r="SHL142" s="11"/>
      <c r="SHM142" s="11"/>
      <c r="SHN142" s="11"/>
      <c r="SHO142" s="11"/>
      <c r="SHP142" s="11"/>
      <c r="SHQ142" s="11"/>
      <c r="SHR142" s="11"/>
      <c r="SHS142" s="11"/>
      <c r="SHT142" s="11"/>
      <c r="SHU142" s="11"/>
      <c r="SHV142" s="11"/>
      <c r="SHW142" s="11"/>
      <c r="SHX142" s="11"/>
      <c r="SHY142" s="11"/>
      <c r="SHZ142" s="11"/>
      <c r="SIA142" s="11"/>
      <c r="SIB142" s="11"/>
      <c r="SIC142" s="11"/>
      <c r="SID142" s="11"/>
      <c r="SIE142" s="11"/>
      <c r="SIF142" s="11"/>
      <c r="SIG142" s="11"/>
      <c r="SIH142" s="11"/>
      <c r="SII142" s="11"/>
      <c r="SIJ142" s="11"/>
      <c r="SIK142" s="11"/>
      <c r="SIL142" s="11"/>
      <c r="SIM142" s="11"/>
      <c r="SIN142" s="11"/>
      <c r="SIO142" s="11"/>
      <c r="SIP142" s="11"/>
      <c r="SIQ142" s="11"/>
      <c r="SIR142" s="11"/>
      <c r="SIS142" s="11"/>
      <c r="SIT142" s="11"/>
      <c r="SIU142" s="11"/>
      <c r="SIV142" s="11"/>
      <c r="SIW142" s="11"/>
      <c r="SIX142" s="11"/>
      <c r="SIY142" s="11"/>
      <c r="SIZ142" s="11"/>
      <c r="SJA142" s="11"/>
      <c r="SJB142" s="11"/>
      <c r="SJC142" s="11"/>
      <c r="SJD142" s="11"/>
      <c r="SJE142" s="11"/>
      <c r="SJF142" s="11"/>
      <c r="SJG142" s="11"/>
      <c r="SJH142" s="11"/>
      <c r="SJI142" s="11"/>
      <c r="SJJ142" s="11"/>
      <c r="SJK142" s="11"/>
      <c r="SJL142" s="11"/>
      <c r="SJM142" s="11"/>
      <c r="SJN142" s="11"/>
      <c r="SJO142" s="11"/>
      <c r="SJP142" s="11"/>
      <c r="SJQ142" s="11"/>
      <c r="SJR142" s="11"/>
      <c r="SJS142" s="11"/>
      <c r="SJT142" s="11"/>
      <c r="SJU142" s="11"/>
      <c r="SJV142" s="11"/>
      <c r="SJW142" s="11"/>
      <c r="SJX142" s="11"/>
      <c r="SJY142" s="11"/>
      <c r="SJZ142" s="11"/>
      <c r="SKA142" s="11"/>
      <c r="SKB142" s="11"/>
      <c r="SKC142" s="11"/>
      <c r="SKD142" s="11"/>
      <c r="SKE142" s="11"/>
      <c r="SKF142" s="11"/>
      <c r="SKG142" s="11"/>
      <c r="SKH142" s="11"/>
      <c r="SKI142" s="11"/>
      <c r="SKJ142" s="11"/>
      <c r="SKK142" s="11"/>
      <c r="SKL142" s="11"/>
      <c r="SKM142" s="11"/>
      <c r="SKN142" s="11"/>
      <c r="SKO142" s="11"/>
      <c r="SKP142" s="11"/>
      <c r="SKQ142" s="11"/>
      <c r="SKR142" s="11"/>
      <c r="SKS142" s="11"/>
      <c r="SKT142" s="11"/>
      <c r="SKU142" s="11"/>
      <c r="SKV142" s="11"/>
      <c r="SKW142" s="11"/>
      <c r="SKX142" s="11"/>
      <c r="SKY142" s="11"/>
      <c r="SKZ142" s="11"/>
      <c r="SLA142" s="11"/>
      <c r="SLB142" s="11"/>
      <c r="SLC142" s="11"/>
      <c r="SLD142" s="11"/>
      <c r="SLE142" s="11"/>
      <c r="SLF142" s="11"/>
      <c r="SLG142" s="11"/>
      <c r="SLH142" s="11"/>
      <c r="SLI142" s="11"/>
      <c r="SLJ142" s="11"/>
      <c r="SLK142" s="11"/>
      <c r="SLL142" s="11"/>
      <c r="SLM142" s="11"/>
      <c r="SLN142" s="11"/>
      <c r="SLO142" s="11"/>
      <c r="SLP142" s="11"/>
      <c r="SLQ142" s="11"/>
      <c r="SLR142" s="11"/>
      <c r="SLS142" s="11"/>
      <c r="SLT142" s="11"/>
      <c r="SLU142" s="11"/>
      <c r="SLV142" s="11"/>
      <c r="SLW142" s="11"/>
      <c r="SLX142" s="11"/>
      <c r="SLY142" s="11"/>
      <c r="SLZ142" s="11"/>
      <c r="SMA142" s="11"/>
      <c r="SMB142" s="11"/>
      <c r="SMC142" s="11"/>
      <c r="SMD142" s="11"/>
      <c r="SME142" s="11"/>
      <c r="SMF142" s="11"/>
      <c r="SMG142" s="11"/>
      <c r="SMH142" s="11"/>
      <c r="SMI142" s="11"/>
      <c r="SMJ142" s="11"/>
      <c r="SMK142" s="11"/>
      <c r="SML142" s="11"/>
      <c r="SMM142" s="11"/>
      <c r="SMN142" s="11"/>
      <c r="SMO142" s="11"/>
      <c r="SMP142" s="11"/>
      <c r="SMQ142" s="11"/>
      <c r="SMR142" s="11"/>
      <c r="SMS142" s="11"/>
      <c r="SMT142" s="11"/>
      <c r="SMU142" s="11"/>
      <c r="SMV142" s="11"/>
      <c r="SMW142" s="11"/>
      <c r="SMX142" s="11"/>
      <c r="SMY142" s="11"/>
      <c r="SMZ142" s="11"/>
      <c r="SNA142" s="11"/>
      <c r="SNB142" s="11"/>
      <c r="SNC142" s="11"/>
      <c r="SND142" s="11"/>
      <c r="SNE142" s="11"/>
      <c r="SNF142" s="11"/>
      <c r="SNG142" s="11"/>
      <c r="SNH142" s="11"/>
      <c r="SNI142" s="11"/>
      <c r="SNJ142" s="11"/>
      <c r="SNK142" s="11"/>
      <c r="SNL142" s="11"/>
      <c r="SNM142" s="11"/>
      <c r="SNN142" s="11"/>
      <c r="SNO142" s="11"/>
      <c r="SNP142" s="11"/>
      <c r="SNQ142" s="11"/>
      <c r="SNR142" s="11"/>
      <c r="SNS142" s="11"/>
      <c r="SNT142" s="11"/>
      <c r="SNU142" s="11"/>
      <c r="SNV142" s="11"/>
      <c r="SNW142" s="11"/>
      <c r="SNX142" s="11"/>
      <c r="SNY142" s="11"/>
      <c r="SNZ142" s="11"/>
      <c r="SOA142" s="11"/>
      <c r="SOB142" s="11"/>
      <c r="SOC142" s="11"/>
      <c r="SOD142" s="11"/>
      <c r="SOE142" s="11"/>
      <c r="SOF142" s="11"/>
      <c r="SOG142" s="11"/>
      <c r="SOH142" s="11"/>
      <c r="SOI142" s="11"/>
      <c r="SOJ142" s="11"/>
      <c r="SOK142" s="11"/>
      <c r="SOL142" s="11"/>
      <c r="SOM142" s="11"/>
      <c r="SON142" s="11"/>
      <c r="SOO142" s="11"/>
      <c r="SOP142" s="11"/>
      <c r="SOQ142" s="11"/>
      <c r="SOR142" s="11"/>
      <c r="SOS142" s="11"/>
      <c r="SOT142" s="11"/>
      <c r="SOU142" s="11"/>
      <c r="SOV142" s="11"/>
      <c r="SOW142" s="11"/>
      <c r="SOX142" s="11"/>
      <c r="SOY142" s="11"/>
      <c r="SOZ142" s="11"/>
      <c r="SPA142" s="11"/>
      <c r="SPB142" s="11"/>
      <c r="SPC142" s="11"/>
      <c r="SPD142" s="11"/>
      <c r="SPE142" s="11"/>
      <c r="SPF142" s="11"/>
      <c r="SPG142" s="11"/>
      <c r="SPH142" s="11"/>
      <c r="SPI142" s="11"/>
      <c r="SPJ142" s="11"/>
      <c r="SPK142" s="11"/>
      <c r="SPL142" s="11"/>
      <c r="SPM142" s="11"/>
      <c r="SPN142" s="11"/>
      <c r="SPO142" s="11"/>
      <c r="SPP142" s="11"/>
      <c r="SPQ142" s="11"/>
      <c r="SPR142" s="11"/>
      <c r="SPS142" s="11"/>
      <c r="SPT142" s="11"/>
      <c r="SPU142" s="11"/>
      <c r="SPV142" s="11"/>
      <c r="SPW142" s="11"/>
      <c r="SPX142" s="11"/>
      <c r="SPY142" s="11"/>
      <c r="SPZ142" s="11"/>
      <c r="SQA142" s="11"/>
      <c r="SQB142" s="11"/>
      <c r="SQC142" s="11"/>
      <c r="SQD142" s="11"/>
      <c r="SQE142" s="11"/>
      <c r="SQF142" s="11"/>
      <c r="SQG142" s="11"/>
      <c r="SQH142" s="11"/>
      <c r="SQI142" s="11"/>
      <c r="SQJ142" s="11"/>
      <c r="SQK142" s="11"/>
      <c r="SQL142" s="11"/>
      <c r="SQM142" s="11"/>
      <c r="SQN142" s="11"/>
      <c r="SQO142" s="11"/>
      <c r="SQP142" s="11"/>
      <c r="SQQ142" s="11"/>
      <c r="SQR142" s="11"/>
      <c r="SQS142" s="11"/>
      <c r="SQT142" s="11"/>
      <c r="SQU142" s="11"/>
      <c r="SQV142" s="11"/>
      <c r="SQW142" s="11"/>
      <c r="SQX142" s="11"/>
      <c r="SQY142" s="11"/>
      <c r="SQZ142" s="11"/>
      <c r="SRA142" s="11"/>
      <c r="SRB142" s="11"/>
      <c r="SRC142" s="11"/>
      <c r="SRD142" s="11"/>
      <c r="SRE142" s="11"/>
      <c r="SRF142" s="11"/>
      <c r="SRG142" s="11"/>
      <c r="SRH142" s="11"/>
      <c r="SRI142" s="11"/>
      <c r="SRJ142" s="11"/>
      <c r="SRK142" s="11"/>
      <c r="SRL142" s="11"/>
      <c r="SRM142" s="11"/>
      <c r="SRN142" s="11"/>
      <c r="SRO142" s="11"/>
      <c r="SRP142" s="11"/>
      <c r="SRQ142" s="11"/>
      <c r="SRR142" s="11"/>
      <c r="SRS142" s="11"/>
      <c r="SRT142" s="11"/>
      <c r="SRU142" s="11"/>
      <c r="SRV142" s="11"/>
      <c r="SRW142" s="11"/>
      <c r="SRX142" s="11"/>
      <c r="SRY142" s="11"/>
      <c r="SRZ142" s="11"/>
      <c r="SSA142" s="11"/>
      <c r="SSB142" s="11"/>
      <c r="SSC142" s="11"/>
      <c r="SSD142" s="11"/>
      <c r="SSE142" s="11"/>
      <c r="SSF142" s="11"/>
      <c r="SSG142" s="11"/>
      <c r="SSH142" s="11"/>
      <c r="SSI142" s="11"/>
      <c r="SSJ142" s="11"/>
      <c r="SSK142" s="11"/>
      <c r="SSL142" s="11"/>
      <c r="SSM142" s="11"/>
      <c r="SSN142" s="11"/>
      <c r="SSO142" s="11"/>
      <c r="SSP142" s="11"/>
      <c r="SSQ142" s="11"/>
      <c r="SSR142" s="11"/>
      <c r="SSS142" s="11"/>
      <c r="SST142" s="11"/>
      <c r="SSU142" s="11"/>
      <c r="SSV142" s="11"/>
      <c r="SSW142" s="11"/>
      <c r="SSX142" s="11"/>
      <c r="SSY142" s="11"/>
      <c r="SSZ142" s="11"/>
      <c r="STA142" s="11"/>
      <c r="STB142" s="11"/>
      <c r="STC142" s="11"/>
      <c r="STD142" s="11"/>
      <c r="STE142" s="11"/>
      <c r="STF142" s="11"/>
      <c r="STG142" s="11"/>
      <c r="STH142" s="11"/>
      <c r="STI142" s="11"/>
      <c r="STJ142" s="11"/>
      <c r="STK142" s="11"/>
      <c r="STL142" s="11"/>
      <c r="STM142" s="11"/>
      <c r="STN142" s="11"/>
      <c r="STO142" s="11"/>
      <c r="STP142" s="11"/>
      <c r="STQ142" s="11"/>
      <c r="STR142" s="11"/>
      <c r="STS142" s="11"/>
      <c r="STT142" s="11"/>
      <c r="STU142" s="11"/>
      <c r="STV142" s="11"/>
      <c r="STW142" s="11"/>
      <c r="STX142" s="11"/>
      <c r="STY142" s="11"/>
      <c r="STZ142" s="11"/>
      <c r="SUA142" s="11"/>
      <c r="SUB142" s="11"/>
      <c r="SUC142" s="11"/>
      <c r="SUD142" s="11"/>
      <c r="SUE142" s="11"/>
      <c r="SUF142" s="11"/>
      <c r="SUG142" s="11"/>
      <c r="SUH142" s="11"/>
      <c r="SUI142" s="11"/>
      <c r="SUJ142" s="11"/>
      <c r="SUK142" s="11"/>
      <c r="SUL142" s="11"/>
      <c r="SUM142" s="11"/>
      <c r="SUN142" s="11"/>
      <c r="SUO142" s="11"/>
      <c r="SUP142" s="11"/>
      <c r="SUQ142" s="11"/>
      <c r="SUR142" s="11"/>
      <c r="SUS142" s="11"/>
      <c r="SUT142" s="11"/>
      <c r="SUU142" s="11"/>
      <c r="SUV142" s="11"/>
      <c r="SUW142" s="11"/>
      <c r="SUX142" s="11"/>
      <c r="SUY142" s="11"/>
      <c r="SUZ142" s="11"/>
      <c r="SVA142" s="11"/>
      <c r="SVB142" s="11"/>
      <c r="SVC142" s="11"/>
      <c r="SVD142" s="11"/>
      <c r="SVE142" s="11"/>
      <c r="SVF142" s="11"/>
      <c r="SVG142" s="11"/>
      <c r="SVH142" s="11"/>
      <c r="SVI142" s="11"/>
      <c r="SVJ142" s="11"/>
      <c r="SVK142" s="11"/>
      <c r="SVL142" s="11"/>
      <c r="SVM142" s="11"/>
      <c r="SVN142" s="11"/>
      <c r="SVO142" s="11"/>
      <c r="SVP142" s="11"/>
      <c r="SVQ142" s="11"/>
      <c r="SVR142" s="11"/>
      <c r="SVS142" s="11"/>
      <c r="SVT142" s="11"/>
      <c r="SVU142" s="11"/>
      <c r="SVV142" s="11"/>
      <c r="SVW142" s="11"/>
      <c r="SVX142" s="11"/>
      <c r="SVY142" s="11"/>
      <c r="SVZ142" s="11"/>
      <c r="SWA142" s="11"/>
      <c r="SWB142" s="11"/>
      <c r="SWC142" s="11"/>
      <c r="SWD142" s="11"/>
      <c r="SWE142" s="11"/>
      <c r="SWF142" s="11"/>
      <c r="SWG142" s="11"/>
      <c r="SWH142" s="11"/>
      <c r="SWI142" s="11"/>
      <c r="SWJ142" s="11"/>
      <c r="SWK142" s="11"/>
      <c r="SWL142" s="11"/>
      <c r="SWM142" s="11"/>
      <c r="SWN142" s="11"/>
      <c r="SWO142" s="11"/>
      <c r="SWP142" s="11"/>
      <c r="SWQ142" s="11"/>
      <c r="SWR142" s="11"/>
      <c r="SWS142" s="11"/>
      <c r="SWT142" s="11"/>
      <c r="SWU142" s="11"/>
      <c r="SWV142" s="11"/>
      <c r="SWW142" s="11"/>
      <c r="SWX142" s="11"/>
      <c r="SWY142" s="11"/>
      <c r="SWZ142" s="11"/>
      <c r="SXA142" s="11"/>
      <c r="SXB142" s="11"/>
      <c r="SXC142" s="11"/>
      <c r="SXD142" s="11"/>
      <c r="SXE142" s="11"/>
      <c r="SXF142" s="11"/>
      <c r="SXG142" s="11"/>
      <c r="SXH142" s="11"/>
      <c r="SXI142" s="11"/>
      <c r="SXJ142" s="11"/>
      <c r="SXK142" s="11"/>
      <c r="SXL142" s="11"/>
      <c r="SXM142" s="11"/>
      <c r="SXN142" s="11"/>
      <c r="SXO142" s="11"/>
      <c r="SXP142" s="11"/>
      <c r="SXQ142" s="11"/>
      <c r="SXR142" s="11"/>
      <c r="SXS142" s="11"/>
      <c r="SXT142" s="11"/>
      <c r="SXU142" s="11"/>
      <c r="SXV142" s="11"/>
      <c r="SXW142" s="11"/>
      <c r="SXX142" s="11"/>
      <c r="SXY142" s="11"/>
      <c r="SXZ142" s="11"/>
      <c r="SYA142" s="11"/>
      <c r="SYB142" s="11"/>
      <c r="SYC142" s="11"/>
      <c r="SYD142" s="11"/>
      <c r="SYE142" s="11"/>
      <c r="SYF142" s="11"/>
      <c r="SYG142" s="11"/>
      <c r="SYH142" s="11"/>
      <c r="SYI142" s="11"/>
      <c r="SYJ142" s="11"/>
      <c r="SYK142" s="11"/>
      <c r="SYL142" s="11"/>
      <c r="SYM142" s="11"/>
      <c r="SYN142" s="11"/>
      <c r="SYO142" s="11"/>
      <c r="SYP142" s="11"/>
      <c r="SYQ142" s="11"/>
      <c r="SYR142" s="11"/>
      <c r="SYS142" s="11"/>
      <c r="SYT142" s="11"/>
      <c r="SYU142" s="11"/>
      <c r="SYV142" s="11"/>
      <c r="SYW142" s="11"/>
      <c r="SYX142" s="11"/>
      <c r="SYY142" s="11"/>
      <c r="SYZ142" s="11"/>
      <c r="SZA142" s="11"/>
      <c r="SZB142" s="11"/>
      <c r="SZC142" s="11"/>
      <c r="SZD142" s="11"/>
      <c r="SZE142" s="11"/>
      <c r="SZF142" s="11"/>
      <c r="SZG142" s="11"/>
      <c r="SZH142" s="11"/>
      <c r="SZI142" s="11"/>
      <c r="SZJ142" s="11"/>
      <c r="SZK142" s="11"/>
      <c r="SZL142" s="11"/>
      <c r="SZM142" s="11"/>
      <c r="SZN142" s="11"/>
      <c r="SZO142" s="11"/>
      <c r="SZP142" s="11"/>
      <c r="SZQ142" s="11"/>
      <c r="SZR142" s="11"/>
      <c r="SZS142" s="11"/>
      <c r="SZT142" s="11"/>
      <c r="SZU142" s="11"/>
      <c r="SZV142" s="11"/>
      <c r="SZW142" s="11"/>
      <c r="SZX142" s="11"/>
      <c r="SZY142" s="11"/>
      <c r="SZZ142" s="11"/>
      <c r="TAA142" s="11"/>
      <c r="TAB142" s="11"/>
      <c r="TAC142" s="11"/>
      <c r="TAD142" s="11"/>
      <c r="TAE142" s="11"/>
      <c r="TAF142" s="11"/>
      <c r="TAG142" s="11"/>
      <c r="TAH142" s="11"/>
      <c r="TAI142" s="11"/>
      <c r="TAJ142" s="11"/>
      <c r="TAK142" s="11"/>
      <c r="TAL142" s="11"/>
      <c r="TAM142" s="11"/>
      <c r="TAN142" s="11"/>
      <c r="TAO142" s="11"/>
      <c r="TAP142" s="11"/>
      <c r="TAQ142" s="11"/>
      <c r="TAR142" s="11"/>
      <c r="TAS142" s="11"/>
      <c r="TAT142" s="11"/>
      <c r="TAU142" s="11"/>
      <c r="TAV142" s="11"/>
      <c r="TAW142" s="11"/>
      <c r="TAX142" s="11"/>
      <c r="TAY142" s="11"/>
      <c r="TAZ142" s="11"/>
      <c r="TBA142" s="11"/>
      <c r="TBB142" s="11"/>
      <c r="TBC142" s="11"/>
      <c r="TBD142" s="11"/>
      <c r="TBE142" s="11"/>
      <c r="TBF142" s="11"/>
      <c r="TBG142" s="11"/>
      <c r="TBH142" s="11"/>
      <c r="TBI142" s="11"/>
      <c r="TBJ142" s="11"/>
      <c r="TBK142" s="11"/>
      <c r="TBL142" s="11"/>
      <c r="TBM142" s="11"/>
      <c r="TBN142" s="11"/>
      <c r="TBO142" s="11"/>
      <c r="TBP142" s="11"/>
      <c r="TBQ142" s="11"/>
      <c r="TBR142" s="11"/>
      <c r="TBS142" s="11"/>
      <c r="TBT142" s="11"/>
      <c r="TBU142" s="11"/>
      <c r="TBV142" s="11"/>
      <c r="TBW142" s="11"/>
      <c r="TBX142" s="11"/>
      <c r="TBY142" s="11"/>
      <c r="TBZ142" s="11"/>
      <c r="TCA142" s="11"/>
      <c r="TCB142" s="11"/>
      <c r="TCC142" s="11"/>
      <c r="TCD142" s="11"/>
      <c r="TCE142" s="11"/>
      <c r="TCF142" s="11"/>
      <c r="TCG142" s="11"/>
      <c r="TCH142" s="11"/>
      <c r="TCI142" s="11"/>
      <c r="TCJ142" s="11"/>
      <c r="TCK142" s="11"/>
      <c r="TCL142" s="11"/>
      <c r="TCM142" s="11"/>
      <c r="TCN142" s="11"/>
      <c r="TCO142" s="11"/>
      <c r="TCP142" s="11"/>
      <c r="TCQ142" s="11"/>
      <c r="TCR142" s="11"/>
      <c r="TCS142" s="11"/>
      <c r="TCT142" s="11"/>
      <c r="TCU142" s="11"/>
      <c r="TCV142" s="11"/>
      <c r="TCW142" s="11"/>
      <c r="TCX142" s="11"/>
      <c r="TCY142" s="11"/>
      <c r="TCZ142" s="11"/>
      <c r="TDA142" s="11"/>
      <c r="TDB142" s="11"/>
      <c r="TDC142" s="11"/>
      <c r="TDD142" s="11"/>
      <c r="TDE142" s="11"/>
      <c r="TDF142" s="11"/>
      <c r="TDG142" s="11"/>
      <c r="TDH142" s="11"/>
      <c r="TDI142" s="11"/>
      <c r="TDJ142" s="11"/>
      <c r="TDK142" s="11"/>
      <c r="TDL142" s="11"/>
      <c r="TDM142" s="11"/>
      <c r="TDN142" s="11"/>
      <c r="TDO142" s="11"/>
      <c r="TDP142" s="11"/>
      <c r="TDQ142" s="11"/>
      <c r="TDR142" s="11"/>
      <c r="TDS142" s="11"/>
      <c r="TDT142" s="11"/>
      <c r="TDU142" s="11"/>
      <c r="TDV142" s="11"/>
      <c r="TDW142" s="11"/>
      <c r="TDX142" s="11"/>
      <c r="TDY142" s="11"/>
      <c r="TDZ142" s="11"/>
      <c r="TEA142" s="11"/>
      <c r="TEB142" s="11"/>
      <c r="TEC142" s="11"/>
      <c r="TED142" s="11"/>
      <c r="TEE142" s="11"/>
      <c r="TEF142" s="11"/>
      <c r="TEG142" s="11"/>
      <c r="TEH142" s="11"/>
      <c r="TEI142" s="11"/>
      <c r="TEJ142" s="11"/>
      <c r="TEK142" s="11"/>
      <c r="TEL142" s="11"/>
      <c r="TEM142" s="11"/>
      <c r="TEN142" s="11"/>
      <c r="TEO142" s="11"/>
      <c r="TEP142" s="11"/>
      <c r="TEQ142" s="11"/>
      <c r="TER142" s="11"/>
      <c r="TES142" s="11"/>
      <c r="TET142" s="11"/>
      <c r="TEU142" s="11"/>
      <c r="TEV142" s="11"/>
      <c r="TEW142" s="11"/>
      <c r="TEX142" s="11"/>
      <c r="TEY142" s="11"/>
      <c r="TEZ142" s="11"/>
      <c r="TFA142" s="11"/>
      <c r="TFB142" s="11"/>
      <c r="TFC142" s="11"/>
      <c r="TFD142" s="11"/>
      <c r="TFE142" s="11"/>
      <c r="TFF142" s="11"/>
      <c r="TFG142" s="11"/>
      <c r="TFH142" s="11"/>
      <c r="TFI142" s="11"/>
      <c r="TFJ142" s="11"/>
      <c r="TFK142" s="11"/>
      <c r="TFL142" s="11"/>
      <c r="TFM142" s="11"/>
      <c r="TFN142" s="11"/>
      <c r="TFO142" s="11"/>
      <c r="TFP142" s="11"/>
      <c r="TFQ142" s="11"/>
      <c r="TFR142" s="11"/>
      <c r="TFS142" s="11"/>
      <c r="TFT142" s="11"/>
      <c r="TFU142" s="11"/>
      <c r="TFV142" s="11"/>
      <c r="TFW142" s="11"/>
      <c r="TFX142" s="11"/>
      <c r="TFY142" s="11"/>
      <c r="TFZ142" s="11"/>
      <c r="TGA142" s="11"/>
      <c r="TGB142" s="11"/>
      <c r="TGC142" s="11"/>
      <c r="TGD142" s="11"/>
      <c r="TGE142" s="11"/>
      <c r="TGF142" s="11"/>
      <c r="TGG142" s="11"/>
      <c r="TGH142" s="11"/>
      <c r="TGI142" s="11"/>
      <c r="TGJ142" s="11"/>
      <c r="TGK142" s="11"/>
      <c r="TGL142" s="11"/>
      <c r="TGM142" s="11"/>
      <c r="TGN142" s="11"/>
      <c r="TGO142" s="11"/>
      <c r="TGP142" s="11"/>
      <c r="TGQ142" s="11"/>
      <c r="TGR142" s="11"/>
      <c r="TGS142" s="11"/>
      <c r="TGT142" s="11"/>
      <c r="TGU142" s="11"/>
      <c r="TGV142" s="11"/>
      <c r="TGW142" s="11"/>
      <c r="TGX142" s="11"/>
      <c r="TGY142" s="11"/>
      <c r="TGZ142" s="11"/>
      <c r="THA142" s="11"/>
      <c r="THB142" s="11"/>
      <c r="THC142" s="11"/>
      <c r="THD142" s="11"/>
      <c r="THE142" s="11"/>
      <c r="THF142" s="11"/>
      <c r="THG142" s="11"/>
      <c r="THH142" s="11"/>
      <c r="THI142" s="11"/>
      <c r="THJ142" s="11"/>
      <c r="THK142" s="11"/>
      <c r="THL142" s="11"/>
      <c r="THM142" s="11"/>
      <c r="THN142" s="11"/>
      <c r="THO142" s="11"/>
      <c r="THP142" s="11"/>
      <c r="THQ142" s="11"/>
      <c r="THR142" s="11"/>
      <c r="THS142" s="11"/>
      <c r="THT142" s="11"/>
      <c r="THU142" s="11"/>
      <c r="THV142" s="11"/>
      <c r="THW142" s="11"/>
      <c r="THX142" s="11"/>
      <c r="THY142" s="11"/>
      <c r="THZ142" s="11"/>
      <c r="TIA142" s="11"/>
      <c r="TIB142" s="11"/>
      <c r="TIC142" s="11"/>
      <c r="TID142" s="11"/>
      <c r="TIE142" s="11"/>
      <c r="TIF142" s="11"/>
      <c r="TIG142" s="11"/>
      <c r="TIH142" s="11"/>
      <c r="TII142" s="11"/>
      <c r="TIJ142" s="11"/>
      <c r="TIK142" s="11"/>
      <c r="TIL142" s="11"/>
      <c r="TIM142" s="11"/>
      <c r="TIN142" s="11"/>
      <c r="TIO142" s="11"/>
      <c r="TIP142" s="11"/>
      <c r="TIQ142" s="11"/>
      <c r="TIR142" s="11"/>
      <c r="TIS142" s="11"/>
      <c r="TIT142" s="11"/>
      <c r="TIU142" s="11"/>
      <c r="TIV142" s="11"/>
      <c r="TIW142" s="11"/>
      <c r="TIX142" s="11"/>
      <c r="TIY142" s="11"/>
      <c r="TIZ142" s="11"/>
      <c r="TJA142" s="11"/>
      <c r="TJB142" s="11"/>
      <c r="TJC142" s="11"/>
      <c r="TJD142" s="11"/>
      <c r="TJE142" s="11"/>
      <c r="TJF142" s="11"/>
      <c r="TJG142" s="11"/>
      <c r="TJH142" s="11"/>
      <c r="TJI142" s="11"/>
      <c r="TJJ142" s="11"/>
      <c r="TJK142" s="11"/>
      <c r="TJL142" s="11"/>
      <c r="TJM142" s="11"/>
      <c r="TJN142" s="11"/>
      <c r="TJO142" s="11"/>
      <c r="TJP142" s="11"/>
      <c r="TJQ142" s="11"/>
      <c r="TJR142" s="11"/>
      <c r="TJS142" s="11"/>
      <c r="TJT142" s="11"/>
      <c r="TJU142" s="11"/>
      <c r="TJV142" s="11"/>
      <c r="TJW142" s="11"/>
      <c r="TJX142" s="11"/>
      <c r="TJY142" s="11"/>
      <c r="TJZ142" s="11"/>
      <c r="TKA142" s="11"/>
      <c r="TKB142" s="11"/>
      <c r="TKC142" s="11"/>
      <c r="TKD142" s="11"/>
      <c r="TKE142" s="11"/>
      <c r="TKF142" s="11"/>
      <c r="TKG142" s="11"/>
      <c r="TKH142" s="11"/>
      <c r="TKI142" s="11"/>
      <c r="TKJ142" s="11"/>
      <c r="TKK142" s="11"/>
      <c r="TKL142" s="11"/>
      <c r="TKM142" s="11"/>
      <c r="TKN142" s="11"/>
      <c r="TKO142" s="11"/>
      <c r="TKP142" s="11"/>
      <c r="TKQ142" s="11"/>
      <c r="TKR142" s="11"/>
      <c r="TKS142" s="11"/>
      <c r="TKT142" s="11"/>
      <c r="TKU142" s="11"/>
      <c r="TKV142" s="11"/>
      <c r="TKW142" s="11"/>
      <c r="TKX142" s="11"/>
      <c r="TKY142" s="11"/>
      <c r="TKZ142" s="11"/>
      <c r="TLA142" s="11"/>
      <c r="TLB142" s="11"/>
      <c r="TLC142" s="11"/>
      <c r="TLD142" s="11"/>
      <c r="TLE142" s="11"/>
      <c r="TLF142" s="11"/>
      <c r="TLG142" s="11"/>
      <c r="TLH142" s="11"/>
      <c r="TLI142" s="11"/>
      <c r="TLJ142" s="11"/>
      <c r="TLK142" s="11"/>
      <c r="TLL142" s="11"/>
      <c r="TLM142" s="11"/>
      <c r="TLN142" s="11"/>
      <c r="TLO142" s="11"/>
      <c r="TLP142" s="11"/>
      <c r="TLQ142" s="11"/>
      <c r="TLR142" s="11"/>
      <c r="TLS142" s="11"/>
      <c r="TLT142" s="11"/>
      <c r="TLU142" s="11"/>
      <c r="TLV142" s="11"/>
      <c r="TLW142" s="11"/>
      <c r="TLX142" s="11"/>
      <c r="TLY142" s="11"/>
      <c r="TLZ142" s="11"/>
      <c r="TMA142" s="11"/>
      <c r="TMB142" s="11"/>
      <c r="TMC142" s="11"/>
      <c r="TMD142" s="11"/>
      <c r="TME142" s="11"/>
      <c r="TMF142" s="11"/>
      <c r="TMG142" s="11"/>
      <c r="TMH142" s="11"/>
      <c r="TMI142" s="11"/>
      <c r="TMJ142" s="11"/>
      <c r="TMK142" s="11"/>
      <c r="TML142" s="11"/>
      <c r="TMM142" s="11"/>
      <c r="TMN142" s="11"/>
      <c r="TMO142" s="11"/>
      <c r="TMP142" s="11"/>
      <c r="TMQ142" s="11"/>
      <c r="TMR142" s="11"/>
      <c r="TMS142" s="11"/>
      <c r="TMT142" s="11"/>
      <c r="TMU142" s="11"/>
      <c r="TMV142" s="11"/>
      <c r="TMW142" s="11"/>
      <c r="TMX142" s="11"/>
      <c r="TMY142" s="11"/>
      <c r="TMZ142" s="11"/>
      <c r="TNA142" s="11"/>
      <c r="TNB142" s="11"/>
      <c r="TNC142" s="11"/>
      <c r="TND142" s="11"/>
      <c r="TNE142" s="11"/>
      <c r="TNF142" s="11"/>
      <c r="TNG142" s="11"/>
      <c r="TNH142" s="11"/>
      <c r="TNI142" s="11"/>
      <c r="TNJ142" s="11"/>
      <c r="TNK142" s="11"/>
      <c r="TNL142" s="11"/>
      <c r="TNM142" s="11"/>
      <c r="TNN142" s="11"/>
      <c r="TNO142" s="11"/>
      <c r="TNP142" s="11"/>
      <c r="TNQ142" s="11"/>
      <c r="TNR142" s="11"/>
      <c r="TNS142" s="11"/>
      <c r="TNT142" s="11"/>
      <c r="TNU142" s="11"/>
      <c r="TNV142" s="11"/>
      <c r="TNW142" s="11"/>
      <c r="TNX142" s="11"/>
      <c r="TNY142" s="11"/>
      <c r="TNZ142" s="11"/>
      <c r="TOA142" s="11"/>
      <c r="TOB142" s="11"/>
      <c r="TOC142" s="11"/>
      <c r="TOD142" s="11"/>
      <c r="TOE142" s="11"/>
      <c r="TOF142" s="11"/>
      <c r="TOG142" s="11"/>
      <c r="TOH142" s="11"/>
      <c r="TOI142" s="11"/>
      <c r="TOJ142" s="11"/>
      <c r="TOK142" s="11"/>
      <c r="TOL142" s="11"/>
      <c r="TOM142" s="11"/>
      <c r="TON142" s="11"/>
      <c r="TOO142" s="11"/>
      <c r="TOP142" s="11"/>
      <c r="TOQ142" s="11"/>
      <c r="TOR142" s="11"/>
      <c r="TOS142" s="11"/>
      <c r="TOT142" s="11"/>
      <c r="TOU142" s="11"/>
      <c r="TOV142" s="11"/>
      <c r="TOW142" s="11"/>
      <c r="TOX142" s="11"/>
      <c r="TOY142" s="11"/>
      <c r="TOZ142" s="11"/>
      <c r="TPA142" s="11"/>
      <c r="TPB142" s="11"/>
      <c r="TPC142" s="11"/>
      <c r="TPD142" s="11"/>
      <c r="TPE142" s="11"/>
      <c r="TPF142" s="11"/>
      <c r="TPG142" s="11"/>
      <c r="TPH142" s="11"/>
      <c r="TPI142" s="11"/>
      <c r="TPJ142" s="11"/>
      <c r="TPK142" s="11"/>
      <c r="TPL142" s="11"/>
      <c r="TPM142" s="11"/>
      <c r="TPN142" s="11"/>
      <c r="TPO142" s="11"/>
      <c r="TPP142" s="11"/>
      <c r="TPQ142" s="11"/>
      <c r="TPR142" s="11"/>
      <c r="TPS142" s="11"/>
      <c r="TPT142" s="11"/>
      <c r="TPU142" s="11"/>
      <c r="TPV142" s="11"/>
      <c r="TPW142" s="11"/>
      <c r="TPX142" s="11"/>
      <c r="TPY142" s="11"/>
      <c r="TPZ142" s="11"/>
      <c r="TQA142" s="11"/>
      <c r="TQB142" s="11"/>
      <c r="TQC142" s="11"/>
      <c r="TQD142" s="11"/>
      <c r="TQE142" s="11"/>
      <c r="TQF142" s="11"/>
      <c r="TQG142" s="11"/>
      <c r="TQH142" s="11"/>
      <c r="TQI142" s="11"/>
      <c r="TQJ142" s="11"/>
      <c r="TQK142" s="11"/>
      <c r="TQL142" s="11"/>
      <c r="TQM142" s="11"/>
      <c r="TQN142" s="11"/>
      <c r="TQO142" s="11"/>
      <c r="TQP142" s="11"/>
      <c r="TQQ142" s="11"/>
      <c r="TQR142" s="11"/>
      <c r="TQS142" s="11"/>
      <c r="TQT142" s="11"/>
      <c r="TQU142" s="11"/>
      <c r="TQV142" s="11"/>
      <c r="TQW142" s="11"/>
      <c r="TQX142" s="11"/>
      <c r="TQY142" s="11"/>
      <c r="TQZ142" s="11"/>
      <c r="TRA142" s="11"/>
      <c r="TRB142" s="11"/>
      <c r="TRC142" s="11"/>
      <c r="TRD142" s="11"/>
      <c r="TRE142" s="11"/>
      <c r="TRF142" s="11"/>
      <c r="TRG142" s="11"/>
      <c r="TRH142" s="11"/>
      <c r="TRI142" s="11"/>
      <c r="TRJ142" s="11"/>
      <c r="TRK142" s="11"/>
      <c r="TRL142" s="11"/>
      <c r="TRM142" s="11"/>
      <c r="TRN142" s="11"/>
      <c r="TRO142" s="11"/>
      <c r="TRP142" s="11"/>
      <c r="TRQ142" s="11"/>
      <c r="TRR142" s="11"/>
      <c r="TRS142" s="11"/>
      <c r="TRT142" s="11"/>
      <c r="TRU142" s="11"/>
      <c r="TRV142" s="11"/>
      <c r="TRW142" s="11"/>
      <c r="TRX142" s="11"/>
      <c r="TRY142" s="11"/>
      <c r="TRZ142" s="11"/>
      <c r="TSA142" s="11"/>
      <c r="TSB142" s="11"/>
      <c r="TSC142" s="11"/>
      <c r="TSD142" s="11"/>
      <c r="TSE142" s="11"/>
      <c r="TSF142" s="11"/>
      <c r="TSG142" s="11"/>
      <c r="TSH142" s="11"/>
      <c r="TSI142" s="11"/>
      <c r="TSJ142" s="11"/>
      <c r="TSK142" s="11"/>
      <c r="TSL142" s="11"/>
      <c r="TSM142" s="11"/>
      <c r="TSN142" s="11"/>
      <c r="TSO142" s="11"/>
      <c r="TSP142" s="11"/>
      <c r="TSQ142" s="11"/>
      <c r="TSR142" s="11"/>
      <c r="TSS142" s="11"/>
      <c r="TST142" s="11"/>
      <c r="TSU142" s="11"/>
      <c r="TSV142" s="11"/>
      <c r="TSW142" s="11"/>
      <c r="TSX142" s="11"/>
      <c r="TSY142" s="11"/>
      <c r="TSZ142" s="11"/>
      <c r="TTA142" s="11"/>
      <c r="TTB142" s="11"/>
      <c r="TTC142" s="11"/>
      <c r="TTD142" s="11"/>
      <c r="TTE142" s="11"/>
      <c r="TTF142" s="11"/>
      <c r="TTG142" s="11"/>
      <c r="TTH142" s="11"/>
      <c r="TTI142" s="11"/>
      <c r="TTJ142" s="11"/>
      <c r="TTK142" s="11"/>
      <c r="TTL142" s="11"/>
      <c r="TTM142" s="11"/>
      <c r="TTN142" s="11"/>
      <c r="TTO142" s="11"/>
      <c r="TTP142" s="11"/>
      <c r="TTQ142" s="11"/>
      <c r="TTR142" s="11"/>
      <c r="TTS142" s="11"/>
      <c r="TTT142" s="11"/>
      <c r="TTU142" s="11"/>
      <c r="TTV142" s="11"/>
      <c r="TTW142" s="11"/>
      <c r="TTX142" s="11"/>
      <c r="TTY142" s="11"/>
      <c r="TTZ142" s="11"/>
      <c r="TUA142" s="11"/>
      <c r="TUB142" s="11"/>
      <c r="TUC142" s="11"/>
      <c r="TUD142" s="11"/>
      <c r="TUE142" s="11"/>
      <c r="TUF142" s="11"/>
      <c r="TUG142" s="11"/>
      <c r="TUH142" s="11"/>
      <c r="TUI142" s="11"/>
      <c r="TUJ142" s="11"/>
      <c r="TUK142" s="11"/>
      <c r="TUL142" s="11"/>
      <c r="TUM142" s="11"/>
      <c r="TUN142" s="11"/>
      <c r="TUO142" s="11"/>
      <c r="TUP142" s="11"/>
      <c r="TUQ142" s="11"/>
      <c r="TUR142" s="11"/>
      <c r="TUS142" s="11"/>
      <c r="TUT142" s="11"/>
      <c r="TUU142" s="11"/>
      <c r="TUV142" s="11"/>
      <c r="TUW142" s="11"/>
      <c r="TUX142" s="11"/>
      <c r="TUY142" s="11"/>
      <c r="TUZ142" s="11"/>
      <c r="TVA142" s="11"/>
      <c r="TVB142" s="11"/>
      <c r="TVC142" s="11"/>
      <c r="TVD142" s="11"/>
      <c r="TVE142" s="11"/>
      <c r="TVF142" s="11"/>
      <c r="TVG142" s="11"/>
      <c r="TVH142" s="11"/>
      <c r="TVI142" s="11"/>
      <c r="TVJ142" s="11"/>
      <c r="TVK142" s="11"/>
      <c r="TVL142" s="11"/>
      <c r="TVM142" s="11"/>
      <c r="TVN142" s="11"/>
      <c r="TVO142" s="11"/>
      <c r="TVP142" s="11"/>
      <c r="TVQ142" s="11"/>
      <c r="TVR142" s="11"/>
      <c r="TVS142" s="11"/>
      <c r="TVT142" s="11"/>
      <c r="TVU142" s="11"/>
      <c r="TVV142" s="11"/>
      <c r="TVW142" s="11"/>
      <c r="TVX142" s="11"/>
      <c r="TVY142" s="11"/>
      <c r="TVZ142" s="11"/>
      <c r="TWA142" s="11"/>
      <c r="TWB142" s="11"/>
      <c r="TWC142" s="11"/>
      <c r="TWD142" s="11"/>
      <c r="TWE142" s="11"/>
      <c r="TWF142" s="11"/>
      <c r="TWG142" s="11"/>
      <c r="TWH142" s="11"/>
      <c r="TWI142" s="11"/>
      <c r="TWJ142" s="11"/>
      <c r="TWK142" s="11"/>
      <c r="TWL142" s="11"/>
      <c r="TWM142" s="11"/>
      <c r="TWN142" s="11"/>
      <c r="TWO142" s="11"/>
      <c r="TWP142" s="11"/>
      <c r="TWQ142" s="11"/>
      <c r="TWR142" s="11"/>
      <c r="TWS142" s="11"/>
      <c r="TWT142" s="11"/>
      <c r="TWU142" s="11"/>
      <c r="TWV142" s="11"/>
      <c r="TWW142" s="11"/>
      <c r="TWX142" s="11"/>
      <c r="TWY142" s="11"/>
      <c r="TWZ142" s="11"/>
      <c r="TXA142" s="11"/>
      <c r="TXB142" s="11"/>
      <c r="TXC142" s="11"/>
      <c r="TXD142" s="11"/>
      <c r="TXE142" s="11"/>
      <c r="TXF142" s="11"/>
      <c r="TXG142" s="11"/>
      <c r="TXH142" s="11"/>
      <c r="TXI142" s="11"/>
      <c r="TXJ142" s="11"/>
      <c r="TXK142" s="11"/>
      <c r="TXL142" s="11"/>
      <c r="TXM142" s="11"/>
      <c r="TXN142" s="11"/>
      <c r="TXO142" s="11"/>
      <c r="TXP142" s="11"/>
      <c r="TXQ142" s="11"/>
      <c r="TXR142" s="11"/>
      <c r="TXS142" s="11"/>
      <c r="TXT142" s="11"/>
      <c r="TXU142" s="11"/>
      <c r="TXV142" s="11"/>
      <c r="TXW142" s="11"/>
      <c r="TXX142" s="11"/>
      <c r="TXY142" s="11"/>
      <c r="TXZ142" s="11"/>
      <c r="TYA142" s="11"/>
      <c r="TYB142" s="11"/>
      <c r="TYC142" s="11"/>
      <c r="TYD142" s="11"/>
      <c r="TYE142" s="11"/>
      <c r="TYF142" s="11"/>
      <c r="TYG142" s="11"/>
      <c r="TYH142" s="11"/>
      <c r="TYI142" s="11"/>
      <c r="TYJ142" s="11"/>
      <c r="TYK142" s="11"/>
      <c r="TYL142" s="11"/>
      <c r="TYM142" s="11"/>
      <c r="TYN142" s="11"/>
      <c r="TYO142" s="11"/>
      <c r="TYP142" s="11"/>
      <c r="TYQ142" s="11"/>
      <c r="TYR142" s="11"/>
      <c r="TYS142" s="11"/>
      <c r="TYT142" s="11"/>
      <c r="TYU142" s="11"/>
      <c r="TYV142" s="11"/>
      <c r="TYW142" s="11"/>
      <c r="TYX142" s="11"/>
      <c r="TYY142" s="11"/>
      <c r="TYZ142" s="11"/>
      <c r="TZA142" s="11"/>
      <c r="TZB142" s="11"/>
      <c r="TZC142" s="11"/>
      <c r="TZD142" s="11"/>
      <c r="TZE142" s="11"/>
      <c r="TZF142" s="11"/>
      <c r="TZG142" s="11"/>
      <c r="TZH142" s="11"/>
      <c r="TZI142" s="11"/>
      <c r="TZJ142" s="11"/>
      <c r="TZK142" s="11"/>
      <c r="TZL142" s="11"/>
      <c r="TZM142" s="11"/>
      <c r="TZN142" s="11"/>
      <c r="TZO142" s="11"/>
      <c r="TZP142" s="11"/>
      <c r="TZQ142" s="11"/>
      <c r="TZR142" s="11"/>
      <c r="TZS142" s="11"/>
      <c r="TZT142" s="11"/>
      <c r="TZU142" s="11"/>
      <c r="TZV142" s="11"/>
      <c r="TZW142" s="11"/>
      <c r="TZX142" s="11"/>
      <c r="TZY142" s="11"/>
      <c r="TZZ142" s="11"/>
      <c r="UAA142" s="11"/>
      <c r="UAB142" s="11"/>
      <c r="UAC142" s="11"/>
      <c r="UAD142" s="11"/>
      <c r="UAE142" s="11"/>
      <c r="UAF142" s="11"/>
      <c r="UAG142" s="11"/>
      <c r="UAH142" s="11"/>
      <c r="UAI142" s="11"/>
      <c r="UAJ142" s="11"/>
      <c r="UAK142" s="11"/>
      <c r="UAL142" s="11"/>
      <c r="UAM142" s="11"/>
      <c r="UAN142" s="11"/>
      <c r="UAO142" s="11"/>
      <c r="UAP142" s="11"/>
      <c r="UAQ142" s="11"/>
      <c r="UAR142" s="11"/>
      <c r="UAS142" s="11"/>
      <c r="UAT142" s="11"/>
      <c r="UAU142" s="11"/>
      <c r="UAV142" s="11"/>
      <c r="UAW142" s="11"/>
      <c r="UAX142" s="11"/>
      <c r="UAY142" s="11"/>
      <c r="UAZ142" s="11"/>
      <c r="UBA142" s="11"/>
      <c r="UBB142" s="11"/>
      <c r="UBC142" s="11"/>
      <c r="UBD142" s="11"/>
      <c r="UBE142" s="11"/>
      <c r="UBF142" s="11"/>
      <c r="UBG142" s="11"/>
      <c r="UBH142" s="11"/>
      <c r="UBI142" s="11"/>
      <c r="UBJ142" s="11"/>
      <c r="UBK142" s="11"/>
      <c r="UBL142" s="11"/>
      <c r="UBM142" s="11"/>
      <c r="UBN142" s="11"/>
      <c r="UBO142" s="11"/>
      <c r="UBP142" s="11"/>
      <c r="UBQ142" s="11"/>
      <c r="UBR142" s="11"/>
      <c r="UBS142" s="11"/>
      <c r="UBT142" s="11"/>
      <c r="UBU142" s="11"/>
      <c r="UBV142" s="11"/>
      <c r="UBW142" s="11"/>
      <c r="UBX142" s="11"/>
      <c r="UBY142" s="11"/>
      <c r="UBZ142" s="11"/>
      <c r="UCA142" s="11"/>
      <c r="UCB142" s="11"/>
      <c r="UCC142" s="11"/>
      <c r="UCD142" s="11"/>
      <c r="UCE142" s="11"/>
      <c r="UCF142" s="11"/>
      <c r="UCG142" s="11"/>
      <c r="UCH142" s="11"/>
      <c r="UCI142" s="11"/>
      <c r="UCJ142" s="11"/>
      <c r="UCK142" s="11"/>
      <c r="UCL142" s="11"/>
      <c r="UCM142" s="11"/>
      <c r="UCN142" s="11"/>
      <c r="UCO142" s="11"/>
      <c r="UCP142" s="11"/>
      <c r="UCQ142" s="11"/>
      <c r="UCR142" s="11"/>
      <c r="UCS142" s="11"/>
      <c r="UCT142" s="11"/>
      <c r="UCU142" s="11"/>
      <c r="UCV142" s="11"/>
      <c r="UCW142" s="11"/>
      <c r="UCX142" s="11"/>
      <c r="UCY142" s="11"/>
      <c r="UCZ142" s="11"/>
      <c r="UDA142" s="11"/>
      <c r="UDB142" s="11"/>
      <c r="UDC142" s="11"/>
      <c r="UDD142" s="11"/>
      <c r="UDE142" s="11"/>
      <c r="UDF142" s="11"/>
      <c r="UDG142" s="11"/>
      <c r="UDH142" s="11"/>
      <c r="UDI142" s="11"/>
      <c r="UDJ142" s="11"/>
      <c r="UDK142" s="11"/>
      <c r="UDL142" s="11"/>
      <c r="UDM142" s="11"/>
      <c r="UDN142" s="11"/>
      <c r="UDO142" s="11"/>
      <c r="UDP142" s="11"/>
      <c r="UDQ142" s="11"/>
      <c r="UDR142" s="11"/>
      <c r="UDS142" s="11"/>
      <c r="UDT142" s="11"/>
      <c r="UDU142" s="11"/>
      <c r="UDV142" s="11"/>
      <c r="UDW142" s="11"/>
      <c r="UDX142" s="11"/>
      <c r="UDY142" s="11"/>
      <c r="UDZ142" s="11"/>
      <c r="UEA142" s="11"/>
      <c r="UEB142" s="11"/>
      <c r="UEC142" s="11"/>
      <c r="UED142" s="11"/>
      <c r="UEE142" s="11"/>
      <c r="UEF142" s="11"/>
      <c r="UEG142" s="11"/>
      <c r="UEH142" s="11"/>
      <c r="UEI142" s="11"/>
      <c r="UEJ142" s="11"/>
      <c r="UEK142" s="11"/>
      <c r="UEL142" s="11"/>
      <c r="UEM142" s="11"/>
      <c r="UEN142" s="11"/>
      <c r="UEO142" s="11"/>
      <c r="UEP142" s="11"/>
      <c r="UEQ142" s="11"/>
      <c r="UER142" s="11"/>
      <c r="UES142" s="11"/>
      <c r="UET142" s="11"/>
      <c r="UEU142" s="11"/>
      <c r="UEV142" s="11"/>
      <c r="UEW142" s="11"/>
      <c r="UEX142" s="11"/>
      <c r="UEY142" s="11"/>
      <c r="UEZ142" s="11"/>
      <c r="UFA142" s="11"/>
      <c r="UFB142" s="11"/>
      <c r="UFC142" s="11"/>
      <c r="UFD142" s="11"/>
      <c r="UFE142" s="11"/>
      <c r="UFF142" s="11"/>
      <c r="UFG142" s="11"/>
      <c r="UFH142" s="11"/>
      <c r="UFI142" s="11"/>
      <c r="UFJ142" s="11"/>
      <c r="UFK142" s="11"/>
      <c r="UFL142" s="11"/>
      <c r="UFM142" s="11"/>
      <c r="UFN142" s="11"/>
      <c r="UFO142" s="11"/>
      <c r="UFP142" s="11"/>
      <c r="UFQ142" s="11"/>
      <c r="UFR142" s="11"/>
      <c r="UFS142" s="11"/>
      <c r="UFT142" s="11"/>
      <c r="UFU142" s="11"/>
      <c r="UFV142" s="11"/>
      <c r="UFW142" s="11"/>
      <c r="UFX142" s="11"/>
      <c r="UFY142" s="11"/>
      <c r="UFZ142" s="11"/>
      <c r="UGA142" s="11"/>
      <c r="UGB142" s="11"/>
      <c r="UGC142" s="11"/>
      <c r="UGD142" s="11"/>
      <c r="UGE142" s="11"/>
      <c r="UGF142" s="11"/>
      <c r="UGG142" s="11"/>
      <c r="UGH142" s="11"/>
      <c r="UGI142" s="11"/>
      <c r="UGJ142" s="11"/>
      <c r="UGK142" s="11"/>
      <c r="UGL142" s="11"/>
      <c r="UGM142" s="11"/>
      <c r="UGN142" s="11"/>
      <c r="UGO142" s="11"/>
      <c r="UGP142" s="11"/>
      <c r="UGQ142" s="11"/>
      <c r="UGR142" s="11"/>
      <c r="UGS142" s="11"/>
      <c r="UGT142" s="11"/>
      <c r="UGU142" s="11"/>
      <c r="UGV142" s="11"/>
      <c r="UGW142" s="11"/>
      <c r="UGX142" s="11"/>
      <c r="UGY142" s="11"/>
      <c r="UGZ142" s="11"/>
      <c r="UHA142" s="11"/>
      <c r="UHB142" s="11"/>
      <c r="UHC142" s="11"/>
      <c r="UHD142" s="11"/>
      <c r="UHE142" s="11"/>
      <c r="UHF142" s="11"/>
      <c r="UHG142" s="11"/>
      <c r="UHH142" s="11"/>
      <c r="UHI142" s="11"/>
      <c r="UHJ142" s="11"/>
      <c r="UHK142" s="11"/>
      <c r="UHL142" s="11"/>
      <c r="UHM142" s="11"/>
      <c r="UHN142" s="11"/>
      <c r="UHO142" s="11"/>
      <c r="UHP142" s="11"/>
      <c r="UHQ142" s="11"/>
      <c r="UHR142" s="11"/>
      <c r="UHS142" s="11"/>
      <c r="UHT142" s="11"/>
      <c r="UHU142" s="11"/>
      <c r="UHV142" s="11"/>
      <c r="UHW142" s="11"/>
      <c r="UHX142" s="11"/>
      <c r="UHY142" s="11"/>
      <c r="UHZ142" s="11"/>
      <c r="UIA142" s="11"/>
      <c r="UIB142" s="11"/>
      <c r="UIC142" s="11"/>
      <c r="UID142" s="11"/>
      <c r="UIE142" s="11"/>
      <c r="UIF142" s="11"/>
      <c r="UIG142" s="11"/>
      <c r="UIH142" s="11"/>
      <c r="UII142" s="11"/>
      <c r="UIJ142" s="11"/>
      <c r="UIK142" s="11"/>
      <c r="UIL142" s="11"/>
      <c r="UIM142" s="11"/>
      <c r="UIN142" s="11"/>
      <c r="UIO142" s="11"/>
      <c r="UIP142" s="11"/>
      <c r="UIQ142" s="11"/>
      <c r="UIR142" s="11"/>
      <c r="UIS142" s="11"/>
      <c r="UIT142" s="11"/>
      <c r="UIU142" s="11"/>
      <c r="UIV142" s="11"/>
      <c r="UIW142" s="11"/>
      <c r="UIX142" s="11"/>
      <c r="UIY142" s="11"/>
      <c r="UIZ142" s="11"/>
      <c r="UJA142" s="11"/>
      <c r="UJB142" s="11"/>
      <c r="UJC142" s="11"/>
      <c r="UJD142" s="11"/>
      <c r="UJE142" s="11"/>
      <c r="UJF142" s="11"/>
      <c r="UJG142" s="11"/>
      <c r="UJH142" s="11"/>
      <c r="UJI142" s="11"/>
      <c r="UJJ142" s="11"/>
      <c r="UJK142" s="11"/>
      <c r="UJL142" s="11"/>
      <c r="UJM142" s="11"/>
      <c r="UJN142" s="11"/>
      <c r="UJO142" s="11"/>
      <c r="UJP142" s="11"/>
      <c r="UJQ142" s="11"/>
      <c r="UJR142" s="11"/>
      <c r="UJS142" s="11"/>
      <c r="UJT142" s="11"/>
      <c r="UJU142" s="11"/>
      <c r="UJV142" s="11"/>
      <c r="UJW142" s="11"/>
      <c r="UJX142" s="11"/>
      <c r="UJY142" s="11"/>
      <c r="UJZ142" s="11"/>
      <c r="UKA142" s="11"/>
      <c r="UKB142" s="11"/>
      <c r="UKC142" s="11"/>
      <c r="UKD142" s="11"/>
      <c r="UKE142" s="11"/>
      <c r="UKF142" s="11"/>
      <c r="UKG142" s="11"/>
      <c r="UKH142" s="11"/>
      <c r="UKI142" s="11"/>
      <c r="UKJ142" s="11"/>
      <c r="UKK142" s="11"/>
      <c r="UKL142" s="11"/>
      <c r="UKM142" s="11"/>
      <c r="UKN142" s="11"/>
      <c r="UKO142" s="11"/>
      <c r="UKP142" s="11"/>
      <c r="UKQ142" s="11"/>
      <c r="UKR142" s="11"/>
      <c r="UKS142" s="11"/>
      <c r="UKT142" s="11"/>
      <c r="UKU142" s="11"/>
      <c r="UKV142" s="11"/>
      <c r="UKW142" s="11"/>
      <c r="UKX142" s="11"/>
      <c r="UKY142" s="11"/>
      <c r="UKZ142" s="11"/>
      <c r="ULA142" s="11"/>
      <c r="ULB142" s="11"/>
      <c r="ULC142" s="11"/>
      <c r="ULD142" s="11"/>
      <c r="ULE142" s="11"/>
      <c r="ULF142" s="11"/>
      <c r="ULG142" s="11"/>
      <c r="ULH142" s="11"/>
      <c r="ULI142" s="11"/>
      <c r="ULJ142" s="11"/>
      <c r="ULK142" s="11"/>
      <c r="ULL142" s="11"/>
      <c r="ULM142" s="11"/>
      <c r="ULN142" s="11"/>
      <c r="ULO142" s="11"/>
      <c r="ULP142" s="11"/>
      <c r="ULQ142" s="11"/>
      <c r="ULR142" s="11"/>
      <c r="ULS142" s="11"/>
      <c r="ULT142" s="11"/>
      <c r="ULU142" s="11"/>
      <c r="ULV142" s="11"/>
      <c r="ULW142" s="11"/>
      <c r="ULX142" s="11"/>
      <c r="ULY142" s="11"/>
      <c r="ULZ142" s="11"/>
      <c r="UMA142" s="11"/>
      <c r="UMB142" s="11"/>
      <c r="UMC142" s="11"/>
      <c r="UMD142" s="11"/>
      <c r="UME142" s="11"/>
      <c r="UMF142" s="11"/>
      <c r="UMG142" s="11"/>
      <c r="UMH142" s="11"/>
      <c r="UMI142" s="11"/>
      <c r="UMJ142" s="11"/>
      <c r="UMK142" s="11"/>
      <c r="UML142" s="11"/>
      <c r="UMM142" s="11"/>
      <c r="UMN142" s="11"/>
      <c r="UMO142" s="11"/>
      <c r="UMP142" s="11"/>
      <c r="UMQ142" s="11"/>
      <c r="UMR142" s="11"/>
      <c r="UMS142" s="11"/>
      <c r="UMT142" s="11"/>
      <c r="UMU142" s="11"/>
      <c r="UMV142" s="11"/>
      <c r="UMW142" s="11"/>
      <c r="UMX142" s="11"/>
      <c r="UMY142" s="11"/>
      <c r="UMZ142" s="11"/>
      <c r="UNA142" s="11"/>
      <c r="UNB142" s="11"/>
      <c r="UNC142" s="11"/>
      <c r="UND142" s="11"/>
      <c r="UNE142" s="11"/>
      <c r="UNF142" s="11"/>
      <c r="UNG142" s="11"/>
      <c r="UNH142" s="11"/>
      <c r="UNI142" s="11"/>
      <c r="UNJ142" s="11"/>
      <c r="UNK142" s="11"/>
      <c r="UNL142" s="11"/>
      <c r="UNM142" s="11"/>
      <c r="UNN142" s="11"/>
      <c r="UNO142" s="11"/>
      <c r="UNP142" s="11"/>
      <c r="UNQ142" s="11"/>
      <c r="UNR142" s="11"/>
      <c r="UNS142" s="11"/>
      <c r="UNT142" s="11"/>
      <c r="UNU142" s="11"/>
      <c r="UNV142" s="11"/>
      <c r="UNW142" s="11"/>
      <c r="UNX142" s="11"/>
      <c r="UNY142" s="11"/>
      <c r="UNZ142" s="11"/>
      <c r="UOA142" s="11"/>
      <c r="UOB142" s="11"/>
      <c r="UOC142" s="11"/>
      <c r="UOD142" s="11"/>
      <c r="UOE142" s="11"/>
      <c r="UOF142" s="11"/>
      <c r="UOG142" s="11"/>
      <c r="UOH142" s="11"/>
      <c r="UOI142" s="11"/>
      <c r="UOJ142" s="11"/>
      <c r="UOK142" s="11"/>
      <c r="UOL142" s="11"/>
      <c r="UOM142" s="11"/>
      <c r="UON142" s="11"/>
      <c r="UOO142" s="11"/>
      <c r="UOP142" s="11"/>
      <c r="UOQ142" s="11"/>
      <c r="UOR142" s="11"/>
      <c r="UOS142" s="11"/>
      <c r="UOT142" s="11"/>
      <c r="UOU142" s="11"/>
      <c r="UOV142" s="11"/>
      <c r="UOW142" s="11"/>
      <c r="UOX142" s="11"/>
      <c r="UOY142" s="11"/>
      <c r="UOZ142" s="11"/>
      <c r="UPA142" s="11"/>
      <c r="UPB142" s="11"/>
      <c r="UPC142" s="11"/>
      <c r="UPD142" s="11"/>
      <c r="UPE142" s="11"/>
      <c r="UPF142" s="11"/>
      <c r="UPG142" s="11"/>
      <c r="UPH142" s="11"/>
      <c r="UPI142" s="11"/>
      <c r="UPJ142" s="11"/>
      <c r="UPK142" s="11"/>
      <c r="UPL142" s="11"/>
      <c r="UPM142" s="11"/>
      <c r="UPN142" s="11"/>
      <c r="UPO142" s="11"/>
      <c r="UPP142" s="11"/>
      <c r="UPQ142" s="11"/>
      <c r="UPR142" s="11"/>
      <c r="UPS142" s="11"/>
      <c r="UPT142" s="11"/>
      <c r="UPU142" s="11"/>
      <c r="UPV142" s="11"/>
      <c r="UPW142" s="11"/>
      <c r="UPX142" s="11"/>
      <c r="UPY142" s="11"/>
      <c r="UPZ142" s="11"/>
      <c r="UQA142" s="11"/>
      <c r="UQB142" s="11"/>
      <c r="UQC142" s="11"/>
      <c r="UQD142" s="11"/>
      <c r="UQE142" s="11"/>
      <c r="UQF142" s="11"/>
      <c r="UQG142" s="11"/>
      <c r="UQH142" s="11"/>
      <c r="UQI142" s="11"/>
      <c r="UQJ142" s="11"/>
      <c r="UQK142" s="11"/>
      <c r="UQL142" s="11"/>
      <c r="UQM142" s="11"/>
      <c r="UQN142" s="11"/>
      <c r="UQO142" s="11"/>
      <c r="UQP142" s="11"/>
      <c r="UQQ142" s="11"/>
      <c r="UQR142" s="11"/>
      <c r="UQS142" s="11"/>
      <c r="UQT142" s="11"/>
      <c r="UQU142" s="11"/>
      <c r="UQV142" s="11"/>
      <c r="UQW142" s="11"/>
      <c r="UQX142" s="11"/>
      <c r="UQY142" s="11"/>
      <c r="UQZ142" s="11"/>
      <c r="URA142" s="11"/>
      <c r="URB142" s="11"/>
      <c r="URC142" s="11"/>
      <c r="URD142" s="11"/>
      <c r="URE142" s="11"/>
      <c r="URF142" s="11"/>
      <c r="URG142" s="11"/>
      <c r="URH142" s="11"/>
      <c r="URI142" s="11"/>
      <c r="URJ142" s="11"/>
      <c r="URK142" s="11"/>
      <c r="URL142" s="11"/>
      <c r="URM142" s="11"/>
      <c r="URN142" s="11"/>
      <c r="URO142" s="11"/>
      <c r="URP142" s="11"/>
      <c r="URQ142" s="11"/>
      <c r="URR142" s="11"/>
      <c r="URS142" s="11"/>
      <c r="URT142" s="11"/>
      <c r="URU142" s="11"/>
      <c r="URV142" s="11"/>
      <c r="URW142" s="11"/>
      <c r="URX142" s="11"/>
      <c r="URY142" s="11"/>
      <c r="URZ142" s="11"/>
      <c r="USA142" s="11"/>
      <c r="USB142" s="11"/>
      <c r="USC142" s="11"/>
      <c r="USD142" s="11"/>
      <c r="USE142" s="11"/>
      <c r="USF142" s="11"/>
      <c r="USG142" s="11"/>
      <c r="USH142" s="11"/>
      <c r="USI142" s="11"/>
      <c r="USJ142" s="11"/>
      <c r="USK142" s="11"/>
      <c r="USL142" s="11"/>
      <c r="USM142" s="11"/>
      <c r="USN142" s="11"/>
      <c r="USO142" s="11"/>
      <c r="USP142" s="11"/>
      <c r="USQ142" s="11"/>
      <c r="USR142" s="11"/>
      <c r="USS142" s="11"/>
      <c r="UST142" s="11"/>
      <c r="USU142" s="11"/>
      <c r="USV142" s="11"/>
      <c r="USW142" s="11"/>
      <c r="USX142" s="11"/>
      <c r="USY142" s="11"/>
      <c r="USZ142" s="11"/>
      <c r="UTA142" s="11"/>
      <c r="UTB142" s="11"/>
      <c r="UTC142" s="11"/>
      <c r="UTD142" s="11"/>
      <c r="UTE142" s="11"/>
      <c r="UTF142" s="11"/>
      <c r="UTG142" s="11"/>
      <c r="UTH142" s="11"/>
      <c r="UTI142" s="11"/>
      <c r="UTJ142" s="11"/>
      <c r="UTK142" s="11"/>
      <c r="UTL142" s="11"/>
      <c r="UTM142" s="11"/>
      <c r="UTN142" s="11"/>
      <c r="UTO142" s="11"/>
      <c r="UTP142" s="11"/>
      <c r="UTQ142" s="11"/>
      <c r="UTR142" s="11"/>
      <c r="UTS142" s="11"/>
      <c r="UTT142" s="11"/>
      <c r="UTU142" s="11"/>
      <c r="UTV142" s="11"/>
      <c r="UTW142" s="11"/>
      <c r="UTX142" s="11"/>
      <c r="UTY142" s="11"/>
      <c r="UTZ142" s="11"/>
      <c r="UUA142" s="11"/>
      <c r="UUB142" s="11"/>
      <c r="UUC142" s="11"/>
      <c r="UUD142" s="11"/>
      <c r="UUE142" s="11"/>
      <c r="UUF142" s="11"/>
      <c r="UUG142" s="11"/>
      <c r="UUH142" s="11"/>
      <c r="UUI142" s="11"/>
      <c r="UUJ142" s="11"/>
      <c r="UUK142" s="11"/>
      <c r="UUL142" s="11"/>
      <c r="UUM142" s="11"/>
      <c r="UUN142" s="11"/>
      <c r="UUO142" s="11"/>
      <c r="UUP142" s="11"/>
      <c r="UUQ142" s="11"/>
      <c r="UUR142" s="11"/>
      <c r="UUS142" s="11"/>
      <c r="UUT142" s="11"/>
      <c r="UUU142" s="11"/>
      <c r="UUV142" s="11"/>
      <c r="UUW142" s="11"/>
      <c r="UUX142" s="11"/>
      <c r="UUY142" s="11"/>
      <c r="UUZ142" s="11"/>
      <c r="UVA142" s="11"/>
      <c r="UVB142" s="11"/>
      <c r="UVC142" s="11"/>
      <c r="UVD142" s="11"/>
      <c r="UVE142" s="11"/>
      <c r="UVF142" s="11"/>
      <c r="UVG142" s="11"/>
      <c r="UVH142" s="11"/>
      <c r="UVI142" s="11"/>
      <c r="UVJ142" s="11"/>
      <c r="UVK142" s="11"/>
      <c r="UVL142" s="11"/>
      <c r="UVM142" s="11"/>
      <c r="UVN142" s="11"/>
      <c r="UVO142" s="11"/>
      <c r="UVP142" s="11"/>
      <c r="UVQ142" s="11"/>
      <c r="UVR142" s="11"/>
      <c r="UVS142" s="11"/>
      <c r="UVT142" s="11"/>
      <c r="UVU142" s="11"/>
      <c r="UVV142" s="11"/>
      <c r="UVW142" s="11"/>
      <c r="UVX142" s="11"/>
      <c r="UVY142" s="11"/>
      <c r="UVZ142" s="11"/>
      <c r="UWA142" s="11"/>
      <c r="UWB142" s="11"/>
      <c r="UWC142" s="11"/>
      <c r="UWD142" s="11"/>
      <c r="UWE142" s="11"/>
      <c r="UWF142" s="11"/>
      <c r="UWG142" s="11"/>
      <c r="UWH142" s="11"/>
      <c r="UWI142" s="11"/>
      <c r="UWJ142" s="11"/>
      <c r="UWK142" s="11"/>
      <c r="UWL142" s="11"/>
      <c r="UWM142" s="11"/>
      <c r="UWN142" s="11"/>
      <c r="UWO142" s="11"/>
      <c r="UWP142" s="11"/>
      <c r="UWQ142" s="11"/>
      <c r="UWR142" s="11"/>
      <c r="UWS142" s="11"/>
      <c r="UWT142" s="11"/>
      <c r="UWU142" s="11"/>
      <c r="UWV142" s="11"/>
      <c r="UWW142" s="11"/>
      <c r="UWX142" s="11"/>
      <c r="UWY142" s="11"/>
      <c r="UWZ142" s="11"/>
      <c r="UXA142" s="11"/>
      <c r="UXB142" s="11"/>
      <c r="UXC142" s="11"/>
      <c r="UXD142" s="11"/>
      <c r="UXE142" s="11"/>
      <c r="UXF142" s="11"/>
      <c r="UXG142" s="11"/>
      <c r="UXH142" s="11"/>
      <c r="UXI142" s="11"/>
      <c r="UXJ142" s="11"/>
      <c r="UXK142" s="11"/>
      <c r="UXL142" s="11"/>
      <c r="UXM142" s="11"/>
      <c r="UXN142" s="11"/>
      <c r="UXO142" s="11"/>
      <c r="UXP142" s="11"/>
      <c r="UXQ142" s="11"/>
      <c r="UXR142" s="11"/>
      <c r="UXS142" s="11"/>
      <c r="UXT142" s="11"/>
      <c r="UXU142" s="11"/>
      <c r="UXV142" s="11"/>
      <c r="UXW142" s="11"/>
      <c r="UXX142" s="11"/>
      <c r="UXY142" s="11"/>
      <c r="UXZ142" s="11"/>
      <c r="UYA142" s="11"/>
      <c r="UYB142" s="11"/>
      <c r="UYC142" s="11"/>
      <c r="UYD142" s="11"/>
      <c r="UYE142" s="11"/>
      <c r="UYF142" s="11"/>
      <c r="UYG142" s="11"/>
      <c r="UYH142" s="11"/>
      <c r="UYI142" s="11"/>
      <c r="UYJ142" s="11"/>
      <c r="UYK142" s="11"/>
      <c r="UYL142" s="11"/>
      <c r="UYM142" s="11"/>
      <c r="UYN142" s="11"/>
      <c r="UYO142" s="11"/>
      <c r="UYP142" s="11"/>
      <c r="UYQ142" s="11"/>
      <c r="UYR142" s="11"/>
      <c r="UYS142" s="11"/>
      <c r="UYT142" s="11"/>
      <c r="UYU142" s="11"/>
      <c r="UYV142" s="11"/>
      <c r="UYW142" s="11"/>
      <c r="UYX142" s="11"/>
      <c r="UYY142" s="11"/>
      <c r="UYZ142" s="11"/>
      <c r="UZA142" s="11"/>
      <c r="UZB142" s="11"/>
      <c r="UZC142" s="11"/>
      <c r="UZD142" s="11"/>
      <c r="UZE142" s="11"/>
      <c r="UZF142" s="11"/>
      <c r="UZG142" s="11"/>
      <c r="UZH142" s="11"/>
      <c r="UZI142" s="11"/>
      <c r="UZJ142" s="11"/>
      <c r="UZK142" s="11"/>
      <c r="UZL142" s="11"/>
      <c r="UZM142" s="11"/>
      <c r="UZN142" s="11"/>
      <c r="UZO142" s="11"/>
      <c r="UZP142" s="11"/>
      <c r="UZQ142" s="11"/>
      <c r="UZR142" s="11"/>
      <c r="UZS142" s="11"/>
      <c r="UZT142" s="11"/>
      <c r="UZU142" s="11"/>
      <c r="UZV142" s="11"/>
      <c r="UZW142" s="11"/>
      <c r="UZX142" s="11"/>
      <c r="UZY142" s="11"/>
      <c r="UZZ142" s="11"/>
      <c r="VAA142" s="11"/>
      <c r="VAB142" s="11"/>
      <c r="VAC142" s="11"/>
      <c r="VAD142" s="11"/>
      <c r="VAE142" s="11"/>
      <c r="VAF142" s="11"/>
      <c r="VAG142" s="11"/>
      <c r="VAH142" s="11"/>
      <c r="VAI142" s="11"/>
      <c r="VAJ142" s="11"/>
      <c r="VAK142" s="11"/>
      <c r="VAL142" s="11"/>
      <c r="VAM142" s="11"/>
      <c r="VAN142" s="11"/>
      <c r="VAO142" s="11"/>
      <c r="VAP142" s="11"/>
      <c r="VAQ142" s="11"/>
      <c r="VAR142" s="11"/>
      <c r="VAS142" s="11"/>
      <c r="VAT142" s="11"/>
      <c r="VAU142" s="11"/>
      <c r="VAV142" s="11"/>
      <c r="VAW142" s="11"/>
      <c r="VAX142" s="11"/>
      <c r="VAY142" s="11"/>
      <c r="VAZ142" s="11"/>
      <c r="VBA142" s="11"/>
      <c r="VBB142" s="11"/>
      <c r="VBC142" s="11"/>
      <c r="VBD142" s="11"/>
      <c r="VBE142" s="11"/>
      <c r="VBF142" s="11"/>
      <c r="VBG142" s="11"/>
      <c r="VBH142" s="11"/>
      <c r="VBI142" s="11"/>
      <c r="VBJ142" s="11"/>
      <c r="VBK142" s="11"/>
      <c r="VBL142" s="11"/>
      <c r="VBM142" s="11"/>
      <c r="VBN142" s="11"/>
      <c r="VBO142" s="11"/>
      <c r="VBP142" s="11"/>
      <c r="VBQ142" s="11"/>
      <c r="VBR142" s="11"/>
      <c r="VBS142" s="11"/>
      <c r="VBT142" s="11"/>
      <c r="VBU142" s="11"/>
      <c r="VBV142" s="11"/>
      <c r="VBW142" s="11"/>
      <c r="VBX142" s="11"/>
      <c r="VBY142" s="11"/>
      <c r="VBZ142" s="11"/>
      <c r="VCA142" s="11"/>
      <c r="VCB142" s="11"/>
      <c r="VCC142" s="11"/>
      <c r="VCD142" s="11"/>
      <c r="VCE142" s="11"/>
      <c r="VCF142" s="11"/>
      <c r="VCG142" s="11"/>
      <c r="VCH142" s="11"/>
      <c r="VCI142" s="11"/>
      <c r="VCJ142" s="11"/>
      <c r="VCK142" s="11"/>
      <c r="VCL142" s="11"/>
      <c r="VCM142" s="11"/>
      <c r="VCN142" s="11"/>
      <c r="VCO142" s="11"/>
      <c r="VCP142" s="11"/>
      <c r="VCQ142" s="11"/>
      <c r="VCR142" s="11"/>
      <c r="VCS142" s="11"/>
      <c r="VCT142" s="11"/>
      <c r="VCU142" s="11"/>
      <c r="VCV142" s="11"/>
      <c r="VCW142" s="11"/>
      <c r="VCX142" s="11"/>
      <c r="VCY142" s="11"/>
      <c r="VCZ142" s="11"/>
      <c r="VDA142" s="11"/>
      <c r="VDB142" s="11"/>
      <c r="VDC142" s="11"/>
      <c r="VDD142" s="11"/>
      <c r="VDE142" s="11"/>
      <c r="VDF142" s="11"/>
      <c r="VDG142" s="11"/>
      <c r="VDH142" s="11"/>
      <c r="VDI142" s="11"/>
      <c r="VDJ142" s="11"/>
      <c r="VDK142" s="11"/>
      <c r="VDL142" s="11"/>
      <c r="VDM142" s="11"/>
      <c r="VDN142" s="11"/>
      <c r="VDO142" s="11"/>
      <c r="VDP142" s="11"/>
      <c r="VDQ142" s="11"/>
      <c r="VDR142" s="11"/>
      <c r="VDS142" s="11"/>
      <c r="VDT142" s="11"/>
      <c r="VDU142" s="11"/>
      <c r="VDV142" s="11"/>
      <c r="VDW142" s="11"/>
      <c r="VDX142" s="11"/>
      <c r="VDY142" s="11"/>
      <c r="VDZ142" s="11"/>
      <c r="VEA142" s="11"/>
      <c r="VEB142" s="11"/>
      <c r="VEC142" s="11"/>
      <c r="VED142" s="11"/>
      <c r="VEE142" s="11"/>
      <c r="VEF142" s="11"/>
      <c r="VEG142" s="11"/>
      <c r="VEH142" s="11"/>
      <c r="VEI142" s="11"/>
      <c r="VEJ142" s="11"/>
      <c r="VEK142" s="11"/>
      <c r="VEL142" s="11"/>
      <c r="VEM142" s="11"/>
      <c r="VEN142" s="11"/>
      <c r="VEO142" s="11"/>
      <c r="VEP142" s="11"/>
      <c r="VEQ142" s="11"/>
      <c r="VER142" s="11"/>
      <c r="VES142" s="11"/>
      <c r="VET142" s="11"/>
      <c r="VEU142" s="11"/>
      <c r="VEV142" s="11"/>
      <c r="VEW142" s="11"/>
      <c r="VEX142" s="11"/>
      <c r="VEY142" s="11"/>
      <c r="VEZ142" s="11"/>
      <c r="VFA142" s="11"/>
      <c r="VFB142" s="11"/>
      <c r="VFC142" s="11"/>
      <c r="VFD142" s="11"/>
      <c r="VFE142" s="11"/>
      <c r="VFF142" s="11"/>
      <c r="VFG142" s="11"/>
      <c r="VFH142" s="11"/>
      <c r="VFI142" s="11"/>
      <c r="VFJ142" s="11"/>
      <c r="VFK142" s="11"/>
      <c r="VFL142" s="11"/>
      <c r="VFM142" s="11"/>
      <c r="VFN142" s="11"/>
      <c r="VFO142" s="11"/>
      <c r="VFP142" s="11"/>
      <c r="VFQ142" s="11"/>
      <c r="VFR142" s="11"/>
      <c r="VFS142" s="11"/>
      <c r="VFT142" s="11"/>
      <c r="VFU142" s="11"/>
      <c r="VFV142" s="11"/>
      <c r="VFW142" s="11"/>
      <c r="VFX142" s="11"/>
      <c r="VFY142" s="11"/>
      <c r="VFZ142" s="11"/>
      <c r="VGA142" s="11"/>
      <c r="VGB142" s="11"/>
      <c r="VGC142" s="11"/>
      <c r="VGD142" s="11"/>
      <c r="VGE142" s="11"/>
      <c r="VGF142" s="11"/>
      <c r="VGG142" s="11"/>
      <c r="VGH142" s="11"/>
      <c r="VGI142" s="11"/>
      <c r="VGJ142" s="11"/>
      <c r="VGK142" s="11"/>
      <c r="VGL142" s="11"/>
      <c r="VGM142" s="11"/>
      <c r="VGN142" s="11"/>
      <c r="VGO142" s="11"/>
      <c r="VGP142" s="11"/>
      <c r="VGQ142" s="11"/>
      <c r="VGR142" s="11"/>
      <c r="VGS142" s="11"/>
      <c r="VGT142" s="11"/>
      <c r="VGU142" s="11"/>
      <c r="VGV142" s="11"/>
      <c r="VGW142" s="11"/>
      <c r="VGX142" s="11"/>
      <c r="VGY142" s="11"/>
      <c r="VGZ142" s="11"/>
      <c r="VHA142" s="11"/>
      <c r="VHB142" s="11"/>
      <c r="VHC142" s="11"/>
      <c r="VHD142" s="11"/>
      <c r="VHE142" s="11"/>
      <c r="VHF142" s="11"/>
      <c r="VHG142" s="11"/>
      <c r="VHH142" s="11"/>
      <c r="VHI142" s="11"/>
      <c r="VHJ142" s="11"/>
      <c r="VHK142" s="11"/>
      <c r="VHL142" s="11"/>
      <c r="VHM142" s="11"/>
      <c r="VHN142" s="11"/>
      <c r="VHO142" s="11"/>
      <c r="VHP142" s="11"/>
      <c r="VHQ142" s="11"/>
      <c r="VHR142" s="11"/>
      <c r="VHS142" s="11"/>
      <c r="VHT142" s="11"/>
      <c r="VHU142" s="11"/>
      <c r="VHV142" s="11"/>
      <c r="VHW142" s="11"/>
      <c r="VHX142" s="11"/>
      <c r="VHY142" s="11"/>
      <c r="VHZ142" s="11"/>
      <c r="VIA142" s="11"/>
      <c r="VIB142" s="11"/>
      <c r="VIC142" s="11"/>
      <c r="VID142" s="11"/>
      <c r="VIE142" s="11"/>
      <c r="VIF142" s="11"/>
      <c r="VIG142" s="11"/>
      <c r="VIH142" s="11"/>
      <c r="VII142" s="11"/>
      <c r="VIJ142" s="11"/>
      <c r="VIK142" s="11"/>
      <c r="VIL142" s="11"/>
      <c r="VIM142" s="11"/>
      <c r="VIN142" s="11"/>
      <c r="VIO142" s="11"/>
      <c r="VIP142" s="11"/>
      <c r="VIQ142" s="11"/>
      <c r="VIR142" s="11"/>
      <c r="VIS142" s="11"/>
      <c r="VIT142" s="11"/>
      <c r="VIU142" s="11"/>
      <c r="VIV142" s="11"/>
      <c r="VIW142" s="11"/>
      <c r="VIX142" s="11"/>
      <c r="VIY142" s="11"/>
      <c r="VIZ142" s="11"/>
      <c r="VJA142" s="11"/>
      <c r="VJB142" s="11"/>
      <c r="VJC142" s="11"/>
      <c r="VJD142" s="11"/>
      <c r="VJE142" s="11"/>
      <c r="VJF142" s="11"/>
      <c r="VJG142" s="11"/>
      <c r="VJH142" s="11"/>
      <c r="VJI142" s="11"/>
      <c r="VJJ142" s="11"/>
      <c r="VJK142" s="11"/>
      <c r="VJL142" s="11"/>
      <c r="VJM142" s="11"/>
      <c r="VJN142" s="11"/>
      <c r="VJO142" s="11"/>
      <c r="VJP142" s="11"/>
      <c r="VJQ142" s="11"/>
      <c r="VJR142" s="11"/>
      <c r="VJS142" s="11"/>
      <c r="VJT142" s="11"/>
      <c r="VJU142" s="11"/>
      <c r="VJV142" s="11"/>
      <c r="VJW142" s="11"/>
      <c r="VJX142" s="11"/>
      <c r="VJY142" s="11"/>
      <c r="VJZ142" s="11"/>
      <c r="VKA142" s="11"/>
      <c r="VKB142" s="11"/>
      <c r="VKC142" s="11"/>
      <c r="VKD142" s="11"/>
      <c r="VKE142" s="11"/>
      <c r="VKF142" s="11"/>
      <c r="VKG142" s="11"/>
      <c r="VKH142" s="11"/>
      <c r="VKI142" s="11"/>
      <c r="VKJ142" s="11"/>
      <c r="VKK142" s="11"/>
      <c r="VKL142" s="11"/>
      <c r="VKM142" s="11"/>
      <c r="VKN142" s="11"/>
      <c r="VKO142" s="11"/>
      <c r="VKP142" s="11"/>
      <c r="VKQ142" s="11"/>
      <c r="VKR142" s="11"/>
      <c r="VKS142" s="11"/>
      <c r="VKT142" s="11"/>
      <c r="VKU142" s="11"/>
      <c r="VKV142" s="11"/>
      <c r="VKW142" s="11"/>
      <c r="VKX142" s="11"/>
      <c r="VKY142" s="11"/>
      <c r="VKZ142" s="11"/>
      <c r="VLA142" s="11"/>
      <c r="VLB142" s="11"/>
      <c r="VLC142" s="11"/>
      <c r="VLD142" s="11"/>
      <c r="VLE142" s="11"/>
      <c r="VLF142" s="11"/>
      <c r="VLG142" s="11"/>
      <c r="VLH142" s="11"/>
      <c r="VLI142" s="11"/>
      <c r="VLJ142" s="11"/>
      <c r="VLK142" s="11"/>
      <c r="VLL142" s="11"/>
      <c r="VLM142" s="11"/>
      <c r="VLN142" s="11"/>
      <c r="VLO142" s="11"/>
      <c r="VLP142" s="11"/>
      <c r="VLQ142" s="11"/>
      <c r="VLR142" s="11"/>
      <c r="VLS142" s="11"/>
      <c r="VLT142" s="11"/>
      <c r="VLU142" s="11"/>
      <c r="VLV142" s="11"/>
      <c r="VLW142" s="11"/>
      <c r="VLX142" s="11"/>
      <c r="VLY142" s="11"/>
      <c r="VLZ142" s="11"/>
      <c r="VMA142" s="11"/>
      <c r="VMB142" s="11"/>
      <c r="VMC142" s="11"/>
      <c r="VMD142" s="11"/>
      <c r="VME142" s="11"/>
      <c r="VMF142" s="11"/>
      <c r="VMG142" s="11"/>
      <c r="VMH142" s="11"/>
      <c r="VMI142" s="11"/>
      <c r="VMJ142" s="11"/>
      <c r="VMK142" s="11"/>
      <c r="VML142" s="11"/>
      <c r="VMM142" s="11"/>
      <c r="VMN142" s="11"/>
      <c r="VMO142" s="11"/>
      <c r="VMP142" s="11"/>
      <c r="VMQ142" s="11"/>
      <c r="VMR142" s="11"/>
      <c r="VMS142" s="11"/>
      <c r="VMT142" s="11"/>
      <c r="VMU142" s="11"/>
      <c r="VMV142" s="11"/>
      <c r="VMW142" s="11"/>
      <c r="VMX142" s="11"/>
      <c r="VMY142" s="11"/>
      <c r="VMZ142" s="11"/>
      <c r="VNA142" s="11"/>
      <c r="VNB142" s="11"/>
      <c r="VNC142" s="11"/>
      <c r="VND142" s="11"/>
      <c r="VNE142" s="11"/>
      <c r="VNF142" s="11"/>
      <c r="VNG142" s="11"/>
      <c r="VNH142" s="11"/>
      <c r="VNI142" s="11"/>
      <c r="VNJ142" s="11"/>
      <c r="VNK142" s="11"/>
      <c r="VNL142" s="11"/>
      <c r="VNM142" s="11"/>
      <c r="VNN142" s="11"/>
      <c r="VNO142" s="11"/>
      <c r="VNP142" s="11"/>
      <c r="VNQ142" s="11"/>
      <c r="VNR142" s="11"/>
      <c r="VNS142" s="11"/>
      <c r="VNT142" s="11"/>
      <c r="VNU142" s="11"/>
      <c r="VNV142" s="11"/>
      <c r="VNW142" s="11"/>
      <c r="VNX142" s="11"/>
      <c r="VNY142" s="11"/>
      <c r="VNZ142" s="11"/>
      <c r="VOA142" s="11"/>
      <c r="VOB142" s="11"/>
      <c r="VOC142" s="11"/>
      <c r="VOD142" s="11"/>
      <c r="VOE142" s="11"/>
      <c r="VOF142" s="11"/>
      <c r="VOG142" s="11"/>
      <c r="VOH142" s="11"/>
      <c r="VOI142" s="11"/>
      <c r="VOJ142" s="11"/>
      <c r="VOK142" s="11"/>
      <c r="VOL142" s="11"/>
      <c r="VOM142" s="11"/>
      <c r="VON142" s="11"/>
      <c r="VOO142" s="11"/>
      <c r="VOP142" s="11"/>
      <c r="VOQ142" s="11"/>
      <c r="VOR142" s="11"/>
      <c r="VOS142" s="11"/>
      <c r="VOT142" s="11"/>
      <c r="VOU142" s="11"/>
      <c r="VOV142" s="11"/>
      <c r="VOW142" s="11"/>
      <c r="VOX142" s="11"/>
      <c r="VOY142" s="11"/>
      <c r="VOZ142" s="11"/>
      <c r="VPA142" s="11"/>
      <c r="VPB142" s="11"/>
      <c r="VPC142" s="11"/>
      <c r="VPD142" s="11"/>
      <c r="VPE142" s="11"/>
      <c r="VPF142" s="11"/>
      <c r="VPG142" s="11"/>
      <c r="VPH142" s="11"/>
      <c r="VPI142" s="11"/>
      <c r="VPJ142" s="11"/>
      <c r="VPK142" s="11"/>
      <c r="VPL142" s="11"/>
      <c r="VPM142" s="11"/>
      <c r="VPN142" s="11"/>
      <c r="VPO142" s="11"/>
      <c r="VPP142" s="11"/>
      <c r="VPQ142" s="11"/>
      <c r="VPR142" s="11"/>
      <c r="VPS142" s="11"/>
      <c r="VPT142" s="11"/>
      <c r="VPU142" s="11"/>
      <c r="VPV142" s="11"/>
      <c r="VPW142" s="11"/>
      <c r="VPX142" s="11"/>
      <c r="VPY142" s="11"/>
      <c r="VPZ142" s="11"/>
      <c r="VQA142" s="11"/>
      <c r="VQB142" s="11"/>
      <c r="VQC142" s="11"/>
      <c r="VQD142" s="11"/>
      <c r="VQE142" s="11"/>
      <c r="VQF142" s="11"/>
      <c r="VQG142" s="11"/>
      <c r="VQH142" s="11"/>
      <c r="VQI142" s="11"/>
      <c r="VQJ142" s="11"/>
      <c r="VQK142" s="11"/>
      <c r="VQL142" s="11"/>
      <c r="VQM142" s="11"/>
      <c r="VQN142" s="11"/>
      <c r="VQO142" s="11"/>
      <c r="VQP142" s="11"/>
      <c r="VQQ142" s="11"/>
      <c r="VQR142" s="11"/>
      <c r="VQS142" s="11"/>
      <c r="VQT142" s="11"/>
      <c r="VQU142" s="11"/>
      <c r="VQV142" s="11"/>
      <c r="VQW142" s="11"/>
      <c r="VQX142" s="11"/>
      <c r="VQY142" s="11"/>
      <c r="VQZ142" s="11"/>
      <c r="VRA142" s="11"/>
      <c r="VRB142" s="11"/>
      <c r="VRC142" s="11"/>
      <c r="VRD142" s="11"/>
      <c r="VRE142" s="11"/>
      <c r="VRF142" s="11"/>
      <c r="VRG142" s="11"/>
      <c r="VRH142" s="11"/>
      <c r="VRI142" s="11"/>
      <c r="VRJ142" s="11"/>
      <c r="VRK142" s="11"/>
      <c r="VRL142" s="11"/>
      <c r="VRM142" s="11"/>
      <c r="VRN142" s="11"/>
      <c r="VRO142" s="11"/>
      <c r="VRP142" s="11"/>
      <c r="VRQ142" s="11"/>
      <c r="VRR142" s="11"/>
      <c r="VRS142" s="11"/>
      <c r="VRT142" s="11"/>
      <c r="VRU142" s="11"/>
      <c r="VRV142" s="11"/>
      <c r="VRW142" s="11"/>
      <c r="VRX142" s="11"/>
      <c r="VRY142" s="11"/>
      <c r="VRZ142" s="11"/>
      <c r="VSA142" s="11"/>
      <c r="VSB142" s="11"/>
      <c r="VSC142" s="11"/>
      <c r="VSD142" s="11"/>
      <c r="VSE142" s="11"/>
      <c r="VSF142" s="11"/>
      <c r="VSG142" s="11"/>
      <c r="VSH142" s="11"/>
      <c r="VSI142" s="11"/>
      <c r="VSJ142" s="11"/>
      <c r="VSK142" s="11"/>
      <c r="VSL142" s="11"/>
      <c r="VSM142" s="11"/>
      <c r="VSN142" s="11"/>
      <c r="VSO142" s="11"/>
      <c r="VSP142" s="11"/>
      <c r="VSQ142" s="11"/>
      <c r="VSR142" s="11"/>
      <c r="VSS142" s="11"/>
      <c r="VST142" s="11"/>
      <c r="VSU142" s="11"/>
      <c r="VSV142" s="11"/>
      <c r="VSW142" s="11"/>
      <c r="VSX142" s="11"/>
      <c r="VSY142" s="11"/>
      <c r="VSZ142" s="11"/>
      <c r="VTA142" s="11"/>
      <c r="VTB142" s="11"/>
      <c r="VTC142" s="11"/>
      <c r="VTD142" s="11"/>
      <c r="VTE142" s="11"/>
      <c r="VTF142" s="11"/>
      <c r="VTG142" s="11"/>
      <c r="VTH142" s="11"/>
      <c r="VTI142" s="11"/>
      <c r="VTJ142" s="11"/>
      <c r="VTK142" s="11"/>
      <c r="VTL142" s="11"/>
      <c r="VTM142" s="11"/>
      <c r="VTN142" s="11"/>
      <c r="VTO142" s="11"/>
      <c r="VTP142" s="11"/>
      <c r="VTQ142" s="11"/>
      <c r="VTR142" s="11"/>
      <c r="VTS142" s="11"/>
      <c r="VTT142" s="11"/>
      <c r="VTU142" s="11"/>
      <c r="VTV142" s="11"/>
      <c r="VTW142" s="11"/>
      <c r="VTX142" s="11"/>
      <c r="VTY142" s="11"/>
      <c r="VTZ142" s="11"/>
      <c r="VUA142" s="11"/>
      <c r="VUB142" s="11"/>
      <c r="VUC142" s="11"/>
      <c r="VUD142" s="11"/>
      <c r="VUE142" s="11"/>
      <c r="VUF142" s="11"/>
      <c r="VUG142" s="11"/>
      <c r="VUH142" s="11"/>
      <c r="VUI142" s="11"/>
      <c r="VUJ142" s="11"/>
      <c r="VUK142" s="11"/>
      <c r="VUL142" s="11"/>
      <c r="VUM142" s="11"/>
      <c r="VUN142" s="11"/>
      <c r="VUO142" s="11"/>
      <c r="VUP142" s="11"/>
      <c r="VUQ142" s="11"/>
      <c r="VUR142" s="11"/>
      <c r="VUS142" s="11"/>
      <c r="VUT142" s="11"/>
      <c r="VUU142" s="11"/>
      <c r="VUV142" s="11"/>
      <c r="VUW142" s="11"/>
      <c r="VUX142" s="11"/>
      <c r="VUY142" s="11"/>
      <c r="VUZ142" s="11"/>
      <c r="VVA142" s="11"/>
      <c r="VVB142" s="11"/>
      <c r="VVC142" s="11"/>
      <c r="VVD142" s="11"/>
      <c r="VVE142" s="11"/>
      <c r="VVF142" s="11"/>
      <c r="VVG142" s="11"/>
      <c r="VVH142" s="11"/>
      <c r="VVI142" s="11"/>
      <c r="VVJ142" s="11"/>
      <c r="VVK142" s="11"/>
      <c r="VVL142" s="11"/>
      <c r="VVM142" s="11"/>
      <c r="VVN142" s="11"/>
      <c r="VVO142" s="11"/>
      <c r="VVP142" s="11"/>
      <c r="VVQ142" s="11"/>
      <c r="VVR142" s="11"/>
      <c r="VVS142" s="11"/>
      <c r="VVT142" s="11"/>
      <c r="VVU142" s="11"/>
      <c r="VVV142" s="11"/>
      <c r="VVW142" s="11"/>
      <c r="VVX142" s="11"/>
      <c r="VVY142" s="11"/>
      <c r="VVZ142" s="11"/>
      <c r="VWA142" s="11"/>
      <c r="VWB142" s="11"/>
      <c r="VWC142" s="11"/>
      <c r="VWD142" s="11"/>
      <c r="VWE142" s="11"/>
      <c r="VWF142" s="11"/>
      <c r="VWG142" s="11"/>
      <c r="VWH142" s="11"/>
      <c r="VWI142" s="11"/>
      <c r="VWJ142" s="11"/>
      <c r="VWK142" s="11"/>
      <c r="VWL142" s="11"/>
      <c r="VWM142" s="11"/>
      <c r="VWN142" s="11"/>
      <c r="VWO142" s="11"/>
      <c r="VWP142" s="11"/>
      <c r="VWQ142" s="11"/>
      <c r="VWR142" s="11"/>
      <c r="VWS142" s="11"/>
      <c r="VWT142" s="11"/>
      <c r="VWU142" s="11"/>
      <c r="VWV142" s="11"/>
      <c r="VWW142" s="11"/>
      <c r="VWX142" s="11"/>
      <c r="VWY142" s="11"/>
      <c r="VWZ142" s="11"/>
      <c r="VXA142" s="11"/>
      <c r="VXB142" s="11"/>
      <c r="VXC142" s="11"/>
      <c r="VXD142" s="11"/>
      <c r="VXE142" s="11"/>
      <c r="VXF142" s="11"/>
      <c r="VXG142" s="11"/>
      <c r="VXH142" s="11"/>
      <c r="VXI142" s="11"/>
      <c r="VXJ142" s="11"/>
      <c r="VXK142" s="11"/>
      <c r="VXL142" s="11"/>
      <c r="VXM142" s="11"/>
      <c r="VXN142" s="11"/>
      <c r="VXO142" s="11"/>
      <c r="VXP142" s="11"/>
      <c r="VXQ142" s="11"/>
      <c r="VXR142" s="11"/>
      <c r="VXS142" s="11"/>
      <c r="VXT142" s="11"/>
      <c r="VXU142" s="11"/>
      <c r="VXV142" s="11"/>
      <c r="VXW142" s="11"/>
      <c r="VXX142" s="11"/>
      <c r="VXY142" s="11"/>
      <c r="VXZ142" s="11"/>
      <c r="VYA142" s="11"/>
      <c r="VYB142" s="11"/>
      <c r="VYC142" s="11"/>
      <c r="VYD142" s="11"/>
      <c r="VYE142" s="11"/>
      <c r="VYF142" s="11"/>
      <c r="VYG142" s="11"/>
      <c r="VYH142" s="11"/>
      <c r="VYI142" s="11"/>
      <c r="VYJ142" s="11"/>
      <c r="VYK142" s="11"/>
      <c r="VYL142" s="11"/>
      <c r="VYM142" s="11"/>
      <c r="VYN142" s="11"/>
      <c r="VYO142" s="11"/>
      <c r="VYP142" s="11"/>
      <c r="VYQ142" s="11"/>
      <c r="VYR142" s="11"/>
      <c r="VYS142" s="11"/>
      <c r="VYT142" s="11"/>
      <c r="VYU142" s="11"/>
      <c r="VYV142" s="11"/>
      <c r="VYW142" s="11"/>
      <c r="VYX142" s="11"/>
      <c r="VYY142" s="11"/>
      <c r="VYZ142" s="11"/>
      <c r="VZA142" s="11"/>
      <c r="VZB142" s="11"/>
      <c r="VZC142" s="11"/>
      <c r="VZD142" s="11"/>
      <c r="VZE142" s="11"/>
      <c r="VZF142" s="11"/>
      <c r="VZG142" s="11"/>
      <c r="VZH142" s="11"/>
      <c r="VZI142" s="11"/>
      <c r="VZJ142" s="11"/>
      <c r="VZK142" s="11"/>
      <c r="VZL142" s="11"/>
      <c r="VZM142" s="11"/>
      <c r="VZN142" s="11"/>
      <c r="VZO142" s="11"/>
      <c r="VZP142" s="11"/>
      <c r="VZQ142" s="11"/>
      <c r="VZR142" s="11"/>
      <c r="VZS142" s="11"/>
      <c r="VZT142" s="11"/>
      <c r="VZU142" s="11"/>
      <c r="VZV142" s="11"/>
      <c r="VZW142" s="11"/>
      <c r="VZX142" s="11"/>
      <c r="VZY142" s="11"/>
      <c r="VZZ142" s="11"/>
      <c r="WAA142" s="11"/>
      <c r="WAB142" s="11"/>
      <c r="WAC142" s="11"/>
      <c r="WAD142" s="11"/>
      <c r="WAE142" s="11"/>
      <c r="WAF142" s="11"/>
      <c r="WAG142" s="11"/>
      <c r="WAH142" s="11"/>
      <c r="WAI142" s="11"/>
      <c r="WAJ142" s="11"/>
      <c r="WAK142" s="11"/>
      <c r="WAL142" s="11"/>
      <c r="WAM142" s="11"/>
      <c r="WAN142" s="11"/>
      <c r="WAO142" s="11"/>
      <c r="WAP142" s="11"/>
      <c r="WAQ142" s="11"/>
      <c r="WAR142" s="11"/>
      <c r="WAS142" s="11"/>
      <c r="WAT142" s="11"/>
      <c r="WAU142" s="11"/>
      <c r="WAV142" s="11"/>
      <c r="WAW142" s="11"/>
      <c r="WAX142" s="11"/>
      <c r="WAY142" s="11"/>
      <c r="WAZ142" s="11"/>
      <c r="WBA142" s="11"/>
      <c r="WBB142" s="11"/>
      <c r="WBC142" s="11"/>
      <c r="WBD142" s="11"/>
      <c r="WBE142" s="11"/>
      <c r="WBF142" s="11"/>
      <c r="WBG142" s="11"/>
      <c r="WBH142" s="11"/>
      <c r="WBI142" s="11"/>
      <c r="WBJ142" s="11"/>
      <c r="WBK142" s="11"/>
      <c r="WBL142" s="11"/>
      <c r="WBM142" s="11"/>
      <c r="WBN142" s="11"/>
      <c r="WBO142" s="11"/>
      <c r="WBP142" s="11"/>
      <c r="WBQ142" s="11"/>
      <c r="WBR142" s="11"/>
      <c r="WBS142" s="11"/>
      <c r="WBT142" s="11"/>
      <c r="WBU142" s="11"/>
      <c r="WBV142" s="11"/>
      <c r="WBW142" s="11"/>
      <c r="WBX142" s="11"/>
      <c r="WBY142" s="11"/>
      <c r="WBZ142" s="11"/>
      <c r="WCA142" s="11"/>
      <c r="WCB142" s="11"/>
      <c r="WCC142" s="11"/>
      <c r="WCD142" s="11"/>
      <c r="WCE142" s="11"/>
      <c r="WCF142" s="11"/>
      <c r="WCG142" s="11"/>
      <c r="WCH142" s="11"/>
      <c r="WCI142" s="11"/>
      <c r="WCJ142" s="11"/>
      <c r="WCK142" s="11"/>
      <c r="WCL142" s="11"/>
      <c r="WCM142" s="11"/>
      <c r="WCN142" s="11"/>
      <c r="WCO142" s="11"/>
      <c r="WCP142" s="11"/>
      <c r="WCQ142" s="11"/>
      <c r="WCR142" s="11"/>
      <c r="WCS142" s="11"/>
      <c r="WCT142" s="11"/>
      <c r="WCU142" s="11"/>
      <c r="WCV142" s="11"/>
      <c r="WCW142" s="11"/>
      <c r="WCX142" s="11"/>
      <c r="WCY142" s="11"/>
      <c r="WCZ142" s="11"/>
      <c r="WDA142" s="11"/>
      <c r="WDB142" s="11"/>
      <c r="WDC142" s="11"/>
      <c r="WDD142" s="11"/>
      <c r="WDE142" s="11"/>
      <c r="WDF142" s="11"/>
      <c r="WDG142" s="11"/>
      <c r="WDH142" s="11"/>
      <c r="WDI142" s="11"/>
      <c r="WDJ142" s="11"/>
      <c r="WDK142" s="11"/>
      <c r="WDL142" s="11"/>
      <c r="WDM142" s="11"/>
      <c r="WDN142" s="11"/>
      <c r="WDO142" s="11"/>
      <c r="WDP142" s="11"/>
      <c r="WDQ142" s="11"/>
      <c r="WDR142" s="11"/>
      <c r="WDS142" s="11"/>
      <c r="WDT142" s="11"/>
      <c r="WDU142" s="11"/>
      <c r="WDV142" s="11"/>
      <c r="WDW142" s="11"/>
      <c r="WDX142" s="11"/>
      <c r="WDY142" s="11"/>
      <c r="WDZ142" s="11"/>
      <c r="WEA142" s="11"/>
      <c r="WEB142" s="11"/>
      <c r="WEC142" s="11"/>
      <c r="WED142" s="11"/>
      <c r="WEE142" s="11"/>
      <c r="WEF142" s="11"/>
      <c r="WEG142" s="11"/>
      <c r="WEH142" s="11"/>
      <c r="WEI142" s="11"/>
      <c r="WEJ142" s="11"/>
      <c r="WEK142" s="11"/>
      <c r="WEL142" s="11"/>
      <c r="WEM142" s="11"/>
      <c r="WEN142" s="11"/>
      <c r="WEO142" s="11"/>
      <c r="WEP142" s="11"/>
      <c r="WEQ142" s="11"/>
      <c r="WER142" s="11"/>
      <c r="WES142" s="11"/>
      <c r="WET142" s="11"/>
      <c r="WEU142" s="11"/>
      <c r="WEV142" s="11"/>
      <c r="WEW142" s="11"/>
      <c r="WEX142" s="11"/>
      <c r="WEY142" s="11"/>
      <c r="WEZ142" s="11"/>
      <c r="WFA142" s="11"/>
      <c r="WFB142" s="11"/>
      <c r="WFC142" s="11"/>
      <c r="WFD142" s="11"/>
      <c r="WFE142" s="11"/>
      <c r="WFF142" s="11"/>
      <c r="WFG142" s="11"/>
      <c r="WFH142" s="11"/>
      <c r="WFI142" s="11"/>
      <c r="WFJ142" s="11"/>
      <c r="WFK142" s="11"/>
      <c r="WFL142" s="11"/>
      <c r="WFM142" s="11"/>
      <c r="WFN142" s="11"/>
      <c r="WFO142" s="11"/>
      <c r="WFP142" s="11"/>
      <c r="WFQ142" s="11"/>
      <c r="WFR142" s="11"/>
      <c r="WFS142" s="11"/>
      <c r="WFT142" s="11"/>
      <c r="WFU142" s="11"/>
      <c r="WFV142" s="11"/>
      <c r="WFW142" s="11"/>
      <c r="WFX142" s="11"/>
      <c r="WFY142" s="11"/>
      <c r="WFZ142" s="11"/>
      <c r="WGA142" s="11"/>
      <c r="WGB142" s="11"/>
      <c r="WGC142" s="11"/>
      <c r="WGD142" s="11"/>
      <c r="WGE142" s="11"/>
      <c r="WGF142" s="11"/>
      <c r="WGG142" s="11"/>
      <c r="WGH142" s="11"/>
      <c r="WGI142" s="11"/>
      <c r="WGJ142" s="11"/>
      <c r="WGK142" s="11"/>
      <c r="WGL142" s="11"/>
      <c r="WGM142" s="11"/>
      <c r="WGN142" s="11"/>
      <c r="WGO142" s="11"/>
      <c r="WGP142" s="11"/>
      <c r="WGQ142" s="11"/>
      <c r="WGR142" s="11"/>
      <c r="WGS142" s="11"/>
      <c r="WGT142" s="11"/>
      <c r="WGU142" s="11"/>
      <c r="WGV142" s="11"/>
      <c r="WGW142" s="11"/>
      <c r="WGX142" s="11"/>
      <c r="WGY142" s="11"/>
      <c r="WGZ142" s="11"/>
      <c r="WHA142" s="11"/>
      <c r="WHB142" s="11"/>
      <c r="WHC142" s="11"/>
      <c r="WHD142" s="11"/>
      <c r="WHE142" s="11"/>
      <c r="WHF142" s="11"/>
      <c r="WHG142" s="11"/>
      <c r="WHH142" s="11"/>
      <c r="WHI142" s="11"/>
      <c r="WHJ142" s="11"/>
      <c r="WHK142" s="11"/>
      <c r="WHL142" s="11"/>
      <c r="WHM142" s="11"/>
      <c r="WHN142" s="11"/>
      <c r="WHO142" s="11"/>
      <c r="WHP142" s="11"/>
      <c r="WHQ142" s="11"/>
      <c r="WHR142" s="11"/>
      <c r="WHS142" s="11"/>
      <c r="WHT142" s="11"/>
      <c r="WHU142" s="11"/>
      <c r="WHV142" s="11"/>
      <c r="WHW142" s="11"/>
      <c r="WHX142" s="11"/>
      <c r="WHY142" s="11"/>
      <c r="WHZ142" s="11"/>
      <c r="WIA142" s="11"/>
      <c r="WIB142" s="11"/>
      <c r="WIC142" s="11"/>
      <c r="WID142" s="11"/>
      <c r="WIE142" s="11"/>
      <c r="WIF142" s="11"/>
      <c r="WIG142" s="11"/>
      <c r="WIH142" s="11"/>
      <c r="WII142" s="11"/>
      <c r="WIJ142" s="11"/>
      <c r="WIK142" s="11"/>
      <c r="WIL142" s="11"/>
      <c r="WIM142" s="11"/>
      <c r="WIN142" s="11"/>
      <c r="WIO142" s="11"/>
      <c r="WIP142" s="11"/>
      <c r="WIQ142" s="11"/>
      <c r="WIR142" s="11"/>
      <c r="WIS142" s="11"/>
      <c r="WIT142" s="11"/>
      <c r="WIU142" s="11"/>
      <c r="WIV142" s="11"/>
      <c r="WIW142" s="11"/>
      <c r="WIX142" s="11"/>
      <c r="WIY142" s="11"/>
      <c r="WIZ142" s="11"/>
      <c r="WJA142" s="11"/>
      <c r="WJB142" s="11"/>
      <c r="WJC142" s="11"/>
      <c r="WJD142" s="11"/>
      <c r="WJE142" s="11"/>
      <c r="WJF142" s="11"/>
      <c r="WJG142" s="11"/>
      <c r="WJH142" s="11"/>
      <c r="WJI142" s="11"/>
      <c r="WJJ142" s="11"/>
      <c r="WJK142" s="11"/>
      <c r="WJL142" s="11"/>
      <c r="WJM142" s="11"/>
      <c r="WJN142" s="11"/>
      <c r="WJO142" s="11"/>
      <c r="WJP142" s="11"/>
      <c r="WJQ142" s="11"/>
      <c r="WJR142" s="11"/>
      <c r="WJS142" s="11"/>
      <c r="WJT142" s="11"/>
      <c r="WJU142" s="11"/>
      <c r="WJV142" s="11"/>
      <c r="WJW142" s="11"/>
      <c r="WJX142" s="11"/>
      <c r="WJY142" s="11"/>
      <c r="WJZ142" s="11"/>
      <c r="WKA142" s="11"/>
      <c r="WKB142" s="11"/>
      <c r="WKC142" s="11"/>
      <c r="WKD142" s="11"/>
      <c r="WKE142" s="11"/>
      <c r="WKF142" s="11"/>
      <c r="WKG142" s="11"/>
      <c r="WKH142" s="11"/>
      <c r="WKI142" s="11"/>
      <c r="WKJ142" s="11"/>
      <c r="WKK142" s="11"/>
      <c r="WKL142" s="11"/>
      <c r="WKM142" s="11"/>
      <c r="WKN142" s="11"/>
      <c r="WKO142" s="11"/>
      <c r="WKP142" s="11"/>
      <c r="WKQ142" s="11"/>
      <c r="WKR142" s="11"/>
      <c r="WKS142" s="11"/>
      <c r="WKT142" s="11"/>
      <c r="WKU142" s="11"/>
      <c r="WKV142" s="11"/>
      <c r="WKW142" s="11"/>
      <c r="WKX142" s="11"/>
      <c r="WKY142" s="11"/>
      <c r="WKZ142" s="11"/>
      <c r="WLA142" s="11"/>
      <c r="WLB142" s="11"/>
      <c r="WLC142" s="11"/>
      <c r="WLD142" s="11"/>
      <c r="WLE142" s="11"/>
      <c r="WLF142" s="11"/>
      <c r="WLG142" s="11"/>
      <c r="WLH142" s="11"/>
      <c r="WLI142" s="11"/>
      <c r="WLJ142" s="11"/>
      <c r="WLK142" s="11"/>
      <c r="WLL142" s="11"/>
      <c r="WLM142" s="11"/>
      <c r="WLN142" s="11"/>
      <c r="WLO142" s="11"/>
      <c r="WLP142" s="11"/>
      <c r="WLQ142" s="11"/>
      <c r="WLR142" s="11"/>
      <c r="WLS142" s="11"/>
      <c r="WLT142" s="11"/>
      <c r="WLU142" s="11"/>
      <c r="WLV142" s="11"/>
      <c r="WLW142" s="11"/>
      <c r="WLX142" s="11"/>
      <c r="WLY142" s="11"/>
      <c r="WLZ142" s="11"/>
      <c r="WMA142" s="11"/>
      <c r="WMB142" s="11"/>
      <c r="WMC142" s="11"/>
      <c r="WMD142" s="11"/>
      <c r="WME142" s="11"/>
      <c r="WMF142" s="11"/>
      <c r="WMG142" s="11"/>
      <c r="WMH142" s="11"/>
      <c r="WMI142" s="11"/>
      <c r="WMJ142" s="11"/>
      <c r="WMK142" s="11"/>
      <c r="WML142" s="11"/>
      <c r="WMM142" s="11"/>
      <c r="WMN142" s="11"/>
      <c r="WMO142" s="11"/>
      <c r="WMP142" s="11"/>
      <c r="WMQ142" s="11"/>
      <c r="WMR142" s="11"/>
      <c r="WMS142" s="11"/>
      <c r="WMT142" s="11"/>
      <c r="WMU142" s="11"/>
      <c r="WMV142" s="11"/>
      <c r="WMW142" s="11"/>
      <c r="WMX142" s="11"/>
      <c r="WMY142" s="11"/>
      <c r="WMZ142" s="11"/>
      <c r="WNA142" s="11"/>
      <c r="WNB142" s="11"/>
      <c r="WNC142" s="11"/>
      <c r="WND142" s="11"/>
      <c r="WNE142" s="11"/>
      <c r="WNF142" s="11"/>
      <c r="WNG142" s="11"/>
      <c r="WNH142" s="11"/>
      <c r="WNI142" s="11"/>
      <c r="WNJ142" s="11"/>
      <c r="WNK142" s="11"/>
      <c r="WNL142" s="11"/>
      <c r="WNM142" s="11"/>
      <c r="WNN142" s="11"/>
      <c r="WNO142" s="11"/>
      <c r="WNP142" s="11"/>
      <c r="WNQ142" s="11"/>
      <c r="WNR142" s="11"/>
      <c r="WNS142" s="11"/>
      <c r="WNT142" s="11"/>
      <c r="WNU142" s="11"/>
      <c r="WNV142" s="11"/>
      <c r="WNW142" s="11"/>
      <c r="WNX142" s="11"/>
      <c r="WNY142" s="11"/>
      <c r="WNZ142" s="11"/>
      <c r="WOA142" s="11"/>
      <c r="WOB142" s="11"/>
      <c r="WOC142" s="11"/>
      <c r="WOD142" s="11"/>
      <c r="WOE142" s="11"/>
      <c r="WOF142" s="11"/>
      <c r="WOG142" s="11"/>
      <c r="WOH142" s="11"/>
      <c r="WOI142" s="11"/>
      <c r="WOJ142" s="11"/>
      <c r="WOK142" s="11"/>
      <c r="WOL142" s="11"/>
      <c r="WOM142" s="11"/>
      <c r="WON142" s="11"/>
      <c r="WOO142" s="11"/>
      <c r="WOP142" s="11"/>
      <c r="WOQ142" s="11"/>
      <c r="WOR142" s="11"/>
      <c r="WOS142" s="11"/>
      <c r="WOT142" s="11"/>
      <c r="WOU142" s="11"/>
      <c r="WOV142" s="11"/>
      <c r="WOW142" s="11"/>
      <c r="WOX142" s="11"/>
      <c r="WOY142" s="11"/>
      <c r="WOZ142" s="11"/>
      <c r="WPA142" s="11"/>
      <c r="WPB142" s="11"/>
      <c r="WPC142" s="11"/>
      <c r="WPD142" s="11"/>
      <c r="WPE142" s="11"/>
      <c r="WPF142" s="11"/>
      <c r="WPG142" s="11"/>
      <c r="WPH142" s="11"/>
      <c r="WPI142" s="11"/>
      <c r="WPJ142" s="11"/>
      <c r="WPK142" s="11"/>
      <c r="WPL142" s="11"/>
      <c r="WPM142" s="11"/>
      <c r="WPN142" s="11"/>
      <c r="WPO142" s="11"/>
      <c r="WPP142" s="11"/>
      <c r="WPQ142" s="11"/>
      <c r="WPR142" s="11"/>
      <c r="WPS142" s="11"/>
      <c r="WPT142" s="11"/>
      <c r="WPU142" s="11"/>
      <c r="WPV142" s="11"/>
      <c r="WPW142" s="11"/>
      <c r="WPX142" s="11"/>
      <c r="WPY142" s="11"/>
      <c r="WPZ142" s="11"/>
      <c r="WQA142" s="11"/>
      <c r="WQB142" s="11"/>
      <c r="WQC142" s="11"/>
      <c r="WQD142" s="11"/>
      <c r="WQE142" s="11"/>
      <c r="WQF142" s="11"/>
      <c r="WQG142" s="11"/>
      <c r="WQH142" s="11"/>
      <c r="WQI142" s="11"/>
      <c r="WQJ142" s="11"/>
      <c r="WQK142" s="11"/>
      <c r="WQL142" s="11"/>
      <c r="WQM142" s="11"/>
      <c r="WQN142" s="11"/>
      <c r="WQO142" s="11"/>
      <c r="WQP142" s="11"/>
      <c r="WQQ142" s="11"/>
      <c r="WQR142" s="11"/>
      <c r="WQS142" s="11"/>
      <c r="WQT142" s="11"/>
      <c r="WQU142" s="11"/>
      <c r="WQV142" s="11"/>
      <c r="WQW142" s="11"/>
      <c r="WQX142" s="11"/>
      <c r="WQY142" s="11"/>
      <c r="WQZ142" s="11"/>
      <c r="WRA142" s="11"/>
      <c r="WRB142" s="11"/>
      <c r="WRC142" s="11"/>
      <c r="WRD142" s="11"/>
      <c r="WRE142" s="11"/>
      <c r="WRF142" s="11"/>
      <c r="WRG142" s="11"/>
      <c r="WRH142" s="11"/>
      <c r="WRI142" s="11"/>
      <c r="WRJ142" s="11"/>
      <c r="WRK142" s="11"/>
      <c r="WRL142" s="11"/>
      <c r="WRM142" s="11"/>
      <c r="WRN142" s="11"/>
      <c r="WRO142" s="11"/>
      <c r="WRP142" s="11"/>
      <c r="WRQ142" s="11"/>
      <c r="WRR142" s="11"/>
      <c r="WRS142" s="11"/>
      <c r="WRT142" s="11"/>
      <c r="WRU142" s="11"/>
      <c r="WRV142" s="11"/>
      <c r="WRW142" s="11"/>
      <c r="WRX142" s="11"/>
      <c r="WRY142" s="11"/>
      <c r="WRZ142" s="11"/>
      <c r="WSA142" s="11"/>
      <c r="WSB142" s="11"/>
      <c r="WSC142" s="11"/>
      <c r="WSD142" s="11"/>
      <c r="WSE142" s="11"/>
      <c r="WSF142" s="11"/>
      <c r="WSG142" s="11"/>
      <c r="WSH142" s="11"/>
      <c r="WSI142" s="11"/>
      <c r="WSJ142" s="11"/>
      <c r="WSK142" s="11"/>
      <c r="WSL142" s="11"/>
      <c r="WSM142" s="11"/>
      <c r="WSN142" s="11"/>
      <c r="WSO142" s="11"/>
      <c r="WSP142" s="11"/>
      <c r="WSQ142" s="11"/>
      <c r="WSR142" s="11"/>
      <c r="WSS142" s="11"/>
      <c r="WST142" s="11"/>
      <c r="WSU142" s="11"/>
      <c r="WSV142" s="11"/>
      <c r="WSW142" s="11"/>
      <c r="WSX142" s="11"/>
      <c r="WSY142" s="11"/>
      <c r="WSZ142" s="11"/>
      <c r="WTA142" s="11"/>
      <c r="WTB142" s="11"/>
      <c r="WTC142" s="11"/>
      <c r="WTD142" s="11"/>
      <c r="WTE142" s="11"/>
      <c r="WTF142" s="11"/>
      <c r="WTG142" s="11"/>
      <c r="WTH142" s="11"/>
      <c r="WTI142" s="11"/>
      <c r="WTJ142" s="11"/>
      <c r="WTK142" s="11"/>
      <c r="WTL142" s="11"/>
      <c r="WTM142" s="11"/>
      <c r="WTN142" s="11"/>
      <c r="WTO142" s="11"/>
      <c r="WTP142" s="11"/>
      <c r="WTQ142" s="11"/>
      <c r="WTR142" s="11"/>
      <c r="WTS142" s="11"/>
      <c r="WTT142" s="11"/>
      <c r="WTU142" s="11"/>
      <c r="WTV142" s="11"/>
      <c r="WTW142" s="11"/>
      <c r="WTX142" s="11"/>
      <c r="WTY142" s="11"/>
      <c r="WTZ142" s="11"/>
      <c r="WUA142" s="11"/>
      <c r="WUB142" s="11"/>
      <c r="WUC142" s="11"/>
      <c r="WUD142" s="11"/>
      <c r="WUE142" s="11"/>
      <c r="WUF142" s="11"/>
      <c r="WUG142" s="11"/>
      <c r="WUH142" s="11"/>
      <c r="WUI142" s="11"/>
      <c r="WUJ142" s="11"/>
      <c r="WUK142" s="11"/>
      <c r="WUL142" s="11"/>
      <c r="WUM142" s="11"/>
      <c r="WUN142" s="11"/>
      <c r="WUO142" s="11"/>
      <c r="WUP142" s="11"/>
      <c r="WUQ142" s="11"/>
      <c r="WUR142" s="11"/>
      <c r="WUS142" s="11"/>
      <c r="WUT142" s="11"/>
      <c r="WUU142" s="11"/>
      <c r="WUV142" s="11"/>
      <c r="WUW142" s="11"/>
      <c r="WUX142" s="11"/>
      <c r="WUY142" s="11"/>
      <c r="WUZ142" s="11"/>
      <c r="WVA142" s="11"/>
      <c r="WVB142" s="11"/>
      <c r="WVC142" s="11"/>
      <c r="WVD142" s="11"/>
      <c r="WVE142" s="11"/>
      <c r="WVF142" s="11"/>
      <c r="WVG142" s="11"/>
      <c r="WVH142" s="11"/>
      <c r="WVI142" s="11"/>
      <c r="WVJ142" s="11"/>
      <c r="WVK142" s="11"/>
      <c r="WVL142" s="11"/>
      <c r="WVM142" s="11"/>
      <c r="WVN142" s="11"/>
      <c r="WVO142" s="11"/>
      <c r="WVP142" s="11"/>
      <c r="WVQ142" s="11"/>
      <c r="WVR142" s="11"/>
      <c r="WVS142" s="11"/>
      <c r="WVT142" s="11"/>
      <c r="WVU142" s="11"/>
      <c r="WVV142" s="11"/>
      <c r="WVW142" s="11"/>
      <c r="WVX142" s="11"/>
      <c r="WVY142" s="11"/>
      <c r="WVZ142" s="11"/>
      <c r="WWA142" s="11"/>
      <c r="WWB142" s="11"/>
      <c r="WWC142" s="11"/>
      <c r="WWD142" s="11"/>
      <c r="WWE142" s="11"/>
      <c r="WWF142" s="11"/>
      <c r="WWG142" s="11"/>
      <c r="WWH142" s="11"/>
      <c r="WWI142" s="11"/>
      <c r="WWJ142" s="11"/>
      <c r="WWK142" s="11"/>
      <c r="WWL142" s="11"/>
      <c r="WWM142" s="11"/>
      <c r="WWN142" s="11"/>
      <c r="WWO142" s="11"/>
      <c r="WWP142" s="11"/>
      <c r="WWQ142" s="11"/>
      <c r="WWR142" s="11"/>
      <c r="WWS142" s="11"/>
      <c r="WWT142" s="11"/>
      <c r="WWU142" s="11"/>
      <c r="WWV142" s="11"/>
      <c r="WWW142" s="11"/>
      <c r="WWX142" s="11"/>
      <c r="WWY142" s="11"/>
      <c r="WWZ142" s="11"/>
      <c r="WXA142" s="11"/>
      <c r="WXB142" s="11"/>
      <c r="WXC142" s="11"/>
      <c r="WXD142" s="11"/>
      <c r="WXE142" s="11"/>
      <c r="WXF142" s="11"/>
      <c r="WXG142" s="11"/>
      <c r="WXH142" s="11"/>
      <c r="WXI142" s="11"/>
      <c r="WXJ142" s="11"/>
      <c r="WXK142" s="11"/>
      <c r="WXL142" s="11"/>
      <c r="WXM142" s="11"/>
      <c r="WXN142" s="11"/>
      <c r="WXO142" s="11"/>
      <c r="WXP142" s="11"/>
      <c r="WXQ142" s="11"/>
      <c r="WXR142" s="11"/>
      <c r="WXS142" s="11"/>
      <c r="WXT142" s="11"/>
      <c r="WXU142" s="11"/>
      <c r="WXV142" s="11"/>
      <c r="WXW142" s="11"/>
      <c r="WXX142" s="11"/>
      <c r="WXY142" s="11"/>
      <c r="WXZ142" s="11"/>
      <c r="WYA142" s="11"/>
      <c r="WYB142" s="11"/>
      <c r="WYC142" s="11"/>
      <c r="WYD142" s="11"/>
      <c r="WYE142" s="11"/>
      <c r="WYF142" s="11"/>
      <c r="WYG142" s="11"/>
      <c r="WYH142" s="11"/>
      <c r="WYI142" s="11"/>
      <c r="WYJ142" s="11"/>
      <c r="WYK142" s="11"/>
      <c r="WYL142" s="11"/>
      <c r="WYM142" s="11"/>
      <c r="WYN142" s="11"/>
      <c r="WYO142" s="11"/>
      <c r="WYP142" s="11"/>
      <c r="WYQ142" s="11"/>
      <c r="WYR142" s="11"/>
      <c r="WYS142" s="11"/>
      <c r="WYT142" s="11"/>
      <c r="WYU142" s="11"/>
      <c r="WYV142" s="11"/>
      <c r="WYW142" s="11"/>
      <c r="WYX142" s="11"/>
      <c r="WYY142" s="11"/>
      <c r="WYZ142" s="11"/>
      <c r="WZA142" s="11"/>
      <c r="WZB142" s="11"/>
      <c r="WZC142" s="11"/>
      <c r="WZD142" s="11"/>
      <c r="WZE142" s="11"/>
      <c r="WZF142" s="11"/>
      <c r="WZG142" s="11"/>
      <c r="WZH142" s="11"/>
      <c r="WZI142" s="11"/>
      <c r="WZJ142" s="11"/>
      <c r="WZK142" s="11"/>
      <c r="WZL142" s="11"/>
      <c r="WZM142" s="11"/>
      <c r="WZN142" s="11"/>
      <c r="WZO142" s="11"/>
      <c r="WZP142" s="11"/>
      <c r="WZQ142" s="11"/>
      <c r="WZR142" s="11"/>
      <c r="WZS142" s="11"/>
      <c r="WZT142" s="11"/>
      <c r="WZU142" s="11"/>
      <c r="WZV142" s="11"/>
      <c r="WZW142" s="11"/>
      <c r="WZX142" s="11"/>
      <c r="WZY142" s="11"/>
      <c r="WZZ142" s="11"/>
      <c r="XAA142" s="11"/>
      <c r="XAB142" s="11"/>
      <c r="XAC142" s="11"/>
      <c r="XAD142" s="11"/>
      <c r="XAE142" s="11"/>
      <c r="XAF142" s="11"/>
      <c r="XAG142" s="11"/>
      <c r="XAH142" s="11"/>
      <c r="XAI142" s="11"/>
      <c r="XAJ142" s="11"/>
      <c r="XAK142" s="11"/>
      <c r="XAL142" s="11"/>
      <c r="XAM142" s="11"/>
      <c r="XAN142" s="11"/>
      <c r="XAO142" s="11"/>
      <c r="XAP142" s="11"/>
      <c r="XAQ142" s="11"/>
      <c r="XAR142" s="11"/>
      <c r="XAS142" s="11"/>
      <c r="XAT142" s="11"/>
      <c r="XAU142" s="11"/>
      <c r="XAV142" s="11"/>
      <c r="XAW142" s="11"/>
      <c r="XAX142" s="11"/>
      <c r="XAY142" s="11"/>
      <c r="XAZ142" s="11"/>
      <c r="XBA142" s="11"/>
      <c r="XBB142" s="11"/>
      <c r="XBC142" s="11"/>
      <c r="XBD142" s="11"/>
      <c r="XBE142" s="11"/>
      <c r="XBF142" s="11"/>
      <c r="XBG142" s="11"/>
      <c r="XBH142" s="11"/>
      <c r="XBI142" s="11"/>
      <c r="XBJ142" s="11"/>
      <c r="XBK142" s="11"/>
      <c r="XBL142" s="11"/>
      <c r="XBM142" s="11"/>
      <c r="XBN142" s="11"/>
      <c r="XBO142" s="11"/>
      <c r="XBP142" s="11"/>
      <c r="XBQ142" s="11"/>
      <c r="XBR142" s="11"/>
      <c r="XBS142" s="11"/>
      <c r="XBT142" s="11"/>
      <c r="XBU142" s="11"/>
      <c r="XBV142" s="11"/>
      <c r="XBW142" s="11"/>
      <c r="XBX142" s="11"/>
      <c r="XBY142" s="11"/>
      <c r="XBZ142" s="11"/>
      <c r="XCA142" s="11"/>
      <c r="XCB142" s="11"/>
      <c r="XCC142" s="11"/>
      <c r="XCD142" s="11"/>
      <c r="XCE142" s="11"/>
      <c r="XCF142" s="11"/>
      <c r="XCG142" s="11"/>
      <c r="XCH142" s="11"/>
      <c r="XCI142" s="11"/>
      <c r="XCJ142" s="11"/>
      <c r="XCK142" s="11"/>
      <c r="XCL142" s="11"/>
      <c r="XCM142" s="11"/>
      <c r="XCN142" s="11"/>
      <c r="XCO142" s="11"/>
      <c r="XCP142" s="11"/>
      <c r="XCQ142" s="11"/>
      <c r="XCR142" s="11"/>
      <c r="XCS142" s="11"/>
      <c r="XCT142" s="11"/>
      <c r="XCU142" s="11"/>
      <c r="XCV142" s="11"/>
      <c r="XCW142" s="11"/>
      <c r="XCX142" s="11"/>
      <c r="XCY142" s="11"/>
      <c r="XCZ142" s="11"/>
      <c r="XDA142" s="11"/>
      <c r="XDB142" s="11"/>
      <c r="XDC142" s="11"/>
      <c r="XDD142" s="11"/>
      <c r="XDE142" s="11"/>
      <c r="XDF142" s="11"/>
      <c r="XDG142" s="11"/>
      <c r="XDH142" s="11"/>
      <c r="XDI142" s="11"/>
      <c r="XDJ142" s="11"/>
      <c r="XDK142" s="11"/>
      <c r="XDL142" s="11"/>
      <c r="XDM142" s="11"/>
      <c r="XDN142" s="11"/>
      <c r="XDO142" s="11"/>
      <c r="XDP142" s="11"/>
      <c r="XDQ142" s="11"/>
      <c r="XDR142" s="11"/>
      <c r="XDS142" s="11"/>
      <c r="XDT142" s="11"/>
      <c r="XDU142" s="11"/>
      <c r="XDV142" s="11"/>
      <c r="XDW142" s="11"/>
      <c r="XDX142" s="11"/>
      <c r="XDY142" s="11"/>
      <c r="XDZ142" s="11"/>
      <c r="XEA142" s="11"/>
      <c r="XEB142" s="11"/>
      <c r="XEC142" s="11"/>
      <c r="XED142" s="11"/>
      <c r="XEE142" s="11"/>
      <c r="XEF142" s="11"/>
      <c r="XEG142" s="11"/>
      <c r="XEH142" s="11"/>
      <c r="XEI142" s="11"/>
      <c r="XEJ142" s="11"/>
      <c r="XEK142" s="11"/>
      <c r="XEL142" s="11"/>
      <c r="XEM142" s="11"/>
      <c r="XEN142" s="11"/>
      <c r="XEO142" s="11"/>
      <c r="XEP142" s="11"/>
      <c r="XEQ142" s="11"/>
      <c r="XER142" s="11"/>
      <c r="XES142" s="11"/>
      <c r="XET142" s="11"/>
      <c r="XEU142" s="11"/>
      <c r="XEV142" s="11"/>
      <c r="XEW142" s="11"/>
      <c r="XEX142" s="11"/>
      <c r="XEY142" s="11"/>
      <c r="XEZ142" s="11"/>
      <c r="XFA142" s="11"/>
      <c r="XFB142" s="11"/>
      <c r="XFC142" s="11"/>
    </row>
    <row r="143" s="12" customFormat="1" ht="20.15" spans="1:16383">
      <c r="A143" s="21"/>
      <c r="B143" s="21"/>
      <c r="C143" s="43" t="s">
        <v>2052</v>
      </c>
      <c r="D143" s="22" t="s">
        <v>2077</v>
      </c>
      <c r="E143" s="22" t="s">
        <v>2052</v>
      </c>
      <c r="F143" s="23" t="s">
        <v>2052</v>
      </c>
      <c r="G143" s="23" t="s">
        <v>2053</v>
      </c>
      <c r="H143" s="23" t="s">
        <v>2052</v>
      </c>
      <c r="I143" s="23" t="s">
        <v>2052</v>
      </c>
      <c r="J143" s="23" t="s">
        <v>2053</v>
      </c>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c r="EA143" s="11"/>
      <c r="EB143" s="11"/>
      <c r="EC143" s="11"/>
      <c r="ED143" s="11"/>
      <c r="EE143" s="11"/>
      <c r="EF143" s="11"/>
      <c r="EG143" s="11"/>
      <c r="EH143" s="11"/>
      <c r="EI143" s="11"/>
      <c r="EJ143" s="11"/>
      <c r="EK143" s="11"/>
      <c r="EL143" s="11"/>
      <c r="EM143" s="11"/>
      <c r="EN143" s="11"/>
      <c r="EO143" s="11"/>
      <c r="EP143" s="11"/>
      <c r="EQ143" s="11"/>
      <c r="ER143" s="11"/>
      <c r="ES143" s="11"/>
      <c r="ET143" s="11"/>
      <c r="EU143" s="11"/>
      <c r="EV143" s="11"/>
      <c r="EW143" s="11"/>
      <c r="EX143" s="11"/>
      <c r="EY143" s="11"/>
      <c r="EZ143" s="11"/>
      <c r="FA143" s="11"/>
      <c r="FB143" s="11"/>
      <c r="FC143" s="11"/>
      <c r="FD143" s="11"/>
      <c r="FE143" s="11"/>
      <c r="FF143" s="11"/>
      <c r="FG143" s="11"/>
      <c r="FH143" s="11"/>
      <c r="FI143" s="11"/>
      <c r="FJ143" s="11"/>
      <c r="FK143" s="11"/>
      <c r="FL143" s="11"/>
      <c r="FM143" s="11"/>
      <c r="FN143" s="11"/>
      <c r="FO143" s="11"/>
      <c r="FP143" s="11"/>
      <c r="FQ143" s="11"/>
      <c r="FR143" s="11"/>
      <c r="FS143" s="11"/>
      <c r="FT143" s="11"/>
      <c r="FU143" s="11"/>
      <c r="FV143" s="11"/>
      <c r="FW143" s="11"/>
      <c r="FX143" s="11"/>
      <c r="FY143" s="11"/>
      <c r="FZ143" s="11"/>
      <c r="GA143" s="11"/>
      <c r="GB143" s="11"/>
      <c r="GC143" s="11"/>
      <c r="GD143" s="11"/>
      <c r="GE143" s="11"/>
      <c r="GF143" s="11"/>
      <c r="GG143" s="11"/>
      <c r="GH143" s="11"/>
      <c r="GI143" s="11"/>
      <c r="GJ143" s="11"/>
      <c r="GK143" s="11"/>
      <c r="GL143" s="11"/>
      <c r="GM143" s="11"/>
      <c r="GN143" s="11"/>
      <c r="GO143" s="11"/>
      <c r="GP143" s="11"/>
      <c r="GQ143" s="11"/>
      <c r="GR143" s="11"/>
      <c r="GS143" s="11"/>
      <c r="GT143" s="11"/>
      <c r="GU143" s="11"/>
      <c r="GV143" s="11"/>
      <c r="GW143" s="11"/>
      <c r="GX143" s="11"/>
      <c r="GY143" s="11"/>
      <c r="GZ143" s="11"/>
      <c r="HA143" s="11"/>
      <c r="HB143" s="11"/>
      <c r="HC143" s="11"/>
      <c r="HD143" s="11"/>
      <c r="HE143" s="11"/>
      <c r="HF143" s="11"/>
      <c r="HG143" s="11"/>
      <c r="HH143" s="11"/>
      <c r="HI143" s="11"/>
      <c r="HJ143" s="11"/>
      <c r="HK143" s="11"/>
      <c r="HL143" s="11"/>
      <c r="HM143" s="11"/>
      <c r="HN143" s="11"/>
      <c r="HO143" s="11"/>
      <c r="HP143" s="11"/>
      <c r="HQ143" s="11"/>
      <c r="HR143" s="11"/>
      <c r="HS143" s="11"/>
      <c r="HT143" s="11"/>
      <c r="HU143" s="11"/>
      <c r="HV143" s="11"/>
      <c r="HW143" s="11"/>
      <c r="HX143" s="11"/>
      <c r="HY143" s="11"/>
      <c r="HZ143" s="11"/>
      <c r="IA143" s="11"/>
      <c r="IB143" s="11"/>
      <c r="IC143" s="11"/>
      <c r="ID143" s="11"/>
      <c r="IE143" s="11"/>
      <c r="IF143" s="11"/>
      <c r="IG143" s="11"/>
      <c r="IH143" s="11"/>
      <c r="II143" s="11"/>
      <c r="IJ143" s="11"/>
      <c r="IK143" s="11"/>
      <c r="IL143" s="11"/>
      <c r="IM143" s="11"/>
      <c r="IN143" s="11"/>
      <c r="IO143" s="11"/>
      <c r="IP143" s="11"/>
      <c r="IQ143" s="11"/>
      <c r="IR143" s="11"/>
      <c r="IS143" s="11"/>
      <c r="IT143" s="11"/>
      <c r="IU143" s="11"/>
      <c r="IV143" s="11"/>
      <c r="IW143" s="11"/>
      <c r="IX143" s="11"/>
      <c r="IY143" s="11"/>
      <c r="IZ143" s="11"/>
      <c r="JA143" s="11"/>
      <c r="JB143" s="11"/>
      <c r="JC143" s="11"/>
      <c r="JD143" s="11"/>
      <c r="JE143" s="11"/>
      <c r="JF143" s="11"/>
      <c r="JG143" s="11"/>
      <c r="JH143" s="11"/>
      <c r="JI143" s="11"/>
      <c r="JJ143" s="11"/>
      <c r="JK143" s="11"/>
      <c r="JL143" s="11"/>
      <c r="JM143" s="11"/>
      <c r="JN143" s="11"/>
      <c r="JO143" s="11"/>
      <c r="JP143" s="11"/>
      <c r="JQ143" s="11"/>
      <c r="JR143" s="11"/>
      <c r="JS143" s="11"/>
      <c r="JT143" s="11"/>
      <c r="JU143" s="11"/>
      <c r="JV143" s="11"/>
      <c r="JW143" s="11"/>
      <c r="JX143" s="11"/>
      <c r="JY143" s="11"/>
      <c r="JZ143" s="11"/>
      <c r="KA143" s="11"/>
      <c r="KB143" s="11"/>
      <c r="KC143" s="11"/>
      <c r="KD143" s="11"/>
      <c r="KE143" s="11"/>
      <c r="KF143" s="11"/>
      <c r="KG143" s="11"/>
      <c r="KH143" s="11"/>
      <c r="KI143" s="11"/>
      <c r="KJ143" s="11"/>
      <c r="KK143" s="11"/>
      <c r="KL143" s="11"/>
      <c r="KM143" s="11"/>
      <c r="KN143" s="11"/>
      <c r="KO143" s="11"/>
      <c r="KP143" s="11"/>
      <c r="KQ143" s="11"/>
      <c r="KR143" s="11"/>
      <c r="KS143" s="11"/>
      <c r="KT143" s="11"/>
      <c r="KU143" s="11"/>
      <c r="KV143" s="11"/>
      <c r="KW143" s="11"/>
      <c r="KX143" s="11"/>
      <c r="KY143" s="11"/>
      <c r="KZ143" s="11"/>
      <c r="LA143" s="11"/>
      <c r="LB143" s="11"/>
      <c r="LC143" s="11"/>
      <c r="LD143" s="11"/>
      <c r="LE143" s="11"/>
      <c r="LF143" s="11"/>
      <c r="LG143" s="11"/>
      <c r="LH143" s="11"/>
      <c r="LI143" s="11"/>
      <c r="LJ143" s="11"/>
      <c r="LK143" s="11"/>
      <c r="LL143" s="11"/>
      <c r="LM143" s="11"/>
      <c r="LN143" s="11"/>
      <c r="LO143" s="11"/>
      <c r="LP143" s="11"/>
      <c r="LQ143" s="11"/>
      <c r="LR143" s="11"/>
      <c r="LS143" s="11"/>
      <c r="LT143" s="11"/>
      <c r="LU143" s="11"/>
      <c r="LV143" s="11"/>
      <c r="LW143" s="11"/>
      <c r="LX143" s="11"/>
      <c r="LY143" s="11"/>
      <c r="LZ143" s="11"/>
      <c r="MA143" s="11"/>
      <c r="MB143" s="11"/>
      <c r="MC143" s="11"/>
      <c r="MD143" s="11"/>
      <c r="ME143" s="11"/>
      <c r="MF143" s="11"/>
      <c r="MG143" s="11"/>
      <c r="MH143" s="11"/>
      <c r="MI143" s="11"/>
      <c r="MJ143" s="11"/>
      <c r="MK143" s="11"/>
      <c r="ML143" s="11"/>
      <c r="MM143" s="11"/>
      <c r="MN143" s="11"/>
      <c r="MO143" s="11"/>
      <c r="MP143" s="11"/>
      <c r="MQ143" s="11"/>
      <c r="MR143" s="11"/>
      <c r="MS143" s="11"/>
      <c r="MT143" s="11"/>
      <c r="MU143" s="11"/>
      <c r="MV143" s="11"/>
      <c r="MW143" s="11"/>
      <c r="MX143" s="11"/>
      <c r="MY143" s="11"/>
      <c r="MZ143" s="11"/>
      <c r="NA143" s="11"/>
      <c r="NB143" s="11"/>
      <c r="NC143" s="11"/>
      <c r="ND143" s="11"/>
      <c r="NE143" s="11"/>
      <c r="NF143" s="11"/>
      <c r="NG143" s="11"/>
      <c r="NH143" s="11"/>
      <c r="NI143" s="11"/>
      <c r="NJ143" s="11"/>
      <c r="NK143" s="11"/>
      <c r="NL143" s="11"/>
      <c r="NM143" s="11"/>
      <c r="NN143" s="11"/>
      <c r="NO143" s="11"/>
      <c r="NP143" s="11"/>
      <c r="NQ143" s="11"/>
      <c r="NR143" s="11"/>
      <c r="NS143" s="11"/>
      <c r="NT143" s="11"/>
      <c r="NU143" s="11"/>
      <c r="NV143" s="11"/>
      <c r="NW143" s="11"/>
      <c r="NX143" s="11"/>
      <c r="NY143" s="11"/>
      <c r="NZ143" s="11"/>
      <c r="OA143" s="11"/>
      <c r="OB143" s="11"/>
      <c r="OC143" s="11"/>
      <c r="OD143" s="11"/>
      <c r="OE143" s="11"/>
      <c r="OF143" s="11"/>
      <c r="OG143" s="11"/>
      <c r="OH143" s="11"/>
      <c r="OI143" s="11"/>
      <c r="OJ143" s="11"/>
      <c r="OK143" s="11"/>
      <c r="OL143" s="11"/>
      <c r="OM143" s="11"/>
      <c r="ON143" s="11"/>
      <c r="OO143" s="11"/>
      <c r="OP143" s="11"/>
      <c r="OQ143" s="11"/>
      <c r="OR143" s="11"/>
      <c r="OS143" s="11"/>
      <c r="OT143" s="11"/>
      <c r="OU143" s="11"/>
      <c r="OV143" s="11"/>
      <c r="OW143" s="11"/>
      <c r="OX143" s="11"/>
      <c r="OY143" s="11"/>
      <c r="OZ143" s="11"/>
      <c r="PA143" s="11"/>
      <c r="PB143" s="11"/>
      <c r="PC143" s="11"/>
      <c r="PD143" s="11"/>
      <c r="PE143" s="11"/>
      <c r="PF143" s="11"/>
      <c r="PG143" s="11"/>
      <c r="PH143" s="11"/>
      <c r="PI143" s="11"/>
      <c r="PJ143" s="11"/>
      <c r="PK143" s="11"/>
      <c r="PL143" s="11"/>
      <c r="PM143" s="11"/>
      <c r="PN143" s="11"/>
      <c r="PO143" s="11"/>
      <c r="PP143" s="11"/>
      <c r="PQ143" s="11"/>
      <c r="PR143" s="11"/>
      <c r="PS143" s="11"/>
      <c r="PT143" s="11"/>
      <c r="PU143" s="11"/>
      <c r="PV143" s="11"/>
      <c r="PW143" s="11"/>
      <c r="PX143" s="11"/>
      <c r="PY143" s="11"/>
      <c r="PZ143" s="11"/>
      <c r="QA143" s="11"/>
      <c r="QB143" s="11"/>
      <c r="QC143" s="11"/>
      <c r="QD143" s="11"/>
      <c r="QE143" s="11"/>
      <c r="QF143" s="11"/>
      <c r="QG143" s="11"/>
      <c r="QH143" s="11"/>
      <c r="QI143" s="11"/>
      <c r="QJ143" s="11"/>
      <c r="QK143" s="11"/>
      <c r="QL143" s="11"/>
      <c r="QM143" s="11"/>
      <c r="QN143" s="11"/>
      <c r="QO143" s="11"/>
      <c r="QP143" s="11"/>
      <c r="QQ143" s="11"/>
      <c r="QR143" s="11"/>
      <c r="QS143" s="11"/>
      <c r="QT143" s="11"/>
      <c r="QU143" s="11"/>
      <c r="QV143" s="11"/>
      <c r="QW143" s="11"/>
      <c r="QX143" s="11"/>
      <c r="QY143" s="11"/>
      <c r="QZ143" s="11"/>
      <c r="RA143" s="11"/>
      <c r="RB143" s="11"/>
      <c r="RC143" s="11"/>
      <c r="RD143" s="11"/>
      <c r="RE143" s="11"/>
      <c r="RF143" s="11"/>
      <c r="RG143" s="11"/>
      <c r="RH143" s="11"/>
      <c r="RI143" s="11"/>
      <c r="RJ143" s="11"/>
      <c r="RK143" s="11"/>
      <c r="RL143" s="11"/>
      <c r="RM143" s="11"/>
      <c r="RN143" s="11"/>
      <c r="RO143" s="11"/>
      <c r="RP143" s="11"/>
      <c r="RQ143" s="11"/>
      <c r="RR143" s="11"/>
      <c r="RS143" s="11"/>
      <c r="RT143" s="11"/>
      <c r="RU143" s="11"/>
      <c r="RV143" s="11"/>
      <c r="RW143" s="11"/>
      <c r="RX143" s="11"/>
      <c r="RY143" s="11"/>
      <c r="RZ143" s="11"/>
      <c r="SA143" s="11"/>
      <c r="SB143" s="11"/>
      <c r="SC143" s="11"/>
      <c r="SD143" s="11"/>
      <c r="SE143" s="11"/>
      <c r="SF143" s="11"/>
      <c r="SG143" s="11"/>
      <c r="SH143" s="11"/>
      <c r="SI143" s="11"/>
      <c r="SJ143" s="11"/>
      <c r="SK143" s="11"/>
      <c r="SL143" s="11"/>
      <c r="SM143" s="11"/>
      <c r="SN143" s="11"/>
      <c r="SO143" s="11"/>
      <c r="SP143" s="11"/>
      <c r="SQ143" s="11"/>
      <c r="SR143" s="11"/>
      <c r="SS143" s="11"/>
      <c r="ST143" s="11"/>
      <c r="SU143" s="11"/>
      <c r="SV143" s="11"/>
      <c r="SW143" s="11"/>
      <c r="SX143" s="11"/>
      <c r="SY143" s="11"/>
      <c r="SZ143" s="11"/>
      <c r="TA143" s="11"/>
      <c r="TB143" s="11"/>
      <c r="TC143" s="11"/>
      <c r="TD143" s="11"/>
      <c r="TE143" s="11"/>
      <c r="TF143" s="11"/>
      <c r="TG143" s="11"/>
      <c r="TH143" s="11"/>
      <c r="TI143" s="11"/>
      <c r="TJ143" s="11"/>
      <c r="TK143" s="11"/>
      <c r="TL143" s="11"/>
      <c r="TM143" s="11"/>
      <c r="TN143" s="11"/>
      <c r="TO143" s="11"/>
      <c r="TP143" s="11"/>
      <c r="TQ143" s="11"/>
      <c r="TR143" s="11"/>
      <c r="TS143" s="11"/>
      <c r="TT143" s="11"/>
      <c r="TU143" s="11"/>
      <c r="TV143" s="11"/>
      <c r="TW143" s="11"/>
      <c r="TX143" s="11"/>
      <c r="TY143" s="11"/>
      <c r="TZ143" s="11"/>
      <c r="UA143" s="11"/>
      <c r="UB143" s="11"/>
      <c r="UC143" s="11"/>
      <c r="UD143" s="11"/>
      <c r="UE143" s="11"/>
      <c r="UF143" s="11"/>
      <c r="UG143" s="11"/>
      <c r="UH143" s="11"/>
      <c r="UI143" s="11"/>
      <c r="UJ143" s="11"/>
      <c r="UK143" s="11"/>
      <c r="UL143" s="11"/>
      <c r="UM143" s="11"/>
      <c r="UN143" s="11"/>
      <c r="UO143" s="11"/>
      <c r="UP143" s="11"/>
      <c r="UQ143" s="11"/>
      <c r="UR143" s="11"/>
      <c r="US143" s="11"/>
      <c r="UT143" s="11"/>
      <c r="UU143" s="11"/>
      <c r="UV143" s="11"/>
      <c r="UW143" s="11"/>
      <c r="UX143" s="11"/>
      <c r="UY143" s="11"/>
      <c r="UZ143" s="11"/>
      <c r="VA143" s="11"/>
      <c r="VB143" s="11"/>
      <c r="VC143" s="11"/>
      <c r="VD143" s="11"/>
      <c r="VE143" s="11"/>
      <c r="VF143" s="11"/>
      <c r="VG143" s="11"/>
      <c r="VH143" s="11"/>
      <c r="VI143" s="11"/>
      <c r="VJ143" s="11"/>
      <c r="VK143" s="11"/>
      <c r="VL143" s="11"/>
      <c r="VM143" s="11"/>
      <c r="VN143" s="11"/>
      <c r="VO143" s="11"/>
      <c r="VP143" s="11"/>
      <c r="VQ143" s="11"/>
      <c r="VR143" s="11"/>
      <c r="VS143" s="11"/>
      <c r="VT143" s="11"/>
      <c r="VU143" s="11"/>
      <c r="VV143" s="11"/>
      <c r="VW143" s="11"/>
      <c r="VX143" s="11"/>
      <c r="VY143" s="11"/>
      <c r="VZ143" s="11"/>
      <c r="WA143" s="11"/>
      <c r="WB143" s="11"/>
      <c r="WC143" s="11"/>
      <c r="WD143" s="11"/>
      <c r="WE143" s="11"/>
      <c r="WF143" s="11"/>
      <c r="WG143" s="11"/>
      <c r="WH143" s="11"/>
      <c r="WI143" s="11"/>
      <c r="WJ143" s="11"/>
      <c r="WK143" s="11"/>
      <c r="WL143" s="11"/>
      <c r="WM143" s="11"/>
      <c r="WN143" s="11"/>
      <c r="WO143" s="11"/>
      <c r="WP143" s="11"/>
      <c r="WQ143" s="11"/>
      <c r="WR143" s="11"/>
      <c r="WS143" s="11"/>
      <c r="WT143" s="11"/>
      <c r="WU143" s="11"/>
      <c r="WV143" s="11"/>
      <c r="WW143" s="11"/>
      <c r="WX143" s="11"/>
      <c r="WY143" s="11"/>
      <c r="WZ143" s="11"/>
      <c r="XA143" s="11"/>
      <c r="XB143" s="11"/>
      <c r="XC143" s="11"/>
      <c r="XD143" s="11"/>
      <c r="XE143" s="11"/>
      <c r="XF143" s="11"/>
      <c r="XG143" s="11"/>
      <c r="XH143" s="11"/>
      <c r="XI143" s="11"/>
      <c r="XJ143" s="11"/>
      <c r="XK143" s="11"/>
      <c r="XL143" s="11"/>
      <c r="XM143" s="11"/>
      <c r="XN143" s="11"/>
      <c r="XO143" s="11"/>
      <c r="XP143" s="11"/>
      <c r="XQ143" s="11"/>
      <c r="XR143" s="11"/>
      <c r="XS143" s="11"/>
      <c r="XT143" s="11"/>
      <c r="XU143" s="11"/>
      <c r="XV143" s="11"/>
      <c r="XW143" s="11"/>
      <c r="XX143" s="11"/>
      <c r="XY143" s="11"/>
      <c r="XZ143" s="11"/>
      <c r="YA143" s="11"/>
      <c r="YB143" s="11"/>
      <c r="YC143" s="11"/>
      <c r="YD143" s="11"/>
      <c r="YE143" s="11"/>
      <c r="YF143" s="11"/>
      <c r="YG143" s="11"/>
      <c r="YH143" s="11"/>
      <c r="YI143" s="11"/>
      <c r="YJ143" s="11"/>
      <c r="YK143" s="11"/>
      <c r="YL143" s="11"/>
      <c r="YM143" s="11"/>
      <c r="YN143" s="11"/>
      <c r="YO143" s="11"/>
      <c r="YP143" s="11"/>
      <c r="YQ143" s="11"/>
      <c r="YR143" s="11"/>
      <c r="YS143" s="11"/>
      <c r="YT143" s="11"/>
      <c r="YU143" s="11"/>
      <c r="YV143" s="11"/>
      <c r="YW143" s="11"/>
      <c r="YX143" s="11"/>
      <c r="YY143" s="11"/>
      <c r="YZ143" s="11"/>
      <c r="ZA143" s="11"/>
      <c r="ZB143" s="11"/>
      <c r="ZC143" s="11"/>
      <c r="ZD143" s="11"/>
      <c r="ZE143" s="11"/>
      <c r="ZF143" s="11"/>
      <c r="ZG143" s="11"/>
      <c r="ZH143" s="11"/>
      <c r="ZI143" s="11"/>
      <c r="ZJ143" s="11"/>
      <c r="ZK143" s="11"/>
      <c r="ZL143" s="11"/>
      <c r="ZM143" s="11"/>
      <c r="ZN143" s="11"/>
      <c r="ZO143" s="11"/>
      <c r="ZP143" s="11"/>
      <c r="ZQ143" s="11"/>
      <c r="ZR143" s="11"/>
      <c r="ZS143" s="11"/>
      <c r="ZT143" s="11"/>
      <c r="ZU143" s="11"/>
      <c r="ZV143" s="11"/>
      <c r="ZW143" s="11"/>
      <c r="ZX143" s="11"/>
      <c r="ZY143" s="11"/>
      <c r="ZZ143" s="11"/>
      <c r="AAA143" s="11"/>
      <c r="AAB143" s="11"/>
      <c r="AAC143" s="11"/>
      <c r="AAD143" s="11"/>
      <c r="AAE143" s="11"/>
      <c r="AAF143" s="11"/>
      <c r="AAG143" s="11"/>
      <c r="AAH143" s="11"/>
      <c r="AAI143" s="11"/>
      <c r="AAJ143" s="11"/>
      <c r="AAK143" s="11"/>
      <c r="AAL143" s="11"/>
      <c r="AAM143" s="11"/>
      <c r="AAN143" s="11"/>
      <c r="AAO143" s="11"/>
      <c r="AAP143" s="11"/>
      <c r="AAQ143" s="11"/>
      <c r="AAR143" s="11"/>
      <c r="AAS143" s="11"/>
      <c r="AAT143" s="11"/>
      <c r="AAU143" s="11"/>
      <c r="AAV143" s="11"/>
      <c r="AAW143" s="11"/>
      <c r="AAX143" s="11"/>
      <c r="AAY143" s="11"/>
      <c r="AAZ143" s="11"/>
      <c r="ABA143" s="11"/>
      <c r="ABB143" s="11"/>
      <c r="ABC143" s="11"/>
      <c r="ABD143" s="11"/>
      <c r="ABE143" s="11"/>
      <c r="ABF143" s="11"/>
      <c r="ABG143" s="11"/>
      <c r="ABH143" s="11"/>
      <c r="ABI143" s="11"/>
      <c r="ABJ143" s="11"/>
      <c r="ABK143" s="11"/>
      <c r="ABL143" s="11"/>
      <c r="ABM143" s="11"/>
      <c r="ABN143" s="11"/>
      <c r="ABO143" s="11"/>
      <c r="ABP143" s="11"/>
      <c r="ABQ143" s="11"/>
      <c r="ABR143" s="11"/>
      <c r="ABS143" s="11"/>
      <c r="ABT143" s="11"/>
      <c r="ABU143" s="11"/>
      <c r="ABV143" s="11"/>
      <c r="ABW143" s="11"/>
      <c r="ABX143" s="11"/>
      <c r="ABY143" s="11"/>
      <c r="ABZ143" s="11"/>
      <c r="ACA143" s="11"/>
      <c r="ACB143" s="11"/>
      <c r="ACC143" s="11"/>
      <c r="ACD143" s="11"/>
      <c r="ACE143" s="11"/>
      <c r="ACF143" s="11"/>
      <c r="ACG143" s="11"/>
      <c r="ACH143" s="11"/>
      <c r="ACI143" s="11"/>
      <c r="ACJ143" s="11"/>
      <c r="ACK143" s="11"/>
      <c r="ACL143" s="11"/>
      <c r="ACM143" s="11"/>
      <c r="ACN143" s="11"/>
      <c r="ACO143" s="11"/>
      <c r="ACP143" s="11"/>
      <c r="ACQ143" s="11"/>
      <c r="ACR143" s="11"/>
      <c r="ACS143" s="11"/>
      <c r="ACT143" s="11"/>
      <c r="ACU143" s="11"/>
      <c r="ACV143" s="11"/>
      <c r="ACW143" s="11"/>
      <c r="ACX143" s="11"/>
      <c r="ACY143" s="11"/>
      <c r="ACZ143" s="11"/>
      <c r="ADA143" s="11"/>
      <c r="ADB143" s="11"/>
      <c r="ADC143" s="11"/>
      <c r="ADD143" s="11"/>
      <c r="ADE143" s="11"/>
      <c r="ADF143" s="11"/>
      <c r="ADG143" s="11"/>
      <c r="ADH143" s="11"/>
      <c r="ADI143" s="11"/>
      <c r="ADJ143" s="11"/>
      <c r="ADK143" s="11"/>
      <c r="ADL143" s="11"/>
      <c r="ADM143" s="11"/>
      <c r="ADN143" s="11"/>
      <c r="ADO143" s="11"/>
      <c r="ADP143" s="11"/>
      <c r="ADQ143" s="11"/>
      <c r="ADR143" s="11"/>
      <c r="ADS143" s="11"/>
      <c r="ADT143" s="11"/>
      <c r="ADU143" s="11"/>
      <c r="ADV143" s="11"/>
      <c r="ADW143" s="11"/>
      <c r="ADX143" s="11"/>
      <c r="ADY143" s="11"/>
      <c r="ADZ143" s="11"/>
      <c r="AEA143" s="11"/>
      <c r="AEB143" s="11"/>
      <c r="AEC143" s="11"/>
      <c r="AED143" s="11"/>
      <c r="AEE143" s="11"/>
      <c r="AEF143" s="11"/>
      <c r="AEG143" s="11"/>
      <c r="AEH143" s="11"/>
      <c r="AEI143" s="11"/>
      <c r="AEJ143" s="11"/>
      <c r="AEK143" s="11"/>
      <c r="AEL143" s="11"/>
      <c r="AEM143" s="11"/>
      <c r="AEN143" s="11"/>
      <c r="AEO143" s="11"/>
      <c r="AEP143" s="11"/>
      <c r="AEQ143" s="11"/>
      <c r="AER143" s="11"/>
      <c r="AES143" s="11"/>
      <c r="AET143" s="11"/>
      <c r="AEU143" s="11"/>
      <c r="AEV143" s="11"/>
      <c r="AEW143" s="11"/>
      <c r="AEX143" s="11"/>
      <c r="AEY143" s="11"/>
      <c r="AEZ143" s="11"/>
      <c r="AFA143" s="11"/>
      <c r="AFB143" s="11"/>
      <c r="AFC143" s="11"/>
      <c r="AFD143" s="11"/>
      <c r="AFE143" s="11"/>
      <c r="AFF143" s="11"/>
      <c r="AFG143" s="11"/>
      <c r="AFH143" s="11"/>
      <c r="AFI143" s="11"/>
      <c r="AFJ143" s="11"/>
      <c r="AFK143" s="11"/>
      <c r="AFL143" s="11"/>
      <c r="AFM143" s="11"/>
      <c r="AFN143" s="11"/>
      <c r="AFO143" s="11"/>
      <c r="AFP143" s="11"/>
      <c r="AFQ143" s="11"/>
      <c r="AFR143" s="11"/>
      <c r="AFS143" s="11"/>
      <c r="AFT143" s="11"/>
      <c r="AFU143" s="11"/>
      <c r="AFV143" s="11"/>
      <c r="AFW143" s="11"/>
      <c r="AFX143" s="11"/>
      <c r="AFY143" s="11"/>
      <c r="AFZ143" s="11"/>
      <c r="AGA143" s="11"/>
      <c r="AGB143" s="11"/>
      <c r="AGC143" s="11"/>
      <c r="AGD143" s="11"/>
      <c r="AGE143" s="11"/>
      <c r="AGF143" s="11"/>
      <c r="AGG143" s="11"/>
      <c r="AGH143" s="11"/>
      <c r="AGI143" s="11"/>
      <c r="AGJ143" s="11"/>
      <c r="AGK143" s="11"/>
      <c r="AGL143" s="11"/>
      <c r="AGM143" s="11"/>
      <c r="AGN143" s="11"/>
      <c r="AGO143" s="11"/>
      <c r="AGP143" s="11"/>
      <c r="AGQ143" s="11"/>
      <c r="AGR143" s="11"/>
      <c r="AGS143" s="11"/>
      <c r="AGT143" s="11"/>
      <c r="AGU143" s="11"/>
      <c r="AGV143" s="11"/>
      <c r="AGW143" s="11"/>
      <c r="AGX143" s="11"/>
      <c r="AGY143" s="11"/>
      <c r="AGZ143" s="11"/>
      <c r="AHA143" s="11"/>
      <c r="AHB143" s="11"/>
      <c r="AHC143" s="11"/>
      <c r="AHD143" s="11"/>
      <c r="AHE143" s="11"/>
      <c r="AHF143" s="11"/>
      <c r="AHG143" s="11"/>
      <c r="AHH143" s="11"/>
      <c r="AHI143" s="11"/>
      <c r="AHJ143" s="11"/>
      <c r="AHK143" s="11"/>
      <c r="AHL143" s="11"/>
      <c r="AHM143" s="11"/>
      <c r="AHN143" s="11"/>
      <c r="AHO143" s="11"/>
      <c r="AHP143" s="11"/>
      <c r="AHQ143" s="11"/>
      <c r="AHR143" s="11"/>
      <c r="AHS143" s="11"/>
      <c r="AHT143" s="11"/>
      <c r="AHU143" s="11"/>
      <c r="AHV143" s="11"/>
      <c r="AHW143" s="11"/>
      <c r="AHX143" s="11"/>
      <c r="AHY143" s="11"/>
      <c r="AHZ143" s="11"/>
      <c r="AIA143" s="11"/>
      <c r="AIB143" s="11"/>
      <c r="AIC143" s="11"/>
      <c r="AID143" s="11"/>
      <c r="AIE143" s="11"/>
      <c r="AIF143" s="11"/>
      <c r="AIG143" s="11"/>
      <c r="AIH143" s="11"/>
      <c r="AII143" s="11"/>
      <c r="AIJ143" s="11"/>
      <c r="AIK143" s="11"/>
      <c r="AIL143" s="11"/>
      <c r="AIM143" s="11"/>
      <c r="AIN143" s="11"/>
      <c r="AIO143" s="11"/>
      <c r="AIP143" s="11"/>
      <c r="AIQ143" s="11"/>
      <c r="AIR143" s="11"/>
      <c r="AIS143" s="11"/>
      <c r="AIT143" s="11"/>
      <c r="AIU143" s="11"/>
      <c r="AIV143" s="11"/>
      <c r="AIW143" s="11"/>
      <c r="AIX143" s="11"/>
      <c r="AIY143" s="11"/>
      <c r="AIZ143" s="11"/>
      <c r="AJA143" s="11"/>
      <c r="AJB143" s="11"/>
      <c r="AJC143" s="11"/>
      <c r="AJD143" s="11"/>
      <c r="AJE143" s="11"/>
      <c r="AJF143" s="11"/>
      <c r="AJG143" s="11"/>
      <c r="AJH143" s="11"/>
      <c r="AJI143" s="11"/>
      <c r="AJJ143" s="11"/>
      <c r="AJK143" s="11"/>
      <c r="AJL143" s="11"/>
      <c r="AJM143" s="11"/>
      <c r="AJN143" s="11"/>
      <c r="AJO143" s="11"/>
      <c r="AJP143" s="11"/>
      <c r="AJQ143" s="11"/>
      <c r="AJR143" s="11"/>
      <c r="AJS143" s="11"/>
      <c r="AJT143" s="11"/>
      <c r="AJU143" s="11"/>
      <c r="AJV143" s="11"/>
      <c r="AJW143" s="11"/>
      <c r="AJX143" s="11"/>
      <c r="AJY143" s="11"/>
      <c r="AJZ143" s="11"/>
      <c r="AKA143" s="11"/>
      <c r="AKB143" s="11"/>
      <c r="AKC143" s="11"/>
      <c r="AKD143" s="11"/>
      <c r="AKE143" s="11"/>
      <c r="AKF143" s="11"/>
      <c r="AKG143" s="11"/>
      <c r="AKH143" s="11"/>
      <c r="AKI143" s="11"/>
      <c r="AKJ143" s="11"/>
      <c r="AKK143" s="11"/>
      <c r="AKL143" s="11"/>
      <c r="AKM143" s="11"/>
      <c r="AKN143" s="11"/>
      <c r="AKO143" s="11"/>
      <c r="AKP143" s="11"/>
      <c r="AKQ143" s="11"/>
      <c r="AKR143" s="11"/>
      <c r="AKS143" s="11"/>
      <c r="AKT143" s="11"/>
      <c r="AKU143" s="11"/>
      <c r="AKV143" s="11"/>
      <c r="AKW143" s="11"/>
      <c r="AKX143" s="11"/>
      <c r="AKY143" s="11"/>
      <c r="AKZ143" s="11"/>
      <c r="ALA143" s="11"/>
      <c r="ALB143" s="11"/>
      <c r="ALC143" s="11"/>
      <c r="ALD143" s="11"/>
      <c r="ALE143" s="11"/>
      <c r="ALF143" s="11"/>
      <c r="ALG143" s="11"/>
      <c r="ALH143" s="11"/>
      <c r="ALI143" s="11"/>
      <c r="ALJ143" s="11"/>
      <c r="ALK143" s="11"/>
      <c r="ALL143" s="11"/>
      <c r="ALM143" s="11"/>
      <c r="ALN143" s="11"/>
      <c r="ALO143" s="11"/>
      <c r="ALP143" s="11"/>
      <c r="ALQ143" s="11"/>
      <c r="ALR143" s="11"/>
      <c r="ALS143" s="11"/>
      <c r="ALT143" s="11"/>
      <c r="ALU143" s="11"/>
      <c r="ALV143" s="11"/>
      <c r="ALW143" s="11"/>
      <c r="ALX143" s="11"/>
      <c r="ALY143" s="11"/>
      <c r="ALZ143" s="11"/>
      <c r="AMA143" s="11"/>
      <c r="AMB143" s="11"/>
      <c r="AMC143" s="11"/>
      <c r="AMD143" s="11"/>
      <c r="AME143" s="11"/>
      <c r="AMF143" s="11"/>
      <c r="AMG143" s="11"/>
      <c r="AMH143" s="11"/>
      <c r="AMI143" s="11"/>
      <c r="AMJ143" s="11"/>
      <c r="AMK143" s="11"/>
      <c r="AML143" s="11"/>
      <c r="AMM143" s="11"/>
      <c r="AMN143" s="11"/>
      <c r="AMO143" s="11"/>
      <c r="AMP143" s="11"/>
      <c r="AMQ143" s="11"/>
      <c r="AMR143" s="11"/>
      <c r="AMS143" s="11"/>
      <c r="AMT143" s="11"/>
      <c r="AMU143" s="11"/>
      <c r="AMV143" s="11"/>
      <c r="AMW143" s="11"/>
      <c r="AMX143" s="11"/>
      <c r="AMY143" s="11"/>
      <c r="AMZ143" s="11"/>
      <c r="ANA143" s="11"/>
      <c r="ANB143" s="11"/>
      <c r="ANC143" s="11"/>
      <c r="AND143" s="11"/>
      <c r="ANE143" s="11"/>
      <c r="ANF143" s="11"/>
      <c r="ANG143" s="11"/>
      <c r="ANH143" s="11"/>
      <c r="ANI143" s="11"/>
      <c r="ANJ143" s="11"/>
      <c r="ANK143" s="11"/>
      <c r="ANL143" s="11"/>
      <c r="ANM143" s="11"/>
      <c r="ANN143" s="11"/>
      <c r="ANO143" s="11"/>
      <c r="ANP143" s="11"/>
      <c r="ANQ143" s="11"/>
      <c r="ANR143" s="11"/>
      <c r="ANS143" s="11"/>
      <c r="ANT143" s="11"/>
      <c r="ANU143" s="11"/>
      <c r="ANV143" s="11"/>
      <c r="ANW143" s="11"/>
      <c r="ANX143" s="11"/>
      <c r="ANY143" s="11"/>
      <c r="ANZ143" s="11"/>
      <c r="AOA143" s="11"/>
      <c r="AOB143" s="11"/>
      <c r="AOC143" s="11"/>
      <c r="AOD143" s="11"/>
      <c r="AOE143" s="11"/>
      <c r="AOF143" s="11"/>
      <c r="AOG143" s="11"/>
      <c r="AOH143" s="11"/>
      <c r="AOI143" s="11"/>
      <c r="AOJ143" s="11"/>
      <c r="AOK143" s="11"/>
      <c r="AOL143" s="11"/>
      <c r="AOM143" s="11"/>
      <c r="AON143" s="11"/>
      <c r="AOO143" s="11"/>
      <c r="AOP143" s="11"/>
      <c r="AOQ143" s="11"/>
      <c r="AOR143" s="11"/>
      <c r="AOS143" s="11"/>
      <c r="AOT143" s="11"/>
      <c r="AOU143" s="11"/>
      <c r="AOV143" s="11"/>
      <c r="AOW143" s="11"/>
      <c r="AOX143" s="11"/>
      <c r="AOY143" s="11"/>
      <c r="AOZ143" s="11"/>
      <c r="APA143" s="11"/>
      <c r="APB143" s="11"/>
      <c r="APC143" s="11"/>
      <c r="APD143" s="11"/>
      <c r="APE143" s="11"/>
      <c r="APF143" s="11"/>
      <c r="APG143" s="11"/>
      <c r="APH143" s="11"/>
      <c r="API143" s="11"/>
      <c r="APJ143" s="11"/>
      <c r="APK143" s="11"/>
      <c r="APL143" s="11"/>
      <c r="APM143" s="11"/>
      <c r="APN143" s="11"/>
      <c r="APO143" s="11"/>
      <c r="APP143" s="11"/>
      <c r="APQ143" s="11"/>
      <c r="APR143" s="11"/>
      <c r="APS143" s="11"/>
      <c r="APT143" s="11"/>
      <c r="APU143" s="11"/>
      <c r="APV143" s="11"/>
      <c r="APW143" s="11"/>
      <c r="APX143" s="11"/>
      <c r="APY143" s="11"/>
      <c r="APZ143" s="11"/>
      <c r="AQA143" s="11"/>
      <c r="AQB143" s="11"/>
      <c r="AQC143" s="11"/>
      <c r="AQD143" s="11"/>
      <c r="AQE143" s="11"/>
      <c r="AQF143" s="11"/>
      <c r="AQG143" s="11"/>
      <c r="AQH143" s="11"/>
      <c r="AQI143" s="11"/>
      <c r="AQJ143" s="11"/>
      <c r="AQK143" s="11"/>
      <c r="AQL143" s="11"/>
      <c r="AQM143" s="11"/>
      <c r="AQN143" s="11"/>
      <c r="AQO143" s="11"/>
      <c r="AQP143" s="11"/>
      <c r="AQQ143" s="11"/>
      <c r="AQR143" s="11"/>
      <c r="AQS143" s="11"/>
      <c r="AQT143" s="11"/>
      <c r="AQU143" s="11"/>
      <c r="AQV143" s="11"/>
      <c r="AQW143" s="11"/>
      <c r="AQX143" s="11"/>
      <c r="AQY143" s="11"/>
      <c r="AQZ143" s="11"/>
      <c r="ARA143" s="11"/>
      <c r="ARB143" s="11"/>
      <c r="ARC143" s="11"/>
      <c r="ARD143" s="11"/>
      <c r="ARE143" s="11"/>
      <c r="ARF143" s="11"/>
      <c r="ARG143" s="11"/>
      <c r="ARH143" s="11"/>
      <c r="ARI143" s="11"/>
      <c r="ARJ143" s="11"/>
      <c r="ARK143" s="11"/>
      <c r="ARL143" s="11"/>
      <c r="ARM143" s="11"/>
      <c r="ARN143" s="11"/>
      <c r="ARO143" s="11"/>
      <c r="ARP143" s="11"/>
      <c r="ARQ143" s="11"/>
      <c r="ARR143" s="11"/>
      <c r="ARS143" s="11"/>
      <c r="ART143" s="11"/>
      <c r="ARU143" s="11"/>
      <c r="ARV143" s="11"/>
      <c r="ARW143" s="11"/>
      <c r="ARX143" s="11"/>
      <c r="ARY143" s="11"/>
      <c r="ARZ143" s="11"/>
      <c r="ASA143" s="11"/>
      <c r="ASB143" s="11"/>
      <c r="ASC143" s="11"/>
      <c r="ASD143" s="11"/>
      <c r="ASE143" s="11"/>
      <c r="ASF143" s="11"/>
      <c r="ASG143" s="11"/>
      <c r="ASH143" s="11"/>
      <c r="ASI143" s="11"/>
      <c r="ASJ143" s="11"/>
      <c r="ASK143" s="11"/>
      <c r="ASL143" s="11"/>
      <c r="ASM143" s="11"/>
      <c r="ASN143" s="11"/>
      <c r="ASO143" s="11"/>
      <c r="ASP143" s="11"/>
      <c r="ASQ143" s="11"/>
      <c r="ASR143" s="11"/>
      <c r="ASS143" s="11"/>
      <c r="AST143" s="11"/>
      <c r="ASU143" s="11"/>
      <c r="ASV143" s="11"/>
      <c r="ASW143" s="11"/>
      <c r="ASX143" s="11"/>
      <c r="ASY143" s="11"/>
      <c r="ASZ143" s="11"/>
      <c r="ATA143" s="11"/>
      <c r="ATB143" s="11"/>
      <c r="ATC143" s="11"/>
      <c r="ATD143" s="11"/>
      <c r="ATE143" s="11"/>
      <c r="ATF143" s="11"/>
      <c r="ATG143" s="11"/>
      <c r="ATH143" s="11"/>
      <c r="ATI143" s="11"/>
      <c r="ATJ143" s="11"/>
      <c r="ATK143" s="11"/>
      <c r="ATL143" s="11"/>
      <c r="ATM143" s="11"/>
      <c r="ATN143" s="11"/>
      <c r="ATO143" s="11"/>
      <c r="ATP143" s="11"/>
      <c r="ATQ143" s="11"/>
      <c r="ATR143" s="11"/>
      <c r="ATS143" s="11"/>
      <c r="ATT143" s="11"/>
      <c r="ATU143" s="11"/>
      <c r="ATV143" s="11"/>
      <c r="ATW143" s="11"/>
      <c r="ATX143" s="11"/>
      <c r="ATY143" s="11"/>
      <c r="ATZ143" s="11"/>
      <c r="AUA143" s="11"/>
      <c r="AUB143" s="11"/>
      <c r="AUC143" s="11"/>
      <c r="AUD143" s="11"/>
      <c r="AUE143" s="11"/>
      <c r="AUF143" s="11"/>
      <c r="AUG143" s="11"/>
      <c r="AUH143" s="11"/>
      <c r="AUI143" s="11"/>
      <c r="AUJ143" s="11"/>
      <c r="AUK143" s="11"/>
      <c r="AUL143" s="11"/>
      <c r="AUM143" s="11"/>
      <c r="AUN143" s="11"/>
      <c r="AUO143" s="11"/>
      <c r="AUP143" s="11"/>
      <c r="AUQ143" s="11"/>
      <c r="AUR143" s="11"/>
      <c r="AUS143" s="11"/>
      <c r="AUT143" s="11"/>
      <c r="AUU143" s="11"/>
      <c r="AUV143" s="11"/>
      <c r="AUW143" s="11"/>
      <c r="AUX143" s="11"/>
      <c r="AUY143" s="11"/>
      <c r="AUZ143" s="11"/>
      <c r="AVA143" s="11"/>
      <c r="AVB143" s="11"/>
      <c r="AVC143" s="11"/>
      <c r="AVD143" s="11"/>
      <c r="AVE143" s="11"/>
      <c r="AVF143" s="11"/>
      <c r="AVG143" s="11"/>
      <c r="AVH143" s="11"/>
      <c r="AVI143" s="11"/>
      <c r="AVJ143" s="11"/>
      <c r="AVK143" s="11"/>
      <c r="AVL143" s="11"/>
      <c r="AVM143" s="11"/>
      <c r="AVN143" s="11"/>
      <c r="AVO143" s="11"/>
      <c r="AVP143" s="11"/>
      <c r="AVQ143" s="11"/>
      <c r="AVR143" s="11"/>
      <c r="AVS143" s="11"/>
      <c r="AVT143" s="11"/>
      <c r="AVU143" s="11"/>
      <c r="AVV143" s="11"/>
      <c r="AVW143" s="11"/>
      <c r="AVX143" s="11"/>
      <c r="AVY143" s="11"/>
      <c r="AVZ143" s="11"/>
      <c r="AWA143" s="11"/>
      <c r="AWB143" s="11"/>
      <c r="AWC143" s="11"/>
      <c r="AWD143" s="11"/>
      <c r="AWE143" s="11"/>
      <c r="AWF143" s="11"/>
      <c r="AWG143" s="11"/>
      <c r="AWH143" s="11"/>
      <c r="AWI143" s="11"/>
      <c r="AWJ143" s="11"/>
      <c r="AWK143" s="11"/>
      <c r="AWL143" s="11"/>
      <c r="AWM143" s="11"/>
      <c r="AWN143" s="11"/>
      <c r="AWO143" s="11"/>
      <c r="AWP143" s="11"/>
      <c r="AWQ143" s="11"/>
      <c r="AWR143" s="11"/>
      <c r="AWS143" s="11"/>
      <c r="AWT143" s="11"/>
      <c r="AWU143" s="11"/>
      <c r="AWV143" s="11"/>
      <c r="AWW143" s="11"/>
      <c r="AWX143" s="11"/>
      <c r="AWY143" s="11"/>
      <c r="AWZ143" s="11"/>
      <c r="AXA143" s="11"/>
      <c r="AXB143" s="11"/>
      <c r="AXC143" s="11"/>
      <c r="AXD143" s="11"/>
      <c r="AXE143" s="11"/>
      <c r="AXF143" s="11"/>
      <c r="AXG143" s="11"/>
      <c r="AXH143" s="11"/>
      <c r="AXI143" s="11"/>
      <c r="AXJ143" s="11"/>
      <c r="AXK143" s="11"/>
      <c r="AXL143" s="11"/>
      <c r="AXM143" s="11"/>
      <c r="AXN143" s="11"/>
      <c r="AXO143" s="11"/>
      <c r="AXP143" s="11"/>
      <c r="AXQ143" s="11"/>
      <c r="AXR143" s="11"/>
      <c r="AXS143" s="11"/>
      <c r="AXT143" s="11"/>
      <c r="AXU143" s="11"/>
      <c r="AXV143" s="11"/>
      <c r="AXW143" s="11"/>
      <c r="AXX143" s="11"/>
      <c r="AXY143" s="11"/>
      <c r="AXZ143" s="11"/>
      <c r="AYA143" s="11"/>
      <c r="AYB143" s="11"/>
      <c r="AYC143" s="11"/>
      <c r="AYD143" s="11"/>
      <c r="AYE143" s="11"/>
      <c r="AYF143" s="11"/>
      <c r="AYG143" s="11"/>
      <c r="AYH143" s="11"/>
      <c r="AYI143" s="11"/>
      <c r="AYJ143" s="11"/>
      <c r="AYK143" s="11"/>
      <c r="AYL143" s="11"/>
      <c r="AYM143" s="11"/>
      <c r="AYN143" s="11"/>
      <c r="AYO143" s="11"/>
      <c r="AYP143" s="11"/>
      <c r="AYQ143" s="11"/>
      <c r="AYR143" s="11"/>
      <c r="AYS143" s="11"/>
      <c r="AYT143" s="11"/>
      <c r="AYU143" s="11"/>
      <c r="AYV143" s="11"/>
      <c r="AYW143" s="11"/>
      <c r="AYX143" s="11"/>
      <c r="AYY143" s="11"/>
      <c r="AYZ143" s="11"/>
      <c r="AZA143" s="11"/>
      <c r="AZB143" s="11"/>
      <c r="AZC143" s="11"/>
      <c r="AZD143" s="11"/>
      <c r="AZE143" s="11"/>
      <c r="AZF143" s="11"/>
      <c r="AZG143" s="11"/>
      <c r="AZH143" s="11"/>
      <c r="AZI143" s="11"/>
      <c r="AZJ143" s="11"/>
      <c r="AZK143" s="11"/>
      <c r="AZL143" s="11"/>
      <c r="AZM143" s="11"/>
      <c r="AZN143" s="11"/>
      <c r="AZO143" s="11"/>
      <c r="AZP143" s="11"/>
      <c r="AZQ143" s="11"/>
      <c r="AZR143" s="11"/>
      <c r="AZS143" s="11"/>
      <c r="AZT143" s="11"/>
      <c r="AZU143" s="11"/>
      <c r="AZV143" s="11"/>
      <c r="AZW143" s="11"/>
      <c r="AZX143" s="11"/>
      <c r="AZY143" s="11"/>
      <c r="AZZ143" s="11"/>
      <c r="BAA143" s="11"/>
      <c r="BAB143" s="11"/>
      <c r="BAC143" s="11"/>
      <c r="BAD143" s="11"/>
      <c r="BAE143" s="11"/>
      <c r="BAF143" s="11"/>
      <c r="BAG143" s="11"/>
      <c r="BAH143" s="11"/>
      <c r="BAI143" s="11"/>
      <c r="BAJ143" s="11"/>
      <c r="BAK143" s="11"/>
      <c r="BAL143" s="11"/>
      <c r="BAM143" s="11"/>
      <c r="BAN143" s="11"/>
      <c r="BAO143" s="11"/>
      <c r="BAP143" s="11"/>
      <c r="BAQ143" s="11"/>
      <c r="BAR143" s="11"/>
      <c r="BAS143" s="11"/>
      <c r="BAT143" s="11"/>
      <c r="BAU143" s="11"/>
      <c r="BAV143" s="11"/>
      <c r="BAW143" s="11"/>
      <c r="BAX143" s="11"/>
      <c r="BAY143" s="11"/>
      <c r="BAZ143" s="11"/>
      <c r="BBA143" s="11"/>
      <c r="BBB143" s="11"/>
      <c r="BBC143" s="11"/>
      <c r="BBD143" s="11"/>
      <c r="BBE143" s="11"/>
      <c r="BBF143" s="11"/>
      <c r="BBG143" s="11"/>
      <c r="BBH143" s="11"/>
      <c r="BBI143" s="11"/>
      <c r="BBJ143" s="11"/>
      <c r="BBK143" s="11"/>
      <c r="BBL143" s="11"/>
      <c r="BBM143" s="11"/>
      <c r="BBN143" s="11"/>
      <c r="BBO143" s="11"/>
      <c r="BBP143" s="11"/>
      <c r="BBQ143" s="11"/>
      <c r="BBR143" s="11"/>
      <c r="BBS143" s="11"/>
      <c r="BBT143" s="11"/>
      <c r="BBU143" s="11"/>
      <c r="BBV143" s="11"/>
      <c r="BBW143" s="11"/>
      <c r="BBX143" s="11"/>
      <c r="BBY143" s="11"/>
      <c r="BBZ143" s="11"/>
      <c r="BCA143" s="11"/>
      <c r="BCB143" s="11"/>
      <c r="BCC143" s="11"/>
      <c r="BCD143" s="11"/>
      <c r="BCE143" s="11"/>
      <c r="BCF143" s="11"/>
      <c r="BCG143" s="11"/>
      <c r="BCH143" s="11"/>
      <c r="BCI143" s="11"/>
      <c r="BCJ143" s="11"/>
      <c r="BCK143" s="11"/>
      <c r="BCL143" s="11"/>
      <c r="BCM143" s="11"/>
      <c r="BCN143" s="11"/>
      <c r="BCO143" s="11"/>
      <c r="BCP143" s="11"/>
      <c r="BCQ143" s="11"/>
      <c r="BCR143" s="11"/>
      <c r="BCS143" s="11"/>
      <c r="BCT143" s="11"/>
      <c r="BCU143" s="11"/>
      <c r="BCV143" s="11"/>
      <c r="BCW143" s="11"/>
      <c r="BCX143" s="11"/>
      <c r="BCY143" s="11"/>
      <c r="BCZ143" s="11"/>
      <c r="BDA143" s="11"/>
      <c r="BDB143" s="11"/>
      <c r="BDC143" s="11"/>
      <c r="BDD143" s="11"/>
      <c r="BDE143" s="11"/>
      <c r="BDF143" s="11"/>
      <c r="BDG143" s="11"/>
      <c r="BDH143" s="11"/>
      <c r="BDI143" s="11"/>
      <c r="BDJ143" s="11"/>
      <c r="BDK143" s="11"/>
      <c r="BDL143" s="11"/>
      <c r="BDM143" s="11"/>
      <c r="BDN143" s="11"/>
      <c r="BDO143" s="11"/>
      <c r="BDP143" s="11"/>
      <c r="BDQ143" s="11"/>
      <c r="BDR143" s="11"/>
      <c r="BDS143" s="11"/>
      <c r="BDT143" s="11"/>
      <c r="BDU143" s="11"/>
      <c r="BDV143" s="11"/>
      <c r="BDW143" s="11"/>
      <c r="BDX143" s="11"/>
      <c r="BDY143" s="11"/>
      <c r="BDZ143" s="11"/>
      <c r="BEA143" s="11"/>
      <c r="BEB143" s="11"/>
      <c r="BEC143" s="11"/>
      <c r="BED143" s="11"/>
      <c r="BEE143" s="11"/>
      <c r="BEF143" s="11"/>
      <c r="BEG143" s="11"/>
      <c r="BEH143" s="11"/>
      <c r="BEI143" s="11"/>
      <c r="BEJ143" s="11"/>
      <c r="BEK143" s="11"/>
      <c r="BEL143" s="11"/>
      <c r="BEM143" s="11"/>
      <c r="BEN143" s="11"/>
      <c r="BEO143" s="11"/>
      <c r="BEP143" s="11"/>
      <c r="BEQ143" s="11"/>
      <c r="BER143" s="11"/>
      <c r="BES143" s="11"/>
      <c r="BET143" s="11"/>
      <c r="BEU143" s="11"/>
      <c r="BEV143" s="11"/>
      <c r="BEW143" s="11"/>
      <c r="BEX143" s="11"/>
      <c r="BEY143" s="11"/>
      <c r="BEZ143" s="11"/>
      <c r="BFA143" s="11"/>
      <c r="BFB143" s="11"/>
      <c r="BFC143" s="11"/>
      <c r="BFD143" s="11"/>
      <c r="BFE143" s="11"/>
      <c r="BFF143" s="11"/>
      <c r="BFG143" s="11"/>
      <c r="BFH143" s="11"/>
      <c r="BFI143" s="11"/>
      <c r="BFJ143" s="11"/>
      <c r="BFK143" s="11"/>
      <c r="BFL143" s="11"/>
      <c r="BFM143" s="11"/>
      <c r="BFN143" s="11"/>
      <c r="BFO143" s="11"/>
      <c r="BFP143" s="11"/>
      <c r="BFQ143" s="11"/>
      <c r="BFR143" s="11"/>
      <c r="BFS143" s="11"/>
      <c r="BFT143" s="11"/>
      <c r="BFU143" s="11"/>
      <c r="BFV143" s="11"/>
      <c r="BFW143" s="11"/>
      <c r="BFX143" s="11"/>
      <c r="BFY143" s="11"/>
      <c r="BFZ143" s="11"/>
      <c r="BGA143" s="11"/>
      <c r="BGB143" s="11"/>
      <c r="BGC143" s="11"/>
      <c r="BGD143" s="11"/>
      <c r="BGE143" s="11"/>
      <c r="BGF143" s="11"/>
      <c r="BGG143" s="11"/>
      <c r="BGH143" s="11"/>
      <c r="BGI143" s="11"/>
      <c r="BGJ143" s="11"/>
      <c r="BGK143" s="11"/>
      <c r="BGL143" s="11"/>
      <c r="BGM143" s="11"/>
      <c r="BGN143" s="11"/>
      <c r="BGO143" s="11"/>
      <c r="BGP143" s="11"/>
      <c r="BGQ143" s="11"/>
      <c r="BGR143" s="11"/>
      <c r="BGS143" s="11"/>
      <c r="BGT143" s="11"/>
      <c r="BGU143" s="11"/>
      <c r="BGV143" s="11"/>
      <c r="BGW143" s="11"/>
      <c r="BGX143" s="11"/>
      <c r="BGY143" s="11"/>
      <c r="BGZ143" s="11"/>
      <c r="BHA143" s="11"/>
      <c r="BHB143" s="11"/>
      <c r="BHC143" s="11"/>
      <c r="BHD143" s="11"/>
      <c r="BHE143" s="11"/>
      <c r="BHF143" s="11"/>
      <c r="BHG143" s="11"/>
      <c r="BHH143" s="11"/>
      <c r="BHI143" s="11"/>
      <c r="BHJ143" s="11"/>
      <c r="BHK143" s="11"/>
      <c r="BHL143" s="11"/>
      <c r="BHM143" s="11"/>
      <c r="BHN143" s="11"/>
      <c r="BHO143" s="11"/>
      <c r="BHP143" s="11"/>
      <c r="BHQ143" s="11"/>
      <c r="BHR143" s="11"/>
      <c r="BHS143" s="11"/>
      <c r="BHT143" s="11"/>
      <c r="BHU143" s="11"/>
      <c r="BHV143" s="11"/>
      <c r="BHW143" s="11"/>
      <c r="BHX143" s="11"/>
      <c r="BHY143" s="11"/>
      <c r="BHZ143" s="11"/>
      <c r="BIA143" s="11"/>
      <c r="BIB143" s="11"/>
      <c r="BIC143" s="11"/>
      <c r="BID143" s="11"/>
      <c r="BIE143" s="11"/>
      <c r="BIF143" s="11"/>
      <c r="BIG143" s="11"/>
      <c r="BIH143" s="11"/>
      <c r="BII143" s="11"/>
      <c r="BIJ143" s="11"/>
      <c r="BIK143" s="11"/>
      <c r="BIL143" s="11"/>
      <c r="BIM143" s="11"/>
      <c r="BIN143" s="11"/>
      <c r="BIO143" s="11"/>
      <c r="BIP143" s="11"/>
      <c r="BIQ143" s="11"/>
      <c r="BIR143" s="11"/>
      <c r="BIS143" s="11"/>
      <c r="BIT143" s="11"/>
      <c r="BIU143" s="11"/>
      <c r="BIV143" s="11"/>
      <c r="BIW143" s="11"/>
      <c r="BIX143" s="11"/>
      <c r="BIY143" s="11"/>
      <c r="BIZ143" s="11"/>
      <c r="BJA143" s="11"/>
      <c r="BJB143" s="11"/>
      <c r="BJC143" s="11"/>
      <c r="BJD143" s="11"/>
      <c r="BJE143" s="11"/>
      <c r="BJF143" s="11"/>
      <c r="BJG143" s="11"/>
      <c r="BJH143" s="11"/>
      <c r="BJI143" s="11"/>
      <c r="BJJ143" s="11"/>
      <c r="BJK143" s="11"/>
      <c r="BJL143" s="11"/>
      <c r="BJM143" s="11"/>
      <c r="BJN143" s="11"/>
      <c r="BJO143" s="11"/>
      <c r="BJP143" s="11"/>
      <c r="BJQ143" s="11"/>
      <c r="BJR143" s="11"/>
      <c r="BJS143" s="11"/>
      <c r="BJT143" s="11"/>
      <c r="BJU143" s="11"/>
      <c r="BJV143" s="11"/>
      <c r="BJW143" s="11"/>
      <c r="BJX143" s="11"/>
      <c r="BJY143" s="11"/>
      <c r="BJZ143" s="11"/>
      <c r="BKA143" s="11"/>
      <c r="BKB143" s="11"/>
      <c r="BKC143" s="11"/>
      <c r="BKD143" s="11"/>
      <c r="BKE143" s="11"/>
      <c r="BKF143" s="11"/>
      <c r="BKG143" s="11"/>
      <c r="BKH143" s="11"/>
      <c r="BKI143" s="11"/>
      <c r="BKJ143" s="11"/>
      <c r="BKK143" s="11"/>
      <c r="BKL143" s="11"/>
      <c r="BKM143" s="11"/>
      <c r="BKN143" s="11"/>
      <c r="BKO143" s="11"/>
      <c r="BKP143" s="11"/>
      <c r="BKQ143" s="11"/>
      <c r="BKR143" s="11"/>
      <c r="BKS143" s="11"/>
      <c r="BKT143" s="11"/>
      <c r="BKU143" s="11"/>
      <c r="BKV143" s="11"/>
      <c r="BKW143" s="11"/>
      <c r="BKX143" s="11"/>
      <c r="BKY143" s="11"/>
      <c r="BKZ143" s="11"/>
      <c r="BLA143" s="11"/>
      <c r="BLB143" s="11"/>
      <c r="BLC143" s="11"/>
      <c r="BLD143" s="11"/>
      <c r="BLE143" s="11"/>
      <c r="BLF143" s="11"/>
      <c r="BLG143" s="11"/>
      <c r="BLH143" s="11"/>
      <c r="BLI143" s="11"/>
      <c r="BLJ143" s="11"/>
      <c r="BLK143" s="11"/>
      <c r="BLL143" s="11"/>
      <c r="BLM143" s="11"/>
      <c r="BLN143" s="11"/>
      <c r="BLO143" s="11"/>
      <c r="BLP143" s="11"/>
      <c r="BLQ143" s="11"/>
      <c r="BLR143" s="11"/>
      <c r="BLS143" s="11"/>
      <c r="BLT143" s="11"/>
      <c r="BLU143" s="11"/>
      <c r="BLV143" s="11"/>
      <c r="BLW143" s="11"/>
      <c r="BLX143" s="11"/>
      <c r="BLY143" s="11"/>
      <c r="BLZ143" s="11"/>
      <c r="BMA143" s="11"/>
      <c r="BMB143" s="11"/>
      <c r="BMC143" s="11"/>
      <c r="BMD143" s="11"/>
      <c r="BME143" s="11"/>
      <c r="BMF143" s="11"/>
      <c r="BMG143" s="11"/>
      <c r="BMH143" s="11"/>
      <c r="BMI143" s="11"/>
      <c r="BMJ143" s="11"/>
      <c r="BMK143" s="11"/>
      <c r="BML143" s="11"/>
      <c r="BMM143" s="11"/>
      <c r="BMN143" s="11"/>
      <c r="BMO143" s="11"/>
      <c r="BMP143" s="11"/>
      <c r="BMQ143" s="11"/>
      <c r="BMR143" s="11"/>
      <c r="BMS143" s="11"/>
      <c r="BMT143" s="11"/>
      <c r="BMU143" s="11"/>
      <c r="BMV143" s="11"/>
      <c r="BMW143" s="11"/>
      <c r="BMX143" s="11"/>
      <c r="BMY143" s="11"/>
      <c r="BMZ143" s="11"/>
      <c r="BNA143" s="11"/>
      <c r="BNB143" s="11"/>
      <c r="BNC143" s="11"/>
      <c r="BND143" s="11"/>
      <c r="BNE143" s="11"/>
      <c r="BNF143" s="11"/>
      <c r="BNG143" s="11"/>
      <c r="BNH143" s="11"/>
      <c r="BNI143" s="11"/>
      <c r="BNJ143" s="11"/>
      <c r="BNK143" s="11"/>
      <c r="BNL143" s="11"/>
      <c r="BNM143" s="11"/>
      <c r="BNN143" s="11"/>
      <c r="BNO143" s="11"/>
      <c r="BNP143" s="11"/>
      <c r="BNQ143" s="11"/>
      <c r="BNR143" s="11"/>
      <c r="BNS143" s="11"/>
      <c r="BNT143" s="11"/>
      <c r="BNU143" s="11"/>
      <c r="BNV143" s="11"/>
      <c r="BNW143" s="11"/>
      <c r="BNX143" s="11"/>
      <c r="BNY143" s="11"/>
      <c r="BNZ143" s="11"/>
      <c r="BOA143" s="11"/>
      <c r="BOB143" s="11"/>
      <c r="BOC143" s="11"/>
      <c r="BOD143" s="11"/>
      <c r="BOE143" s="11"/>
      <c r="BOF143" s="11"/>
      <c r="BOG143" s="11"/>
      <c r="BOH143" s="11"/>
      <c r="BOI143" s="11"/>
      <c r="BOJ143" s="11"/>
      <c r="BOK143" s="11"/>
      <c r="BOL143" s="11"/>
      <c r="BOM143" s="11"/>
      <c r="BON143" s="11"/>
      <c r="BOO143" s="11"/>
      <c r="BOP143" s="11"/>
      <c r="BOQ143" s="11"/>
      <c r="BOR143" s="11"/>
      <c r="BOS143" s="11"/>
      <c r="BOT143" s="11"/>
      <c r="BOU143" s="11"/>
      <c r="BOV143" s="11"/>
      <c r="BOW143" s="11"/>
      <c r="BOX143" s="11"/>
      <c r="BOY143" s="11"/>
      <c r="BOZ143" s="11"/>
      <c r="BPA143" s="11"/>
      <c r="BPB143" s="11"/>
      <c r="BPC143" s="11"/>
      <c r="BPD143" s="11"/>
      <c r="BPE143" s="11"/>
      <c r="BPF143" s="11"/>
      <c r="BPG143" s="11"/>
      <c r="BPH143" s="11"/>
      <c r="BPI143" s="11"/>
      <c r="BPJ143" s="11"/>
      <c r="BPK143" s="11"/>
      <c r="BPL143" s="11"/>
      <c r="BPM143" s="11"/>
      <c r="BPN143" s="11"/>
      <c r="BPO143" s="11"/>
      <c r="BPP143" s="11"/>
      <c r="BPQ143" s="11"/>
      <c r="BPR143" s="11"/>
      <c r="BPS143" s="11"/>
      <c r="BPT143" s="11"/>
      <c r="BPU143" s="11"/>
      <c r="BPV143" s="11"/>
      <c r="BPW143" s="11"/>
      <c r="BPX143" s="11"/>
      <c r="BPY143" s="11"/>
      <c r="BPZ143" s="11"/>
      <c r="BQA143" s="11"/>
      <c r="BQB143" s="11"/>
      <c r="BQC143" s="11"/>
      <c r="BQD143" s="11"/>
      <c r="BQE143" s="11"/>
      <c r="BQF143" s="11"/>
      <c r="BQG143" s="11"/>
      <c r="BQH143" s="11"/>
      <c r="BQI143" s="11"/>
      <c r="BQJ143" s="11"/>
      <c r="BQK143" s="11"/>
      <c r="BQL143" s="11"/>
      <c r="BQM143" s="11"/>
      <c r="BQN143" s="11"/>
      <c r="BQO143" s="11"/>
      <c r="BQP143" s="11"/>
      <c r="BQQ143" s="11"/>
      <c r="BQR143" s="11"/>
      <c r="BQS143" s="11"/>
      <c r="BQT143" s="11"/>
      <c r="BQU143" s="11"/>
      <c r="BQV143" s="11"/>
      <c r="BQW143" s="11"/>
      <c r="BQX143" s="11"/>
      <c r="BQY143" s="11"/>
      <c r="BQZ143" s="11"/>
      <c r="BRA143" s="11"/>
      <c r="BRB143" s="11"/>
      <c r="BRC143" s="11"/>
      <c r="BRD143" s="11"/>
      <c r="BRE143" s="11"/>
      <c r="BRF143" s="11"/>
      <c r="BRG143" s="11"/>
      <c r="BRH143" s="11"/>
      <c r="BRI143" s="11"/>
      <c r="BRJ143" s="11"/>
      <c r="BRK143" s="11"/>
      <c r="BRL143" s="11"/>
      <c r="BRM143" s="11"/>
      <c r="BRN143" s="11"/>
      <c r="BRO143" s="11"/>
      <c r="BRP143" s="11"/>
      <c r="BRQ143" s="11"/>
      <c r="BRR143" s="11"/>
      <c r="BRS143" s="11"/>
      <c r="BRT143" s="11"/>
      <c r="BRU143" s="11"/>
      <c r="BRV143" s="11"/>
      <c r="BRW143" s="11"/>
      <c r="BRX143" s="11"/>
      <c r="BRY143" s="11"/>
      <c r="BRZ143" s="11"/>
      <c r="BSA143" s="11"/>
      <c r="BSB143" s="11"/>
      <c r="BSC143" s="11"/>
      <c r="BSD143" s="11"/>
      <c r="BSE143" s="11"/>
      <c r="BSF143" s="11"/>
      <c r="BSG143" s="11"/>
      <c r="BSH143" s="11"/>
      <c r="BSI143" s="11"/>
      <c r="BSJ143" s="11"/>
      <c r="BSK143" s="11"/>
      <c r="BSL143" s="11"/>
      <c r="BSM143" s="11"/>
      <c r="BSN143" s="11"/>
      <c r="BSO143" s="11"/>
      <c r="BSP143" s="11"/>
      <c r="BSQ143" s="11"/>
      <c r="BSR143" s="11"/>
      <c r="BSS143" s="11"/>
      <c r="BST143" s="11"/>
      <c r="BSU143" s="11"/>
      <c r="BSV143" s="11"/>
      <c r="BSW143" s="11"/>
      <c r="BSX143" s="11"/>
      <c r="BSY143" s="11"/>
      <c r="BSZ143" s="11"/>
      <c r="BTA143" s="11"/>
      <c r="BTB143" s="11"/>
      <c r="BTC143" s="11"/>
      <c r="BTD143" s="11"/>
      <c r="BTE143" s="11"/>
      <c r="BTF143" s="11"/>
      <c r="BTG143" s="11"/>
      <c r="BTH143" s="11"/>
      <c r="BTI143" s="11"/>
      <c r="BTJ143" s="11"/>
      <c r="BTK143" s="11"/>
      <c r="BTL143" s="11"/>
      <c r="BTM143" s="11"/>
      <c r="BTN143" s="11"/>
      <c r="BTO143" s="11"/>
      <c r="BTP143" s="11"/>
      <c r="BTQ143" s="11"/>
      <c r="BTR143" s="11"/>
      <c r="BTS143" s="11"/>
      <c r="BTT143" s="11"/>
      <c r="BTU143" s="11"/>
      <c r="BTV143" s="11"/>
      <c r="BTW143" s="11"/>
      <c r="BTX143" s="11"/>
      <c r="BTY143" s="11"/>
      <c r="BTZ143" s="11"/>
      <c r="BUA143" s="11"/>
      <c r="BUB143" s="11"/>
      <c r="BUC143" s="11"/>
      <c r="BUD143" s="11"/>
      <c r="BUE143" s="11"/>
      <c r="BUF143" s="11"/>
      <c r="BUG143" s="11"/>
      <c r="BUH143" s="11"/>
      <c r="BUI143" s="11"/>
      <c r="BUJ143" s="11"/>
      <c r="BUK143" s="11"/>
      <c r="BUL143" s="11"/>
      <c r="BUM143" s="11"/>
      <c r="BUN143" s="11"/>
      <c r="BUO143" s="11"/>
      <c r="BUP143" s="11"/>
      <c r="BUQ143" s="11"/>
      <c r="BUR143" s="11"/>
      <c r="BUS143" s="11"/>
      <c r="BUT143" s="11"/>
      <c r="BUU143" s="11"/>
      <c r="BUV143" s="11"/>
      <c r="BUW143" s="11"/>
      <c r="BUX143" s="11"/>
      <c r="BUY143" s="11"/>
      <c r="BUZ143" s="11"/>
      <c r="BVA143" s="11"/>
      <c r="BVB143" s="11"/>
      <c r="BVC143" s="11"/>
      <c r="BVD143" s="11"/>
      <c r="BVE143" s="11"/>
      <c r="BVF143" s="11"/>
      <c r="BVG143" s="11"/>
      <c r="BVH143" s="11"/>
      <c r="BVI143" s="11"/>
      <c r="BVJ143" s="11"/>
      <c r="BVK143" s="11"/>
      <c r="BVL143" s="11"/>
      <c r="BVM143" s="11"/>
      <c r="BVN143" s="11"/>
      <c r="BVO143" s="11"/>
      <c r="BVP143" s="11"/>
      <c r="BVQ143" s="11"/>
      <c r="BVR143" s="11"/>
      <c r="BVS143" s="11"/>
      <c r="BVT143" s="11"/>
      <c r="BVU143" s="11"/>
      <c r="BVV143" s="11"/>
      <c r="BVW143" s="11"/>
      <c r="BVX143" s="11"/>
      <c r="BVY143" s="11"/>
      <c r="BVZ143" s="11"/>
      <c r="BWA143" s="11"/>
      <c r="BWB143" s="11"/>
      <c r="BWC143" s="11"/>
      <c r="BWD143" s="11"/>
      <c r="BWE143" s="11"/>
      <c r="BWF143" s="11"/>
      <c r="BWG143" s="11"/>
      <c r="BWH143" s="11"/>
      <c r="BWI143" s="11"/>
      <c r="BWJ143" s="11"/>
      <c r="BWK143" s="11"/>
      <c r="BWL143" s="11"/>
      <c r="BWM143" s="11"/>
      <c r="BWN143" s="11"/>
      <c r="BWO143" s="11"/>
      <c r="BWP143" s="11"/>
      <c r="BWQ143" s="11"/>
      <c r="BWR143" s="11"/>
      <c r="BWS143" s="11"/>
      <c r="BWT143" s="11"/>
      <c r="BWU143" s="11"/>
      <c r="BWV143" s="11"/>
      <c r="BWW143" s="11"/>
      <c r="BWX143" s="11"/>
      <c r="BWY143" s="11"/>
      <c r="BWZ143" s="11"/>
      <c r="BXA143" s="11"/>
      <c r="BXB143" s="11"/>
      <c r="BXC143" s="11"/>
      <c r="BXD143" s="11"/>
      <c r="BXE143" s="11"/>
      <c r="BXF143" s="11"/>
      <c r="BXG143" s="11"/>
      <c r="BXH143" s="11"/>
      <c r="BXI143" s="11"/>
      <c r="BXJ143" s="11"/>
      <c r="BXK143" s="11"/>
      <c r="BXL143" s="11"/>
      <c r="BXM143" s="11"/>
      <c r="BXN143" s="11"/>
      <c r="BXO143" s="11"/>
      <c r="BXP143" s="11"/>
      <c r="BXQ143" s="11"/>
      <c r="BXR143" s="11"/>
      <c r="BXS143" s="11"/>
      <c r="BXT143" s="11"/>
      <c r="BXU143" s="11"/>
      <c r="BXV143" s="11"/>
      <c r="BXW143" s="11"/>
      <c r="BXX143" s="11"/>
      <c r="BXY143" s="11"/>
      <c r="BXZ143" s="11"/>
      <c r="BYA143" s="11"/>
      <c r="BYB143" s="11"/>
      <c r="BYC143" s="11"/>
      <c r="BYD143" s="11"/>
      <c r="BYE143" s="11"/>
      <c r="BYF143" s="11"/>
      <c r="BYG143" s="11"/>
      <c r="BYH143" s="11"/>
      <c r="BYI143" s="11"/>
      <c r="BYJ143" s="11"/>
      <c r="BYK143" s="11"/>
      <c r="BYL143" s="11"/>
      <c r="BYM143" s="11"/>
      <c r="BYN143" s="11"/>
      <c r="BYO143" s="11"/>
      <c r="BYP143" s="11"/>
      <c r="BYQ143" s="11"/>
      <c r="BYR143" s="11"/>
      <c r="BYS143" s="11"/>
      <c r="BYT143" s="11"/>
      <c r="BYU143" s="11"/>
      <c r="BYV143" s="11"/>
      <c r="BYW143" s="11"/>
      <c r="BYX143" s="11"/>
      <c r="BYY143" s="11"/>
      <c r="BYZ143" s="11"/>
      <c r="BZA143" s="11"/>
      <c r="BZB143" s="11"/>
      <c r="BZC143" s="11"/>
      <c r="BZD143" s="11"/>
      <c r="BZE143" s="11"/>
      <c r="BZF143" s="11"/>
      <c r="BZG143" s="11"/>
      <c r="BZH143" s="11"/>
      <c r="BZI143" s="11"/>
      <c r="BZJ143" s="11"/>
      <c r="BZK143" s="11"/>
      <c r="BZL143" s="11"/>
      <c r="BZM143" s="11"/>
      <c r="BZN143" s="11"/>
      <c r="BZO143" s="11"/>
      <c r="BZP143" s="11"/>
      <c r="BZQ143" s="11"/>
      <c r="BZR143" s="11"/>
      <c r="BZS143" s="11"/>
      <c r="BZT143" s="11"/>
      <c r="BZU143" s="11"/>
      <c r="BZV143" s="11"/>
      <c r="BZW143" s="11"/>
      <c r="BZX143" s="11"/>
      <c r="BZY143" s="11"/>
      <c r="BZZ143" s="11"/>
      <c r="CAA143" s="11"/>
      <c r="CAB143" s="11"/>
      <c r="CAC143" s="11"/>
      <c r="CAD143" s="11"/>
      <c r="CAE143" s="11"/>
      <c r="CAF143" s="11"/>
      <c r="CAG143" s="11"/>
      <c r="CAH143" s="11"/>
      <c r="CAI143" s="11"/>
      <c r="CAJ143" s="11"/>
      <c r="CAK143" s="11"/>
      <c r="CAL143" s="11"/>
      <c r="CAM143" s="11"/>
      <c r="CAN143" s="11"/>
      <c r="CAO143" s="11"/>
      <c r="CAP143" s="11"/>
      <c r="CAQ143" s="11"/>
      <c r="CAR143" s="11"/>
      <c r="CAS143" s="11"/>
      <c r="CAT143" s="11"/>
      <c r="CAU143" s="11"/>
      <c r="CAV143" s="11"/>
      <c r="CAW143" s="11"/>
      <c r="CAX143" s="11"/>
      <c r="CAY143" s="11"/>
      <c r="CAZ143" s="11"/>
      <c r="CBA143" s="11"/>
      <c r="CBB143" s="11"/>
      <c r="CBC143" s="11"/>
      <c r="CBD143" s="11"/>
      <c r="CBE143" s="11"/>
      <c r="CBF143" s="11"/>
      <c r="CBG143" s="11"/>
      <c r="CBH143" s="11"/>
      <c r="CBI143" s="11"/>
      <c r="CBJ143" s="11"/>
      <c r="CBK143" s="11"/>
      <c r="CBL143" s="11"/>
      <c r="CBM143" s="11"/>
      <c r="CBN143" s="11"/>
      <c r="CBO143" s="11"/>
      <c r="CBP143" s="11"/>
      <c r="CBQ143" s="11"/>
      <c r="CBR143" s="11"/>
      <c r="CBS143" s="11"/>
      <c r="CBT143" s="11"/>
      <c r="CBU143" s="11"/>
      <c r="CBV143" s="11"/>
      <c r="CBW143" s="11"/>
      <c r="CBX143" s="11"/>
      <c r="CBY143" s="11"/>
      <c r="CBZ143" s="11"/>
      <c r="CCA143" s="11"/>
      <c r="CCB143" s="11"/>
      <c r="CCC143" s="11"/>
      <c r="CCD143" s="11"/>
      <c r="CCE143" s="11"/>
      <c r="CCF143" s="11"/>
      <c r="CCG143" s="11"/>
      <c r="CCH143" s="11"/>
      <c r="CCI143" s="11"/>
      <c r="CCJ143" s="11"/>
      <c r="CCK143" s="11"/>
      <c r="CCL143" s="11"/>
      <c r="CCM143" s="11"/>
      <c r="CCN143" s="11"/>
      <c r="CCO143" s="11"/>
      <c r="CCP143" s="11"/>
      <c r="CCQ143" s="11"/>
      <c r="CCR143" s="11"/>
      <c r="CCS143" s="11"/>
      <c r="CCT143" s="11"/>
      <c r="CCU143" s="11"/>
      <c r="CCV143" s="11"/>
      <c r="CCW143" s="11"/>
      <c r="CCX143" s="11"/>
      <c r="CCY143" s="11"/>
      <c r="CCZ143" s="11"/>
      <c r="CDA143" s="11"/>
      <c r="CDB143" s="11"/>
      <c r="CDC143" s="11"/>
      <c r="CDD143" s="11"/>
      <c r="CDE143" s="11"/>
      <c r="CDF143" s="11"/>
      <c r="CDG143" s="11"/>
      <c r="CDH143" s="11"/>
      <c r="CDI143" s="11"/>
      <c r="CDJ143" s="11"/>
      <c r="CDK143" s="11"/>
      <c r="CDL143" s="11"/>
      <c r="CDM143" s="11"/>
      <c r="CDN143" s="11"/>
      <c r="CDO143" s="11"/>
      <c r="CDP143" s="11"/>
      <c r="CDQ143" s="11"/>
      <c r="CDR143" s="11"/>
      <c r="CDS143" s="11"/>
      <c r="CDT143" s="11"/>
      <c r="CDU143" s="11"/>
      <c r="CDV143" s="11"/>
      <c r="CDW143" s="11"/>
      <c r="CDX143" s="11"/>
      <c r="CDY143" s="11"/>
      <c r="CDZ143" s="11"/>
      <c r="CEA143" s="11"/>
      <c r="CEB143" s="11"/>
      <c r="CEC143" s="11"/>
      <c r="CED143" s="11"/>
      <c r="CEE143" s="11"/>
      <c r="CEF143" s="11"/>
      <c r="CEG143" s="11"/>
      <c r="CEH143" s="11"/>
      <c r="CEI143" s="11"/>
      <c r="CEJ143" s="11"/>
      <c r="CEK143" s="11"/>
      <c r="CEL143" s="11"/>
      <c r="CEM143" s="11"/>
      <c r="CEN143" s="11"/>
      <c r="CEO143" s="11"/>
      <c r="CEP143" s="11"/>
      <c r="CEQ143" s="11"/>
      <c r="CER143" s="11"/>
      <c r="CES143" s="11"/>
      <c r="CET143" s="11"/>
      <c r="CEU143" s="11"/>
      <c r="CEV143" s="11"/>
      <c r="CEW143" s="11"/>
      <c r="CEX143" s="11"/>
      <c r="CEY143" s="11"/>
      <c r="CEZ143" s="11"/>
      <c r="CFA143" s="11"/>
      <c r="CFB143" s="11"/>
      <c r="CFC143" s="11"/>
      <c r="CFD143" s="11"/>
      <c r="CFE143" s="11"/>
      <c r="CFF143" s="11"/>
      <c r="CFG143" s="11"/>
      <c r="CFH143" s="11"/>
      <c r="CFI143" s="11"/>
      <c r="CFJ143" s="11"/>
      <c r="CFK143" s="11"/>
      <c r="CFL143" s="11"/>
      <c r="CFM143" s="11"/>
      <c r="CFN143" s="11"/>
      <c r="CFO143" s="11"/>
      <c r="CFP143" s="11"/>
      <c r="CFQ143" s="11"/>
      <c r="CFR143" s="11"/>
      <c r="CFS143" s="11"/>
      <c r="CFT143" s="11"/>
      <c r="CFU143" s="11"/>
      <c r="CFV143" s="11"/>
      <c r="CFW143" s="11"/>
      <c r="CFX143" s="11"/>
      <c r="CFY143" s="11"/>
      <c r="CFZ143" s="11"/>
      <c r="CGA143" s="11"/>
      <c r="CGB143" s="11"/>
      <c r="CGC143" s="11"/>
      <c r="CGD143" s="11"/>
      <c r="CGE143" s="11"/>
      <c r="CGF143" s="11"/>
      <c r="CGG143" s="11"/>
      <c r="CGH143" s="11"/>
      <c r="CGI143" s="11"/>
      <c r="CGJ143" s="11"/>
      <c r="CGK143" s="11"/>
      <c r="CGL143" s="11"/>
      <c r="CGM143" s="11"/>
      <c r="CGN143" s="11"/>
      <c r="CGO143" s="11"/>
      <c r="CGP143" s="11"/>
      <c r="CGQ143" s="11"/>
      <c r="CGR143" s="11"/>
      <c r="CGS143" s="11"/>
      <c r="CGT143" s="11"/>
      <c r="CGU143" s="11"/>
      <c r="CGV143" s="11"/>
      <c r="CGW143" s="11"/>
      <c r="CGX143" s="11"/>
      <c r="CGY143" s="11"/>
      <c r="CGZ143" s="11"/>
      <c r="CHA143" s="11"/>
      <c r="CHB143" s="11"/>
      <c r="CHC143" s="11"/>
      <c r="CHD143" s="11"/>
      <c r="CHE143" s="11"/>
      <c r="CHF143" s="11"/>
      <c r="CHG143" s="11"/>
      <c r="CHH143" s="11"/>
      <c r="CHI143" s="11"/>
      <c r="CHJ143" s="11"/>
      <c r="CHK143" s="11"/>
      <c r="CHL143" s="11"/>
      <c r="CHM143" s="11"/>
      <c r="CHN143" s="11"/>
      <c r="CHO143" s="11"/>
      <c r="CHP143" s="11"/>
      <c r="CHQ143" s="11"/>
      <c r="CHR143" s="11"/>
      <c r="CHS143" s="11"/>
      <c r="CHT143" s="11"/>
      <c r="CHU143" s="11"/>
      <c r="CHV143" s="11"/>
      <c r="CHW143" s="11"/>
      <c r="CHX143" s="11"/>
      <c r="CHY143" s="11"/>
      <c r="CHZ143" s="11"/>
      <c r="CIA143" s="11"/>
      <c r="CIB143" s="11"/>
      <c r="CIC143" s="11"/>
      <c r="CID143" s="11"/>
      <c r="CIE143" s="11"/>
      <c r="CIF143" s="11"/>
      <c r="CIG143" s="11"/>
      <c r="CIH143" s="11"/>
      <c r="CII143" s="11"/>
      <c r="CIJ143" s="11"/>
      <c r="CIK143" s="11"/>
      <c r="CIL143" s="11"/>
      <c r="CIM143" s="11"/>
      <c r="CIN143" s="11"/>
      <c r="CIO143" s="11"/>
      <c r="CIP143" s="11"/>
      <c r="CIQ143" s="11"/>
      <c r="CIR143" s="11"/>
      <c r="CIS143" s="11"/>
      <c r="CIT143" s="11"/>
      <c r="CIU143" s="11"/>
      <c r="CIV143" s="11"/>
      <c r="CIW143" s="11"/>
      <c r="CIX143" s="11"/>
      <c r="CIY143" s="11"/>
      <c r="CIZ143" s="11"/>
      <c r="CJA143" s="11"/>
      <c r="CJB143" s="11"/>
      <c r="CJC143" s="11"/>
      <c r="CJD143" s="11"/>
      <c r="CJE143" s="11"/>
      <c r="CJF143" s="11"/>
      <c r="CJG143" s="11"/>
      <c r="CJH143" s="11"/>
      <c r="CJI143" s="11"/>
      <c r="CJJ143" s="11"/>
      <c r="CJK143" s="11"/>
      <c r="CJL143" s="11"/>
      <c r="CJM143" s="11"/>
      <c r="CJN143" s="11"/>
      <c r="CJO143" s="11"/>
      <c r="CJP143" s="11"/>
      <c r="CJQ143" s="11"/>
      <c r="CJR143" s="11"/>
      <c r="CJS143" s="11"/>
      <c r="CJT143" s="11"/>
      <c r="CJU143" s="11"/>
      <c r="CJV143" s="11"/>
      <c r="CJW143" s="11"/>
      <c r="CJX143" s="11"/>
      <c r="CJY143" s="11"/>
      <c r="CJZ143" s="11"/>
      <c r="CKA143" s="11"/>
      <c r="CKB143" s="11"/>
      <c r="CKC143" s="11"/>
      <c r="CKD143" s="11"/>
      <c r="CKE143" s="11"/>
      <c r="CKF143" s="11"/>
      <c r="CKG143" s="11"/>
      <c r="CKH143" s="11"/>
      <c r="CKI143" s="11"/>
      <c r="CKJ143" s="11"/>
      <c r="CKK143" s="11"/>
      <c r="CKL143" s="11"/>
      <c r="CKM143" s="11"/>
      <c r="CKN143" s="11"/>
      <c r="CKO143" s="11"/>
      <c r="CKP143" s="11"/>
      <c r="CKQ143" s="11"/>
      <c r="CKR143" s="11"/>
      <c r="CKS143" s="11"/>
      <c r="CKT143" s="11"/>
      <c r="CKU143" s="11"/>
      <c r="CKV143" s="11"/>
      <c r="CKW143" s="11"/>
      <c r="CKX143" s="11"/>
      <c r="CKY143" s="11"/>
      <c r="CKZ143" s="11"/>
      <c r="CLA143" s="11"/>
      <c r="CLB143" s="11"/>
      <c r="CLC143" s="11"/>
      <c r="CLD143" s="11"/>
      <c r="CLE143" s="11"/>
      <c r="CLF143" s="11"/>
      <c r="CLG143" s="11"/>
      <c r="CLH143" s="11"/>
      <c r="CLI143" s="11"/>
      <c r="CLJ143" s="11"/>
      <c r="CLK143" s="11"/>
      <c r="CLL143" s="11"/>
      <c r="CLM143" s="11"/>
      <c r="CLN143" s="11"/>
      <c r="CLO143" s="11"/>
      <c r="CLP143" s="11"/>
      <c r="CLQ143" s="11"/>
      <c r="CLR143" s="11"/>
      <c r="CLS143" s="11"/>
      <c r="CLT143" s="11"/>
      <c r="CLU143" s="11"/>
      <c r="CLV143" s="11"/>
      <c r="CLW143" s="11"/>
      <c r="CLX143" s="11"/>
      <c r="CLY143" s="11"/>
      <c r="CLZ143" s="11"/>
      <c r="CMA143" s="11"/>
      <c r="CMB143" s="11"/>
      <c r="CMC143" s="11"/>
      <c r="CMD143" s="11"/>
      <c r="CME143" s="11"/>
      <c r="CMF143" s="11"/>
      <c r="CMG143" s="11"/>
      <c r="CMH143" s="11"/>
      <c r="CMI143" s="11"/>
      <c r="CMJ143" s="11"/>
      <c r="CMK143" s="11"/>
      <c r="CML143" s="11"/>
      <c r="CMM143" s="11"/>
      <c r="CMN143" s="11"/>
      <c r="CMO143" s="11"/>
      <c r="CMP143" s="11"/>
      <c r="CMQ143" s="11"/>
      <c r="CMR143" s="11"/>
      <c r="CMS143" s="11"/>
      <c r="CMT143" s="11"/>
      <c r="CMU143" s="11"/>
      <c r="CMV143" s="11"/>
      <c r="CMW143" s="11"/>
      <c r="CMX143" s="11"/>
      <c r="CMY143" s="11"/>
      <c r="CMZ143" s="11"/>
      <c r="CNA143" s="11"/>
      <c r="CNB143" s="11"/>
      <c r="CNC143" s="11"/>
      <c r="CND143" s="11"/>
      <c r="CNE143" s="11"/>
      <c r="CNF143" s="11"/>
      <c r="CNG143" s="11"/>
      <c r="CNH143" s="11"/>
      <c r="CNI143" s="11"/>
      <c r="CNJ143" s="11"/>
      <c r="CNK143" s="11"/>
      <c r="CNL143" s="11"/>
      <c r="CNM143" s="11"/>
      <c r="CNN143" s="11"/>
      <c r="CNO143" s="11"/>
      <c r="CNP143" s="11"/>
      <c r="CNQ143" s="11"/>
      <c r="CNR143" s="11"/>
      <c r="CNS143" s="11"/>
      <c r="CNT143" s="11"/>
      <c r="CNU143" s="11"/>
      <c r="CNV143" s="11"/>
      <c r="CNW143" s="11"/>
      <c r="CNX143" s="11"/>
      <c r="CNY143" s="11"/>
      <c r="CNZ143" s="11"/>
      <c r="COA143" s="11"/>
      <c r="COB143" s="11"/>
      <c r="COC143" s="11"/>
      <c r="COD143" s="11"/>
      <c r="COE143" s="11"/>
      <c r="COF143" s="11"/>
      <c r="COG143" s="11"/>
      <c r="COH143" s="11"/>
      <c r="COI143" s="11"/>
      <c r="COJ143" s="11"/>
      <c r="COK143" s="11"/>
      <c r="COL143" s="11"/>
      <c r="COM143" s="11"/>
      <c r="CON143" s="11"/>
      <c r="COO143" s="11"/>
      <c r="COP143" s="11"/>
      <c r="COQ143" s="11"/>
      <c r="COR143" s="11"/>
      <c r="COS143" s="11"/>
      <c r="COT143" s="11"/>
      <c r="COU143" s="11"/>
      <c r="COV143" s="11"/>
      <c r="COW143" s="11"/>
      <c r="COX143" s="11"/>
      <c r="COY143" s="11"/>
      <c r="COZ143" s="11"/>
      <c r="CPA143" s="11"/>
      <c r="CPB143" s="11"/>
      <c r="CPC143" s="11"/>
      <c r="CPD143" s="11"/>
      <c r="CPE143" s="11"/>
      <c r="CPF143" s="11"/>
      <c r="CPG143" s="11"/>
      <c r="CPH143" s="11"/>
      <c r="CPI143" s="11"/>
      <c r="CPJ143" s="11"/>
      <c r="CPK143" s="11"/>
      <c r="CPL143" s="11"/>
      <c r="CPM143" s="11"/>
      <c r="CPN143" s="11"/>
      <c r="CPO143" s="11"/>
      <c r="CPP143" s="11"/>
      <c r="CPQ143" s="11"/>
      <c r="CPR143" s="11"/>
      <c r="CPS143" s="11"/>
      <c r="CPT143" s="11"/>
      <c r="CPU143" s="11"/>
      <c r="CPV143" s="11"/>
      <c r="CPW143" s="11"/>
      <c r="CPX143" s="11"/>
      <c r="CPY143" s="11"/>
      <c r="CPZ143" s="11"/>
      <c r="CQA143" s="11"/>
      <c r="CQB143" s="11"/>
      <c r="CQC143" s="11"/>
      <c r="CQD143" s="11"/>
      <c r="CQE143" s="11"/>
      <c r="CQF143" s="11"/>
      <c r="CQG143" s="11"/>
      <c r="CQH143" s="11"/>
      <c r="CQI143" s="11"/>
      <c r="CQJ143" s="11"/>
      <c r="CQK143" s="11"/>
      <c r="CQL143" s="11"/>
      <c r="CQM143" s="11"/>
      <c r="CQN143" s="11"/>
      <c r="CQO143" s="11"/>
      <c r="CQP143" s="11"/>
      <c r="CQQ143" s="11"/>
      <c r="CQR143" s="11"/>
      <c r="CQS143" s="11"/>
      <c r="CQT143" s="11"/>
      <c r="CQU143" s="11"/>
      <c r="CQV143" s="11"/>
      <c r="CQW143" s="11"/>
      <c r="CQX143" s="11"/>
      <c r="CQY143" s="11"/>
      <c r="CQZ143" s="11"/>
      <c r="CRA143" s="11"/>
      <c r="CRB143" s="11"/>
      <c r="CRC143" s="11"/>
      <c r="CRD143" s="11"/>
      <c r="CRE143" s="11"/>
      <c r="CRF143" s="11"/>
      <c r="CRG143" s="11"/>
      <c r="CRH143" s="11"/>
      <c r="CRI143" s="11"/>
      <c r="CRJ143" s="11"/>
      <c r="CRK143" s="11"/>
      <c r="CRL143" s="11"/>
      <c r="CRM143" s="11"/>
      <c r="CRN143" s="11"/>
      <c r="CRO143" s="11"/>
      <c r="CRP143" s="11"/>
      <c r="CRQ143" s="11"/>
      <c r="CRR143" s="11"/>
      <c r="CRS143" s="11"/>
      <c r="CRT143" s="11"/>
      <c r="CRU143" s="11"/>
      <c r="CRV143" s="11"/>
      <c r="CRW143" s="11"/>
      <c r="CRX143" s="11"/>
      <c r="CRY143" s="11"/>
      <c r="CRZ143" s="11"/>
      <c r="CSA143" s="11"/>
      <c r="CSB143" s="11"/>
      <c r="CSC143" s="11"/>
      <c r="CSD143" s="11"/>
      <c r="CSE143" s="11"/>
      <c r="CSF143" s="11"/>
      <c r="CSG143" s="11"/>
      <c r="CSH143" s="11"/>
      <c r="CSI143" s="11"/>
      <c r="CSJ143" s="11"/>
      <c r="CSK143" s="11"/>
      <c r="CSL143" s="11"/>
      <c r="CSM143" s="11"/>
      <c r="CSN143" s="11"/>
      <c r="CSO143" s="11"/>
      <c r="CSP143" s="11"/>
      <c r="CSQ143" s="11"/>
      <c r="CSR143" s="11"/>
      <c r="CSS143" s="11"/>
      <c r="CST143" s="11"/>
      <c r="CSU143" s="11"/>
      <c r="CSV143" s="11"/>
      <c r="CSW143" s="11"/>
      <c r="CSX143" s="11"/>
      <c r="CSY143" s="11"/>
      <c r="CSZ143" s="11"/>
      <c r="CTA143" s="11"/>
      <c r="CTB143" s="11"/>
      <c r="CTC143" s="11"/>
      <c r="CTD143" s="11"/>
      <c r="CTE143" s="11"/>
      <c r="CTF143" s="11"/>
      <c r="CTG143" s="11"/>
      <c r="CTH143" s="11"/>
      <c r="CTI143" s="11"/>
      <c r="CTJ143" s="11"/>
      <c r="CTK143" s="11"/>
      <c r="CTL143" s="11"/>
      <c r="CTM143" s="11"/>
      <c r="CTN143" s="11"/>
      <c r="CTO143" s="11"/>
      <c r="CTP143" s="11"/>
      <c r="CTQ143" s="11"/>
      <c r="CTR143" s="11"/>
      <c r="CTS143" s="11"/>
      <c r="CTT143" s="11"/>
      <c r="CTU143" s="11"/>
      <c r="CTV143" s="11"/>
      <c r="CTW143" s="11"/>
      <c r="CTX143" s="11"/>
      <c r="CTY143" s="11"/>
      <c r="CTZ143" s="11"/>
      <c r="CUA143" s="11"/>
      <c r="CUB143" s="11"/>
      <c r="CUC143" s="11"/>
      <c r="CUD143" s="11"/>
      <c r="CUE143" s="11"/>
      <c r="CUF143" s="11"/>
      <c r="CUG143" s="11"/>
      <c r="CUH143" s="11"/>
      <c r="CUI143" s="11"/>
      <c r="CUJ143" s="11"/>
      <c r="CUK143" s="11"/>
      <c r="CUL143" s="11"/>
      <c r="CUM143" s="11"/>
      <c r="CUN143" s="11"/>
      <c r="CUO143" s="11"/>
      <c r="CUP143" s="11"/>
      <c r="CUQ143" s="11"/>
      <c r="CUR143" s="11"/>
      <c r="CUS143" s="11"/>
      <c r="CUT143" s="11"/>
      <c r="CUU143" s="11"/>
      <c r="CUV143" s="11"/>
      <c r="CUW143" s="11"/>
      <c r="CUX143" s="11"/>
      <c r="CUY143" s="11"/>
      <c r="CUZ143" s="11"/>
      <c r="CVA143" s="11"/>
      <c r="CVB143" s="11"/>
      <c r="CVC143" s="11"/>
      <c r="CVD143" s="11"/>
      <c r="CVE143" s="11"/>
      <c r="CVF143" s="11"/>
      <c r="CVG143" s="11"/>
      <c r="CVH143" s="11"/>
      <c r="CVI143" s="11"/>
      <c r="CVJ143" s="11"/>
      <c r="CVK143" s="11"/>
      <c r="CVL143" s="11"/>
      <c r="CVM143" s="11"/>
      <c r="CVN143" s="11"/>
      <c r="CVO143" s="11"/>
      <c r="CVP143" s="11"/>
      <c r="CVQ143" s="11"/>
      <c r="CVR143" s="11"/>
      <c r="CVS143" s="11"/>
      <c r="CVT143" s="11"/>
      <c r="CVU143" s="11"/>
      <c r="CVV143" s="11"/>
      <c r="CVW143" s="11"/>
      <c r="CVX143" s="11"/>
      <c r="CVY143" s="11"/>
      <c r="CVZ143" s="11"/>
      <c r="CWA143" s="11"/>
      <c r="CWB143" s="11"/>
      <c r="CWC143" s="11"/>
      <c r="CWD143" s="11"/>
      <c r="CWE143" s="11"/>
      <c r="CWF143" s="11"/>
      <c r="CWG143" s="11"/>
      <c r="CWH143" s="11"/>
      <c r="CWI143" s="11"/>
      <c r="CWJ143" s="11"/>
      <c r="CWK143" s="11"/>
      <c r="CWL143" s="11"/>
      <c r="CWM143" s="11"/>
      <c r="CWN143" s="11"/>
      <c r="CWO143" s="11"/>
      <c r="CWP143" s="11"/>
      <c r="CWQ143" s="11"/>
      <c r="CWR143" s="11"/>
      <c r="CWS143" s="11"/>
      <c r="CWT143" s="11"/>
      <c r="CWU143" s="11"/>
      <c r="CWV143" s="11"/>
      <c r="CWW143" s="11"/>
      <c r="CWX143" s="11"/>
      <c r="CWY143" s="11"/>
      <c r="CWZ143" s="11"/>
      <c r="CXA143" s="11"/>
      <c r="CXB143" s="11"/>
      <c r="CXC143" s="11"/>
      <c r="CXD143" s="11"/>
      <c r="CXE143" s="11"/>
      <c r="CXF143" s="11"/>
      <c r="CXG143" s="11"/>
      <c r="CXH143" s="11"/>
      <c r="CXI143" s="11"/>
      <c r="CXJ143" s="11"/>
      <c r="CXK143" s="11"/>
      <c r="CXL143" s="11"/>
      <c r="CXM143" s="11"/>
      <c r="CXN143" s="11"/>
      <c r="CXO143" s="11"/>
      <c r="CXP143" s="11"/>
      <c r="CXQ143" s="11"/>
      <c r="CXR143" s="11"/>
      <c r="CXS143" s="11"/>
      <c r="CXT143" s="11"/>
      <c r="CXU143" s="11"/>
      <c r="CXV143" s="11"/>
      <c r="CXW143" s="11"/>
      <c r="CXX143" s="11"/>
      <c r="CXY143" s="11"/>
      <c r="CXZ143" s="11"/>
      <c r="CYA143" s="11"/>
      <c r="CYB143" s="11"/>
      <c r="CYC143" s="11"/>
      <c r="CYD143" s="11"/>
      <c r="CYE143" s="11"/>
      <c r="CYF143" s="11"/>
      <c r="CYG143" s="11"/>
      <c r="CYH143" s="11"/>
      <c r="CYI143" s="11"/>
      <c r="CYJ143" s="11"/>
      <c r="CYK143" s="11"/>
      <c r="CYL143" s="11"/>
      <c r="CYM143" s="11"/>
      <c r="CYN143" s="11"/>
      <c r="CYO143" s="11"/>
      <c r="CYP143" s="11"/>
      <c r="CYQ143" s="11"/>
      <c r="CYR143" s="11"/>
      <c r="CYS143" s="11"/>
      <c r="CYT143" s="11"/>
      <c r="CYU143" s="11"/>
      <c r="CYV143" s="11"/>
      <c r="CYW143" s="11"/>
      <c r="CYX143" s="11"/>
      <c r="CYY143" s="11"/>
      <c r="CYZ143" s="11"/>
      <c r="CZA143" s="11"/>
      <c r="CZB143" s="11"/>
      <c r="CZC143" s="11"/>
      <c r="CZD143" s="11"/>
      <c r="CZE143" s="11"/>
      <c r="CZF143" s="11"/>
      <c r="CZG143" s="11"/>
      <c r="CZH143" s="11"/>
      <c r="CZI143" s="11"/>
      <c r="CZJ143" s="11"/>
      <c r="CZK143" s="11"/>
      <c r="CZL143" s="11"/>
      <c r="CZM143" s="11"/>
      <c r="CZN143" s="11"/>
      <c r="CZO143" s="11"/>
      <c r="CZP143" s="11"/>
      <c r="CZQ143" s="11"/>
      <c r="CZR143" s="11"/>
      <c r="CZS143" s="11"/>
      <c r="CZT143" s="11"/>
      <c r="CZU143" s="11"/>
      <c r="CZV143" s="11"/>
      <c r="CZW143" s="11"/>
      <c r="CZX143" s="11"/>
      <c r="CZY143" s="11"/>
      <c r="CZZ143" s="11"/>
      <c r="DAA143" s="11"/>
      <c r="DAB143" s="11"/>
      <c r="DAC143" s="11"/>
      <c r="DAD143" s="11"/>
      <c r="DAE143" s="11"/>
      <c r="DAF143" s="11"/>
      <c r="DAG143" s="11"/>
      <c r="DAH143" s="11"/>
      <c r="DAI143" s="11"/>
      <c r="DAJ143" s="11"/>
      <c r="DAK143" s="11"/>
      <c r="DAL143" s="11"/>
      <c r="DAM143" s="11"/>
      <c r="DAN143" s="11"/>
      <c r="DAO143" s="11"/>
      <c r="DAP143" s="11"/>
      <c r="DAQ143" s="11"/>
      <c r="DAR143" s="11"/>
      <c r="DAS143" s="11"/>
      <c r="DAT143" s="11"/>
      <c r="DAU143" s="11"/>
      <c r="DAV143" s="11"/>
      <c r="DAW143" s="11"/>
      <c r="DAX143" s="11"/>
      <c r="DAY143" s="11"/>
      <c r="DAZ143" s="11"/>
      <c r="DBA143" s="11"/>
      <c r="DBB143" s="11"/>
      <c r="DBC143" s="11"/>
      <c r="DBD143" s="11"/>
      <c r="DBE143" s="11"/>
      <c r="DBF143" s="11"/>
      <c r="DBG143" s="11"/>
      <c r="DBH143" s="11"/>
      <c r="DBI143" s="11"/>
      <c r="DBJ143" s="11"/>
      <c r="DBK143" s="11"/>
      <c r="DBL143" s="11"/>
      <c r="DBM143" s="11"/>
      <c r="DBN143" s="11"/>
      <c r="DBO143" s="11"/>
      <c r="DBP143" s="11"/>
      <c r="DBQ143" s="11"/>
      <c r="DBR143" s="11"/>
      <c r="DBS143" s="11"/>
      <c r="DBT143" s="11"/>
      <c r="DBU143" s="11"/>
      <c r="DBV143" s="11"/>
      <c r="DBW143" s="11"/>
      <c r="DBX143" s="11"/>
      <c r="DBY143" s="11"/>
      <c r="DBZ143" s="11"/>
      <c r="DCA143" s="11"/>
      <c r="DCB143" s="11"/>
      <c r="DCC143" s="11"/>
      <c r="DCD143" s="11"/>
      <c r="DCE143" s="11"/>
      <c r="DCF143" s="11"/>
      <c r="DCG143" s="11"/>
      <c r="DCH143" s="11"/>
      <c r="DCI143" s="11"/>
      <c r="DCJ143" s="11"/>
      <c r="DCK143" s="11"/>
      <c r="DCL143" s="11"/>
      <c r="DCM143" s="11"/>
      <c r="DCN143" s="11"/>
      <c r="DCO143" s="11"/>
      <c r="DCP143" s="11"/>
      <c r="DCQ143" s="11"/>
      <c r="DCR143" s="11"/>
      <c r="DCS143" s="11"/>
      <c r="DCT143" s="11"/>
      <c r="DCU143" s="11"/>
      <c r="DCV143" s="11"/>
      <c r="DCW143" s="11"/>
      <c r="DCX143" s="11"/>
      <c r="DCY143" s="11"/>
      <c r="DCZ143" s="11"/>
      <c r="DDA143" s="11"/>
      <c r="DDB143" s="11"/>
      <c r="DDC143" s="11"/>
      <c r="DDD143" s="11"/>
      <c r="DDE143" s="11"/>
      <c r="DDF143" s="11"/>
      <c r="DDG143" s="11"/>
      <c r="DDH143" s="11"/>
      <c r="DDI143" s="11"/>
      <c r="DDJ143" s="11"/>
      <c r="DDK143" s="11"/>
      <c r="DDL143" s="11"/>
      <c r="DDM143" s="11"/>
      <c r="DDN143" s="11"/>
      <c r="DDO143" s="11"/>
      <c r="DDP143" s="11"/>
      <c r="DDQ143" s="11"/>
      <c r="DDR143" s="11"/>
      <c r="DDS143" s="11"/>
      <c r="DDT143" s="11"/>
      <c r="DDU143" s="11"/>
      <c r="DDV143" s="11"/>
      <c r="DDW143" s="11"/>
      <c r="DDX143" s="11"/>
      <c r="DDY143" s="11"/>
      <c r="DDZ143" s="11"/>
      <c r="DEA143" s="11"/>
      <c r="DEB143" s="11"/>
      <c r="DEC143" s="11"/>
      <c r="DED143" s="11"/>
      <c r="DEE143" s="11"/>
      <c r="DEF143" s="11"/>
      <c r="DEG143" s="11"/>
      <c r="DEH143" s="11"/>
      <c r="DEI143" s="11"/>
      <c r="DEJ143" s="11"/>
      <c r="DEK143" s="11"/>
      <c r="DEL143" s="11"/>
      <c r="DEM143" s="11"/>
      <c r="DEN143" s="11"/>
      <c r="DEO143" s="11"/>
      <c r="DEP143" s="11"/>
      <c r="DEQ143" s="11"/>
      <c r="DER143" s="11"/>
      <c r="DES143" s="11"/>
      <c r="DET143" s="11"/>
      <c r="DEU143" s="11"/>
      <c r="DEV143" s="11"/>
      <c r="DEW143" s="11"/>
      <c r="DEX143" s="11"/>
      <c r="DEY143" s="11"/>
      <c r="DEZ143" s="11"/>
      <c r="DFA143" s="11"/>
      <c r="DFB143" s="11"/>
      <c r="DFC143" s="11"/>
      <c r="DFD143" s="11"/>
      <c r="DFE143" s="11"/>
      <c r="DFF143" s="11"/>
      <c r="DFG143" s="11"/>
      <c r="DFH143" s="11"/>
      <c r="DFI143" s="11"/>
      <c r="DFJ143" s="11"/>
      <c r="DFK143" s="11"/>
      <c r="DFL143" s="11"/>
      <c r="DFM143" s="11"/>
      <c r="DFN143" s="11"/>
      <c r="DFO143" s="11"/>
      <c r="DFP143" s="11"/>
      <c r="DFQ143" s="11"/>
      <c r="DFR143" s="11"/>
      <c r="DFS143" s="11"/>
      <c r="DFT143" s="11"/>
      <c r="DFU143" s="11"/>
      <c r="DFV143" s="11"/>
      <c r="DFW143" s="11"/>
      <c r="DFX143" s="11"/>
      <c r="DFY143" s="11"/>
      <c r="DFZ143" s="11"/>
      <c r="DGA143" s="11"/>
      <c r="DGB143" s="11"/>
      <c r="DGC143" s="11"/>
      <c r="DGD143" s="11"/>
      <c r="DGE143" s="11"/>
      <c r="DGF143" s="11"/>
      <c r="DGG143" s="11"/>
      <c r="DGH143" s="11"/>
      <c r="DGI143" s="11"/>
      <c r="DGJ143" s="11"/>
      <c r="DGK143" s="11"/>
      <c r="DGL143" s="11"/>
      <c r="DGM143" s="11"/>
      <c r="DGN143" s="11"/>
      <c r="DGO143" s="11"/>
      <c r="DGP143" s="11"/>
      <c r="DGQ143" s="11"/>
      <c r="DGR143" s="11"/>
      <c r="DGS143" s="11"/>
      <c r="DGT143" s="11"/>
      <c r="DGU143" s="11"/>
      <c r="DGV143" s="11"/>
      <c r="DGW143" s="11"/>
      <c r="DGX143" s="11"/>
      <c r="DGY143" s="11"/>
      <c r="DGZ143" s="11"/>
      <c r="DHA143" s="11"/>
      <c r="DHB143" s="11"/>
      <c r="DHC143" s="11"/>
      <c r="DHD143" s="11"/>
      <c r="DHE143" s="11"/>
      <c r="DHF143" s="11"/>
      <c r="DHG143" s="11"/>
      <c r="DHH143" s="11"/>
      <c r="DHI143" s="11"/>
      <c r="DHJ143" s="11"/>
      <c r="DHK143" s="11"/>
      <c r="DHL143" s="11"/>
      <c r="DHM143" s="11"/>
      <c r="DHN143" s="11"/>
      <c r="DHO143" s="11"/>
      <c r="DHP143" s="11"/>
      <c r="DHQ143" s="11"/>
      <c r="DHR143" s="11"/>
      <c r="DHS143" s="11"/>
      <c r="DHT143" s="11"/>
      <c r="DHU143" s="11"/>
      <c r="DHV143" s="11"/>
      <c r="DHW143" s="11"/>
      <c r="DHX143" s="11"/>
      <c r="DHY143" s="11"/>
      <c r="DHZ143" s="11"/>
      <c r="DIA143" s="11"/>
      <c r="DIB143" s="11"/>
      <c r="DIC143" s="11"/>
      <c r="DID143" s="11"/>
      <c r="DIE143" s="11"/>
      <c r="DIF143" s="11"/>
      <c r="DIG143" s="11"/>
      <c r="DIH143" s="11"/>
      <c r="DII143" s="11"/>
      <c r="DIJ143" s="11"/>
      <c r="DIK143" s="11"/>
      <c r="DIL143" s="11"/>
      <c r="DIM143" s="11"/>
      <c r="DIN143" s="11"/>
      <c r="DIO143" s="11"/>
      <c r="DIP143" s="11"/>
      <c r="DIQ143" s="11"/>
      <c r="DIR143" s="11"/>
      <c r="DIS143" s="11"/>
      <c r="DIT143" s="11"/>
      <c r="DIU143" s="11"/>
      <c r="DIV143" s="11"/>
      <c r="DIW143" s="11"/>
      <c r="DIX143" s="11"/>
      <c r="DIY143" s="11"/>
      <c r="DIZ143" s="11"/>
      <c r="DJA143" s="11"/>
      <c r="DJB143" s="11"/>
      <c r="DJC143" s="11"/>
      <c r="DJD143" s="11"/>
      <c r="DJE143" s="11"/>
      <c r="DJF143" s="11"/>
      <c r="DJG143" s="11"/>
      <c r="DJH143" s="11"/>
      <c r="DJI143" s="11"/>
      <c r="DJJ143" s="11"/>
      <c r="DJK143" s="11"/>
      <c r="DJL143" s="11"/>
      <c r="DJM143" s="11"/>
      <c r="DJN143" s="11"/>
      <c r="DJO143" s="11"/>
      <c r="DJP143" s="11"/>
      <c r="DJQ143" s="11"/>
      <c r="DJR143" s="11"/>
      <c r="DJS143" s="11"/>
      <c r="DJT143" s="11"/>
      <c r="DJU143" s="11"/>
      <c r="DJV143" s="11"/>
      <c r="DJW143" s="11"/>
      <c r="DJX143" s="11"/>
      <c r="DJY143" s="11"/>
      <c r="DJZ143" s="11"/>
      <c r="DKA143" s="11"/>
      <c r="DKB143" s="11"/>
      <c r="DKC143" s="11"/>
      <c r="DKD143" s="11"/>
      <c r="DKE143" s="11"/>
      <c r="DKF143" s="11"/>
      <c r="DKG143" s="11"/>
      <c r="DKH143" s="11"/>
      <c r="DKI143" s="11"/>
      <c r="DKJ143" s="11"/>
      <c r="DKK143" s="11"/>
      <c r="DKL143" s="11"/>
      <c r="DKM143" s="11"/>
      <c r="DKN143" s="11"/>
      <c r="DKO143" s="11"/>
      <c r="DKP143" s="11"/>
      <c r="DKQ143" s="11"/>
      <c r="DKR143" s="11"/>
      <c r="DKS143" s="11"/>
      <c r="DKT143" s="11"/>
      <c r="DKU143" s="11"/>
      <c r="DKV143" s="11"/>
      <c r="DKW143" s="11"/>
      <c r="DKX143" s="11"/>
      <c r="DKY143" s="11"/>
      <c r="DKZ143" s="11"/>
      <c r="DLA143" s="11"/>
      <c r="DLB143" s="11"/>
      <c r="DLC143" s="11"/>
      <c r="DLD143" s="11"/>
      <c r="DLE143" s="11"/>
      <c r="DLF143" s="11"/>
      <c r="DLG143" s="11"/>
      <c r="DLH143" s="11"/>
      <c r="DLI143" s="11"/>
      <c r="DLJ143" s="11"/>
      <c r="DLK143" s="11"/>
      <c r="DLL143" s="11"/>
      <c r="DLM143" s="11"/>
      <c r="DLN143" s="11"/>
      <c r="DLO143" s="11"/>
      <c r="DLP143" s="11"/>
      <c r="DLQ143" s="11"/>
      <c r="DLR143" s="11"/>
      <c r="DLS143" s="11"/>
      <c r="DLT143" s="11"/>
      <c r="DLU143" s="11"/>
      <c r="DLV143" s="11"/>
      <c r="DLW143" s="11"/>
      <c r="DLX143" s="11"/>
      <c r="DLY143" s="11"/>
      <c r="DLZ143" s="11"/>
      <c r="DMA143" s="11"/>
      <c r="DMB143" s="11"/>
      <c r="DMC143" s="11"/>
      <c r="DMD143" s="11"/>
      <c r="DME143" s="11"/>
      <c r="DMF143" s="11"/>
      <c r="DMG143" s="11"/>
      <c r="DMH143" s="11"/>
      <c r="DMI143" s="11"/>
      <c r="DMJ143" s="11"/>
      <c r="DMK143" s="11"/>
      <c r="DML143" s="11"/>
      <c r="DMM143" s="11"/>
      <c r="DMN143" s="11"/>
      <c r="DMO143" s="11"/>
      <c r="DMP143" s="11"/>
      <c r="DMQ143" s="11"/>
      <c r="DMR143" s="11"/>
      <c r="DMS143" s="11"/>
      <c r="DMT143" s="11"/>
      <c r="DMU143" s="11"/>
      <c r="DMV143" s="11"/>
      <c r="DMW143" s="11"/>
      <c r="DMX143" s="11"/>
      <c r="DMY143" s="11"/>
      <c r="DMZ143" s="11"/>
      <c r="DNA143" s="11"/>
      <c r="DNB143" s="11"/>
      <c r="DNC143" s="11"/>
      <c r="DND143" s="11"/>
      <c r="DNE143" s="11"/>
      <c r="DNF143" s="11"/>
      <c r="DNG143" s="11"/>
      <c r="DNH143" s="11"/>
      <c r="DNI143" s="11"/>
      <c r="DNJ143" s="11"/>
      <c r="DNK143" s="11"/>
      <c r="DNL143" s="11"/>
      <c r="DNM143" s="11"/>
      <c r="DNN143" s="11"/>
      <c r="DNO143" s="11"/>
      <c r="DNP143" s="11"/>
      <c r="DNQ143" s="11"/>
      <c r="DNR143" s="11"/>
      <c r="DNS143" s="11"/>
      <c r="DNT143" s="11"/>
      <c r="DNU143" s="11"/>
      <c r="DNV143" s="11"/>
      <c r="DNW143" s="11"/>
      <c r="DNX143" s="11"/>
      <c r="DNY143" s="11"/>
      <c r="DNZ143" s="11"/>
      <c r="DOA143" s="11"/>
      <c r="DOB143" s="11"/>
      <c r="DOC143" s="11"/>
      <c r="DOD143" s="11"/>
      <c r="DOE143" s="11"/>
      <c r="DOF143" s="11"/>
      <c r="DOG143" s="11"/>
      <c r="DOH143" s="11"/>
      <c r="DOI143" s="11"/>
      <c r="DOJ143" s="11"/>
      <c r="DOK143" s="11"/>
      <c r="DOL143" s="11"/>
      <c r="DOM143" s="11"/>
      <c r="DON143" s="11"/>
      <c r="DOO143" s="11"/>
      <c r="DOP143" s="11"/>
      <c r="DOQ143" s="11"/>
      <c r="DOR143" s="11"/>
      <c r="DOS143" s="11"/>
      <c r="DOT143" s="11"/>
      <c r="DOU143" s="11"/>
      <c r="DOV143" s="11"/>
      <c r="DOW143" s="11"/>
      <c r="DOX143" s="11"/>
      <c r="DOY143" s="11"/>
      <c r="DOZ143" s="11"/>
      <c r="DPA143" s="11"/>
      <c r="DPB143" s="11"/>
      <c r="DPC143" s="11"/>
      <c r="DPD143" s="11"/>
      <c r="DPE143" s="11"/>
      <c r="DPF143" s="11"/>
      <c r="DPG143" s="11"/>
      <c r="DPH143" s="11"/>
      <c r="DPI143" s="11"/>
      <c r="DPJ143" s="11"/>
      <c r="DPK143" s="11"/>
      <c r="DPL143" s="11"/>
      <c r="DPM143" s="11"/>
      <c r="DPN143" s="11"/>
      <c r="DPO143" s="11"/>
      <c r="DPP143" s="11"/>
      <c r="DPQ143" s="11"/>
      <c r="DPR143" s="11"/>
      <c r="DPS143" s="11"/>
      <c r="DPT143" s="11"/>
      <c r="DPU143" s="11"/>
      <c r="DPV143" s="11"/>
      <c r="DPW143" s="11"/>
      <c r="DPX143" s="11"/>
      <c r="DPY143" s="11"/>
      <c r="DPZ143" s="11"/>
      <c r="DQA143" s="11"/>
      <c r="DQB143" s="11"/>
      <c r="DQC143" s="11"/>
      <c r="DQD143" s="11"/>
      <c r="DQE143" s="11"/>
      <c r="DQF143" s="11"/>
      <c r="DQG143" s="11"/>
      <c r="DQH143" s="11"/>
      <c r="DQI143" s="11"/>
      <c r="DQJ143" s="11"/>
      <c r="DQK143" s="11"/>
      <c r="DQL143" s="11"/>
      <c r="DQM143" s="11"/>
      <c r="DQN143" s="11"/>
      <c r="DQO143" s="11"/>
      <c r="DQP143" s="11"/>
      <c r="DQQ143" s="11"/>
      <c r="DQR143" s="11"/>
      <c r="DQS143" s="11"/>
      <c r="DQT143" s="11"/>
      <c r="DQU143" s="11"/>
      <c r="DQV143" s="11"/>
      <c r="DQW143" s="11"/>
      <c r="DQX143" s="11"/>
      <c r="DQY143" s="11"/>
      <c r="DQZ143" s="11"/>
      <c r="DRA143" s="11"/>
      <c r="DRB143" s="11"/>
      <c r="DRC143" s="11"/>
      <c r="DRD143" s="11"/>
      <c r="DRE143" s="11"/>
      <c r="DRF143" s="11"/>
      <c r="DRG143" s="11"/>
      <c r="DRH143" s="11"/>
      <c r="DRI143" s="11"/>
      <c r="DRJ143" s="11"/>
      <c r="DRK143" s="11"/>
      <c r="DRL143" s="11"/>
      <c r="DRM143" s="11"/>
      <c r="DRN143" s="11"/>
      <c r="DRO143" s="11"/>
      <c r="DRP143" s="11"/>
      <c r="DRQ143" s="11"/>
      <c r="DRR143" s="11"/>
      <c r="DRS143" s="11"/>
      <c r="DRT143" s="11"/>
      <c r="DRU143" s="11"/>
      <c r="DRV143" s="11"/>
      <c r="DRW143" s="11"/>
      <c r="DRX143" s="11"/>
      <c r="DRY143" s="11"/>
      <c r="DRZ143" s="11"/>
      <c r="DSA143" s="11"/>
      <c r="DSB143" s="11"/>
      <c r="DSC143" s="11"/>
      <c r="DSD143" s="11"/>
      <c r="DSE143" s="11"/>
      <c r="DSF143" s="11"/>
      <c r="DSG143" s="11"/>
      <c r="DSH143" s="11"/>
      <c r="DSI143" s="11"/>
      <c r="DSJ143" s="11"/>
      <c r="DSK143" s="11"/>
      <c r="DSL143" s="11"/>
      <c r="DSM143" s="11"/>
      <c r="DSN143" s="11"/>
      <c r="DSO143" s="11"/>
      <c r="DSP143" s="11"/>
      <c r="DSQ143" s="11"/>
      <c r="DSR143" s="11"/>
      <c r="DSS143" s="11"/>
      <c r="DST143" s="11"/>
      <c r="DSU143" s="11"/>
      <c r="DSV143" s="11"/>
      <c r="DSW143" s="11"/>
      <c r="DSX143" s="11"/>
      <c r="DSY143" s="11"/>
      <c r="DSZ143" s="11"/>
      <c r="DTA143" s="11"/>
      <c r="DTB143" s="11"/>
      <c r="DTC143" s="11"/>
      <c r="DTD143" s="11"/>
      <c r="DTE143" s="11"/>
      <c r="DTF143" s="11"/>
      <c r="DTG143" s="11"/>
      <c r="DTH143" s="11"/>
      <c r="DTI143" s="11"/>
      <c r="DTJ143" s="11"/>
      <c r="DTK143" s="11"/>
      <c r="DTL143" s="11"/>
      <c r="DTM143" s="11"/>
      <c r="DTN143" s="11"/>
      <c r="DTO143" s="11"/>
      <c r="DTP143" s="11"/>
      <c r="DTQ143" s="11"/>
      <c r="DTR143" s="11"/>
      <c r="DTS143" s="11"/>
      <c r="DTT143" s="11"/>
      <c r="DTU143" s="11"/>
      <c r="DTV143" s="11"/>
      <c r="DTW143" s="11"/>
      <c r="DTX143" s="11"/>
      <c r="DTY143" s="11"/>
      <c r="DTZ143" s="11"/>
      <c r="DUA143" s="11"/>
      <c r="DUB143" s="11"/>
      <c r="DUC143" s="11"/>
      <c r="DUD143" s="11"/>
      <c r="DUE143" s="11"/>
      <c r="DUF143" s="11"/>
      <c r="DUG143" s="11"/>
      <c r="DUH143" s="11"/>
      <c r="DUI143" s="11"/>
      <c r="DUJ143" s="11"/>
      <c r="DUK143" s="11"/>
      <c r="DUL143" s="11"/>
      <c r="DUM143" s="11"/>
      <c r="DUN143" s="11"/>
      <c r="DUO143" s="11"/>
      <c r="DUP143" s="11"/>
      <c r="DUQ143" s="11"/>
      <c r="DUR143" s="11"/>
      <c r="DUS143" s="11"/>
      <c r="DUT143" s="11"/>
      <c r="DUU143" s="11"/>
      <c r="DUV143" s="11"/>
      <c r="DUW143" s="11"/>
      <c r="DUX143" s="11"/>
      <c r="DUY143" s="11"/>
      <c r="DUZ143" s="11"/>
      <c r="DVA143" s="11"/>
      <c r="DVB143" s="11"/>
      <c r="DVC143" s="11"/>
      <c r="DVD143" s="11"/>
      <c r="DVE143" s="11"/>
      <c r="DVF143" s="11"/>
      <c r="DVG143" s="11"/>
      <c r="DVH143" s="11"/>
      <c r="DVI143" s="11"/>
      <c r="DVJ143" s="11"/>
      <c r="DVK143" s="11"/>
      <c r="DVL143" s="11"/>
      <c r="DVM143" s="11"/>
      <c r="DVN143" s="11"/>
      <c r="DVO143" s="11"/>
      <c r="DVP143" s="11"/>
      <c r="DVQ143" s="11"/>
      <c r="DVR143" s="11"/>
      <c r="DVS143" s="11"/>
      <c r="DVT143" s="11"/>
      <c r="DVU143" s="11"/>
      <c r="DVV143" s="11"/>
      <c r="DVW143" s="11"/>
      <c r="DVX143" s="11"/>
      <c r="DVY143" s="11"/>
      <c r="DVZ143" s="11"/>
      <c r="DWA143" s="11"/>
      <c r="DWB143" s="11"/>
      <c r="DWC143" s="11"/>
      <c r="DWD143" s="11"/>
      <c r="DWE143" s="11"/>
      <c r="DWF143" s="11"/>
      <c r="DWG143" s="11"/>
      <c r="DWH143" s="11"/>
      <c r="DWI143" s="11"/>
      <c r="DWJ143" s="11"/>
      <c r="DWK143" s="11"/>
      <c r="DWL143" s="11"/>
      <c r="DWM143" s="11"/>
      <c r="DWN143" s="11"/>
      <c r="DWO143" s="11"/>
      <c r="DWP143" s="11"/>
      <c r="DWQ143" s="11"/>
      <c r="DWR143" s="11"/>
      <c r="DWS143" s="11"/>
      <c r="DWT143" s="11"/>
      <c r="DWU143" s="11"/>
      <c r="DWV143" s="11"/>
      <c r="DWW143" s="11"/>
      <c r="DWX143" s="11"/>
      <c r="DWY143" s="11"/>
      <c r="DWZ143" s="11"/>
      <c r="DXA143" s="11"/>
      <c r="DXB143" s="11"/>
      <c r="DXC143" s="11"/>
      <c r="DXD143" s="11"/>
      <c r="DXE143" s="11"/>
      <c r="DXF143" s="11"/>
      <c r="DXG143" s="11"/>
      <c r="DXH143" s="11"/>
      <c r="DXI143" s="11"/>
      <c r="DXJ143" s="11"/>
      <c r="DXK143" s="11"/>
      <c r="DXL143" s="11"/>
      <c r="DXM143" s="11"/>
      <c r="DXN143" s="11"/>
      <c r="DXO143" s="11"/>
      <c r="DXP143" s="11"/>
      <c r="DXQ143" s="11"/>
      <c r="DXR143" s="11"/>
      <c r="DXS143" s="11"/>
      <c r="DXT143" s="11"/>
      <c r="DXU143" s="11"/>
      <c r="DXV143" s="11"/>
      <c r="DXW143" s="11"/>
      <c r="DXX143" s="11"/>
      <c r="DXY143" s="11"/>
      <c r="DXZ143" s="11"/>
      <c r="DYA143" s="11"/>
      <c r="DYB143" s="11"/>
      <c r="DYC143" s="11"/>
      <c r="DYD143" s="11"/>
      <c r="DYE143" s="11"/>
      <c r="DYF143" s="11"/>
      <c r="DYG143" s="11"/>
      <c r="DYH143" s="11"/>
      <c r="DYI143" s="11"/>
      <c r="DYJ143" s="11"/>
      <c r="DYK143" s="11"/>
      <c r="DYL143" s="11"/>
      <c r="DYM143" s="11"/>
      <c r="DYN143" s="11"/>
      <c r="DYO143" s="11"/>
      <c r="DYP143" s="11"/>
      <c r="DYQ143" s="11"/>
      <c r="DYR143" s="11"/>
      <c r="DYS143" s="11"/>
      <c r="DYT143" s="11"/>
      <c r="DYU143" s="11"/>
      <c r="DYV143" s="11"/>
      <c r="DYW143" s="11"/>
      <c r="DYX143" s="11"/>
      <c r="DYY143" s="11"/>
      <c r="DYZ143" s="11"/>
      <c r="DZA143" s="11"/>
      <c r="DZB143" s="11"/>
      <c r="DZC143" s="11"/>
      <c r="DZD143" s="11"/>
      <c r="DZE143" s="11"/>
      <c r="DZF143" s="11"/>
      <c r="DZG143" s="11"/>
      <c r="DZH143" s="11"/>
      <c r="DZI143" s="11"/>
      <c r="DZJ143" s="11"/>
      <c r="DZK143" s="11"/>
      <c r="DZL143" s="11"/>
      <c r="DZM143" s="11"/>
      <c r="DZN143" s="11"/>
      <c r="DZO143" s="11"/>
      <c r="DZP143" s="11"/>
      <c r="DZQ143" s="11"/>
      <c r="DZR143" s="11"/>
      <c r="DZS143" s="11"/>
      <c r="DZT143" s="11"/>
      <c r="DZU143" s="11"/>
      <c r="DZV143" s="11"/>
      <c r="DZW143" s="11"/>
      <c r="DZX143" s="11"/>
      <c r="DZY143" s="11"/>
      <c r="DZZ143" s="11"/>
      <c r="EAA143" s="11"/>
      <c r="EAB143" s="11"/>
      <c r="EAC143" s="11"/>
      <c r="EAD143" s="11"/>
      <c r="EAE143" s="11"/>
      <c r="EAF143" s="11"/>
      <c r="EAG143" s="11"/>
      <c r="EAH143" s="11"/>
      <c r="EAI143" s="11"/>
      <c r="EAJ143" s="11"/>
      <c r="EAK143" s="11"/>
      <c r="EAL143" s="11"/>
      <c r="EAM143" s="11"/>
      <c r="EAN143" s="11"/>
      <c r="EAO143" s="11"/>
      <c r="EAP143" s="11"/>
      <c r="EAQ143" s="11"/>
      <c r="EAR143" s="11"/>
      <c r="EAS143" s="11"/>
      <c r="EAT143" s="11"/>
      <c r="EAU143" s="11"/>
      <c r="EAV143" s="11"/>
      <c r="EAW143" s="11"/>
      <c r="EAX143" s="11"/>
      <c r="EAY143" s="11"/>
      <c r="EAZ143" s="11"/>
      <c r="EBA143" s="11"/>
      <c r="EBB143" s="11"/>
      <c r="EBC143" s="11"/>
      <c r="EBD143" s="11"/>
      <c r="EBE143" s="11"/>
      <c r="EBF143" s="11"/>
      <c r="EBG143" s="11"/>
      <c r="EBH143" s="11"/>
      <c r="EBI143" s="11"/>
      <c r="EBJ143" s="11"/>
      <c r="EBK143" s="11"/>
      <c r="EBL143" s="11"/>
      <c r="EBM143" s="11"/>
      <c r="EBN143" s="11"/>
      <c r="EBO143" s="11"/>
      <c r="EBP143" s="11"/>
      <c r="EBQ143" s="11"/>
      <c r="EBR143" s="11"/>
      <c r="EBS143" s="11"/>
      <c r="EBT143" s="11"/>
      <c r="EBU143" s="11"/>
      <c r="EBV143" s="11"/>
      <c r="EBW143" s="11"/>
      <c r="EBX143" s="11"/>
      <c r="EBY143" s="11"/>
      <c r="EBZ143" s="11"/>
      <c r="ECA143" s="11"/>
      <c r="ECB143" s="11"/>
      <c r="ECC143" s="11"/>
      <c r="ECD143" s="11"/>
      <c r="ECE143" s="11"/>
      <c r="ECF143" s="11"/>
      <c r="ECG143" s="11"/>
      <c r="ECH143" s="11"/>
      <c r="ECI143" s="11"/>
      <c r="ECJ143" s="11"/>
      <c r="ECK143" s="11"/>
      <c r="ECL143" s="11"/>
      <c r="ECM143" s="11"/>
      <c r="ECN143" s="11"/>
      <c r="ECO143" s="11"/>
      <c r="ECP143" s="11"/>
      <c r="ECQ143" s="11"/>
      <c r="ECR143" s="11"/>
      <c r="ECS143" s="11"/>
      <c r="ECT143" s="11"/>
      <c r="ECU143" s="11"/>
      <c r="ECV143" s="11"/>
      <c r="ECW143" s="11"/>
      <c r="ECX143" s="11"/>
      <c r="ECY143" s="11"/>
      <c r="ECZ143" s="11"/>
      <c r="EDA143" s="11"/>
      <c r="EDB143" s="11"/>
      <c r="EDC143" s="11"/>
      <c r="EDD143" s="11"/>
      <c r="EDE143" s="11"/>
      <c r="EDF143" s="11"/>
      <c r="EDG143" s="11"/>
      <c r="EDH143" s="11"/>
      <c r="EDI143" s="11"/>
      <c r="EDJ143" s="11"/>
      <c r="EDK143" s="11"/>
      <c r="EDL143" s="11"/>
      <c r="EDM143" s="11"/>
      <c r="EDN143" s="11"/>
      <c r="EDO143" s="11"/>
      <c r="EDP143" s="11"/>
      <c r="EDQ143" s="11"/>
      <c r="EDR143" s="11"/>
      <c r="EDS143" s="11"/>
      <c r="EDT143" s="11"/>
      <c r="EDU143" s="11"/>
      <c r="EDV143" s="11"/>
      <c r="EDW143" s="11"/>
      <c r="EDX143" s="11"/>
      <c r="EDY143" s="11"/>
      <c r="EDZ143" s="11"/>
      <c r="EEA143" s="11"/>
      <c r="EEB143" s="11"/>
      <c r="EEC143" s="11"/>
      <c r="EED143" s="11"/>
      <c r="EEE143" s="11"/>
      <c r="EEF143" s="11"/>
      <c r="EEG143" s="11"/>
      <c r="EEH143" s="11"/>
      <c r="EEI143" s="11"/>
      <c r="EEJ143" s="11"/>
      <c r="EEK143" s="11"/>
      <c r="EEL143" s="11"/>
      <c r="EEM143" s="11"/>
      <c r="EEN143" s="11"/>
      <c r="EEO143" s="11"/>
      <c r="EEP143" s="11"/>
      <c r="EEQ143" s="11"/>
      <c r="EER143" s="11"/>
      <c r="EES143" s="11"/>
      <c r="EET143" s="11"/>
      <c r="EEU143" s="11"/>
      <c r="EEV143" s="11"/>
      <c r="EEW143" s="11"/>
      <c r="EEX143" s="11"/>
      <c r="EEY143" s="11"/>
      <c r="EEZ143" s="11"/>
      <c r="EFA143" s="11"/>
      <c r="EFB143" s="11"/>
      <c r="EFC143" s="11"/>
      <c r="EFD143" s="11"/>
      <c r="EFE143" s="11"/>
      <c r="EFF143" s="11"/>
      <c r="EFG143" s="11"/>
      <c r="EFH143" s="11"/>
      <c r="EFI143" s="11"/>
      <c r="EFJ143" s="11"/>
      <c r="EFK143" s="11"/>
      <c r="EFL143" s="11"/>
      <c r="EFM143" s="11"/>
      <c r="EFN143" s="11"/>
      <c r="EFO143" s="11"/>
      <c r="EFP143" s="11"/>
      <c r="EFQ143" s="11"/>
      <c r="EFR143" s="11"/>
      <c r="EFS143" s="11"/>
      <c r="EFT143" s="11"/>
      <c r="EFU143" s="11"/>
      <c r="EFV143" s="11"/>
      <c r="EFW143" s="11"/>
      <c r="EFX143" s="11"/>
      <c r="EFY143" s="11"/>
      <c r="EFZ143" s="11"/>
      <c r="EGA143" s="11"/>
      <c r="EGB143" s="11"/>
      <c r="EGC143" s="11"/>
      <c r="EGD143" s="11"/>
      <c r="EGE143" s="11"/>
      <c r="EGF143" s="11"/>
      <c r="EGG143" s="11"/>
      <c r="EGH143" s="11"/>
      <c r="EGI143" s="11"/>
      <c r="EGJ143" s="11"/>
      <c r="EGK143" s="11"/>
      <c r="EGL143" s="11"/>
      <c r="EGM143" s="11"/>
      <c r="EGN143" s="11"/>
      <c r="EGO143" s="11"/>
      <c r="EGP143" s="11"/>
      <c r="EGQ143" s="11"/>
      <c r="EGR143" s="11"/>
      <c r="EGS143" s="11"/>
      <c r="EGT143" s="11"/>
      <c r="EGU143" s="11"/>
      <c r="EGV143" s="11"/>
      <c r="EGW143" s="11"/>
      <c r="EGX143" s="11"/>
      <c r="EGY143" s="11"/>
      <c r="EGZ143" s="11"/>
      <c r="EHA143" s="11"/>
      <c r="EHB143" s="11"/>
      <c r="EHC143" s="11"/>
      <c r="EHD143" s="11"/>
      <c r="EHE143" s="11"/>
      <c r="EHF143" s="11"/>
      <c r="EHG143" s="11"/>
      <c r="EHH143" s="11"/>
      <c r="EHI143" s="11"/>
      <c r="EHJ143" s="11"/>
      <c r="EHK143" s="11"/>
      <c r="EHL143" s="11"/>
      <c r="EHM143" s="11"/>
      <c r="EHN143" s="11"/>
      <c r="EHO143" s="11"/>
      <c r="EHP143" s="11"/>
      <c r="EHQ143" s="11"/>
      <c r="EHR143" s="11"/>
      <c r="EHS143" s="11"/>
      <c r="EHT143" s="11"/>
      <c r="EHU143" s="11"/>
      <c r="EHV143" s="11"/>
      <c r="EHW143" s="11"/>
      <c r="EHX143" s="11"/>
      <c r="EHY143" s="11"/>
      <c r="EHZ143" s="11"/>
      <c r="EIA143" s="11"/>
      <c r="EIB143" s="11"/>
      <c r="EIC143" s="11"/>
      <c r="EID143" s="11"/>
      <c r="EIE143" s="11"/>
      <c r="EIF143" s="11"/>
      <c r="EIG143" s="11"/>
      <c r="EIH143" s="11"/>
      <c r="EII143" s="11"/>
      <c r="EIJ143" s="11"/>
      <c r="EIK143" s="11"/>
      <c r="EIL143" s="11"/>
      <c r="EIM143" s="11"/>
      <c r="EIN143" s="11"/>
      <c r="EIO143" s="11"/>
      <c r="EIP143" s="11"/>
      <c r="EIQ143" s="11"/>
      <c r="EIR143" s="11"/>
      <c r="EIS143" s="11"/>
      <c r="EIT143" s="11"/>
      <c r="EIU143" s="11"/>
      <c r="EIV143" s="11"/>
      <c r="EIW143" s="11"/>
      <c r="EIX143" s="11"/>
      <c r="EIY143" s="11"/>
      <c r="EIZ143" s="11"/>
      <c r="EJA143" s="11"/>
      <c r="EJB143" s="11"/>
      <c r="EJC143" s="11"/>
      <c r="EJD143" s="11"/>
      <c r="EJE143" s="11"/>
      <c r="EJF143" s="11"/>
      <c r="EJG143" s="11"/>
      <c r="EJH143" s="11"/>
      <c r="EJI143" s="11"/>
      <c r="EJJ143" s="11"/>
      <c r="EJK143" s="11"/>
      <c r="EJL143" s="11"/>
      <c r="EJM143" s="11"/>
      <c r="EJN143" s="11"/>
      <c r="EJO143" s="11"/>
      <c r="EJP143" s="11"/>
      <c r="EJQ143" s="11"/>
      <c r="EJR143" s="11"/>
      <c r="EJS143" s="11"/>
      <c r="EJT143" s="11"/>
      <c r="EJU143" s="11"/>
      <c r="EJV143" s="11"/>
      <c r="EJW143" s="11"/>
      <c r="EJX143" s="11"/>
      <c r="EJY143" s="11"/>
      <c r="EJZ143" s="11"/>
      <c r="EKA143" s="11"/>
      <c r="EKB143" s="11"/>
      <c r="EKC143" s="11"/>
      <c r="EKD143" s="11"/>
      <c r="EKE143" s="11"/>
      <c r="EKF143" s="11"/>
      <c r="EKG143" s="11"/>
      <c r="EKH143" s="11"/>
      <c r="EKI143" s="11"/>
      <c r="EKJ143" s="11"/>
      <c r="EKK143" s="11"/>
      <c r="EKL143" s="11"/>
      <c r="EKM143" s="11"/>
      <c r="EKN143" s="11"/>
      <c r="EKO143" s="11"/>
      <c r="EKP143" s="11"/>
      <c r="EKQ143" s="11"/>
      <c r="EKR143" s="11"/>
      <c r="EKS143" s="11"/>
      <c r="EKT143" s="11"/>
      <c r="EKU143" s="11"/>
      <c r="EKV143" s="11"/>
      <c r="EKW143" s="11"/>
      <c r="EKX143" s="11"/>
      <c r="EKY143" s="11"/>
      <c r="EKZ143" s="11"/>
      <c r="ELA143" s="11"/>
      <c r="ELB143" s="11"/>
      <c r="ELC143" s="11"/>
      <c r="ELD143" s="11"/>
      <c r="ELE143" s="11"/>
      <c r="ELF143" s="11"/>
      <c r="ELG143" s="11"/>
      <c r="ELH143" s="11"/>
      <c r="ELI143" s="11"/>
      <c r="ELJ143" s="11"/>
      <c r="ELK143" s="11"/>
      <c r="ELL143" s="11"/>
      <c r="ELM143" s="11"/>
      <c r="ELN143" s="11"/>
      <c r="ELO143" s="11"/>
      <c r="ELP143" s="11"/>
      <c r="ELQ143" s="11"/>
      <c r="ELR143" s="11"/>
      <c r="ELS143" s="11"/>
      <c r="ELT143" s="11"/>
      <c r="ELU143" s="11"/>
      <c r="ELV143" s="11"/>
      <c r="ELW143" s="11"/>
      <c r="ELX143" s="11"/>
      <c r="ELY143" s="11"/>
      <c r="ELZ143" s="11"/>
      <c r="EMA143" s="11"/>
      <c r="EMB143" s="11"/>
      <c r="EMC143" s="11"/>
      <c r="EMD143" s="11"/>
      <c r="EME143" s="11"/>
      <c r="EMF143" s="11"/>
      <c r="EMG143" s="11"/>
      <c r="EMH143" s="11"/>
      <c r="EMI143" s="11"/>
      <c r="EMJ143" s="11"/>
      <c r="EMK143" s="11"/>
      <c r="EML143" s="11"/>
      <c r="EMM143" s="11"/>
      <c r="EMN143" s="11"/>
      <c r="EMO143" s="11"/>
      <c r="EMP143" s="11"/>
      <c r="EMQ143" s="11"/>
      <c r="EMR143" s="11"/>
      <c r="EMS143" s="11"/>
      <c r="EMT143" s="11"/>
      <c r="EMU143" s="11"/>
      <c r="EMV143" s="11"/>
      <c r="EMW143" s="11"/>
      <c r="EMX143" s="11"/>
      <c r="EMY143" s="11"/>
      <c r="EMZ143" s="11"/>
      <c r="ENA143" s="11"/>
      <c r="ENB143" s="11"/>
      <c r="ENC143" s="11"/>
      <c r="END143" s="11"/>
      <c r="ENE143" s="11"/>
      <c r="ENF143" s="11"/>
      <c r="ENG143" s="11"/>
      <c r="ENH143" s="11"/>
      <c r="ENI143" s="11"/>
      <c r="ENJ143" s="11"/>
      <c r="ENK143" s="11"/>
      <c r="ENL143" s="11"/>
      <c r="ENM143" s="11"/>
      <c r="ENN143" s="11"/>
      <c r="ENO143" s="11"/>
      <c r="ENP143" s="11"/>
      <c r="ENQ143" s="11"/>
      <c r="ENR143" s="11"/>
      <c r="ENS143" s="11"/>
      <c r="ENT143" s="11"/>
      <c r="ENU143" s="11"/>
      <c r="ENV143" s="11"/>
      <c r="ENW143" s="11"/>
      <c r="ENX143" s="11"/>
      <c r="ENY143" s="11"/>
      <c r="ENZ143" s="11"/>
      <c r="EOA143" s="11"/>
      <c r="EOB143" s="11"/>
      <c r="EOC143" s="11"/>
      <c r="EOD143" s="11"/>
      <c r="EOE143" s="11"/>
      <c r="EOF143" s="11"/>
      <c r="EOG143" s="11"/>
      <c r="EOH143" s="11"/>
      <c r="EOI143" s="11"/>
      <c r="EOJ143" s="11"/>
      <c r="EOK143" s="11"/>
      <c r="EOL143" s="11"/>
      <c r="EOM143" s="11"/>
      <c r="EON143" s="11"/>
      <c r="EOO143" s="11"/>
      <c r="EOP143" s="11"/>
      <c r="EOQ143" s="11"/>
      <c r="EOR143" s="11"/>
      <c r="EOS143" s="11"/>
      <c r="EOT143" s="11"/>
      <c r="EOU143" s="11"/>
      <c r="EOV143" s="11"/>
      <c r="EOW143" s="11"/>
      <c r="EOX143" s="11"/>
      <c r="EOY143" s="11"/>
      <c r="EOZ143" s="11"/>
      <c r="EPA143" s="11"/>
      <c r="EPB143" s="11"/>
      <c r="EPC143" s="11"/>
      <c r="EPD143" s="11"/>
      <c r="EPE143" s="11"/>
      <c r="EPF143" s="11"/>
      <c r="EPG143" s="11"/>
      <c r="EPH143" s="11"/>
      <c r="EPI143" s="11"/>
      <c r="EPJ143" s="11"/>
      <c r="EPK143" s="11"/>
      <c r="EPL143" s="11"/>
      <c r="EPM143" s="11"/>
      <c r="EPN143" s="11"/>
      <c r="EPO143" s="11"/>
      <c r="EPP143" s="11"/>
      <c r="EPQ143" s="11"/>
      <c r="EPR143" s="11"/>
      <c r="EPS143" s="11"/>
      <c r="EPT143" s="11"/>
      <c r="EPU143" s="11"/>
      <c r="EPV143" s="11"/>
      <c r="EPW143" s="11"/>
      <c r="EPX143" s="11"/>
      <c r="EPY143" s="11"/>
      <c r="EPZ143" s="11"/>
      <c r="EQA143" s="11"/>
      <c r="EQB143" s="11"/>
      <c r="EQC143" s="11"/>
      <c r="EQD143" s="11"/>
      <c r="EQE143" s="11"/>
      <c r="EQF143" s="11"/>
      <c r="EQG143" s="11"/>
      <c r="EQH143" s="11"/>
      <c r="EQI143" s="11"/>
      <c r="EQJ143" s="11"/>
      <c r="EQK143" s="11"/>
      <c r="EQL143" s="11"/>
      <c r="EQM143" s="11"/>
      <c r="EQN143" s="11"/>
      <c r="EQO143" s="11"/>
      <c r="EQP143" s="11"/>
      <c r="EQQ143" s="11"/>
      <c r="EQR143" s="11"/>
      <c r="EQS143" s="11"/>
      <c r="EQT143" s="11"/>
      <c r="EQU143" s="11"/>
      <c r="EQV143" s="11"/>
      <c r="EQW143" s="11"/>
      <c r="EQX143" s="11"/>
      <c r="EQY143" s="11"/>
      <c r="EQZ143" s="11"/>
      <c r="ERA143" s="11"/>
      <c r="ERB143" s="11"/>
      <c r="ERC143" s="11"/>
      <c r="ERD143" s="11"/>
      <c r="ERE143" s="11"/>
      <c r="ERF143" s="11"/>
      <c r="ERG143" s="11"/>
      <c r="ERH143" s="11"/>
      <c r="ERI143" s="11"/>
      <c r="ERJ143" s="11"/>
      <c r="ERK143" s="11"/>
      <c r="ERL143" s="11"/>
      <c r="ERM143" s="11"/>
      <c r="ERN143" s="11"/>
      <c r="ERO143" s="11"/>
      <c r="ERP143" s="11"/>
      <c r="ERQ143" s="11"/>
      <c r="ERR143" s="11"/>
      <c r="ERS143" s="11"/>
      <c r="ERT143" s="11"/>
      <c r="ERU143" s="11"/>
      <c r="ERV143" s="11"/>
      <c r="ERW143" s="11"/>
      <c r="ERX143" s="11"/>
      <c r="ERY143" s="11"/>
      <c r="ERZ143" s="11"/>
      <c r="ESA143" s="11"/>
      <c r="ESB143" s="11"/>
      <c r="ESC143" s="11"/>
      <c r="ESD143" s="11"/>
      <c r="ESE143" s="11"/>
      <c r="ESF143" s="11"/>
      <c r="ESG143" s="11"/>
      <c r="ESH143" s="11"/>
      <c r="ESI143" s="11"/>
      <c r="ESJ143" s="11"/>
      <c r="ESK143" s="11"/>
      <c r="ESL143" s="11"/>
      <c r="ESM143" s="11"/>
      <c r="ESN143" s="11"/>
      <c r="ESO143" s="11"/>
      <c r="ESP143" s="11"/>
      <c r="ESQ143" s="11"/>
      <c r="ESR143" s="11"/>
      <c r="ESS143" s="11"/>
      <c r="EST143" s="11"/>
      <c r="ESU143" s="11"/>
      <c r="ESV143" s="11"/>
      <c r="ESW143" s="11"/>
      <c r="ESX143" s="11"/>
      <c r="ESY143" s="11"/>
      <c r="ESZ143" s="11"/>
      <c r="ETA143" s="11"/>
      <c r="ETB143" s="11"/>
      <c r="ETC143" s="11"/>
      <c r="ETD143" s="11"/>
      <c r="ETE143" s="11"/>
      <c r="ETF143" s="11"/>
      <c r="ETG143" s="11"/>
      <c r="ETH143" s="11"/>
      <c r="ETI143" s="11"/>
      <c r="ETJ143" s="11"/>
      <c r="ETK143" s="11"/>
      <c r="ETL143" s="11"/>
      <c r="ETM143" s="11"/>
      <c r="ETN143" s="11"/>
      <c r="ETO143" s="11"/>
      <c r="ETP143" s="11"/>
      <c r="ETQ143" s="11"/>
      <c r="ETR143" s="11"/>
      <c r="ETS143" s="11"/>
      <c r="ETT143" s="11"/>
      <c r="ETU143" s="11"/>
      <c r="ETV143" s="11"/>
      <c r="ETW143" s="11"/>
      <c r="ETX143" s="11"/>
      <c r="ETY143" s="11"/>
      <c r="ETZ143" s="11"/>
      <c r="EUA143" s="11"/>
      <c r="EUB143" s="11"/>
      <c r="EUC143" s="11"/>
      <c r="EUD143" s="11"/>
      <c r="EUE143" s="11"/>
      <c r="EUF143" s="11"/>
      <c r="EUG143" s="11"/>
      <c r="EUH143" s="11"/>
      <c r="EUI143" s="11"/>
      <c r="EUJ143" s="11"/>
      <c r="EUK143" s="11"/>
      <c r="EUL143" s="11"/>
      <c r="EUM143" s="11"/>
      <c r="EUN143" s="11"/>
      <c r="EUO143" s="11"/>
      <c r="EUP143" s="11"/>
      <c r="EUQ143" s="11"/>
      <c r="EUR143" s="11"/>
      <c r="EUS143" s="11"/>
      <c r="EUT143" s="11"/>
      <c r="EUU143" s="11"/>
      <c r="EUV143" s="11"/>
      <c r="EUW143" s="11"/>
      <c r="EUX143" s="11"/>
      <c r="EUY143" s="11"/>
      <c r="EUZ143" s="11"/>
      <c r="EVA143" s="11"/>
      <c r="EVB143" s="11"/>
      <c r="EVC143" s="11"/>
      <c r="EVD143" s="11"/>
      <c r="EVE143" s="11"/>
      <c r="EVF143" s="11"/>
      <c r="EVG143" s="11"/>
      <c r="EVH143" s="11"/>
      <c r="EVI143" s="11"/>
      <c r="EVJ143" s="11"/>
      <c r="EVK143" s="11"/>
      <c r="EVL143" s="11"/>
      <c r="EVM143" s="11"/>
      <c r="EVN143" s="11"/>
      <c r="EVO143" s="11"/>
      <c r="EVP143" s="11"/>
      <c r="EVQ143" s="11"/>
      <c r="EVR143" s="11"/>
      <c r="EVS143" s="11"/>
      <c r="EVT143" s="11"/>
      <c r="EVU143" s="11"/>
      <c r="EVV143" s="11"/>
      <c r="EVW143" s="11"/>
      <c r="EVX143" s="11"/>
      <c r="EVY143" s="11"/>
      <c r="EVZ143" s="11"/>
      <c r="EWA143" s="11"/>
      <c r="EWB143" s="11"/>
      <c r="EWC143" s="11"/>
      <c r="EWD143" s="11"/>
      <c r="EWE143" s="11"/>
      <c r="EWF143" s="11"/>
      <c r="EWG143" s="11"/>
      <c r="EWH143" s="11"/>
      <c r="EWI143" s="11"/>
      <c r="EWJ143" s="11"/>
      <c r="EWK143" s="11"/>
      <c r="EWL143" s="11"/>
      <c r="EWM143" s="11"/>
      <c r="EWN143" s="11"/>
      <c r="EWO143" s="11"/>
      <c r="EWP143" s="11"/>
      <c r="EWQ143" s="11"/>
      <c r="EWR143" s="11"/>
      <c r="EWS143" s="11"/>
      <c r="EWT143" s="11"/>
      <c r="EWU143" s="11"/>
      <c r="EWV143" s="11"/>
      <c r="EWW143" s="11"/>
      <c r="EWX143" s="11"/>
      <c r="EWY143" s="11"/>
      <c r="EWZ143" s="11"/>
      <c r="EXA143" s="11"/>
      <c r="EXB143" s="11"/>
      <c r="EXC143" s="11"/>
      <c r="EXD143" s="11"/>
      <c r="EXE143" s="11"/>
      <c r="EXF143" s="11"/>
      <c r="EXG143" s="11"/>
      <c r="EXH143" s="11"/>
      <c r="EXI143" s="11"/>
      <c r="EXJ143" s="11"/>
      <c r="EXK143" s="11"/>
      <c r="EXL143" s="11"/>
      <c r="EXM143" s="11"/>
      <c r="EXN143" s="11"/>
      <c r="EXO143" s="11"/>
      <c r="EXP143" s="11"/>
      <c r="EXQ143" s="11"/>
      <c r="EXR143" s="11"/>
      <c r="EXS143" s="11"/>
      <c r="EXT143" s="11"/>
      <c r="EXU143" s="11"/>
      <c r="EXV143" s="11"/>
      <c r="EXW143" s="11"/>
      <c r="EXX143" s="11"/>
      <c r="EXY143" s="11"/>
      <c r="EXZ143" s="11"/>
      <c r="EYA143" s="11"/>
      <c r="EYB143" s="11"/>
      <c r="EYC143" s="11"/>
      <c r="EYD143" s="11"/>
      <c r="EYE143" s="11"/>
      <c r="EYF143" s="11"/>
      <c r="EYG143" s="11"/>
      <c r="EYH143" s="11"/>
      <c r="EYI143" s="11"/>
      <c r="EYJ143" s="11"/>
      <c r="EYK143" s="11"/>
      <c r="EYL143" s="11"/>
      <c r="EYM143" s="11"/>
      <c r="EYN143" s="11"/>
      <c r="EYO143" s="11"/>
      <c r="EYP143" s="11"/>
      <c r="EYQ143" s="11"/>
      <c r="EYR143" s="11"/>
      <c r="EYS143" s="11"/>
      <c r="EYT143" s="11"/>
      <c r="EYU143" s="11"/>
      <c r="EYV143" s="11"/>
      <c r="EYW143" s="11"/>
      <c r="EYX143" s="11"/>
      <c r="EYY143" s="11"/>
      <c r="EYZ143" s="11"/>
      <c r="EZA143" s="11"/>
      <c r="EZB143" s="11"/>
      <c r="EZC143" s="11"/>
      <c r="EZD143" s="11"/>
      <c r="EZE143" s="11"/>
      <c r="EZF143" s="11"/>
      <c r="EZG143" s="11"/>
      <c r="EZH143" s="11"/>
      <c r="EZI143" s="11"/>
      <c r="EZJ143" s="11"/>
      <c r="EZK143" s="11"/>
      <c r="EZL143" s="11"/>
      <c r="EZM143" s="11"/>
      <c r="EZN143" s="11"/>
      <c r="EZO143" s="11"/>
      <c r="EZP143" s="11"/>
      <c r="EZQ143" s="11"/>
      <c r="EZR143" s="11"/>
      <c r="EZS143" s="11"/>
      <c r="EZT143" s="11"/>
      <c r="EZU143" s="11"/>
      <c r="EZV143" s="11"/>
      <c r="EZW143" s="11"/>
      <c r="EZX143" s="11"/>
      <c r="EZY143" s="11"/>
      <c r="EZZ143" s="11"/>
      <c r="FAA143" s="11"/>
      <c r="FAB143" s="11"/>
      <c r="FAC143" s="11"/>
      <c r="FAD143" s="11"/>
      <c r="FAE143" s="11"/>
      <c r="FAF143" s="11"/>
      <c r="FAG143" s="11"/>
      <c r="FAH143" s="11"/>
      <c r="FAI143" s="11"/>
      <c r="FAJ143" s="11"/>
      <c r="FAK143" s="11"/>
      <c r="FAL143" s="11"/>
      <c r="FAM143" s="11"/>
      <c r="FAN143" s="11"/>
      <c r="FAO143" s="11"/>
      <c r="FAP143" s="11"/>
      <c r="FAQ143" s="11"/>
      <c r="FAR143" s="11"/>
      <c r="FAS143" s="11"/>
      <c r="FAT143" s="11"/>
      <c r="FAU143" s="11"/>
      <c r="FAV143" s="11"/>
      <c r="FAW143" s="11"/>
      <c r="FAX143" s="11"/>
      <c r="FAY143" s="11"/>
      <c r="FAZ143" s="11"/>
      <c r="FBA143" s="11"/>
      <c r="FBB143" s="11"/>
      <c r="FBC143" s="11"/>
      <c r="FBD143" s="11"/>
      <c r="FBE143" s="11"/>
      <c r="FBF143" s="11"/>
      <c r="FBG143" s="11"/>
      <c r="FBH143" s="11"/>
      <c r="FBI143" s="11"/>
      <c r="FBJ143" s="11"/>
      <c r="FBK143" s="11"/>
      <c r="FBL143" s="11"/>
      <c r="FBM143" s="11"/>
      <c r="FBN143" s="11"/>
      <c r="FBO143" s="11"/>
      <c r="FBP143" s="11"/>
      <c r="FBQ143" s="11"/>
      <c r="FBR143" s="11"/>
      <c r="FBS143" s="11"/>
      <c r="FBT143" s="11"/>
      <c r="FBU143" s="11"/>
      <c r="FBV143" s="11"/>
      <c r="FBW143" s="11"/>
      <c r="FBX143" s="11"/>
      <c r="FBY143" s="11"/>
      <c r="FBZ143" s="11"/>
      <c r="FCA143" s="11"/>
      <c r="FCB143" s="11"/>
      <c r="FCC143" s="11"/>
      <c r="FCD143" s="11"/>
      <c r="FCE143" s="11"/>
      <c r="FCF143" s="11"/>
      <c r="FCG143" s="11"/>
      <c r="FCH143" s="11"/>
      <c r="FCI143" s="11"/>
      <c r="FCJ143" s="11"/>
      <c r="FCK143" s="11"/>
      <c r="FCL143" s="11"/>
      <c r="FCM143" s="11"/>
      <c r="FCN143" s="11"/>
      <c r="FCO143" s="11"/>
      <c r="FCP143" s="11"/>
      <c r="FCQ143" s="11"/>
      <c r="FCR143" s="11"/>
      <c r="FCS143" s="11"/>
      <c r="FCT143" s="11"/>
      <c r="FCU143" s="11"/>
      <c r="FCV143" s="11"/>
      <c r="FCW143" s="11"/>
      <c r="FCX143" s="11"/>
      <c r="FCY143" s="11"/>
      <c r="FCZ143" s="11"/>
      <c r="FDA143" s="11"/>
      <c r="FDB143" s="11"/>
      <c r="FDC143" s="11"/>
      <c r="FDD143" s="11"/>
      <c r="FDE143" s="11"/>
      <c r="FDF143" s="11"/>
      <c r="FDG143" s="11"/>
      <c r="FDH143" s="11"/>
      <c r="FDI143" s="11"/>
      <c r="FDJ143" s="11"/>
      <c r="FDK143" s="11"/>
      <c r="FDL143" s="11"/>
      <c r="FDM143" s="11"/>
      <c r="FDN143" s="11"/>
      <c r="FDO143" s="11"/>
      <c r="FDP143" s="11"/>
      <c r="FDQ143" s="11"/>
      <c r="FDR143" s="11"/>
      <c r="FDS143" s="11"/>
      <c r="FDT143" s="11"/>
      <c r="FDU143" s="11"/>
      <c r="FDV143" s="11"/>
      <c r="FDW143" s="11"/>
      <c r="FDX143" s="11"/>
      <c r="FDY143" s="11"/>
      <c r="FDZ143" s="11"/>
      <c r="FEA143" s="11"/>
      <c r="FEB143" s="11"/>
      <c r="FEC143" s="11"/>
      <c r="FED143" s="11"/>
      <c r="FEE143" s="11"/>
      <c r="FEF143" s="11"/>
      <c r="FEG143" s="11"/>
      <c r="FEH143" s="11"/>
      <c r="FEI143" s="11"/>
      <c r="FEJ143" s="11"/>
      <c r="FEK143" s="11"/>
      <c r="FEL143" s="11"/>
      <c r="FEM143" s="11"/>
      <c r="FEN143" s="11"/>
      <c r="FEO143" s="11"/>
      <c r="FEP143" s="11"/>
      <c r="FEQ143" s="11"/>
      <c r="FER143" s="11"/>
      <c r="FES143" s="11"/>
      <c r="FET143" s="11"/>
      <c r="FEU143" s="11"/>
      <c r="FEV143" s="11"/>
      <c r="FEW143" s="11"/>
      <c r="FEX143" s="11"/>
      <c r="FEY143" s="11"/>
      <c r="FEZ143" s="11"/>
      <c r="FFA143" s="11"/>
      <c r="FFB143" s="11"/>
      <c r="FFC143" s="11"/>
      <c r="FFD143" s="11"/>
      <c r="FFE143" s="11"/>
      <c r="FFF143" s="11"/>
      <c r="FFG143" s="11"/>
      <c r="FFH143" s="11"/>
      <c r="FFI143" s="11"/>
      <c r="FFJ143" s="11"/>
      <c r="FFK143" s="11"/>
      <c r="FFL143" s="11"/>
      <c r="FFM143" s="11"/>
      <c r="FFN143" s="11"/>
      <c r="FFO143" s="11"/>
      <c r="FFP143" s="11"/>
      <c r="FFQ143" s="11"/>
      <c r="FFR143" s="11"/>
      <c r="FFS143" s="11"/>
      <c r="FFT143" s="11"/>
      <c r="FFU143" s="11"/>
      <c r="FFV143" s="11"/>
      <c r="FFW143" s="11"/>
      <c r="FFX143" s="11"/>
      <c r="FFY143" s="11"/>
      <c r="FFZ143" s="11"/>
      <c r="FGA143" s="11"/>
      <c r="FGB143" s="11"/>
      <c r="FGC143" s="11"/>
      <c r="FGD143" s="11"/>
      <c r="FGE143" s="11"/>
      <c r="FGF143" s="11"/>
      <c r="FGG143" s="11"/>
      <c r="FGH143" s="11"/>
      <c r="FGI143" s="11"/>
      <c r="FGJ143" s="11"/>
      <c r="FGK143" s="11"/>
      <c r="FGL143" s="11"/>
      <c r="FGM143" s="11"/>
      <c r="FGN143" s="11"/>
      <c r="FGO143" s="11"/>
      <c r="FGP143" s="11"/>
      <c r="FGQ143" s="11"/>
      <c r="FGR143" s="11"/>
      <c r="FGS143" s="11"/>
      <c r="FGT143" s="11"/>
      <c r="FGU143" s="11"/>
      <c r="FGV143" s="11"/>
      <c r="FGW143" s="11"/>
      <c r="FGX143" s="11"/>
      <c r="FGY143" s="11"/>
      <c r="FGZ143" s="11"/>
      <c r="FHA143" s="11"/>
      <c r="FHB143" s="11"/>
      <c r="FHC143" s="11"/>
      <c r="FHD143" s="11"/>
      <c r="FHE143" s="11"/>
      <c r="FHF143" s="11"/>
      <c r="FHG143" s="11"/>
      <c r="FHH143" s="11"/>
      <c r="FHI143" s="11"/>
      <c r="FHJ143" s="11"/>
      <c r="FHK143" s="11"/>
      <c r="FHL143" s="11"/>
      <c r="FHM143" s="11"/>
      <c r="FHN143" s="11"/>
      <c r="FHO143" s="11"/>
      <c r="FHP143" s="11"/>
      <c r="FHQ143" s="11"/>
      <c r="FHR143" s="11"/>
      <c r="FHS143" s="11"/>
      <c r="FHT143" s="11"/>
      <c r="FHU143" s="11"/>
      <c r="FHV143" s="11"/>
      <c r="FHW143" s="11"/>
      <c r="FHX143" s="11"/>
      <c r="FHY143" s="11"/>
      <c r="FHZ143" s="11"/>
      <c r="FIA143" s="11"/>
      <c r="FIB143" s="11"/>
      <c r="FIC143" s="11"/>
      <c r="FID143" s="11"/>
      <c r="FIE143" s="11"/>
      <c r="FIF143" s="11"/>
      <c r="FIG143" s="11"/>
      <c r="FIH143" s="11"/>
      <c r="FII143" s="11"/>
      <c r="FIJ143" s="11"/>
      <c r="FIK143" s="11"/>
      <c r="FIL143" s="11"/>
      <c r="FIM143" s="11"/>
      <c r="FIN143" s="11"/>
      <c r="FIO143" s="11"/>
      <c r="FIP143" s="11"/>
      <c r="FIQ143" s="11"/>
      <c r="FIR143" s="11"/>
      <c r="FIS143" s="11"/>
      <c r="FIT143" s="11"/>
      <c r="FIU143" s="11"/>
      <c r="FIV143" s="11"/>
      <c r="FIW143" s="11"/>
      <c r="FIX143" s="11"/>
      <c r="FIY143" s="11"/>
      <c r="FIZ143" s="11"/>
      <c r="FJA143" s="11"/>
      <c r="FJB143" s="11"/>
      <c r="FJC143" s="11"/>
      <c r="FJD143" s="11"/>
      <c r="FJE143" s="11"/>
      <c r="FJF143" s="11"/>
      <c r="FJG143" s="11"/>
      <c r="FJH143" s="11"/>
      <c r="FJI143" s="11"/>
      <c r="FJJ143" s="11"/>
      <c r="FJK143" s="11"/>
      <c r="FJL143" s="11"/>
      <c r="FJM143" s="11"/>
      <c r="FJN143" s="11"/>
      <c r="FJO143" s="11"/>
      <c r="FJP143" s="11"/>
      <c r="FJQ143" s="11"/>
      <c r="FJR143" s="11"/>
      <c r="FJS143" s="11"/>
      <c r="FJT143" s="11"/>
      <c r="FJU143" s="11"/>
      <c r="FJV143" s="11"/>
      <c r="FJW143" s="11"/>
      <c r="FJX143" s="11"/>
      <c r="FJY143" s="11"/>
      <c r="FJZ143" s="11"/>
      <c r="FKA143" s="11"/>
      <c r="FKB143" s="11"/>
      <c r="FKC143" s="11"/>
      <c r="FKD143" s="11"/>
      <c r="FKE143" s="11"/>
      <c r="FKF143" s="11"/>
      <c r="FKG143" s="11"/>
      <c r="FKH143" s="11"/>
      <c r="FKI143" s="11"/>
      <c r="FKJ143" s="11"/>
      <c r="FKK143" s="11"/>
      <c r="FKL143" s="11"/>
      <c r="FKM143" s="11"/>
      <c r="FKN143" s="11"/>
      <c r="FKO143" s="11"/>
      <c r="FKP143" s="11"/>
      <c r="FKQ143" s="11"/>
      <c r="FKR143" s="11"/>
      <c r="FKS143" s="11"/>
      <c r="FKT143" s="11"/>
      <c r="FKU143" s="11"/>
      <c r="FKV143" s="11"/>
      <c r="FKW143" s="11"/>
      <c r="FKX143" s="11"/>
      <c r="FKY143" s="11"/>
      <c r="FKZ143" s="11"/>
      <c r="FLA143" s="11"/>
      <c r="FLB143" s="11"/>
      <c r="FLC143" s="11"/>
      <c r="FLD143" s="11"/>
      <c r="FLE143" s="11"/>
      <c r="FLF143" s="11"/>
      <c r="FLG143" s="11"/>
      <c r="FLH143" s="11"/>
      <c r="FLI143" s="11"/>
      <c r="FLJ143" s="11"/>
      <c r="FLK143" s="11"/>
      <c r="FLL143" s="11"/>
      <c r="FLM143" s="11"/>
      <c r="FLN143" s="11"/>
      <c r="FLO143" s="11"/>
      <c r="FLP143" s="11"/>
      <c r="FLQ143" s="11"/>
      <c r="FLR143" s="11"/>
      <c r="FLS143" s="11"/>
      <c r="FLT143" s="11"/>
      <c r="FLU143" s="11"/>
      <c r="FLV143" s="11"/>
      <c r="FLW143" s="11"/>
      <c r="FLX143" s="11"/>
      <c r="FLY143" s="11"/>
      <c r="FLZ143" s="11"/>
      <c r="FMA143" s="11"/>
      <c r="FMB143" s="11"/>
      <c r="FMC143" s="11"/>
      <c r="FMD143" s="11"/>
      <c r="FME143" s="11"/>
      <c r="FMF143" s="11"/>
      <c r="FMG143" s="11"/>
      <c r="FMH143" s="11"/>
      <c r="FMI143" s="11"/>
      <c r="FMJ143" s="11"/>
      <c r="FMK143" s="11"/>
      <c r="FML143" s="11"/>
      <c r="FMM143" s="11"/>
      <c r="FMN143" s="11"/>
      <c r="FMO143" s="11"/>
      <c r="FMP143" s="11"/>
      <c r="FMQ143" s="11"/>
      <c r="FMR143" s="11"/>
      <c r="FMS143" s="11"/>
      <c r="FMT143" s="11"/>
      <c r="FMU143" s="11"/>
      <c r="FMV143" s="11"/>
      <c r="FMW143" s="11"/>
      <c r="FMX143" s="11"/>
      <c r="FMY143" s="11"/>
      <c r="FMZ143" s="11"/>
      <c r="FNA143" s="11"/>
      <c r="FNB143" s="11"/>
      <c r="FNC143" s="11"/>
      <c r="FND143" s="11"/>
      <c r="FNE143" s="11"/>
      <c r="FNF143" s="11"/>
      <c r="FNG143" s="11"/>
      <c r="FNH143" s="11"/>
      <c r="FNI143" s="11"/>
      <c r="FNJ143" s="11"/>
      <c r="FNK143" s="11"/>
      <c r="FNL143" s="11"/>
      <c r="FNM143" s="11"/>
      <c r="FNN143" s="11"/>
      <c r="FNO143" s="11"/>
      <c r="FNP143" s="11"/>
      <c r="FNQ143" s="11"/>
      <c r="FNR143" s="11"/>
      <c r="FNS143" s="11"/>
      <c r="FNT143" s="11"/>
      <c r="FNU143" s="11"/>
      <c r="FNV143" s="11"/>
      <c r="FNW143" s="11"/>
      <c r="FNX143" s="11"/>
      <c r="FNY143" s="11"/>
      <c r="FNZ143" s="11"/>
      <c r="FOA143" s="11"/>
      <c r="FOB143" s="11"/>
      <c r="FOC143" s="11"/>
      <c r="FOD143" s="11"/>
      <c r="FOE143" s="11"/>
      <c r="FOF143" s="11"/>
      <c r="FOG143" s="11"/>
      <c r="FOH143" s="11"/>
      <c r="FOI143" s="11"/>
      <c r="FOJ143" s="11"/>
      <c r="FOK143" s="11"/>
      <c r="FOL143" s="11"/>
      <c r="FOM143" s="11"/>
      <c r="FON143" s="11"/>
      <c r="FOO143" s="11"/>
      <c r="FOP143" s="11"/>
      <c r="FOQ143" s="11"/>
      <c r="FOR143" s="11"/>
      <c r="FOS143" s="11"/>
      <c r="FOT143" s="11"/>
      <c r="FOU143" s="11"/>
      <c r="FOV143" s="11"/>
      <c r="FOW143" s="11"/>
      <c r="FOX143" s="11"/>
      <c r="FOY143" s="11"/>
      <c r="FOZ143" s="11"/>
      <c r="FPA143" s="11"/>
      <c r="FPB143" s="11"/>
      <c r="FPC143" s="11"/>
      <c r="FPD143" s="11"/>
      <c r="FPE143" s="11"/>
      <c r="FPF143" s="11"/>
      <c r="FPG143" s="11"/>
      <c r="FPH143" s="11"/>
      <c r="FPI143" s="11"/>
      <c r="FPJ143" s="11"/>
      <c r="FPK143" s="11"/>
      <c r="FPL143" s="11"/>
      <c r="FPM143" s="11"/>
      <c r="FPN143" s="11"/>
      <c r="FPO143" s="11"/>
      <c r="FPP143" s="11"/>
      <c r="FPQ143" s="11"/>
      <c r="FPR143" s="11"/>
      <c r="FPS143" s="11"/>
      <c r="FPT143" s="11"/>
      <c r="FPU143" s="11"/>
      <c r="FPV143" s="11"/>
      <c r="FPW143" s="11"/>
      <c r="FPX143" s="11"/>
      <c r="FPY143" s="11"/>
      <c r="FPZ143" s="11"/>
      <c r="FQA143" s="11"/>
      <c r="FQB143" s="11"/>
      <c r="FQC143" s="11"/>
      <c r="FQD143" s="11"/>
      <c r="FQE143" s="11"/>
      <c r="FQF143" s="11"/>
      <c r="FQG143" s="11"/>
      <c r="FQH143" s="11"/>
      <c r="FQI143" s="11"/>
      <c r="FQJ143" s="11"/>
      <c r="FQK143" s="11"/>
      <c r="FQL143" s="11"/>
      <c r="FQM143" s="11"/>
      <c r="FQN143" s="11"/>
      <c r="FQO143" s="11"/>
      <c r="FQP143" s="11"/>
      <c r="FQQ143" s="11"/>
      <c r="FQR143" s="11"/>
      <c r="FQS143" s="11"/>
      <c r="FQT143" s="11"/>
      <c r="FQU143" s="11"/>
      <c r="FQV143" s="11"/>
      <c r="FQW143" s="11"/>
      <c r="FQX143" s="11"/>
      <c r="FQY143" s="11"/>
      <c r="FQZ143" s="11"/>
      <c r="FRA143" s="11"/>
      <c r="FRB143" s="11"/>
      <c r="FRC143" s="11"/>
      <c r="FRD143" s="11"/>
      <c r="FRE143" s="11"/>
      <c r="FRF143" s="11"/>
      <c r="FRG143" s="11"/>
      <c r="FRH143" s="11"/>
      <c r="FRI143" s="11"/>
      <c r="FRJ143" s="11"/>
      <c r="FRK143" s="11"/>
      <c r="FRL143" s="11"/>
      <c r="FRM143" s="11"/>
      <c r="FRN143" s="11"/>
      <c r="FRO143" s="11"/>
      <c r="FRP143" s="11"/>
      <c r="FRQ143" s="11"/>
      <c r="FRR143" s="11"/>
      <c r="FRS143" s="11"/>
      <c r="FRT143" s="11"/>
      <c r="FRU143" s="11"/>
      <c r="FRV143" s="11"/>
      <c r="FRW143" s="11"/>
      <c r="FRX143" s="11"/>
      <c r="FRY143" s="11"/>
      <c r="FRZ143" s="11"/>
      <c r="FSA143" s="11"/>
      <c r="FSB143" s="11"/>
      <c r="FSC143" s="11"/>
      <c r="FSD143" s="11"/>
      <c r="FSE143" s="11"/>
      <c r="FSF143" s="11"/>
      <c r="FSG143" s="11"/>
      <c r="FSH143" s="11"/>
      <c r="FSI143" s="11"/>
      <c r="FSJ143" s="11"/>
      <c r="FSK143" s="11"/>
      <c r="FSL143" s="11"/>
      <c r="FSM143" s="11"/>
      <c r="FSN143" s="11"/>
      <c r="FSO143" s="11"/>
      <c r="FSP143" s="11"/>
      <c r="FSQ143" s="11"/>
      <c r="FSR143" s="11"/>
      <c r="FSS143" s="11"/>
      <c r="FST143" s="11"/>
      <c r="FSU143" s="11"/>
      <c r="FSV143" s="11"/>
      <c r="FSW143" s="11"/>
      <c r="FSX143" s="11"/>
      <c r="FSY143" s="11"/>
      <c r="FSZ143" s="11"/>
      <c r="FTA143" s="11"/>
      <c r="FTB143" s="11"/>
      <c r="FTC143" s="11"/>
      <c r="FTD143" s="11"/>
      <c r="FTE143" s="11"/>
      <c r="FTF143" s="11"/>
      <c r="FTG143" s="11"/>
      <c r="FTH143" s="11"/>
      <c r="FTI143" s="11"/>
      <c r="FTJ143" s="11"/>
      <c r="FTK143" s="11"/>
      <c r="FTL143" s="11"/>
      <c r="FTM143" s="11"/>
      <c r="FTN143" s="11"/>
      <c r="FTO143" s="11"/>
      <c r="FTP143" s="11"/>
      <c r="FTQ143" s="11"/>
      <c r="FTR143" s="11"/>
      <c r="FTS143" s="11"/>
      <c r="FTT143" s="11"/>
      <c r="FTU143" s="11"/>
      <c r="FTV143" s="11"/>
      <c r="FTW143" s="11"/>
      <c r="FTX143" s="11"/>
      <c r="FTY143" s="11"/>
      <c r="FTZ143" s="11"/>
      <c r="FUA143" s="11"/>
      <c r="FUB143" s="11"/>
      <c r="FUC143" s="11"/>
      <c r="FUD143" s="11"/>
      <c r="FUE143" s="11"/>
      <c r="FUF143" s="11"/>
      <c r="FUG143" s="11"/>
      <c r="FUH143" s="11"/>
      <c r="FUI143" s="11"/>
      <c r="FUJ143" s="11"/>
      <c r="FUK143" s="11"/>
      <c r="FUL143" s="11"/>
      <c r="FUM143" s="11"/>
      <c r="FUN143" s="11"/>
      <c r="FUO143" s="11"/>
      <c r="FUP143" s="11"/>
      <c r="FUQ143" s="11"/>
      <c r="FUR143" s="11"/>
      <c r="FUS143" s="11"/>
      <c r="FUT143" s="11"/>
      <c r="FUU143" s="11"/>
      <c r="FUV143" s="11"/>
      <c r="FUW143" s="11"/>
      <c r="FUX143" s="11"/>
      <c r="FUY143" s="11"/>
      <c r="FUZ143" s="11"/>
      <c r="FVA143" s="11"/>
      <c r="FVB143" s="11"/>
      <c r="FVC143" s="11"/>
      <c r="FVD143" s="11"/>
      <c r="FVE143" s="11"/>
      <c r="FVF143" s="11"/>
      <c r="FVG143" s="11"/>
      <c r="FVH143" s="11"/>
      <c r="FVI143" s="11"/>
      <c r="FVJ143" s="11"/>
      <c r="FVK143" s="11"/>
      <c r="FVL143" s="11"/>
      <c r="FVM143" s="11"/>
      <c r="FVN143" s="11"/>
      <c r="FVO143" s="11"/>
      <c r="FVP143" s="11"/>
      <c r="FVQ143" s="11"/>
      <c r="FVR143" s="11"/>
      <c r="FVS143" s="11"/>
      <c r="FVT143" s="11"/>
      <c r="FVU143" s="11"/>
      <c r="FVV143" s="11"/>
      <c r="FVW143" s="11"/>
      <c r="FVX143" s="11"/>
      <c r="FVY143" s="11"/>
      <c r="FVZ143" s="11"/>
      <c r="FWA143" s="11"/>
      <c r="FWB143" s="11"/>
      <c r="FWC143" s="11"/>
      <c r="FWD143" s="11"/>
      <c r="FWE143" s="11"/>
      <c r="FWF143" s="11"/>
      <c r="FWG143" s="11"/>
      <c r="FWH143" s="11"/>
      <c r="FWI143" s="11"/>
      <c r="FWJ143" s="11"/>
      <c r="FWK143" s="11"/>
      <c r="FWL143" s="11"/>
      <c r="FWM143" s="11"/>
      <c r="FWN143" s="11"/>
      <c r="FWO143" s="11"/>
      <c r="FWP143" s="11"/>
      <c r="FWQ143" s="11"/>
      <c r="FWR143" s="11"/>
      <c r="FWS143" s="11"/>
      <c r="FWT143" s="11"/>
      <c r="FWU143" s="11"/>
      <c r="FWV143" s="11"/>
      <c r="FWW143" s="11"/>
      <c r="FWX143" s="11"/>
      <c r="FWY143" s="11"/>
      <c r="FWZ143" s="11"/>
      <c r="FXA143" s="11"/>
      <c r="FXB143" s="11"/>
      <c r="FXC143" s="11"/>
      <c r="FXD143" s="11"/>
      <c r="FXE143" s="11"/>
      <c r="FXF143" s="11"/>
      <c r="FXG143" s="11"/>
      <c r="FXH143" s="11"/>
      <c r="FXI143" s="11"/>
      <c r="FXJ143" s="11"/>
      <c r="FXK143" s="11"/>
      <c r="FXL143" s="11"/>
      <c r="FXM143" s="11"/>
      <c r="FXN143" s="11"/>
      <c r="FXO143" s="11"/>
      <c r="FXP143" s="11"/>
      <c r="FXQ143" s="11"/>
      <c r="FXR143" s="11"/>
      <c r="FXS143" s="11"/>
      <c r="FXT143" s="11"/>
      <c r="FXU143" s="11"/>
      <c r="FXV143" s="11"/>
      <c r="FXW143" s="11"/>
      <c r="FXX143" s="11"/>
      <c r="FXY143" s="11"/>
      <c r="FXZ143" s="11"/>
      <c r="FYA143" s="11"/>
      <c r="FYB143" s="11"/>
      <c r="FYC143" s="11"/>
      <c r="FYD143" s="11"/>
      <c r="FYE143" s="11"/>
      <c r="FYF143" s="11"/>
      <c r="FYG143" s="11"/>
      <c r="FYH143" s="11"/>
      <c r="FYI143" s="11"/>
      <c r="FYJ143" s="11"/>
      <c r="FYK143" s="11"/>
      <c r="FYL143" s="11"/>
      <c r="FYM143" s="11"/>
      <c r="FYN143" s="11"/>
      <c r="FYO143" s="11"/>
      <c r="FYP143" s="11"/>
      <c r="FYQ143" s="11"/>
      <c r="FYR143" s="11"/>
      <c r="FYS143" s="11"/>
      <c r="FYT143" s="11"/>
      <c r="FYU143" s="11"/>
      <c r="FYV143" s="11"/>
      <c r="FYW143" s="11"/>
      <c r="FYX143" s="11"/>
      <c r="FYY143" s="11"/>
      <c r="FYZ143" s="11"/>
      <c r="FZA143" s="11"/>
      <c r="FZB143" s="11"/>
      <c r="FZC143" s="11"/>
      <c r="FZD143" s="11"/>
      <c r="FZE143" s="11"/>
      <c r="FZF143" s="11"/>
      <c r="FZG143" s="11"/>
      <c r="FZH143" s="11"/>
      <c r="FZI143" s="11"/>
      <c r="FZJ143" s="11"/>
      <c r="FZK143" s="11"/>
      <c r="FZL143" s="11"/>
      <c r="FZM143" s="11"/>
      <c r="FZN143" s="11"/>
      <c r="FZO143" s="11"/>
      <c r="FZP143" s="11"/>
      <c r="FZQ143" s="11"/>
      <c r="FZR143" s="11"/>
      <c r="FZS143" s="11"/>
      <c r="FZT143" s="11"/>
      <c r="FZU143" s="11"/>
      <c r="FZV143" s="11"/>
      <c r="FZW143" s="11"/>
      <c r="FZX143" s="11"/>
      <c r="FZY143" s="11"/>
      <c r="FZZ143" s="11"/>
      <c r="GAA143" s="11"/>
      <c r="GAB143" s="11"/>
      <c r="GAC143" s="11"/>
      <c r="GAD143" s="11"/>
      <c r="GAE143" s="11"/>
      <c r="GAF143" s="11"/>
      <c r="GAG143" s="11"/>
      <c r="GAH143" s="11"/>
      <c r="GAI143" s="11"/>
      <c r="GAJ143" s="11"/>
      <c r="GAK143" s="11"/>
      <c r="GAL143" s="11"/>
      <c r="GAM143" s="11"/>
      <c r="GAN143" s="11"/>
      <c r="GAO143" s="11"/>
      <c r="GAP143" s="11"/>
      <c r="GAQ143" s="11"/>
      <c r="GAR143" s="11"/>
      <c r="GAS143" s="11"/>
      <c r="GAT143" s="11"/>
      <c r="GAU143" s="11"/>
      <c r="GAV143" s="11"/>
      <c r="GAW143" s="11"/>
      <c r="GAX143" s="11"/>
      <c r="GAY143" s="11"/>
      <c r="GAZ143" s="11"/>
      <c r="GBA143" s="11"/>
      <c r="GBB143" s="11"/>
      <c r="GBC143" s="11"/>
      <c r="GBD143" s="11"/>
      <c r="GBE143" s="11"/>
      <c r="GBF143" s="11"/>
      <c r="GBG143" s="11"/>
      <c r="GBH143" s="11"/>
      <c r="GBI143" s="11"/>
      <c r="GBJ143" s="11"/>
      <c r="GBK143" s="11"/>
      <c r="GBL143" s="11"/>
      <c r="GBM143" s="11"/>
      <c r="GBN143" s="11"/>
      <c r="GBO143" s="11"/>
      <c r="GBP143" s="11"/>
      <c r="GBQ143" s="11"/>
      <c r="GBR143" s="11"/>
      <c r="GBS143" s="11"/>
      <c r="GBT143" s="11"/>
      <c r="GBU143" s="11"/>
      <c r="GBV143" s="11"/>
      <c r="GBW143" s="11"/>
      <c r="GBX143" s="11"/>
      <c r="GBY143" s="11"/>
      <c r="GBZ143" s="11"/>
      <c r="GCA143" s="11"/>
      <c r="GCB143" s="11"/>
      <c r="GCC143" s="11"/>
      <c r="GCD143" s="11"/>
      <c r="GCE143" s="11"/>
      <c r="GCF143" s="11"/>
      <c r="GCG143" s="11"/>
      <c r="GCH143" s="11"/>
      <c r="GCI143" s="11"/>
      <c r="GCJ143" s="11"/>
      <c r="GCK143" s="11"/>
      <c r="GCL143" s="11"/>
      <c r="GCM143" s="11"/>
      <c r="GCN143" s="11"/>
      <c r="GCO143" s="11"/>
      <c r="GCP143" s="11"/>
      <c r="GCQ143" s="11"/>
      <c r="GCR143" s="11"/>
      <c r="GCS143" s="11"/>
      <c r="GCT143" s="11"/>
      <c r="GCU143" s="11"/>
      <c r="GCV143" s="11"/>
      <c r="GCW143" s="11"/>
      <c r="GCX143" s="11"/>
      <c r="GCY143" s="11"/>
      <c r="GCZ143" s="11"/>
      <c r="GDA143" s="11"/>
      <c r="GDB143" s="11"/>
      <c r="GDC143" s="11"/>
      <c r="GDD143" s="11"/>
      <c r="GDE143" s="11"/>
      <c r="GDF143" s="11"/>
      <c r="GDG143" s="11"/>
      <c r="GDH143" s="11"/>
      <c r="GDI143" s="11"/>
      <c r="GDJ143" s="11"/>
      <c r="GDK143" s="11"/>
      <c r="GDL143" s="11"/>
      <c r="GDM143" s="11"/>
      <c r="GDN143" s="11"/>
      <c r="GDO143" s="11"/>
      <c r="GDP143" s="11"/>
      <c r="GDQ143" s="11"/>
      <c r="GDR143" s="11"/>
      <c r="GDS143" s="11"/>
      <c r="GDT143" s="11"/>
      <c r="GDU143" s="11"/>
      <c r="GDV143" s="11"/>
      <c r="GDW143" s="11"/>
      <c r="GDX143" s="11"/>
      <c r="GDY143" s="11"/>
      <c r="GDZ143" s="11"/>
      <c r="GEA143" s="11"/>
      <c r="GEB143" s="11"/>
      <c r="GEC143" s="11"/>
      <c r="GED143" s="11"/>
      <c r="GEE143" s="11"/>
      <c r="GEF143" s="11"/>
      <c r="GEG143" s="11"/>
      <c r="GEH143" s="11"/>
      <c r="GEI143" s="11"/>
      <c r="GEJ143" s="11"/>
      <c r="GEK143" s="11"/>
      <c r="GEL143" s="11"/>
      <c r="GEM143" s="11"/>
      <c r="GEN143" s="11"/>
      <c r="GEO143" s="11"/>
      <c r="GEP143" s="11"/>
      <c r="GEQ143" s="11"/>
      <c r="GER143" s="11"/>
      <c r="GES143" s="11"/>
      <c r="GET143" s="11"/>
      <c r="GEU143" s="11"/>
      <c r="GEV143" s="11"/>
      <c r="GEW143" s="11"/>
      <c r="GEX143" s="11"/>
      <c r="GEY143" s="11"/>
      <c r="GEZ143" s="11"/>
      <c r="GFA143" s="11"/>
      <c r="GFB143" s="11"/>
      <c r="GFC143" s="11"/>
      <c r="GFD143" s="11"/>
      <c r="GFE143" s="11"/>
      <c r="GFF143" s="11"/>
      <c r="GFG143" s="11"/>
      <c r="GFH143" s="11"/>
      <c r="GFI143" s="11"/>
      <c r="GFJ143" s="11"/>
      <c r="GFK143" s="11"/>
      <c r="GFL143" s="11"/>
      <c r="GFM143" s="11"/>
      <c r="GFN143" s="11"/>
      <c r="GFO143" s="11"/>
      <c r="GFP143" s="11"/>
      <c r="GFQ143" s="11"/>
      <c r="GFR143" s="11"/>
      <c r="GFS143" s="11"/>
      <c r="GFT143" s="11"/>
      <c r="GFU143" s="11"/>
      <c r="GFV143" s="11"/>
      <c r="GFW143" s="11"/>
      <c r="GFX143" s="11"/>
      <c r="GFY143" s="11"/>
      <c r="GFZ143" s="11"/>
      <c r="GGA143" s="11"/>
      <c r="GGB143" s="11"/>
      <c r="GGC143" s="11"/>
      <c r="GGD143" s="11"/>
      <c r="GGE143" s="11"/>
      <c r="GGF143" s="11"/>
      <c r="GGG143" s="11"/>
      <c r="GGH143" s="11"/>
      <c r="GGI143" s="11"/>
      <c r="GGJ143" s="11"/>
      <c r="GGK143" s="11"/>
      <c r="GGL143" s="11"/>
      <c r="GGM143" s="11"/>
      <c r="GGN143" s="11"/>
      <c r="GGO143" s="11"/>
      <c r="GGP143" s="11"/>
      <c r="GGQ143" s="11"/>
      <c r="GGR143" s="11"/>
      <c r="GGS143" s="11"/>
      <c r="GGT143" s="11"/>
      <c r="GGU143" s="11"/>
      <c r="GGV143" s="11"/>
      <c r="GGW143" s="11"/>
      <c r="GGX143" s="11"/>
      <c r="GGY143" s="11"/>
      <c r="GGZ143" s="11"/>
      <c r="GHA143" s="11"/>
      <c r="GHB143" s="11"/>
      <c r="GHC143" s="11"/>
      <c r="GHD143" s="11"/>
      <c r="GHE143" s="11"/>
      <c r="GHF143" s="11"/>
      <c r="GHG143" s="11"/>
      <c r="GHH143" s="11"/>
      <c r="GHI143" s="11"/>
      <c r="GHJ143" s="11"/>
      <c r="GHK143" s="11"/>
      <c r="GHL143" s="11"/>
      <c r="GHM143" s="11"/>
      <c r="GHN143" s="11"/>
      <c r="GHO143" s="11"/>
      <c r="GHP143" s="11"/>
      <c r="GHQ143" s="11"/>
      <c r="GHR143" s="11"/>
      <c r="GHS143" s="11"/>
      <c r="GHT143" s="11"/>
      <c r="GHU143" s="11"/>
      <c r="GHV143" s="11"/>
      <c r="GHW143" s="11"/>
      <c r="GHX143" s="11"/>
      <c r="GHY143" s="11"/>
      <c r="GHZ143" s="11"/>
      <c r="GIA143" s="11"/>
      <c r="GIB143" s="11"/>
      <c r="GIC143" s="11"/>
      <c r="GID143" s="11"/>
      <c r="GIE143" s="11"/>
      <c r="GIF143" s="11"/>
      <c r="GIG143" s="11"/>
      <c r="GIH143" s="11"/>
      <c r="GII143" s="11"/>
      <c r="GIJ143" s="11"/>
      <c r="GIK143" s="11"/>
      <c r="GIL143" s="11"/>
      <c r="GIM143" s="11"/>
      <c r="GIN143" s="11"/>
      <c r="GIO143" s="11"/>
      <c r="GIP143" s="11"/>
      <c r="GIQ143" s="11"/>
      <c r="GIR143" s="11"/>
      <c r="GIS143" s="11"/>
      <c r="GIT143" s="11"/>
      <c r="GIU143" s="11"/>
      <c r="GIV143" s="11"/>
      <c r="GIW143" s="11"/>
      <c r="GIX143" s="11"/>
      <c r="GIY143" s="11"/>
      <c r="GIZ143" s="11"/>
      <c r="GJA143" s="11"/>
      <c r="GJB143" s="11"/>
      <c r="GJC143" s="11"/>
      <c r="GJD143" s="11"/>
      <c r="GJE143" s="11"/>
      <c r="GJF143" s="11"/>
      <c r="GJG143" s="11"/>
      <c r="GJH143" s="11"/>
      <c r="GJI143" s="11"/>
      <c r="GJJ143" s="11"/>
      <c r="GJK143" s="11"/>
      <c r="GJL143" s="11"/>
      <c r="GJM143" s="11"/>
      <c r="GJN143" s="11"/>
      <c r="GJO143" s="11"/>
      <c r="GJP143" s="11"/>
      <c r="GJQ143" s="11"/>
      <c r="GJR143" s="11"/>
      <c r="GJS143" s="11"/>
      <c r="GJT143" s="11"/>
      <c r="GJU143" s="11"/>
      <c r="GJV143" s="11"/>
      <c r="GJW143" s="11"/>
      <c r="GJX143" s="11"/>
      <c r="GJY143" s="11"/>
      <c r="GJZ143" s="11"/>
      <c r="GKA143" s="11"/>
      <c r="GKB143" s="11"/>
      <c r="GKC143" s="11"/>
      <c r="GKD143" s="11"/>
      <c r="GKE143" s="11"/>
      <c r="GKF143" s="11"/>
      <c r="GKG143" s="11"/>
      <c r="GKH143" s="11"/>
      <c r="GKI143" s="11"/>
      <c r="GKJ143" s="11"/>
      <c r="GKK143" s="11"/>
      <c r="GKL143" s="11"/>
      <c r="GKM143" s="11"/>
      <c r="GKN143" s="11"/>
      <c r="GKO143" s="11"/>
      <c r="GKP143" s="11"/>
      <c r="GKQ143" s="11"/>
      <c r="GKR143" s="11"/>
      <c r="GKS143" s="11"/>
      <c r="GKT143" s="11"/>
      <c r="GKU143" s="11"/>
      <c r="GKV143" s="11"/>
      <c r="GKW143" s="11"/>
      <c r="GKX143" s="11"/>
      <c r="GKY143" s="11"/>
      <c r="GKZ143" s="11"/>
      <c r="GLA143" s="11"/>
      <c r="GLB143" s="11"/>
      <c r="GLC143" s="11"/>
      <c r="GLD143" s="11"/>
      <c r="GLE143" s="11"/>
      <c r="GLF143" s="11"/>
      <c r="GLG143" s="11"/>
      <c r="GLH143" s="11"/>
      <c r="GLI143" s="11"/>
      <c r="GLJ143" s="11"/>
      <c r="GLK143" s="11"/>
      <c r="GLL143" s="11"/>
      <c r="GLM143" s="11"/>
      <c r="GLN143" s="11"/>
      <c r="GLO143" s="11"/>
      <c r="GLP143" s="11"/>
      <c r="GLQ143" s="11"/>
      <c r="GLR143" s="11"/>
      <c r="GLS143" s="11"/>
      <c r="GLT143" s="11"/>
      <c r="GLU143" s="11"/>
      <c r="GLV143" s="11"/>
      <c r="GLW143" s="11"/>
      <c r="GLX143" s="11"/>
      <c r="GLY143" s="11"/>
      <c r="GLZ143" s="11"/>
      <c r="GMA143" s="11"/>
      <c r="GMB143" s="11"/>
      <c r="GMC143" s="11"/>
      <c r="GMD143" s="11"/>
      <c r="GME143" s="11"/>
      <c r="GMF143" s="11"/>
      <c r="GMG143" s="11"/>
      <c r="GMH143" s="11"/>
      <c r="GMI143" s="11"/>
      <c r="GMJ143" s="11"/>
      <c r="GMK143" s="11"/>
      <c r="GML143" s="11"/>
      <c r="GMM143" s="11"/>
      <c r="GMN143" s="11"/>
      <c r="GMO143" s="11"/>
      <c r="GMP143" s="11"/>
      <c r="GMQ143" s="11"/>
      <c r="GMR143" s="11"/>
      <c r="GMS143" s="11"/>
      <c r="GMT143" s="11"/>
      <c r="GMU143" s="11"/>
      <c r="GMV143" s="11"/>
      <c r="GMW143" s="11"/>
      <c r="GMX143" s="11"/>
      <c r="GMY143" s="11"/>
      <c r="GMZ143" s="11"/>
      <c r="GNA143" s="11"/>
      <c r="GNB143" s="11"/>
      <c r="GNC143" s="11"/>
      <c r="GND143" s="11"/>
      <c r="GNE143" s="11"/>
      <c r="GNF143" s="11"/>
      <c r="GNG143" s="11"/>
      <c r="GNH143" s="11"/>
      <c r="GNI143" s="11"/>
      <c r="GNJ143" s="11"/>
      <c r="GNK143" s="11"/>
      <c r="GNL143" s="11"/>
      <c r="GNM143" s="11"/>
      <c r="GNN143" s="11"/>
      <c r="GNO143" s="11"/>
      <c r="GNP143" s="11"/>
      <c r="GNQ143" s="11"/>
      <c r="GNR143" s="11"/>
      <c r="GNS143" s="11"/>
      <c r="GNT143" s="11"/>
      <c r="GNU143" s="11"/>
      <c r="GNV143" s="11"/>
      <c r="GNW143" s="11"/>
      <c r="GNX143" s="11"/>
      <c r="GNY143" s="11"/>
      <c r="GNZ143" s="11"/>
      <c r="GOA143" s="11"/>
      <c r="GOB143" s="11"/>
      <c r="GOC143" s="11"/>
      <c r="GOD143" s="11"/>
      <c r="GOE143" s="11"/>
      <c r="GOF143" s="11"/>
      <c r="GOG143" s="11"/>
      <c r="GOH143" s="11"/>
      <c r="GOI143" s="11"/>
      <c r="GOJ143" s="11"/>
      <c r="GOK143" s="11"/>
      <c r="GOL143" s="11"/>
      <c r="GOM143" s="11"/>
      <c r="GON143" s="11"/>
      <c r="GOO143" s="11"/>
      <c r="GOP143" s="11"/>
      <c r="GOQ143" s="11"/>
      <c r="GOR143" s="11"/>
      <c r="GOS143" s="11"/>
      <c r="GOT143" s="11"/>
      <c r="GOU143" s="11"/>
      <c r="GOV143" s="11"/>
      <c r="GOW143" s="11"/>
      <c r="GOX143" s="11"/>
      <c r="GOY143" s="11"/>
      <c r="GOZ143" s="11"/>
      <c r="GPA143" s="11"/>
      <c r="GPB143" s="11"/>
      <c r="GPC143" s="11"/>
      <c r="GPD143" s="11"/>
      <c r="GPE143" s="11"/>
      <c r="GPF143" s="11"/>
      <c r="GPG143" s="11"/>
      <c r="GPH143" s="11"/>
      <c r="GPI143" s="11"/>
      <c r="GPJ143" s="11"/>
      <c r="GPK143" s="11"/>
      <c r="GPL143" s="11"/>
      <c r="GPM143" s="11"/>
      <c r="GPN143" s="11"/>
      <c r="GPO143" s="11"/>
      <c r="GPP143" s="11"/>
      <c r="GPQ143" s="11"/>
      <c r="GPR143" s="11"/>
      <c r="GPS143" s="11"/>
      <c r="GPT143" s="11"/>
      <c r="GPU143" s="11"/>
      <c r="GPV143" s="11"/>
      <c r="GPW143" s="11"/>
      <c r="GPX143" s="11"/>
      <c r="GPY143" s="11"/>
      <c r="GPZ143" s="11"/>
      <c r="GQA143" s="11"/>
      <c r="GQB143" s="11"/>
      <c r="GQC143" s="11"/>
      <c r="GQD143" s="11"/>
      <c r="GQE143" s="11"/>
      <c r="GQF143" s="11"/>
      <c r="GQG143" s="11"/>
      <c r="GQH143" s="11"/>
      <c r="GQI143" s="11"/>
      <c r="GQJ143" s="11"/>
      <c r="GQK143" s="11"/>
      <c r="GQL143" s="11"/>
      <c r="GQM143" s="11"/>
      <c r="GQN143" s="11"/>
      <c r="GQO143" s="11"/>
      <c r="GQP143" s="11"/>
      <c r="GQQ143" s="11"/>
      <c r="GQR143" s="11"/>
      <c r="GQS143" s="11"/>
      <c r="GQT143" s="11"/>
      <c r="GQU143" s="11"/>
      <c r="GQV143" s="11"/>
      <c r="GQW143" s="11"/>
      <c r="GQX143" s="11"/>
      <c r="GQY143" s="11"/>
      <c r="GQZ143" s="11"/>
      <c r="GRA143" s="11"/>
      <c r="GRB143" s="11"/>
      <c r="GRC143" s="11"/>
      <c r="GRD143" s="11"/>
      <c r="GRE143" s="11"/>
      <c r="GRF143" s="11"/>
      <c r="GRG143" s="11"/>
      <c r="GRH143" s="11"/>
      <c r="GRI143" s="11"/>
      <c r="GRJ143" s="11"/>
      <c r="GRK143" s="11"/>
      <c r="GRL143" s="11"/>
      <c r="GRM143" s="11"/>
      <c r="GRN143" s="11"/>
      <c r="GRO143" s="11"/>
      <c r="GRP143" s="11"/>
      <c r="GRQ143" s="11"/>
      <c r="GRR143" s="11"/>
      <c r="GRS143" s="11"/>
      <c r="GRT143" s="11"/>
      <c r="GRU143" s="11"/>
      <c r="GRV143" s="11"/>
      <c r="GRW143" s="11"/>
      <c r="GRX143" s="11"/>
      <c r="GRY143" s="11"/>
      <c r="GRZ143" s="11"/>
      <c r="GSA143" s="11"/>
      <c r="GSB143" s="11"/>
      <c r="GSC143" s="11"/>
      <c r="GSD143" s="11"/>
      <c r="GSE143" s="11"/>
      <c r="GSF143" s="11"/>
      <c r="GSG143" s="11"/>
      <c r="GSH143" s="11"/>
      <c r="GSI143" s="11"/>
      <c r="GSJ143" s="11"/>
      <c r="GSK143" s="11"/>
      <c r="GSL143" s="11"/>
      <c r="GSM143" s="11"/>
      <c r="GSN143" s="11"/>
      <c r="GSO143" s="11"/>
      <c r="GSP143" s="11"/>
      <c r="GSQ143" s="11"/>
      <c r="GSR143" s="11"/>
      <c r="GSS143" s="11"/>
      <c r="GST143" s="11"/>
      <c r="GSU143" s="11"/>
      <c r="GSV143" s="11"/>
      <c r="GSW143" s="11"/>
      <c r="GSX143" s="11"/>
      <c r="GSY143" s="11"/>
      <c r="GSZ143" s="11"/>
      <c r="GTA143" s="11"/>
      <c r="GTB143" s="11"/>
      <c r="GTC143" s="11"/>
      <c r="GTD143" s="11"/>
      <c r="GTE143" s="11"/>
      <c r="GTF143" s="11"/>
      <c r="GTG143" s="11"/>
      <c r="GTH143" s="11"/>
      <c r="GTI143" s="11"/>
      <c r="GTJ143" s="11"/>
      <c r="GTK143" s="11"/>
      <c r="GTL143" s="11"/>
      <c r="GTM143" s="11"/>
      <c r="GTN143" s="11"/>
      <c r="GTO143" s="11"/>
      <c r="GTP143" s="11"/>
      <c r="GTQ143" s="11"/>
      <c r="GTR143" s="11"/>
      <c r="GTS143" s="11"/>
      <c r="GTT143" s="11"/>
      <c r="GTU143" s="11"/>
      <c r="GTV143" s="11"/>
      <c r="GTW143" s="11"/>
      <c r="GTX143" s="11"/>
      <c r="GTY143" s="11"/>
      <c r="GTZ143" s="11"/>
      <c r="GUA143" s="11"/>
      <c r="GUB143" s="11"/>
      <c r="GUC143" s="11"/>
      <c r="GUD143" s="11"/>
      <c r="GUE143" s="11"/>
      <c r="GUF143" s="11"/>
      <c r="GUG143" s="11"/>
      <c r="GUH143" s="11"/>
      <c r="GUI143" s="11"/>
      <c r="GUJ143" s="11"/>
      <c r="GUK143" s="11"/>
      <c r="GUL143" s="11"/>
      <c r="GUM143" s="11"/>
      <c r="GUN143" s="11"/>
      <c r="GUO143" s="11"/>
      <c r="GUP143" s="11"/>
      <c r="GUQ143" s="11"/>
      <c r="GUR143" s="11"/>
      <c r="GUS143" s="11"/>
      <c r="GUT143" s="11"/>
      <c r="GUU143" s="11"/>
      <c r="GUV143" s="11"/>
      <c r="GUW143" s="11"/>
      <c r="GUX143" s="11"/>
      <c r="GUY143" s="11"/>
      <c r="GUZ143" s="11"/>
      <c r="GVA143" s="11"/>
      <c r="GVB143" s="11"/>
      <c r="GVC143" s="11"/>
      <c r="GVD143" s="11"/>
      <c r="GVE143" s="11"/>
      <c r="GVF143" s="11"/>
      <c r="GVG143" s="11"/>
      <c r="GVH143" s="11"/>
      <c r="GVI143" s="11"/>
      <c r="GVJ143" s="11"/>
      <c r="GVK143" s="11"/>
      <c r="GVL143" s="11"/>
      <c r="GVM143" s="11"/>
      <c r="GVN143" s="11"/>
      <c r="GVO143" s="11"/>
      <c r="GVP143" s="11"/>
      <c r="GVQ143" s="11"/>
      <c r="GVR143" s="11"/>
      <c r="GVS143" s="11"/>
      <c r="GVT143" s="11"/>
      <c r="GVU143" s="11"/>
      <c r="GVV143" s="11"/>
      <c r="GVW143" s="11"/>
      <c r="GVX143" s="11"/>
      <c r="GVY143" s="11"/>
      <c r="GVZ143" s="11"/>
      <c r="GWA143" s="11"/>
      <c r="GWB143" s="11"/>
      <c r="GWC143" s="11"/>
      <c r="GWD143" s="11"/>
      <c r="GWE143" s="11"/>
      <c r="GWF143" s="11"/>
      <c r="GWG143" s="11"/>
      <c r="GWH143" s="11"/>
      <c r="GWI143" s="11"/>
      <c r="GWJ143" s="11"/>
      <c r="GWK143" s="11"/>
      <c r="GWL143" s="11"/>
      <c r="GWM143" s="11"/>
      <c r="GWN143" s="11"/>
      <c r="GWO143" s="11"/>
      <c r="GWP143" s="11"/>
      <c r="GWQ143" s="11"/>
      <c r="GWR143" s="11"/>
      <c r="GWS143" s="11"/>
      <c r="GWT143" s="11"/>
      <c r="GWU143" s="11"/>
      <c r="GWV143" s="11"/>
      <c r="GWW143" s="11"/>
      <c r="GWX143" s="11"/>
      <c r="GWY143" s="11"/>
      <c r="GWZ143" s="11"/>
      <c r="GXA143" s="11"/>
      <c r="GXB143" s="11"/>
      <c r="GXC143" s="11"/>
      <c r="GXD143" s="11"/>
      <c r="GXE143" s="11"/>
      <c r="GXF143" s="11"/>
      <c r="GXG143" s="11"/>
      <c r="GXH143" s="11"/>
      <c r="GXI143" s="11"/>
      <c r="GXJ143" s="11"/>
      <c r="GXK143" s="11"/>
      <c r="GXL143" s="11"/>
      <c r="GXM143" s="11"/>
      <c r="GXN143" s="11"/>
      <c r="GXO143" s="11"/>
      <c r="GXP143" s="11"/>
      <c r="GXQ143" s="11"/>
      <c r="GXR143" s="11"/>
      <c r="GXS143" s="11"/>
      <c r="GXT143" s="11"/>
      <c r="GXU143" s="11"/>
      <c r="GXV143" s="11"/>
      <c r="GXW143" s="11"/>
      <c r="GXX143" s="11"/>
      <c r="GXY143" s="11"/>
      <c r="GXZ143" s="11"/>
      <c r="GYA143" s="11"/>
      <c r="GYB143" s="11"/>
      <c r="GYC143" s="11"/>
      <c r="GYD143" s="11"/>
      <c r="GYE143" s="11"/>
      <c r="GYF143" s="11"/>
      <c r="GYG143" s="11"/>
      <c r="GYH143" s="11"/>
      <c r="GYI143" s="11"/>
      <c r="GYJ143" s="11"/>
      <c r="GYK143" s="11"/>
      <c r="GYL143" s="11"/>
      <c r="GYM143" s="11"/>
      <c r="GYN143" s="11"/>
      <c r="GYO143" s="11"/>
      <c r="GYP143" s="11"/>
      <c r="GYQ143" s="11"/>
      <c r="GYR143" s="11"/>
      <c r="GYS143" s="11"/>
      <c r="GYT143" s="11"/>
      <c r="GYU143" s="11"/>
      <c r="GYV143" s="11"/>
      <c r="GYW143" s="11"/>
      <c r="GYX143" s="11"/>
      <c r="GYY143" s="11"/>
      <c r="GYZ143" s="11"/>
      <c r="GZA143" s="11"/>
      <c r="GZB143" s="11"/>
      <c r="GZC143" s="11"/>
      <c r="GZD143" s="11"/>
      <c r="GZE143" s="11"/>
      <c r="GZF143" s="11"/>
      <c r="GZG143" s="11"/>
      <c r="GZH143" s="11"/>
      <c r="GZI143" s="11"/>
      <c r="GZJ143" s="11"/>
      <c r="GZK143" s="11"/>
      <c r="GZL143" s="11"/>
      <c r="GZM143" s="11"/>
      <c r="GZN143" s="11"/>
      <c r="GZO143" s="11"/>
      <c r="GZP143" s="11"/>
      <c r="GZQ143" s="11"/>
      <c r="GZR143" s="11"/>
      <c r="GZS143" s="11"/>
      <c r="GZT143" s="11"/>
      <c r="GZU143" s="11"/>
      <c r="GZV143" s="11"/>
      <c r="GZW143" s="11"/>
      <c r="GZX143" s="11"/>
      <c r="GZY143" s="11"/>
      <c r="GZZ143" s="11"/>
      <c r="HAA143" s="11"/>
      <c r="HAB143" s="11"/>
      <c r="HAC143" s="11"/>
      <c r="HAD143" s="11"/>
      <c r="HAE143" s="11"/>
      <c r="HAF143" s="11"/>
      <c r="HAG143" s="11"/>
      <c r="HAH143" s="11"/>
      <c r="HAI143" s="11"/>
      <c r="HAJ143" s="11"/>
      <c r="HAK143" s="11"/>
      <c r="HAL143" s="11"/>
      <c r="HAM143" s="11"/>
      <c r="HAN143" s="11"/>
      <c r="HAO143" s="11"/>
      <c r="HAP143" s="11"/>
      <c r="HAQ143" s="11"/>
      <c r="HAR143" s="11"/>
      <c r="HAS143" s="11"/>
      <c r="HAT143" s="11"/>
      <c r="HAU143" s="11"/>
      <c r="HAV143" s="11"/>
      <c r="HAW143" s="11"/>
      <c r="HAX143" s="11"/>
      <c r="HAY143" s="11"/>
      <c r="HAZ143" s="11"/>
      <c r="HBA143" s="11"/>
      <c r="HBB143" s="11"/>
      <c r="HBC143" s="11"/>
      <c r="HBD143" s="11"/>
      <c r="HBE143" s="11"/>
      <c r="HBF143" s="11"/>
      <c r="HBG143" s="11"/>
      <c r="HBH143" s="11"/>
      <c r="HBI143" s="11"/>
      <c r="HBJ143" s="11"/>
      <c r="HBK143" s="11"/>
      <c r="HBL143" s="11"/>
      <c r="HBM143" s="11"/>
      <c r="HBN143" s="11"/>
      <c r="HBO143" s="11"/>
      <c r="HBP143" s="11"/>
      <c r="HBQ143" s="11"/>
      <c r="HBR143" s="11"/>
      <c r="HBS143" s="11"/>
      <c r="HBT143" s="11"/>
      <c r="HBU143" s="11"/>
      <c r="HBV143" s="11"/>
      <c r="HBW143" s="11"/>
      <c r="HBX143" s="11"/>
      <c r="HBY143" s="11"/>
      <c r="HBZ143" s="11"/>
      <c r="HCA143" s="11"/>
      <c r="HCB143" s="11"/>
      <c r="HCC143" s="11"/>
      <c r="HCD143" s="11"/>
      <c r="HCE143" s="11"/>
      <c r="HCF143" s="11"/>
      <c r="HCG143" s="11"/>
      <c r="HCH143" s="11"/>
      <c r="HCI143" s="11"/>
      <c r="HCJ143" s="11"/>
      <c r="HCK143" s="11"/>
      <c r="HCL143" s="11"/>
      <c r="HCM143" s="11"/>
      <c r="HCN143" s="11"/>
      <c r="HCO143" s="11"/>
      <c r="HCP143" s="11"/>
      <c r="HCQ143" s="11"/>
      <c r="HCR143" s="11"/>
      <c r="HCS143" s="11"/>
      <c r="HCT143" s="11"/>
      <c r="HCU143" s="11"/>
      <c r="HCV143" s="11"/>
      <c r="HCW143" s="11"/>
      <c r="HCX143" s="11"/>
      <c r="HCY143" s="11"/>
      <c r="HCZ143" s="11"/>
      <c r="HDA143" s="11"/>
      <c r="HDB143" s="11"/>
      <c r="HDC143" s="11"/>
      <c r="HDD143" s="11"/>
      <c r="HDE143" s="11"/>
      <c r="HDF143" s="11"/>
      <c r="HDG143" s="11"/>
      <c r="HDH143" s="11"/>
      <c r="HDI143" s="11"/>
      <c r="HDJ143" s="11"/>
      <c r="HDK143" s="11"/>
      <c r="HDL143" s="11"/>
      <c r="HDM143" s="11"/>
      <c r="HDN143" s="11"/>
      <c r="HDO143" s="11"/>
      <c r="HDP143" s="11"/>
      <c r="HDQ143" s="11"/>
      <c r="HDR143" s="11"/>
      <c r="HDS143" s="11"/>
      <c r="HDT143" s="11"/>
      <c r="HDU143" s="11"/>
      <c r="HDV143" s="11"/>
      <c r="HDW143" s="11"/>
      <c r="HDX143" s="11"/>
      <c r="HDY143" s="11"/>
      <c r="HDZ143" s="11"/>
      <c r="HEA143" s="11"/>
      <c r="HEB143" s="11"/>
      <c r="HEC143" s="11"/>
      <c r="HED143" s="11"/>
      <c r="HEE143" s="11"/>
      <c r="HEF143" s="11"/>
      <c r="HEG143" s="11"/>
      <c r="HEH143" s="11"/>
      <c r="HEI143" s="11"/>
      <c r="HEJ143" s="11"/>
      <c r="HEK143" s="11"/>
      <c r="HEL143" s="11"/>
      <c r="HEM143" s="11"/>
      <c r="HEN143" s="11"/>
      <c r="HEO143" s="11"/>
      <c r="HEP143" s="11"/>
      <c r="HEQ143" s="11"/>
      <c r="HER143" s="11"/>
      <c r="HES143" s="11"/>
      <c r="HET143" s="11"/>
      <c r="HEU143" s="11"/>
      <c r="HEV143" s="11"/>
      <c r="HEW143" s="11"/>
      <c r="HEX143" s="11"/>
      <c r="HEY143" s="11"/>
      <c r="HEZ143" s="11"/>
      <c r="HFA143" s="11"/>
      <c r="HFB143" s="11"/>
      <c r="HFC143" s="11"/>
      <c r="HFD143" s="11"/>
      <c r="HFE143" s="11"/>
      <c r="HFF143" s="11"/>
      <c r="HFG143" s="11"/>
      <c r="HFH143" s="11"/>
      <c r="HFI143" s="11"/>
      <c r="HFJ143" s="11"/>
      <c r="HFK143" s="11"/>
      <c r="HFL143" s="11"/>
      <c r="HFM143" s="11"/>
      <c r="HFN143" s="11"/>
      <c r="HFO143" s="11"/>
      <c r="HFP143" s="11"/>
      <c r="HFQ143" s="11"/>
      <c r="HFR143" s="11"/>
      <c r="HFS143" s="11"/>
      <c r="HFT143" s="11"/>
      <c r="HFU143" s="11"/>
      <c r="HFV143" s="11"/>
      <c r="HFW143" s="11"/>
      <c r="HFX143" s="11"/>
      <c r="HFY143" s="11"/>
      <c r="HFZ143" s="11"/>
      <c r="HGA143" s="11"/>
      <c r="HGB143" s="11"/>
      <c r="HGC143" s="11"/>
      <c r="HGD143" s="11"/>
      <c r="HGE143" s="11"/>
      <c r="HGF143" s="11"/>
      <c r="HGG143" s="11"/>
      <c r="HGH143" s="11"/>
      <c r="HGI143" s="11"/>
      <c r="HGJ143" s="11"/>
      <c r="HGK143" s="11"/>
      <c r="HGL143" s="11"/>
      <c r="HGM143" s="11"/>
      <c r="HGN143" s="11"/>
      <c r="HGO143" s="11"/>
      <c r="HGP143" s="11"/>
      <c r="HGQ143" s="11"/>
      <c r="HGR143" s="11"/>
      <c r="HGS143" s="11"/>
      <c r="HGT143" s="11"/>
      <c r="HGU143" s="11"/>
      <c r="HGV143" s="11"/>
      <c r="HGW143" s="11"/>
      <c r="HGX143" s="11"/>
      <c r="HGY143" s="11"/>
      <c r="HGZ143" s="11"/>
      <c r="HHA143" s="11"/>
      <c r="HHB143" s="11"/>
      <c r="HHC143" s="11"/>
      <c r="HHD143" s="11"/>
      <c r="HHE143" s="11"/>
      <c r="HHF143" s="11"/>
      <c r="HHG143" s="11"/>
      <c r="HHH143" s="11"/>
      <c r="HHI143" s="11"/>
      <c r="HHJ143" s="11"/>
      <c r="HHK143" s="11"/>
      <c r="HHL143" s="11"/>
      <c r="HHM143" s="11"/>
      <c r="HHN143" s="11"/>
      <c r="HHO143" s="11"/>
      <c r="HHP143" s="11"/>
      <c r="HHQ143" s="11"/>
      <c r="HHR143" s="11"/>
      <c r="HHS143" s="11"/>
      <c r="HHT143" s="11"/>
      <c r="HHU143" s="11"/>
      <c r="HHV143" s="11"/>
      <c r="HHW143" s="11"/>
      <c r="HHX143" s="11"/>
      <c r="HHY143" s="11"/>
      <c r="HHZ143" s="11"/>
      <c r="HIA143" s="11"/>
      <c r="HIB143" s="11"/>
      <c r="HIC143" s="11"/>
      <c r="HID143" s="11"/>
      <c r="HIE143" s="11"/>
      <c r="HIF143" s="11"/>
      <c r="HIG143" s="11"/>
      <c r="HIH143" s="11"/>
      <c r="HII143" s="11"/>
      <c r="HIJ143" s="11"/>
      <c r="HIK143" s="11"/>
      <c r="HIL143" s="11"/>
      <c r="HIM143" s="11"/>
      <c r="HIN143" s="11"/>
      <c r="HIO143" s="11"/>
      <c r="HIP143" s="11"/>
      <c r="HIQ143" s="11"/>
      <c r="HIR143" s="11"/>
      <c r="HIS143" s="11"/>
      <c r="HIT143" s="11"/>
      <c r="HIU143" s="11"/>
      <c r="HIV143" s="11"/>
      <c r="HIW143" s="11"/>
      <c r="HIX143" s="11"/>
      <c r="HIY143" s="11"/>
      <c r="HIZ143" s="11"/>
      <c r="HJA143" s="11"/>
      <c r="HJB143" s="11"/>
      <c r="HJC143" s="11"/>
      <c r="HJD143" s="11"/>
      <c r="HJE143" s="11"/>
      <c r="HJF143" s="11"/>
      <c r="HJG143" s="11"/>
      <c r="HJH143" s="11"/>
      <c r="HJI143" s="11"/>
      <c r="HJJ143" s="11"/>
      <c r="HJK143" s="11"/>
      <c r="HJL143" s="11"/>
      <c r="HJM143" s="11"/>
      <c r="HJN143" s="11"/>
      <c r="HJO143" s="11"/>
      <c r="HJP143" s="11"/>
      <c r="HJQ143" s="11"/>
      <c r="HJR143" s="11"/>
      <c r="HJS143" s="11"/>
      <c r="HJT143" s="11"/>
      <c r="HJU143" s="11"/>
      <c r="HJV143" s="11"/>
      <c r="HJW143" s="11"/>
      <c r="HJX143" s="11"/>
      <c r="HJY143" s="11"/>
      <c r="HJZ143" s="11"/>
      <c r="HKA143" s="11"/>
      <c r="HKB143" s="11"/>
      <c r="HKC143" s="11"/>
      <c r="HKD143" s="11"/>
      <c r="HKE143" s="11"/>
      <c r="HKF143" s="11"/>
      <c r="HKG143" s="11"/>
      <c r="HKH143" s="11"/>
      <c r="HKI143" s="11"/>
      <c r="HKJ143" s="11"/>
      <c r="HKK143" s="11"/>
      <c r="HKL143" s="11"/>
      <c r="HKM143" s="11"/>
      <c r="HKN143" s="11"/>
      <c r="HKO143" s="11"/>
      <c r="HKP143" s="11"/>
      <c r="HKQ143" s="11"/>
      <c r="HKR143" s="11"/>
      <c r="HKS143" s="11"/>
      <c r="HKT143" s="11"/>
      <c r="HKU143" s="11"/>
      <c r="HKV143" s="11"/>
      <c r="HKW143" s="11"/>
      <c r="HKX143" s="11"/>
      <c r="HKY143" s="11"/>
      <c r="HKZ143" s="11"/>
      <c r="HLA143" s="11"/>
      <c r="HLB143" s="11"/>
      <c r="HLC143" s="11"/>
      <c r="HLD143" s="11"/>
      <c r="HLE143" s="11"/>
      <c r="HLF143" s="11"/>
      <c r="HLG143" s="11"/>
      <c r="HLH143" s="11"/>
      <c r="HLI143" s="11"/>
      <c r="HLJ143" s="11"/>
      <c r="HLK143" s="11"/>
      <c r="HLL143" s="11"/>
      <c r="HLM143" s="11"/>
      <c r="HLN143" s="11"/>
      <c r="HLO143" s="11"/>
      <c r="HLP143" s="11"/>
      <c r="HLQ143" s="11"/>
      <c r="HLR143" s="11"/>
      <c r="HLS143" s="11"/>
      <c r="HLT143" s="11"/>
      <c r="HLU143" s="11"/>
      <c r="HLV143" s="11"/>
      <c r="HLW143" s="11"/>
      <c r="HLX143" s="11"/>
      <c r="HLY143" s="11"/>
      <c r="HLZ143" s="11"/>
      <c r="HMA143" s="11"/>
      <c r="HMB143" s="11"/>
      <c r="HMC143" s="11"/>
      <c r="HMD143" s="11"/>
      <c r="HME143" s="11"/>
      <c r="HMF143" s="11"/>
      <c r="HMG143" s="11"/>
      <c r="HMH143" s="11"/>
      <c r="HMI143" s="11"/>
      <c r="HMJ143" s="11"/>
      <c r="HMK143" s="11"/>
      <c r="HML143" s="11"/>
      <c r="HMM143" s="11"/>
      <c r="HMN143" s="11"/>
      <c r="HMO143" s="11"/>
      <c r="HMP143" s="11"/>
      <c r="HMQ143" s="11"/>
      <c r="HMR143" s="11"/>
      <c r="HMS143" s="11"/>
      <c r="HMT143" s="11"/>
      <c r="HMU143" s="11"/>
      <c r="HMV143" s="11"/>
      <c r="HMW143" s="11"/>
      <c r="HMX143" s="11"/>
      <c r="HMY143" s="11"/>
      <c r="HMZ143" s="11"/>
      <c r="HNA143" s="11"/>
      <c r="HNB143" s="11"/>
      <c r="HNC143" s="11"/>
      <c r="HND143" s="11"/>
      <c r="HNE143" s="11"/>
      <c r="HNF143" s="11"/>
      <c r="HNG143" s="11"/>
      <c r="HNH143" s="11"/>
      <c r="HNI143" s="11"/>
      <c r="HNJ143" s="11"/>
      <c r="HNK143" s="11"/>
      <c r="HNL143" s="11"/>
      <c r="HNM143" s="11"/>
      <c r="HNN143" s="11"/>
      <c r="HNO143" s="11"/>
      <c r="HNP143" s="11"/>
      <c r="HNQ143" s="11"/>
      <c r="HNR143" s="11"/>
      <c r="HNS143" s="11"/>
      <c r="HNT143" s="11"/>
      <c r="HNU143" s="11"/>
      <c r="HNV143" s="11"/>
      <c r="HNW143" s="11"/>
      <c r="HNX143" s="11"/>
      <c r="HNY143" s="11"/>
      <c r="HNZ143" s="11"/>
      <c r="HOA143" s="11"/>
      <c r="HOB143" s="11"/>
      <c r="HOC143" s="11"/>
      <c r="HOD143" s="11"/>
      <c r="HOE143" s="11"/>
      <c r="HOF143" s="11"/>
      <c r="HOG143" s="11"/>
      <c r="HOH143" s="11"/>
      <c r="HOI143" s="11"/>
      <c r="HOJ143" s="11"/>
      <c r="HOK143" s="11"/>
      <c r="HOL143" s="11"/>
      <c r="HOM143" s="11"/>
      <c r="HON143" s="11"/>
      <c r="HOO143" s="11"/>
      <c r="HOP143" s="11"/>
      <c r="HOQ143" s="11"/>
      <c r="HOR143" s="11"/>
      <c r="HOS143" s="11"/>
      <c r="HOT143" s="11"/>
      <c r="HOU143" s="11"/>
      <c r="HOV143" s="11"/>
      <c r="HOW143" s="11"/>
      <c r="HOX143" s="11"/>
      <c r="HOY143" s="11"/>
      <c r="HOZ143" s="11"/>
      <c r="HPA143" s="11"/>
      <c r="HPB143" s="11"/>
      <c r="HPC143" s="11"/>
      <c r="HPD143" s="11"/>
      <c r="HPE143" s="11"/>
      <c r="HPF143" s="11"/>
      <c r="HPG143" s="11"/>
      <c r="HPH143" s="11"/>
      <c r="HPI143" s="11"/>
      <c r="HPJ143" s="11"/>
      <c r="HPK143" s="11"/>
      <c r="HPL143" s="11"/>
      <c r="HPM143" s="11"/>
      <c r="HPN143" s="11"/>
      <c r="HPO143" s="11"/>
      <c r="HPP143" s="11"/>
      <c r="HPQ143" s="11"/>
      <c r="HPR143" s="11"/>
      <c r="HPS143" s="11"/>
      <c r="HPT143" s="11"/>
      <c r="HPU143" s="11"/>
      <c r="HPV143" s="11"/>
      <c r="HPW143" s="11"/>
      <c r="HPX143" s="11"/>
      <c r="HPY143" s="11"/>
      <c r="HPZ143" s="11"/>
      <c r="HQA143" s="11"/>
      <c r="HQB143" s="11"/>
      <c r="HQC143" s="11"/>
      <c r="HQD143" s="11"/>
      <c r="HQE143" s="11"/>
      <c r="HQF143" s="11"/>
      <c r="HQG143" s="11"/>
      <c r="HQH143" s="11"/>
      <c r="HQI143" s="11"/>
      <c r="HQJ143" s="11"/>
      <c r="HQK143" s="11"/>
      <c r="HQL143" s="11"/>
      <c r="HQM143" s="11"/>
      <c r="HQN143" s="11"/>
      <c r="HQO143" s="11"/>
      <c r="HQP143" s="11"/>
      <c r="HQQ143" s="11"/>
      <c r="HQR143" s="11"/>
      <c r="HQS143" s="11"/>
      <c r="HQT143" s="11"/>
      <c r="HQU143" s="11"/>
      <c r="HQV143" s="11"/>
      <c r="HQW143" s="11"/>
      <c r="HQX143" s="11"/>
      <c r="HQY143" s="11"/>
      <c r="HQZ143" s="11"/>
      <c r="HRA143" s="11"/>
      <c r="HRB143" s="11"/>
      <c r="HRC143" s="11"/>
      <c r="HRD143" s="11"/>
      <c r="HRE143" s="11"/>
      <c r="HRF143" s="11"/>
      <c r="HRG143" s="11"/>
      <c r="HRH143" s="11"/>
      <c r="HRI143" s="11"/>
      <c r="HRJ143" s="11"/>
      <c r="HRK143" s="11"/>
      <c r="HRL143" s="11"/>
      <c r="HRM143" s="11"/>
      <c r="HRN143" s="11"/>
      <c r="HRO143" s="11"/>
      <c r="HRP143" s="11"/>
      <c r="HRQ143" s="11"/>
      <c r="HRR143" s="11"/>
      <c r="HRS143" s="11"/>
      <c r="HRT143" s="11"/>
      <c r="HRU143" s="11"/>
      <c r="HRV143" s="11"/>
      <c r="HRW143" s="11"/>
      <c r="HRX143" s="11"/>
      <c r="HRY143" s="11"/>
      <c r="HRZ143" s="11"/>
      <c r="HSA143" s="11"/>
      <c r="HSB143" s="11"/>
      <c r="HSC143" s="11"/>
      <c r="HSD143" s="11"/>
      <c r="HSE143" s="11"/>
      <c r="HSF143" s="11"/>
      <c r="HSG143" s="11"/>
      <c r="HSH143" s="11"/>
      <c r="HSI143" s="11"/>
      <c r="HSJ143" s="11"/>
      <c r="HSK143" s="11"/>
      <c r="HSL143" s="11"/>
      <c r="HSM143" s="11"/>
      <c r="HSN143" s="11"/>
      <c r="HSO143" s="11"/>
      <c r="HSP143" s="11"/>
      <c r="HSQ143" s="11"/>
      <c r="HSR143" s="11"/>
      <c r="HSS143" s="11"/>
      <c r="HST143" s="11"/>
      <c r="HSU143" s="11"/>
      <c r="HSV143" s="11"/>
      <c r="HSW143" s="11"/>
      <c r="HSX143" s="11"/>
      <c r="HSY143" s="11"/>
      <c r="HSZ143" s="11"/>
      <c r="HTA143" s="11"/>
      <c r="HTB143" s="11"/>
      <c r="HTC143" s="11"/>
      <c r="HTD143" s="11"/>
      <c r="HTE143" s="11"/>
      <c r="HTF143" s="11"/>
      <c r="HTG143" s="11"/>
      <c r="HTH143" s="11"/>
      <c r="HTI143" s="11"/>
      <c r="HTJ143" s="11"/>
      <c r="HTK143" s="11"/>
      <c r="HTL143" s="11"/>
      <c r="HTM143" s="11"/>
      <c r="HTN143" s="11"/>
      <c r="HTO143" s="11"/>
      <c r="HTP143" s="11"/>
      <c r="HTQ143" s="11"/>
      <c r="HTR143" s="11"/>
      <c r="HTS143" s="11"/>
      <c r="HTT143" s="11"/>
      <c r="HTU143" s="11"/>
      <c r="HTV143" s="11"/>
      <c r="HTW143" s="11"/>
      <c r="HTX143" s="11"/>
      <c r="HTY143" s="11"/>
      <c r="HTZ143" s="11"/>
      <c r="HUA143" s="11"/>
      <c r="HUB143" s="11"/>
      <c r="HUC143" s="11"/>
      <c r="HUD143" s="11"/>
      <c r="HUE143" s="11"/>
      <c r="HUF143" s="11"/>
      <c r="HUG143" s="11"/>
      <c r="HUH143" s="11"/>
      <c r="HUI143" s="11"/>
      <c r="HUJ143" s="11"/>
      <c r="HUK143" s="11"/>
      <c r="HUL143" s="11"/>
      <c r="HUM143" s="11"/>
      <c r="HUN143" s="11"/>
      <c r="HUO143" s="11"/>
      <c r="HUP143" s="11"/>
      <c r="HUQ143" s="11"/>
      <c r="HUR143" s="11"/>
      <c r="HUS143" s="11"/>
      <c r="HUT143" s="11"/>
      <c r="HUU143" s="11"/>
      <c r="HUV143" s="11"/>
      <c r="HUW143" s="11"/>
      <c r="HUX143" s="11"/>
      <c r="HUY143" s="11"/>
      <c r="HUZ143" s="11"/>
      <c r="HVA143" s="11"/>
      <c r="HVB143" s="11"/>
      <c r="HVC143" s="11"/>
      <c r="HVD143" s="11"/>
      <c r="HVE143" s="11"/>
      <c r="HVF143" s="11"/>
      <c r="HVG143" s="11"/>
      <c r="HVH143" s="11"/>
      <c r="HVI143" s="11"/>
      <c r="HVJ143" s="11"/>
      <c r="HVK143" s="11"/>
      <c r="HVL143" s="11"/>
      <c r="HVM143" s="11"/>
      <c r="HVN143" s="11"/>
      <c r="HVO143" s="11"/>
      <c r="HVP143" s="11"/>
      <c r="HVQ143" s="11"/>
      <c r="HVR143" s="11"/>
      <c r="HVS143" s="11"/>
      <c r="HVT143" s="11"/>
      <c r="HVU143" s="11"/>
      <c r="HVV143" s="11"/>
      <c r="HVW143" s="11"/>
      <c r="HVX143" s="11"/>
      <c r="HVY143" s="11"/>
      <c r="HVZ143" s="11"/>
      <c r="HWA143" s="11"/>
      <c r="HWB143" s="11"/>
      <c r="HWC143" s="11"/>
      <c r="HWD143" s="11"/>
      <c r="HWE143" s="11"/>
      <c r="HWF143" s="11"/>
      <c r="HWG143" s="11"/>
      <c r="HWH143" s="11"/>
      <c r="HWI143" s="11"/>
      <c r="HWJ143" s="11"/>
      <c r="HWK143" s="11"/>
      <c r="HWL143" s="11"/>
      <c r="HWM143" s="11"/>
      <c r="HWN143" s="11"/>
      <c r="HWO143" s="11"/>
      <c r="HWP143" s="11"/>
      <c r="HWQ143" s="11"/>
      <c r="HWR143" s="11"/>
      <c r="HWS143" s="11"/>
      <c r="HWT143" s="11"/>
      <c r="HWU143" s="11"/>
      <c r="HWV143" s="11"/>
      <c r="HWW143" s="11"/>
      <c r="HWX143" s="11"/>
      <c r="HWY143" s="11"/>
      <c r="HWZ143" s="11"/>
      <c r="HXA143" s="11"/>
      <c r="HXB143" s="11"/>
      <c r="HXC143" s="11"/>
      <c r="HXD143" s="11"/>
      <c r="HXE143" s="11"/>
      <c r="HXF143" s="11"/>
      <c r="HXG143" s="11"/>
      <c r="HXH143" s="11"/>
      <c r="HXI143" s="11"/>
      <c r="HXJ143" s="11"/>
      <c r="HXK143" s="11"/>
      <c r="HXL143" s="11"/>
      <c r="HXM143" s="11"/>
      <c r="HXN143" s="11"/>
      <c r="HXO143" s="11"/>
      <c r="HXP143" s="11"/>
      <c r="HXQ143" s="11"/>
      <c r="HXR143" s="11"/>
      <c r="HXS143" s="11"/>
      <c r="HXT143" s="11"/>
      <c r="HXU143" s="11"/>
      <c r="HXV143" s="11"/>
      <c r="HXW143" s="11"/>
      <c r="HXX143" s="11"/>
      <c r="HXY143" s="11"/>
      <c r="HXZ143" s="11"/>
      <c r="HYA143" s="11"/>
      <c r="HYB143" s="11"/>
      <c r="HYC143" s="11"/>
      <c r="HYD143" s="11"/>
      <c r="HYE143" s="11"/>
      <c r="HYF143" s="11"/>
      <c r="HYG143" s="11"/>
      <c r="HYH143" s="11"/>
      <c r="HYI143" s="11"/>
      <c r="HYJ143" s="11"/>
      <c r="HYK143" s="11"/>
      <c r="HYL143" s="11"/>
      <c r="HYM143" s="11"/>
      <c r="HYN143" s="11"/>
      <c r="HYO143" s="11"/>
      <c r="HYP143" s="11"/>
      <c r="HYQ143" s="11"/>
      <c r="HYR143" s="11"/>
      <c r="HYS143" s="11"/>
      <c r="HYT143" s="11"/>
      <c r="HYU143" s="11"/>
      <c r="HYV143" s="11"/>
      <c r="HYW143" s="11"/>
      <c r="HYX143" s="11"/>
      <c r="HYY143" s="11"/>
      <c r="HYZ143" s="11"/>
      <c r="HZA143" s="11"/>
      <c r="HZB143" s="11"/>
      <c r="HZC143" s="11"/>
      <c r="HZD143" s="11"/>
      <c r="HZE143" s="11"/>
      <c r="HZF143" s="11"/>
      <c r="HZG143" s="11"/>
      <c r="HZH143" s="11"/>
      <c r="HZI143" s="11"/>
      <c r="HZJ143" s="11"/>
      <c r="HZK143" s="11"/>
      <c r="HZL143" s="11"/>
      <c r="HZM143" s="11"/>
      <c r="HZN143" s="11"/>
      <c r="HZO143" s="11"/>
      <c r="HZP143" s="11"/>
      <c r="HZQ143" s="11"/>
      <c r="HZR143" s="11"/>
      <c r="HZS143" s="11"/>
      <c r="HZT143" s="11"/>
      <c r="HZU143" s="11"/>
      <c r="HZV143" s="11"/>
      <c r="HZW143" s="11"/>
      <c r="HZX143" s="11"/>
      <c r="HZY143" s="11"/>
      <c r="HZZ143" s="11"/>
      <c r="IAA143" s="11"/>
      <c r="IAB143" s="11"/>
      <c r="IAC143" s="11"/>
      <c r="IAD143" s="11"/>
      <c r="IAE143" s="11"/>
      <c r="IAF143" s="11"/>
      <c r="IAG143" s="11"/>
      <c r="IAH143" s="11"/>
      <c r="IAI143" s="11"/>
      <c r="IAJ143" s="11"/>
      <c r="IAK143" s="11"/>
      <c r="IAL143" s="11"/>
      <c r="IAM143" s="11"/>
      <c r="IAN143" s="11"/>
      <c r="IAO143" s="11"/>
      <c r="IAP143" s="11"/>
      <c r="IAQ143" s="11"/>
      <c r="IAR143" s="11"/>
      <c r="IAS143" s="11"/>
      <c r="IAT143" s="11"/>
      <c r="IAU143" s="11"/>
      <c r="IAV143" s="11"/>
      <c r="IAW143" s="11"/>
      <c r="IAX143" s="11"/>
      <c r="IAY143" s="11"/>
      <c r="IAZ143" s="11"/>
      <c r="IBA143" s="11"/>
      <c r="IBB143" s="11"/>
      <c r="IBC143" s="11"/>
      <c r="IBD143" s="11"/>
      <c r="IBE143" s="11"/>
      <c r="IBF143" s="11"/>
      <c r="IBG143" s="11"/>
      <c r="IBH143" s="11"/>
      <c r="IBI143" s="11"/>
      <c r="IBJ143" s="11"/>
      <c r="IBK143" s="11"/>
      <c r="IBL143" s="11"/>
      <c r="IBM143" s="11"/>
      <c r="IBN143" s="11"/>
      <c r="IBO143" s="11"/>
      <c r="IBP143" s="11"/>
      <c r="IBQ143" s="11"/>
      <c r="IBR143" s="11"/>
      <c r="IBS143" s="11"/>
      <c r="IBT143" s="11"/>
      <c r="IBU143" s="11"/>
      <c r="IBV143" s="11"/>
      <c r="IBW143" s="11"/>
      <c r="IBX143" s="11"/>
      <c r="IBY143" s="11"/>
      <c r="IBZ143" s="11"/>
      <c r="ICA143" s="11"/>
      <c r="ICB143" s="11"/>
      <c r="ICC143" s="11"/>
      <c r="ICD143" s="11"/>
      <c r="ICE143" s="11"/>
      <c r="ICF143" s="11"/>
      <c r="ICG143" s="11"/>
      <c r="ICH143" s="11"/>
      <c r="ICI143" s="11"/>
      <c r="ICJ143" s="11"/>
      <c r="ICK143" s="11"/>
      <c r="ICL143" s="11"/>
      <c r="ICM143" s="11"/>
      <c r="ICN143" s="11"/>
      <c r="ICO143" s="11"/>
      <c r="ICP143" s="11"/>
      <c r="ICQ143" s="11"/>
      <c r="ICR143" s="11"/>
      <c r="ICS143" s="11"/>
      <c r="ICT143" s="11"/>
      <c r="ICU143" s="11"/>
      <c r="ICV143" s="11"/>
      <c r="ICW143" s="11"/>
      <c r="ICX143" s="11"/>
      <c r="ICY143" s="11"/>
      <c r="ICZ143" s="11"/>
      <c r="IDA143" s="11"/>
      <c r="IDB143" s="11"/>
      <c r="IDC143" s="11"/>
      <c r="IDD143" s="11"/>
      <c r="IDE143" s="11"/>
      <c r="IDF143" s="11"/>
      <c r="IDG143" s="11"/>
      <c r="IDH143" s="11"/>
      <c r="IDI143" s="11"/>
      <c r="IDJ143" s="11"/>
      <c r="IDK143" s="11"/>
      <c r="IDL143" s="11"/>
      <c r="IDM143" s="11"/>
      <c r="IDN143" s="11"/>
      <c r="IDO143" s="11"/>
      <c r="IDP143" s="11"/>
      <c r="IDQ143" s="11"/>
      <c r="IDR143" s="11"/>
      <c r="IDS143" s="11"/>
      <c r="IDT143" s="11"/>
      <c r="IDU143" s="11"/>
      <c r="IDV143" s="11"/>
      <c r="IDW143" s="11"/>
      <c r="IDX143" s="11"/>
      <c r="IDY143" s="11"/>
      <c r="IDZ143" s="11"/>
      <c r="IEA143" s="11"/>
      <c r="IEB143" s="11"/>
      <c r="IEC143" s="11"/>
      <c r="IED143" s="11"/>
      <c r="IEE143" s="11"/>
      <c r="IEF143" s="11"/>
      <c r="IEG143" s="11"/>
      <c r="IEH143" s="11"/>
      <c r="IEI143" s="11"/>
      <c r="IEJ143" s="11"/>
      <c r="IEK143" s="11"/>
      <c r="IEL143" s="11"/>
      <c r="IEM143" s="11"/>
      <c r="IEN143" s="11"/>
      <c r="IEO143" s="11"/>
      <c r="IEP143" s="11"/>
      <c r="IEQ143" s="11"/>
      <c r="IER143" s="11"/>
      <c r="IES143" s="11"/>
      <c r="IET143" s="11"/>
      <c r="IEU143" s="11"/>
      <c r="IEV143" s="11"/>
      <c r="IEW143" s="11"/>
      <c r="IEX143" s="11"/>
      <c r="IEY143" s="11"/>
      <c r="IEZ143" s="11"/>
      <c r="IFA143" s="11"/>
      <c r="IFB143" s="11"/>
      <c r="IFC143" s="11"/>
      <c r="IFD143" s="11"/>
      <c r="IFE143" s="11"/>
      <c r="IFF143" s="11"/>
      <c r="IFG143" s="11"/>
      <c r="IFH143" s="11"/>
      <c r="IFI143" s="11"/>
      <c r="IFJ143" s="11"/>
      <c r="IFK143" s="11"/>
      <c r="IFL143" s="11"/>
      <c r="IFM143" s="11"/>
      <c r="IFN143" s="11"/>
      <c r="IFO143" s="11"/>
      <c r="IFP143" s="11"/>
      <c r="IFQ143" s="11"/>
      <c r="IFR143" s="11"/>
      <c r="IFS143" s="11"/>
      <c r="IFT143" s="11"/>
      <c r="IFU143" s="11"/>
      <c r="IFV143" s="11"/>
      <c r="IFW143" s="11"/>
      <c r="IFX143" s="11"/>
      <c r="IFY143" s="11"/>
      <c r="IFZ143" s="11"/>
      <c r="IGA143" s="11"/>
      <c r="IGB143" s="11"/>
      <c r="IGC143" s="11"/>
      <c r="IGD143" s="11"/>
      <c r="IGE143" s="11"/>
      <c r="IGF143" s="11"/>
      <c r="IGG143" s="11"/>
      <c r="IGH143" s="11"/>
      <c r="IGI143" s="11"/>
      <c r="IGJ143" s="11"/>
      <c r="IGK143" s="11"/>
      <c r="IGL143" s="11"/>
      <c r="IGM143" s="11"/>
      <c r="IGN143" s="11"/>
      <c r="IGO143" s="11"/>
      <c r="IGP143" s="11"/>
      <c r="IGQ143" s="11"/>
      <c r="IGR143" s="11"/>
      <c r="IGS143" s="11"/>
      <c r="IGT143" s="11"/>
      <c r="IGU143" s="11"/>
      <c r="IGV143" s="11"/>
      <c r="IGW143" s="11"/>
      <c r="IGX143" s="11"/>
      <c r="IGY143" s="11"/>
      <c r="IGZ143" s="11"/>
      <c r="IHA143" s="11"/>
      <c r="IHB143" s="11"/>
      <c r="IHC143" s="11"/>
      <c r="IHD143" s="11"/>
      <c r="IHE143" s="11"/>
      <c r="IHF143" s="11"/>
      <c r="IHG143" s="11"/>
      <c r="IHH143" s="11"/>
      <c r="IHI143" s="11"/>
      <c r="IHJ143" s="11"/>
      <c r="IHK143" s="11"/>
      <c r="IHL143" s="11"/>
      <c r="IHM143" s="11"/>
      <c r="IHN143" s="11"/>
      <c r="IHO143" s="11"/>
      <c r="IHP143" s="11"/>
      <c r="IHQ143" s="11"/>
      <c r="IHR143" s="11"/>
      <c r="IHS143" s="11"/>
      <c r="IHT143" s="11"/>
      <c r="IHU143" s="11"/>
      <c r="IHV143" s="11"/>
      <c r="IHW143" s="11"/>
      <c r="IHX143" s="11"/>
      <c r="IHY143" s="11"/>
      <c r="IHZ143" s="11"/>
      <c r="IIA143" s="11"/>
      <c r="IIB143" s="11"/>
      <c r="IIC143" s="11"/>
      <c r="IID143" s="11"/>
      <c r="IIE143" s="11"/>
      <c r="IIF143" s="11"/>
      <c r="IIG143" s="11"/>
      <c r="IIH143" s="11"/>
      <c r="III143" s="11"/>
      <c r="IIJ143" s="11"/>
      <c r="IIK143" s="11"/>
      <c r="IIL143" s="11"/>
      <c r="IIM143" s="11"/>
      <c r="IIN143" s="11"/>
      <c r="IIO143" s="11"/>
      <c r="IIP143" s="11"/>
      <c r="IIQ143" s="11"/>
      <c r="IIR143" s="11"/>
      <c r="IIS143" s="11"/>
      <c r="IIT143" s="11"/>
      <c r="IIU143" s="11"/>
      <c r="IIV143" s="11"/>
      <c r="IIW143" s="11"/>
      <c r="IIX143" s="11"/>
      <c r="IIY143" s="11"/>
      <c r="IIZ143" s="11"/>
      <c r="IJA143" s="11"/>
      <c r="IJB143" s="11"/>
      <c r="IJC143" s="11"/>
      <c r="IJD143" s="11"/>
      <c r="IJE143" s="11"/>
      <c r="IJF143" s="11"/>
      <c r="IJG143" s="11"/>
      <c r="IJH143" s="11"/>
      <c r="IJI143" s="11"/>
      <c r="IJJ143" s="11"/>
      <c r="IJK143" s="11"/>
      <c r="IJL143" s="11"/>
      <c r="IJM143" s="11"/>
      <c r="IJN143" s="11"/>
      <c r="IJO143" s="11"/>
      <c r="IJP143" s="11"/>
      <c r="IJQ143" s="11"/>
      <c r="IJR143" s="11"/>
      <c r="IJS143" s="11"/>
      <c r="IJT143" s="11"/>
      <c r="IJU143" s="11"/>
      <c r="IJV143" s="11"/>
      <c r="IJW143" s="11"/>
      <c r="IJX143" s="11"/>
      <c r="IJY143" s="11"/>
      <c r="IJZ143" s="11"/>
      <c r="IKA143" s="11"/>
      <c r="IKB143" s="11"/>
      <c r="IKC143" s="11"/>
      <c r="IKD143" s="11"/>
      <c r="IKE143" s="11"/>
      <c r="IKF143" s="11"/>
      <c r="IKG143" s="11"/>
      <c r="IKH143" s="11"/>
      <c r="IKI143" s="11"/>
      <c r="IKJ143" s="11"/>
      <c r="IKK143" s="11"/>
      <c r="IKL143" s="11"/>
      <c r="IKM143" s="11"/>
      <c r="IKN143" s="11"/>
      <c r="IKO143" s="11"/>
      <c r="IKP143" s="11"/>
      <c r="IKQ143" s="11"/>
      <c r="IKR143" s="11"/>
      <c r="IKS143" s="11"/>
      <c r="IKT143" s="11"/>
      <c r="IKU143" s="11"/>
      <c r="IKV143" s="11"/>
      <c r="IKW143" s="11"/>
      <c r="IKX143" s="11"/>
      <c r="IKY143" s="11"/>
      <c r="IKZ143" s="11"/>
      <c r="ILA143" s="11"/>
      <c r="ILB143" s="11"/>
      <c r="ILC143" s="11"/>
      <c r="ILD143" s="11"/>
      <c r="ILE143" s="11"/>
      <c r="ILF143" s="11"/>
      <c r="ILG143" s="11"/>
      <c r="ILH143" s="11"/>
      <c r="ILI143" s="11"/>
      <c r="ILJ143" s="11"/>
      <c r="ILK143" s="11"/>
      <c r="ILL143" s="11"/>
      <c r="ILM143" s="11"/>
      <c r="ILN143" s="11"/>
      <c r="ILO143" s="11"/>
      <c r="ILP143" s="11"/>
      <c r="ILQ143" s="11"/>
      <c r="ILR143" s="11"/>
      <c r="ILS143" s="11"/>
      <c r="ILT143" s="11"/>
      <c r="ILU143" s="11"/>
      <c r="ILV143" s="11"/>
      <c r="ILW143" s="11"/>
      <c r="ILX143" s="11"/>
      <c r="ILY143" s="11"/>
      <c r="ILZ143" s="11"/>
      <c r="IMA143" s="11"/>
      <c r="IMB143" s="11"/>
      <c r="IMC143" s="11"/>
      <c r="IMD143" s="11"/>
      <c r="IME143" s="11"/>
      <c r="IMF143" s="11"/>
      <c r="IMG143" s="11"/>
      <c r="IMH143" s="11"/>
      <c r="IMI143" s="11"/>
      <c r="IMJ143" s="11"/>
      <c r="IMK143" s="11"/>
      <c r="IML143" s="11"/>
      <c r="IMM143" s="11"/>
      <c r="IMN143" s="11"/>
      <c r="IMO143" s="11"/>
      <c r="IMP143" s="11"/>
      <c r="IMQ143" s="11"/>
      <c r="IMR143" s="11"/>
      <c r="IMS143" s="11"/>
      <c r="IMT143" s="11"/>
      <c r="IMU143" s="11"/>
      <c r="IMV143" s="11"/>
      <c r="IMW143" s="11"/>
      <c r="IMX143" s="11"/>
      <c r="IMY143" s="11"/>
      <c r="IMZ143" s="11"/>
      <c r="INA143" s="11"/>
      <c r="INB143" s="11"/>
      <c r="INC143" s="11"/>
      <c r="IND143" s="11"/>
      <c r="INE143" s="11"/>
      <c r="INF143" s="11"/>
      <c r="ING143" s="11"/>
      <c r="INH143" s="11"/>
      <c r="INI143" s="11"/>
      <c r="INJ143" s="11"/>
      <c r="INK143" s="11"/>
      <c r="INL143" s="11"/>
      <c r="INM143" s="11"/>
      <c r="INN143" s="11"/>
      <c r="INO143" s="11"/>
      <c r="INP143" s="11"/>
      <c r="INQ143" s="11"/>
      <c r="INR143" s="11"/>
      <c r="INS143" s="11"/>
      <c r="INT143" s="11"/>
      <c r="INU143" s="11"/>
      <c r="INV143" s="11"/>
      <c r="INW143" s="11"/>
      <c r="INX143" s="11"/>
      <c r="INY143" s="11"/>
      <c r="INZ143" s="11"/>
      <c r="IOA143" s="11"/>
      <c r="IOB143" s="11"/>
      <c r="IOC143" s="11"/>
      <c r="IOD143" s="11"/>
      <c r="IOE143" s="11"/>
      <c r="IOF143" s="11"/>
      <c r="IOG143" s="11"/>
      <c r="IOH143" s="11"/>
      <c r="IOI143" s="11"/>
      <c r="IOJ143" s="11"/>
      <c r="IOK143" s="11"/>
      <c r="IOL143" s="11"/>
      <c r="IOM143" s="11"/>
      <c r="ION143" s="11"/>
      <c r="IOO143" s="11"/>
      <c r="IOP143" s="11"/>
      <c r="IOQ143" s="11"/>
      <c r="IOR143" s="11"/>
      <c r="IOS143" s="11"/>
      <c r="IOT143" s="11"/>
      <c r="IOU143" s="11"/>
      <c r="IOV143" s="11"/>
      <c r="IOW143" s="11"/>
      <c r="IOX143" s="11"/>
      <c r="IOY143" s="11"/>
      <c r="IOZ143" s="11"/>
      <c r="IPA143" s="11"/>
      <c r="IPB143" s="11"/>
      <c r="IPC143" s="11"/>
      <c r="IPD143" s="11"/>
      <c r="IPE143" s="11"/>
      <c r="IPF143" s="11"/>
      <c r="IPG143" s="11"/>
      <c r="IPH143" s="11"/>
      <c r="IPI143" s="11"/>
      <c r="IPJ143" s="11"/>
      <c r="IPK143" s="11"/>
      <c r="IPL143" s="11"/>
      <c r="IPM143" s="11"/>
      <c r="IPN143" s="11"/>
      <c r="IPO143" s="11"/>
      <c r="IPP143" s="11"/>
      <c r="IPQ143" s="11"/>
      <c r="IPR143" s="11"/>
      <c r="IPS143" s="11"/>
      <c r="IPT143" s="11"/>
      <c r="IPU143" s="11"/>
      <c r="IPV143" s="11"/>
      <c r="IPW143" s="11"/>
      <c r="IPX143" s="11"/>
      <c r="IPY143" s="11"/>
      <c r="IPZ143" s="11"/>
      <c r="IQA143" s="11"/>
      <c r="IQB143" s="11"/>
      <c r="IQC143" s="11"/>
      <c r="IQD143" s="11"/>
      <c r="IQE143" s="11"/>
      <c r="IQF143" s="11"/>
      <c r="IQG143" s="11"/>
      <c r="IQH143" s="11"/>
      <c r="IQI143" s="11"/>
      <c r="IQJ143" s="11"/>
      <c r="IQK143" s="11"/>
      <c r="IQL143" s="11"/>
      <c r="IQM143" s="11"/>
      <c r="IQN143" s="11"/>
      <c r="IQO143" s="11"/>
      <c r="IQP143" s="11"/>
      <c r="IQQ143" s="11"/>
      <c r="IQR143" s="11"/>
      <c r="IQS143" s="11"/>
      <c r="IQT143" s="11"/>
      <c r="IQU143" s="11"/>
      <c r="IQV143" s="11"/>
      <c r="IQW143" s="11"/>
      <c r="IQX143" s="11"/>
      <c r="IQY143" s="11"/>
      <c r="IQZ143" s="11"/>
      <c r="IRA143" s="11"/>
      <c r="IRB143" s="11"/>
      <c r="IRC143" s="11"/>
      <c r="IRD143" s="11"/>
      <c r="IRE143" s="11"/>
      <c r="IRF143" s="11"/>
      <c r="IRG143" s="11"/>
      <c r="IRH143" s="11"/>
      <c r="IRI143" s="11"/>
      <c r="IRJ143" s="11"/>
      <c r="IRK143" s="11"/>
      <c r="IRL143" s="11"/>
      <c r="IRM143" s="11"/>
      <c r="IRN143" s="11"/>
      <c r="IRO143" s="11"/>
      <c r="IRP143" s="11"/>
      <c r="IRQ143" s="11"/>
      <c r="IRR143" s="11"/>
      <c r="IRS143" s="11"/>
      <c r="IRT143" s="11"/>
      <c r="IRU143" s="11"/>
      <c r="IRV143" s="11"/>
      <c r="IRW143" s="11"/>
      <c r="IRX143" s="11"/>
      <c r="IRY143" s="11"/>
      <c r="IRZ143" s="11"/>
      <c r="ISA143" s="11"/>
      <c r="ISB143" s="11"/>
      <c r="ISC143" s="11"/>
      <c r="ISD143" s="11"/>
      <c r="ISE143" s="11"/>
      <c r="ISF143" s="11"/>
      <c r="ISG143" s="11"/>
      <c r="ISH143" s="11"/>
      <c r="ISI143" s="11"/>
      <c r="ISJ143" s="11"/>
      <c r="ISK143" s="11"/>
      <c r="ISL143" s="11"/>
      <c r="ISM143" s="11"/>
      <c r="ISN143" s="11"/>
      <c r="ISO143" s="11"/>
      <c r="ISP143" s="11"/>
      <c r="ISQ143" s="11"/>
      <c r="ISR143" s="11"/>
      <c r="ISS143" s="11"/>
      <c r="IST143" s="11"/>
      <c r="ISU143" s="11"/>
      <c r="ISV143" s="11"/>
      <c r="ISW143" s="11"/>
      <c r="ISX143" s="11"/>
      <c r="ISY143" s="11"/>
      <c r="ISZ143" s="11"/>
      <c r="ITA143" s="11"/>
      <c r="ITB143" s="11"/>
      <c r="ITC143" s="11"/>
      <c r="ITD143" s="11"/>
      <c r="ITE143" s="11"/>
      <c r="ITF143" s="11"/>
      <c r="ITG143" s="11"/>
      <c r="ITH143" s="11"/>
      <c r="ITI143" s="11"/>
      <c r="ITJ143" s="11"/>
      <c r="ITK143" s="11"/>
      <c r="ITL143" s="11"/>
      <c r="ITM143" s="11"/>
      <c r="ITN143" s="11"/>
      <c r="ITO143" s="11"/>
      <c r="ITP143" s="11"/>
      <c r="ITQ143" s="11"/>
      <c r="ITR143" s="11"/>
      <c r="ITS143" s="11"/>
      <c r="ITT143" s="11"/>
      <c r="ITU143" s="11"/>
      <c r="ITV143" s="11"/>
      <c r="ITW143" s="11"/>
      <c r="ITX143" s="11"/>
      <c r="ITY143" s="11"/>
      <c r="ITZ143" s="11"/>
      <c r="IUA143" s="11"/>
      <c r="IUB143" s="11"/>
      <c r="IUC143" s="11"/>
      <c r="IUD143" s="11"/>
      <c r="IUE143" s="11"/>
      <c r="IUF143" s="11"/>
      <c r="IUG143" s="11"/>
      <c r="IUH143" s="11"/>
      <c r="IUI143" s="11"/>
      <c r="IUJ143" s="11"/>
      <c r="IUK143" s="11"/>
      <c r="IUL143" s="11"/>
      <c r="IUM143" s="11"/>
      <c r="IUN143" s="11"/>
      <c r="IUO143" s="11"/>
      <c r="IUP143" s="11"/>
      <c r="IUQ143" s="11"/>
      <c r="IUR143" s="11"/>
      <c r="IUS143" s="11"/>
      <c r="IUT143" s="11"/>
      <c r="IUU143" s="11"/>
      <c r="IUV143" s="11"/>
      <c r="IUW143" s="11"/>
      <c r="IUX143" s="11"/>
      <c r="IUY143" s="11"/>
      <c r="IUZ143" s="11"/>
      <c r="IVA143" s="11"/>
      <c r="IVB143" s="11"/>
      <c r="IVC143" s="11"/>
      <c r="IVD143" s="11"/>
      <c r="IVE143" s="11"/>
      <c r="IVF143" s="11"/>
      <c r="IVG143" s="11"/>
      <c r="IVH143" s="11"/>
      <c r="IVI143" s="11"/>
      <c r="IVJ143" s="11"/>
      <c r="IVK143" s="11"/>
      <c r="IVL143" s="11"/>
      <c r="IVM143" s="11"/>
      <c r="IVN143" s="11"/>
      <c r="IVO143" s="11"/>
      <c r="IVP143" s="11"/>
      <c r="IVQ143" s="11"/>
      <c r="IVR143" s="11"/>
      <c r="IVS143" s="11"/>
      <c r="IVT143" s="11"/>
      <c r="IVU143" s="11"/>
      <c r="IVV143" s="11"/>
      <c r="IVW143" s="11"/>
      <c r="IVX143" s="11"/>
      <c r="IVY143" s="11"/>
      <c r="IVZ143" s="11"/>
      <c r="IWA143" s="11"/>
      <c r="IWB143" s="11"/>
      <c r="IWC143" s="11"/>
      <c r="IWD143" s="11"/>
      <c r="IWE143" s="11"/>
      <c r="IWF143" s="11"/>
      <c r="IWG143" s="11"/>
      <c r="IWH143" s="11"/>
      <c r="IWI143" s="11"/>
      <c r="IWJ143" s="11"/>
      <c r="IWK143" s="11"/>
      <c r="IWL143" s="11"/>
      <c r="IWM143" s="11"/>
      <c r="IWN143" s="11"/>
      <c r="IWO143" s="11"/>
      <c r="IWP143" s="11"/>
      <c r="IWQ143" s="11"/>
      <c r="IWR143" s="11"/>
      <c r="IWS143" s="11"/>
      <c r="IWT143" s="11"/>
      <c r="IWU143" s="11"/>
      <c r="IWV143" s="11"/>
      <c r="IWW143" s="11"/>
      <c r="IWX143" s="11"/>
      <c r="IWY143" s="11"/>
      <c r="IWZ143" s="11"/>
      <c r="IXA143" s="11"/>
      <c r="IXB143" s="11"/>
      <c r="IXC143" s="11"/>
      <c r="IXD143" s="11"/>
      <c r="IXE143" s="11"/>
      <c r="IXF143" s="11"/>
      <c r="IXG143" s="11"/>
      <c r="IXH143" s="11"/>
      <c r="IXI143" s="11"/>
      <c r="IXJ143" s="11"/>
      <c r="IXK143" s="11"/>
      <c r="IXL143" s="11"/>
      <c r="IXM143" s="11"/>
      <c r="IXN143" s="11"/>
      <c r="IXO143" s="11"/>
      <c r="IXP143" s="11"/>
      <c r="IXQ143" s="11"/>
      <c r="IXR143" s="11"/>
      <c r="IXS143" s="11"/>
      <c r="IXT143" s="11"/>
      <c r="IXU143" s="11"/>
      <c r="IXV143" s="11"/>
      <c r="IXW143" s="11"/>
      <c r="IXX143" s="11"/>
      <c r="IXY143" s="11"/>
      <c r="IXZ143" s="11"/>
      <c r="IYA143" s="11"/>
      <c r="IYB143" s="11"/>
      <c r="IYC143" s="11"/>
      <c r="IYD143" s="11"/>
      <c r="IYE143" s="11"/>
      <c r="IYF143" s="11"/>
      <c r="IYG143" s="11"/>
      <c r="IYH143" s="11"/>
      <c r="IYI143" s="11"/>
      <c r="IYJ143" s="11"/>
      <c r="IYK143" s="11"/>
      <c r="IYL143" s="11"/>
      <c r="IYM143" s="11"/>
      <c r="IYN143" s="11"/>
      <c r="IYO143" s="11"/>
      <c r="IYP143" s="11"/>
      <c r="IYQ143" s="11"/>
      <c r="IYR143" s="11"/>
      <c r="IYS143" s="11"/>
      <c r="IYT143" s="11"/>
      <c r="IYU143" s="11"/>
      <c r="IYV143" s="11"/>
      <c r="IYW143" s="11"/>
      <c r="IYX143" s="11"/>
      <c r="IYY143" s="11"/>
      <c r="IYZ143" s="11"/>
      <c r="IZA143" s="11"/>
      <c r="IZB143" s="11"/>
      <c r="IZC143" s="11"/>
      <c r="IZD143" s="11"/>
      <c r="IZE143" s="11"/>
      <c r="IZF143" s="11"/>
      <c r="IZG143" s="11"/>
      <c r="IZH143" s="11"/>
      <c r="IZI143" s="11"/>
      <c r="IZJ143" s="11"/>
      <c r="IZK143" s="11"/>
      <c r="IZL143" s="11"/>
      <c r="IZM143" s="11"/>
      <c r="IZN143" s="11"/>
      <c r="IZO143" s="11"/>
      <c r="IZP143" s="11"/>
      <c r="IZQ143" s="11"/>
      <c r="IZR143" s="11"/>
      <c r="IZS143" s="11"/>
      <c r="IZT143" s="11"/>
      <c r="IZU143" s="11"/>
      <c r="IZV143" s="11"/>
      <c r="IZW143" s="11"/>
      <c r="IZX143" s="11"/>
      <c r="IZY143" s="11"/>
      <c r="IZZ143" s="11"/>
      <c r="JAA143" s="11"/>
      <c r="JAB143" s="11"/>
      <c r="JAC143" s="11"/>
      <c r="JAD143" s="11"/>
      <c r="JAE143" s="11"/>
      <c r="JAF143" s="11"/>
      <c r="JAG143" s="11"/>
      <c r="JAH143" s="11"/>
      <c r="JAI143" s="11"/>
      <c r="JAJ143" s="11"/>
      <c r="JAK143" s="11"/>
      <c r="JAL143" s="11"/>
      <c r="JAM143" s="11"/>
      <c r="JAN143" s="11"/>
      <c r="JAO143" s="11"/>
      <c r="JAP143" s="11"/>
      <c r="JAQ143" s="11"/>
      <c r="JAR143" s="11"/>
      <c r="JAS143" s="11"/>
      <c r="JAT143" s="11"/>
      <c r="JAU143" s="11"/>
      <c r="JAV143" s="11"/>
      <c r="JAW143" s="11"/>
      <c r="JAX143" s="11"/>
      <c r="JAY143" s="11"/>
      <c r="JAZ143" s="11"/>
      <c r="JBA143" s="11"/>
      <c r="JBB143" s="11"/>
      <c r="JBC143" s="11"/>
      <c r="JBD143" s="11"/>
      <c r="JBE143" s="11"/>
      <c r="JBF143" s="11"/>
      <c r="JBG143" s="11"/>
      <c r="JBH143" s="11"/>
      <c r="JBI143" s="11"/>
      <c r="JBJ143" s="11"/>
      <c r="JBK143" s="11"/>
      <c r="JBL143" s="11"/>
      <c r="JBM143" s="11"/>
      <c r="JBN143" s="11"/>
      <c r="JBO143" s="11"/>
      <c r="JBP143" s="11"/>
      <c r="JBQ143" s="11"/>
      <c r="JBR143" s="11"/>
      <c r="JBS143" s="11"/>
      <c r="JBT143" s="11"/>
      <c r="JBU143" s="11"/>
      <c r="JBV143" s="11"/>
      <c r="JBW143" s="11"/>
      <c r="JBX143" s="11"/>
      <c r="JBY143" s="11"/>
      <c r="JBZ143" s="11"/>
      <c r="JCA143" s="11"/>
      <c r="JCB143" s="11"/>
      <c r="JCC143" s="11"/>
      <c r="JCD143" s="11"/>
      <c r="JCE143" s="11"/>
      <c r="JCF143" s="11"/>
      <c r="JCG143" s="11"/>
      <c r="JCH143" s="11"/>
      <c r="JCI143" s="11"/>
      <c r="JCJ143" s="11"/>
      <c r="JCK143" s="11"/>
      <c r="JCL143" s="11"/>
      <c r="JCM143" s="11"/>
      <c r="JCN143" s="11"/>
      <c r="JCO143" s="11"/>
      <c r="JCP143" s="11"/>
      <c r="JCQ143" s="11"/>
      <c r="JCR143" s="11"/>
      <c r="JCS143" s="11"/>
      <c r="JCT143" s="11"/>
      <c r="JCU143" s="11"/>
      <c r="JCV143" s="11"/>
      <c r="JCW143" s="11"/>
      <c r="JCX143" s="11"/>
      <c r="JCY143" s="11"/>
      <c r="JCZ143" s="11"/>
      <c r="JDA143" s="11"/>
      <c r="JDB143" s="11"/>
      <c r="JDC143" s="11"/>
      <c r="JDD143" s="11"/>
      <c r="JDE143" s="11"/>
      <c r="JDF143" s="11"/>
      <c r="JDG143" s="11"/>
      <c r="JDH143" s="11"/>
      <c r="JDI143" s="11"/>
      <c r="JDJ143" s="11"/>
      <c r="JDK143" s="11"/>
      <c r="JDL143" s="11"/>
      <c r="JDM143" s="11"/>
      <c r="JDN143" s="11"/>
      <c r="JDO143" s="11"/>
      <c r="JDP143" s="11"/>
      <c r="JDQ143" s="11"/>
      <c r="JDR143" s="11"/>
      <c r="JDS143" s="11"/>
      <c r="JDT143" s="11"/>
      <c r="JDU143" s="11"/>
      <c r="JDV143" s="11"/>
      <c r="JDW143" s="11"/>
      <c r="JDX143" s="11"/>
      <c r="JDY143" s="11"/>
      <c r="JDZ143" s="11"/>
      <c r="JEA143" s="11"/>
      <c r="JEB143" s="11"/>
      <c r="JEC143" s="11"/>
      <c r="JED143" s="11"/>
      <c r="JEE143" s="11"/>
      <c r="JEF143" s="11"/>
      <c r="JEG143" s="11"/>
      <c r="JEH143" s="11"/>
      <c r="JEI143" s="11"/>
      <c r="JEJ143" s="11"/>
      <c r="JEK143" s="11"/>
      <c r="JEL143" s="11"/>
      <c r="JEM143" s="11"/>
      <c r="JEN143" s="11"/>
      <c r="JEO143" s="11"/>
      <c r="JEP143" s="11"/>
      <c r="JEQ143" s="11"/>
      <c r="JER143" s="11"/>
      <c r="JES143" s="11"/>
      <c r="JET143" s="11"/>
      <c r="JEU143" s="11"/>
      <c r="JEV143" s="11"/>
      <c r="JEW143" s="11"/>
      <c r="JEX143" s="11"/>
      <c r="JEY143" s="11"/>
      <c r="JEZ143" s="11"/>
      <c r="JFA143" s="11"/>
      <c r="JFB143" s="11"/>
      <c r="JFC143" s="11"/>
      <c r="JFD143" s="11"/>
      <c r="JFE143" s="11"/>
      <c r="JFF143" s="11"/>
      <c r="JFG143" s="11"/>
      <c r="JFH143" s="11"/>
      <c r="JFI143" s="11"/>
      <c r="JFJ143" s="11"/>
      <c r="JFK143" s="11"/>
      <c r="JFL143" s="11"/>
      <c r="JFM143" s="11"/>
      <c r="JFN143" s="11"/>
      <c r="JFO143" s="11"/>
      <c r="JFP143" s="11"/>
      <c r="JFQ143" s="11"/>
      <c r="JFR143" s="11"/>
      <c r="JFS143" s="11"/>
      <c r="JFT143" s="11"/>
      <c r="JFU143" s="11"/>
      <c r="JFV143" s="11"/>
      <c r="JFW143" s="11"/>
      <c r="JFX143" s="11"/>
      <c r="JFY143" s="11"/>
      <c r="JFZ143" s="11"/>
      <c r="JGA143" s="11"/>
      <c r="JGB143" s="11"/>
      <c r="JGC143" s="11"/>
      <c r="JGD143" s="11"/>
      <c r="JGE143" s="11"/>
      <c r="JGF143" s="11"/>
      <c r="JGG143" s="11"/>
      <c r="JGH143" s="11"/>
      <c r="JGI143" s="11"/>
      <c r="JGJ143" s="11"/>
      <c r="JGK143" s="11"/>
      <c r="JGL143" s="11"/>
      <c r="JGM143" s="11"/>
      <c r="JGN143" s="11"/>
      <c r="JGO143" s="11"/>
      <c r="JGP143" s="11"/>
      <c r="JGQ143" s="11"/>
      <c r="JGR143" s="11"/>
      <c r="JGS143" s="11"/>
      <c r="JGT143" s="11"/>
      <c r="JGU143" s="11"/>
      <c r="JGV143" s="11"/>
      <c r="JGW143" s="11"/>
      <c r="JGX143" s="11"/>
      <c r="JGY143" s="11"/>
      <c r="JGZ143" s="11"/>
      <c r="JHA143" s="11"/>
      <c r="JHB143" s="11"/>
      <c r="JHC143" s="11"/>
      <c r="JHD143" s="11"/>
      <c r="JHE143" s="11"/>
      <c r="JHF143" s="11"/>
      <c r="JHG143" s="11"/>
      <c r="JHH143" s="11"/>
      <c r="JHI143" s="11"/>
      <c r="JHJ143" s="11"/>
      <c r="JHK143" s="11"/>
      <c r="JHL143" s="11"/>
      <c r="JHM143" s="11"/>
      <c r="JHN143" s="11"/>
      <c r="JHO143" s="11"/>
      <c r="JHP143" s="11"/>
      <c r="JHQ143" s="11"/>
      <c r="JHR143" s="11"/>
      <c r="JHS143" s="11"/>
      <c r="JHT143" s="11"/>
      <c r="JHU143" s="11"/>
      <c r="JHV143" s="11"/>
      <c r="JHW143" s="11"/>
      <c r="JHX143" s="11"/>
      <c r="JHY143" s="11"/>
      <c r="JHZ143" s="11"/>
      <c r="JIA143" s="11"/>
      <c r="JIB143" s="11"/>
      <c r="JIC143" s="11"/>
      <c r="JID143" s="11"/>
      <c r="JIE143" s="11"/>
      <c r="JIF143" s="11"/>
      <c r="JIG143" s="11"/>
      <c r="JIH143" s="11"/>
      <c r="JII143" s="11"/>
      <c r="JIJ143" s="11"/>
      <c r="JIK143" s="11"/>
      <c r="JIL143" s="11"/>
      <c r="JIM143" s="11"/>
      <c r="JIN143" s="11"/>
      <c r="JIO143" s="11"/>
      <c r="JIP143" s="11"/>
      <c r="JIQ143" s="11"/>
      <c r="JIR143" s="11"/>
      <c r="JIS143" s="11"/>
      <c r="JIT143" s="11"/>
      <c r="JIU143" s="11"/>
      <c r="JIV143" s="11"/>
      <c r="JIW143" s="11"/>
      <c r="JIX143" s="11"/>
      <c r="JIY143" s="11"/>
      <c r="JIZ143" s="11"/>
      <c r="JJA143" s="11"/>
      <c r="JJB143" s="11"/>
      <c r="JJC143" s="11"/>
      <c r="JJD143" s="11"/>
      <c r="JJE143" s="11"/>
      <c r="JJF143" s="11"/>
      <c r="JJG143" s="11"/>
      <c r="JJH143" s="11"/>
      <c r="JJI143" s="11"/>
      <c r="JJJ143" s="11"/>
      <c r="JJK143" s="11"/>
      <c r="JJL143" s="11"/>
      <c r="JJM143" s="11"/>
      <c r="JJN143" s="11"/>
      <c r="JJO143" s="11"/>
      <c r="JJP143" s="11"/>
      <c r="JJQ143" s="11"/>
      <c r="JJR143" s="11"/>
      <c r="JJS143" s="11"/>
      <c r="JJT143" s="11"/>
      <c r="JJU143" s="11"/>
      <c r="JJV143" s="11"/>
      <c r="JJW143" s="11"/>
      <c r="JJX143" s="11"/>
      <c r="JJY143" s="11"/>
      <c r="JJZ143" s="11"/>
      <c r="JKA143" s="11"/>
      <c r="JKB143" s="11"/>
      <c r="JKC143" s="11"/>
      <c r="JKD143" s="11"/>
      <c r="JKE143" s="11"/>
      <c r="JKF143" s="11"/>
      <c r="JKG143" s="11"/>
      <c r="JKH143" s="11"/>
      <c r="JKI143" s="11"/>
      <c r="JKJ143" s="11"/>
      <c r="JKK143" s="11"/>
      <c r="JKL143" s="11"/>
      <c r="JKM143" s="11"/>
      <c r="JKN143" s="11"/>
      <c r="JKO143" s="11"/>
      <c r="JKP143" s="11"/>
      <c r="JKQ143" s="11"/>
      <c r="JKR143" s="11"/>
      <c r="JKS143" s="11"/>
      <c r="JKT143" s="11"/>
      <c r="JKU143" s="11"/>
      <c r="JKV143" s="11"/>
      <c r="JKW143" s="11"/>
      <c r="JKX143" s="11"/>
      <c r="JKY143" s="11"/>
      <c r="JKZ143" s="11"/>
      <c r="JLA143" s="11"/>
      <c r="JLB143" s="11"/>
      <c r="JLC143" s="11"/>
      <c r="JLD143" s="11"/>
      <c r="JLE143" s="11"/>
      <c r="JLF143" s="11"/>
      <c r="JLG143" s="11"/>
      <c r="JLH143" s="11"/>
      <c r="JLI143" s="11"/>
      <c r="JLJ143" s="11"/>
      <c r="JLK143" s="11"/>
      <c r="JLL143" s="11"/>
      <c r="JLM143" s="11"/>
      <c r="JLN143" s="11"/>
      <c r="JLO143" s="11"/>
      <c r="JLP143" s="11"/>
      <c r="JLQ143" s="11"/>
      <c r="JLR143" s="11"/>
      <c r="JLS143" s="11"/>
      <c r="JLT143" s="11"/>
      <c r="JLU143" s="11"/>
      <c r="JLV143" s="11"/>
      <c r="JLW143" s="11"/>
      <c r="JLX143" s="11"/>
      <c r="JLY143" s="11"/>
      <c r="JLZ143" s="11"/>
      <c r="JMA143" s="11"/>
      <c r="JMB143" s="11"/>
      <c r="JMC143" s="11"/>
      <c r="JMD143" s="11"/>
      <c r="JME143" s="11"/>
      <c r="JMF143" s="11"/>
      <c r="JMG143" s="11"/>
      <c r="JMH143" s="11"/>
      <c r="JMI143" s="11"/>
      <c r="JMJ143" s="11"/>
      <c r="JMK143" s="11"/>
      <c r="JML143" s="11"/>
      <c r="JMM143" s="11"/>
      <c r="JMN143" s="11"/>
      <c r="JMO143" s="11"/>
      <c r="JMP143" s="11"/>
      <c r="JMQ143" s="11"/>
      <c r="JMR143" s="11"/>
      <c r="JMS143" s="11"/>
      <c r="JMT143" s="11"/>
      <c r="JMU143" s="11"/>
      <c r="JMV143" s="11"/>
      <c r="JMW143" s="11"/>
      <c r="JMX143" s="11"/>
      <c r="JMY143" s="11"/>
      <c r="JMZ143" s="11"/>
      <c r="JNA143" s="11"/>
      <c r="JNB143" s="11"/>
      <c r="JNC143" s="11"/>
      <c r="JND143" s="11"/>
      <c r="JNE143" s="11"/>
      <c r="JNF143" s="11"/>
      <c r="JNG143" s="11"/>
      <c r="JNH143" s="11"/>
      <c r="JNI143" s="11"/>
      <c r="JNJ143" s="11"/>
      <c r="JNK143" s="11"/>
      <c r="JNL143" s="11"/>
      <c r="JNM143" s="11"/>
      <c r="JNN143" s="11"/>
      <c r="JNO143" s="11"/>
      <c r="JNP143" s="11"/>
      <c r="JNQ143" s="11"/>
      <c r="JNR143" s="11"/>
      <c r="JNS143" s="11"/>
      <c r="JNT143" s="11"/>
      <c r="JNU143" s="11"/>
      <c r="JNV143" s="11"/>
      <c r="JNW143" s="11"/>
      <c r="JNX143" s="11"/>
      <c r="JNY143" s="11"/>
      <c r="JNZ143" s="11"/>
      <c r="JOA143" s="11"/>
      <c r="JOB143" s="11"/>
      <c r="JOC143" s="11"/>
      <c r="JOD143" s="11"/>
      <c r="JOE143" s="11"/>
      <c r="JOF143" s="11"/>
      <c r="JOG143" s="11"/>
      <c r="JOH143" s="11"/>
      <c r="JOI143" s="11"/>
      <c r="JOJ143" s="11"/>
      <c r="JOK143" s="11"/>
      <c r="JOL143" s="11"/>
      <c r="JOM143" s="11"/>
      <c r="JON143" s="11"/>
      <c r="JOO143" s="11"/>
      <c r="JOP143" s="11"/>
      <c r="JOQ143" s="11"/>
      <c r="JOR143" s="11"/>
      <c r="JOS143" s="11"/>
      <c r="JOT143" s="11"/>
      <c r="JOU143" s="11"/>
      <c r="JOV143" s="11"/>
      <c r="JOW143" s="11"/>
      <c r="JOX143" s="11"/>
      <c r="JOY143" s="11"/>
      <c r="JOZ143" s="11"/>
      <c r="JPA143" s="11"/>
      <c r="JPB143" s="11"/>
      <c r="JPC143" s="11"/>
      <c r="JPD143" s="11"/>
      <c r="JPE143" s="11"/>
      <c r="JPF143" s="11"/>
      <c r="JPG143" s="11"/>
      <c r="JPH143" s="11"/>
      <c r="JPI143" s="11"/>
      <c r="JPJ143" s="11"/>
      <c r="JPK143" s="11"/>
      <c r="JPL143" s="11"/>
      <c r="JPM143" s="11"/>
      <c r="JPN143" s="11"/>
      <c r="JPO143" s="11"/>
      <c r="JPP143" s="11"/>
      <c r="JPQ143" s="11"/>
      <c r="JPR143" s="11"/>
      <c r="JPS143" s="11"/>
      <c r="JPT143" s="11"/>
      <c r="JPU143" s="11"/>
      <c r="JPV143" s="11"/>
      <c r="JPW143" s="11"/>
      <c r="JPX143" s="11"/>
      <c r="JPY143" s="11"/>
      <c r="JPZ143" s="11"/>
      <c r="JQA143" s="11"/>
      <c r="JQB143" s="11"/>
      <c r="JQC143" s="11"/>
      <c r="JQD143" s="11"/>
      <c r="JQE143" s="11"/>
      <c r="JQF143" s="11"/>
      <c r="JQG143" s="11"/>
      <c r="JQH143" s="11"/>
      <c r="JQI143" s="11"/>
      <c r="JQJ143" s="11"/>
      <c r="JQK143" s="11"/>
      <c r="JQL143" s="11"/>
      <c r="JQM143" s="11"/>
      <c r="JQN143" s="11"/>
      <c r="JQO143" s="11"/>
      <c r="JQP143" s="11"/>
      <c r="JQQ143" s="11"/>
      <c r="JQR143" s="11"/>
      <c r="JQS143" s="11"/>
      <c r="JQT143" s="11"/>
      <c r="JQU143" s="11"/>
      <c r="JQV143" s="11"/>
      <c r="JQW143" s="11"/>
      <c r="JQX143" s="11"/>
      <c r="JQY143" s="11"/>
      <c r="JQZ143" s="11"/>
      <c r="JRA143" s="11"/>
      <c r="JRB143" s="11"/>
      <c r="JRC143" s="11"/>
      <c r="JRD143" s="11"/>
      <c r="JRE143" s="11"/>
      <c r="JRF143" s="11"/>
      <c r="JRG143" s="11"/>
      <c r="JRH143" s="11"/>
      <c r="JRI143" s="11"/>
      <c r="JRJ143" s="11"/>
      <c r="JRK143" s="11"/>
      <c r="JRL143" s="11"/>
      <c r="JRM143" s="11"/>
      <c r="JRN143" s="11"/>
      <c r="JRO143" s="11"/>
      <c r="JRP143" s="11"/>
      <c r="JRQ143" s="11"/>
      <c r="JRR143" s="11"/>
      <c r="JRS143" s="11"/>
      <c r="JRT143" s="11"/>
      <c r="JRU143" s="11"/>
      <c r="JRV143" s="11"/>
      <c r="JRW143" s="11"/>
      <c r="JRX143" s="11"/>
      <c r="JRY143" s="11"/>
      <c r="JRZ143" s="11"/>
      <c r="JSA143" s="11"/>
      <c r="JSB143" s="11"/>
      <c r="JSC143" s="11"/>
      <c r="JSD143" s="11"/>
      <c r="JSE143" s="11"/>
      <c r="JSF143" s="11"/>
      <c r="JSG143" s="11"/>
      <c r="JSH143" s="11"/>
      <c r="JSI143" s="11"/>
      <c r="JSJ143" s="11"/>
      <c r="JSK143" s="11"/>
      <c r="JSL143" s="11"/>
      <c r="JSM143" s="11"/>
      <c r="JSN143" s="11"/>
      <c r="JSO143" s="11"/>
      <c r="JSP143" s="11"/>
      <c r="JSQ143" s="11"/>
      <c r="JSR143" s="11"/>
      <c r="JSS143" s="11"/>
      <c r="JST143" s="11"/>
      <c r="JSU143" s="11"/>
      <c r="JSV143" s="11"/>
      <c r="JSW143" s="11"/>
      <c r="JSX143" s="11"/>
      <c r="JSY143" s="11"/>
      <c r="JSZ143" s="11"/>
      <c r="JTA143" s="11"/>
      <c r="JTB143" s="11"/>
      <c r="JTC143" s="11"/>
      <c r="JTD143" s="11"/>
      <c r="JTE143" s="11"/>
      <c r="JTF143" s="11"/>
      <c r="JTG143" s="11"/>
      <c r="JTH143" s="11"/>
      <c r="JTI143" s="11"/>
      <c r="JTJ143" s="11"/>
      <c r="JTK143" s="11"/>
      <c r="JTL143" s="11"/>
      <c r="JTM143" s="11"/>
      <c r="JTN143" s="11"/>
      <c r="JTO143" s="11"/>
      <c r="JTP143" s="11"/>
      <c r="JTQ143" s="11"/>
      <c r="JTR143" s="11"/>
      <c r="JTS143" s="11"/>
      <c r="JTT143" s="11"/>
      <c r="JTU143" s="11"/>
      <c r="JTV143" s="11"/>
      <c r="JTW143" s="11"/>
      <c r="JTX143" s="11"/>
      <c r="JTY143" s="11"/>
      <c r="JTZ143" s="11"/>
      <c r="JUA143" s="11"/>
      <c r="JUB143" s="11"/>
      <c r="JUC143" s="11"/>
      <c r="JUD143" s="11"/>
      <c r="JUE143" s="11"/>
      <c r="JUF143" s="11"/>
      <c r="JUG143" s="11"/>
      <c r="JUH143" s="11"/>
      <c r="JUI143" s="11"/>
      <c r="JUJ143" s="11"/>
      <c r="JUK143" s="11"/>
      <c r="JUL143" s="11"/>
      <c r="JUM143" s="11"/>
      <c r="JUN143" s="11"/>
      <c r="JUO143" s="11"/>
      <c r="JUP143" s="11"/>
      <c r="JUQ143" s="11"/>
      <c r="JUR143" s="11"/>
      <c r="JUS143" s="11"/>
      <c r="JUT143" s="11"/>
      <c r="JUU143" s="11"/>
      <c r="JUV143" s="11"/>
      <c r="JUW143" s="11"/>
      <c r="JUX143" s="11"/>
      <c r="JUY143" s="11"/>
      <c r="JUZ143" s="11"/>
      <c r="JVA143" s="11"/>
      <c r="JVB143" s="11"/>
      <c r="JVC143" s="11"/>
      <c r="JVD143" s="11"/>
      <c r="JVE143" s="11"/>
      <c r="JVF143" s="11"/>
      <c r="JVG143" s="11"/>
      <c r="JVH143" s="11"/>
      <c r="JVI143" s="11"/>
      <c r="JVJ143" s="11"/>
      <c r="JVK143" s="11"/>
      <c r="JVL143" s="11"/>
      <c r="JVM143" s="11"/>
      <c r="JVN143" s="11"/>
      <c r="JVO143" s="11"/>
      <c r="JVP143" s="11"/>
      <c r="JVQ143" s="11"/>
      <c r="JVR143" s="11"/>
      <c r="JVS143" s="11"/>
      <c r="JVT143" s="11"/>
      <c r="JVU143" s="11"/>
      <c r="JVV143" s="11"/>
      <c r="JVW143" s="11"/>
      <c r="JVX143" s="11"/>
      <c r="JVY143" s="11"/>
      <c r="JVZ143" s="11"/>
      <c r="JWA143" s="11"/>
      <c r="JWB143" s="11"/>
      <c r="JWC143" s="11"/>
      <c r="JWD143" s="11"/>
      <c r="JWE143" s="11"/>
      <c r="JWF143" s="11"/>
      <c r="JWG143" s="11"/>
      <c r="JWH143" s="11"/>
      <c r="JWI143" s="11"/>
      <c r="JWJ143" s="11"/>
      <c r="JWK143" s="11"/>
      <c r="JWL143" s="11"/>
      <c r="JWM143" s="11"/>
      <c r="JWN143" s="11"/>
      <c r="JWO143" s="11"/>
      <c r="JWP143" s="11"/>
      <c r="JWQ143" s="11"/>
      <c r="JWR143" s="11"/>
      <c r="JWS143" s="11"/>
      <c r="JWT143" s="11"/>
      <c r="JWU143" s="11"/>
      <c r="JWV143" s="11"/>
      <c r="JWW143" s="11"/>
      <c r="JWX143" s="11"/>
      <c r="JWY143" s="11"/>
      <c r="JWZ143" s="11"/>
      <c r="JXA143" s="11"/>
      <c r="JXB143" s="11"/>
      <c r="JXC143" s="11"/>
      <c r="JXD143" s="11"/>
      <c r="JXE143" s="11"/>
      <c r="JXF143" s="11"/>
      <c r="JXG143" s="11"/>
      <c r="JXH143" s="11"/>
      <c r="JXI143" s="11"/>
      <c r="JXJ143" s="11"/>
      <c r="JXK143" s="11"/>
      <c r="JXL143" s="11"/>
      <c r="JXM143" s="11"/>
      <c r="JXN143" s="11"/>
      <c r="JXO143" s="11"/>
      <c r="JXP143" s="11"/>
      <c r="JXQ143" s="11"/>
      <c r="JXR143" s="11"/>
      <c r="JXS143" s="11"/>
      <c r="JXT143" s="11"/>
      <c r="JXU143" s="11"/>
      <c r="JXV143" s="11"/>
      <c r="JXW143" s="11"/>
      <c r="JXX143" s="11"/>
      <c r="JXY143" s="11"/>
      <c r="JXZ143" s="11"/>
      <c r="JYA143" s="11"/>
      <c r="JYB143" s="11"/>
      <c r="JYC143" s="11"/>
      <c r="JYD143" s="11"/>
      <c r="JYE143" s="11"/>
      <c r="JYF143" s="11"/>
      <c r="JYG143" s="11"/>
      <c r="JYH143" s="11"/>
      <c r="JYI143" s="11"/>
      <c r="JYJ143" s="11"/>
      <c r="JYK143" s="11"/>
      <c r="JYL143" s="11"/>
      <c r="JYM143" s="11"/>
      <c r="JYN143" s="11"/>
      <c r="JYO143" s="11"/>
      <c r="JYP143" s="11"/>
      <c r="JYQ143" s="11"/>
      <c r="JYR143" s="11"/>
      <c r="JYS143" s="11"/>
      <c r="JYT143" s="11"/>
      <c r="JYU143" s="11"/>
      <c r="JYV143" s="11"/>
      <c r="JYW143" s="11"/>
      <c r="JYX143" s="11"/>
      <c r="JYY143" s="11"/>
      <c r="JYZ143" s="11"/>
      <c r="JZA143" s="11"/>
      <c r="JZB143" s="11"/>
      <c r="JZC143" s="11"/>
      <c r="JZD143" s="11"/>
      <c r="JZE143" s="11"/>
      <c r="JZF143" s="11"/>
      <c r="JZG143" s="11"/>
      <c r="JZH143" s="11"/>
      <c r="JZI143" s="11"/>
      <c r="JZJ143" s="11"/>
      <c r="JZK143" s="11"/>
      <c r="JZL143" s="11"/>
      <c r="JZM143" s="11"/>
      <c r="JZN143" s="11"/>
      <c r="JZO143" s="11"/>
      <c r="JZP143" s="11"/>
      <c r="JZQ143" s="11"/>
      <c r="JZR143" s="11"/>
      <c r="JZS143" s="11"/>
      <c r="JZT143" s="11"/>
      <c r="JZU143" s="11"/>
      <c r="JZV143" s="11"/>
      <c r="JZW143" s="11"/>
      <c r="JZX143" s="11"/>
      <c r="JZY143" s="11"/>
      <c r="JZZ143" s="11"/>
      <c r="KAA143" s="11"/>
      <c r="KAB143" s="11"/>
      <c r="KAC143" s="11"/>
      <c r="KAD143" s="11"/>
      <c r="KAE143" s="11"/>
      <c r="KAF143" s="11"/>
      <c r="KAG143" s="11"/>
      <c r="KAH143" s="11"/>
      <c r="KAI143" s="11"/>
      <c r="KAJ143" s="11"/>
      <c r="KAK143" s="11"/>
      <c r="KAL143" s="11"/>
      <c r="KAM143" s="11"/>
      <c r="KAN143" s="11"/>
      <c r="KAO143" s="11"/>
      <c r="KAP143" s="11"/>
      <c r="KAQ143" s="11"/>
      <c r="KAR143" s="11"/>
      <c r="KAS143" s="11"/>
      <c r="KAT143" s="11"/>
      <c r="KAU143" s="11"/>
      <c r="KAV143" s="11"/>
      <c r="KAW143" s="11"/>
      <c r="KAX143" s="11"/>
      <c r="KAY143" s="11"/>
      <c r="KAZ143" s="11"/>
      <c r="KBA143" s="11"/>
      <c r="KBB143" s="11"/>
      <c r="KBC143" s="11"/>
      <c r="KBD143" s="11"/>
      <c r="KBE143" s="11"/>
      <c r="KBF143" s="11"/>
      <c r="KBG143" s="11"/>
      <c r="KBH143" s="11"/>
      <c r="KBI143" s="11"/>
      <c r="KBJ143" s="11"/>
      <c r="KBK143" s="11"/>
      <c r="KBL143" s="11"/>
      <c r="KBM143" s="11"/>
      <c r="KBN143" s="11"/>
      <c r="KBO143" s="11"/>
      <c r="KBP143" s="11"/>
      <c r="KBQ143" s="11"/>
      <c r="KBR143" s="11"/>
      <c r="KBS143" s="11"/>
      <c r="KBT143" s="11"/>
      <c r="KBU143" s="11"/>
      <c r="KBV143" s="11"/>
      <c r="KBW143" s="11"/>
      <c r="KBX143" s="11"/>
      <c r="KBY143" s="11"/>
      <c r="KBZ143" s="11"/>
      <c r="KCA143" s="11"/>
      <c r="KCB143" s="11"/>
      <c r="KCC143" s="11"/>
      <c r="KCD143" s="11"/>
      <c r="KCE143" s="11"/>
      <c r="KCF143" s="11"/>
      <c r="KCG143" s="11"/>
      <c r="KCH143" s="11"/>
      <c r="KCI143" s="11"/>
      <c r="KCJ143" s="11"/>
      <c r="KCK143" s="11"/>
      <c r="KCL143" s="11"/>
      <c r="KCM143" s="11"/>
      <c r="KCN143" s="11"/>
      <c r="KCO143" s="11"/>
      <c r="KCP143" s="11"/>
      <c r="KCQ143" s="11"/>
      <c r="KCR143" s="11"/>
      <c r="KCS143" s="11"/>
      <c r="KCT143" s="11"/>
      <c r="KCU143" s="11"/>
      <c r="KCV143" s="11"/>
      <c r="KCW143" s="11"/>
      <c r="KCX143" s="11"/>
      <c r="KCY143" s="11"/>
      <c r="KCZ143" s="11"/>
      <c r="KDA143" s="11"/>
      <c r="KDB143" s="11"/>
      <c r="KDC143" s="11"/>
      <c r="KDD143" s="11"/>
      <c r="KDE143" s="11"/>
      <c r="KDF143" s="11"/>
      <c r="KDG143" s="11"/>
      <c r="KDH143" s="11"/>
      <c r="KDI143" s="11"/>
      <c r="KDJ143" s="11"/>
      <c r="KDK143" s="11"/>
      <c r="KDL143" s="11"/>
      <c r="KDM143" s="11"/>
      <c r="KDN143" s="11"/>
      <c r="KDO143" s="11"/>
      <c r="KDP143" s="11"/>
      <c r="KDQ143" s="11"/>
      <c r="KDR143" s="11"/>
      <c r="KDS143" s="11"/>
      <c r="KDT143" s="11"/>
      <c r="KDU143" s="11"/>
      <c r="KDV143" s="11"/>
      <c r="KDW143" s="11"/>
      <c r="KDX143" s="11"/>
      <c r="KDY143" s="11"/>
      <c r="KDZ143" s="11"/>
      <c r="KEA143" s="11"/>
      <c r="KEB143" s="11"/>
      <c r="KEC143" s="11"/>
      <c r="KED143" s="11"/>
      <c r="KEE143" s="11"/>
      <c r="KEF143" s="11"/>
      <c r="KEG143" s="11"/>
      <c r="KEH143" s="11"/>
      <c r="KEI143" s="11"/>
      <c r="KEJ143" s="11"/>
      <c r="KEK143" s="11"/>
      <c r="KEL143" s="11"/>
      <c r="KEM143" s="11"/>
      <c r="KEN143" s="11"/>
      <c r="KEO143" s="11"/>
      <c r="KEP143" s="11"/>
      <c r="KEQ143" s="11"/>
      <c r="KER143" s="11"/>
      <c r="KES143" s="11"/>
      <c r="KET143" s="11"/>
      <c r="KEU143" s="11"/>
      <c r="KEV143" s="11"/>
      <c r="KEW143" s="11"/>
      <c r="KEX143" s="11"/>
      <c r="KEY143" s="11"/>
      <c r="KEZ143" s="11"/>
      <c r="KFA143" s="11"/>
      <c r="KFB143" s="11"/>
      <c r="KFC143" s="11"/>
      <c r="KFD143" s="11"/>
      <c r="KFE143" s="11"/>
      <c r="KFF143" s="11"/>
      <c r="KFG143" s="11"/>
      <c r="KFH143" s="11"/>
      <c r="KFI143" s="11"/>
      <c r="KFJ143" s="11"/>
      <c r="KFK143" s="11"/>
      <c r="KFL143" s="11"/>
      <c r="KFM143" s="11"/>
      <c r="KFN143" s="11"/>
      <c r="KFO143" s="11"/>
      <c r="KFP143" s="11"/>
      <c r="KFQ143" s="11"/>
      <c r="KFR143" s="11"/>
      <c r="KFS143" s="11"/>
      <c r="KFT143" s="11"/>
      <c r="KFU143" s="11"/>
      <c r="KFV143" s="11"/>
      <c r="KFW143" s="11"/>
      <c r="KFX143" s="11"/>
      <c r="KFY143" s="11"/>
      <c r="KFZ143" s="11"/>
      <c r="KGA143" s="11"/>
      <c r="KGB143" s="11"/>
      <c r="KGC143" s="11"/>
      <c r="KGD143" s="11"/>
      <c r="KGE143" s="11"/>
      <c r="KGF143" s="11"/>
      <c r="KGG143" s="11"/>
      <c r="KGH143" s="11"/>
      <c r="KGI143" s="11"/>
      <c r="KGJ143" s="11"/>
      <c r="KGK143" s="11"/>
      <c r="KGL143" s="11"/>
      <c r="KGM143" s="11"/>
      <c r="KGN143" s="11"/>
      <c r="KGO143" s="11"/>
      <c r="KGP143" s="11"/>
      <c r="KGQ143" s="11"/>
      <c r="KGR143" s="11"/>
      <c r="KGS143" s="11"/>
      <c r="KGT143" s="11"/>
      <c r="KGU143" s="11"/>
      <c r="KGV143" s="11"/>
      <c r="KGW143" s="11"/>
      <c r="KGX143" s="11"/>
      <c r="KGY143" s="11"/>
      <c r="KGZ143" s="11"/>
      <c r="KHA143" s="11"/>
      <c r="KHB143" s="11"/>
      <c r="KHC143" s="11"/>
      <c r="KHD143" s="11"/>
      <c r="KHE143" s="11"/>
      <c r="KHF143" s="11"/>
      <c r="KHG143" s="11"/>
      <c r="KHH143" s="11"/>
      <c r="KHI143" s="11"/>
      <c r="KHJ143" s="11"/>
      <c r="KHK143" s="11"/>
      <c r="KHL143" s="11"/>
      <c r="KHM143" s="11"/>
      <c r="KHN143" s="11"/>
      <c r="KHO143" s="11"/>
      <c r="KHP143" s="11"/>
      <c r="KHQ143" s="11"/>
      <c r="KHR143" s="11"/>
      <c r="KHS143" s="11"/>
      <c r="KHT143" s="11"/>
      <c r="KHU143" s="11"/>
      <c r="KHV143" s="11"/>
      <c r="KHW143" s="11"/>
      <c r="KHX143" s="11"/>
      <c r="KHY143" s="11"/>
      <c r="KHZ143" s="11"/>
      <c r="KIA143" s="11"/>
      <c r="KIB143" s="11"/>
      <c r="KIC143" s="11"/>
      <c r="KID143" s="11"/>
      <c r="KIE143" s="11"/>
      <c r="KIF143" s="11"/>
      <c r="KIG143" s="11"/>
      <c r="KIH143" s="11"/>
      <c r="KII143" s="11"/>
      <c r="KIJ143" s="11"/>
      <c r="KIK143" s="11"/>
      <c r="KIL143" s="11"/>
      <c r="KIM143" s="11"/>
      <c r="KIN143" s="11"/>
      <c r="KIO143" s="11"/>
      <c r="KIP143" s="11"/>
      <c r="KIQ143" s="11"/>
      <c r="KIR143" s="11"/>
      <c r="KIS143" s="11"/>
      <c r="KIT143" s="11"/>
      <c r="KIU143" s="11"/>
      <c r="KIV143" s="11"/>
      <c r="KIW143" s="11"/>
      <c r="KIX143" s="11"/>
      <c r="KIY143" s="11"/>
      <c r="KIZ143" s="11"/>
      <c r="KJA143" s="11"/>
      <c r="KJB143" s="11"/>
      <c r="KJC143" s="11"/>
      <c r="KJD143" s="11"/>
      <c r="KJE143" s="11"/>
      <c r="KJF143" s="11"/>
      <c r="KJG143" s="11"/>
      <c r="KJH143" s="11"/>
      <c r="KJI143" s="11"/>
      <c r="KJJ143" s="11"/>
      <c r="KJK143" s="11"/>
      <c r="KJL143" s="11"/>
      <c r="KJM143" s="11"/>
      <c r="KJN143" s="11"/>
      <c r="KJO143" s="11"/>
      <c r="KJP143" s="11"/>
      <c r="KJQ143" s="11"/>
      <c r="KJR143" s="11"/>
      <c r="KJS143" s="11"/>
      <c r="KJT143" s="11"/>
      <c r="KJU143" s="11"/>
      <c r="KJV143" s="11"/>
      <c r="KJW143" s="11"/>
      <c r="KJX143" s="11"/>
      <c r="KJY143" s="11"/>
      <c r="KJZ143" s="11"/>
      <c r="KKA143" s="11"/>
      <c r="KKB143" s="11"/>
      <c r="KKC143" s="11"/>
      <c r="KKD143" s="11"/>
      <c r="KKE143" s="11"/>
      <c r="KKF143" s="11"/>
      <c r="KKG143" s="11"/>
      <c r="KKH143" s="11"/>
      <c r="KKI143" s="11"/>
      <c r="KKJ143" s="11"/>
      <c r="KKK143" s="11"/>
      <c r="KKL143" s="11"/>
      <c r="KKM143" s="11"/>
      <c r="KKN143" s="11"/>
      <c r="KKO143" s="11"/>
      <c r="KKP143" s="11"/>
      <c r="KKQ143" s="11"/>
      <c r="KKR143" s="11"/>
      <c r="KKS143" s="11"/>
      <c r="KKT143" s="11"/>
      <c r="KKU143" s="11"/>
      <c r="KKV143" s="11"/>
      <c r="KKW143" s="11"/>
      <c r="KKX143" s="11"/>
      <c r="KKY143" s="11"/>
      <c r="KKZ143" s="11"/>
      <c r="KLA143" s="11"/>
      <c r="KLB143" s="11"/>
      <c r="KLC143" s="11"/>
      <c r="KLD143" s="11"/>
      <c r="KLE143" s="11"/>
      <c r="KLF143" s="11"/>
      <c r="KLG143" s="11"/>
      <c r="KLH143" s="11"/>
      <c r="KLI143" s="11"/>
      <c r="KLJ143" s="11"/>
      <c r="KLK143" s="11"/>
      <c r="KLL143" s="11"/>
      <c r="KLM143" s="11"/>
      <c r="KLN143" s="11"/>
      <c r="KLO143" s="11"/>
      <c r="KLP143" s="11"/>
      <c r="KLQ143" s="11"/>
      <c r="KLR143" s="11"/>
      <c r="KLS143" s="11"/>
      <c r="KLT143" s="11"/>
      <c r="KLU143" s="11"/>
      <c r="KLV143" s="11"/>
      <c r="KLW143" s="11"/>
      <c r="KLX143" s="11"/>
      <c r="KLY143" s="11"/>
      <c r="KLZ143" s="11"/>
      <c r="KMA143" s="11"/>
      <c r="KMB143" s="11"/>
      <c r="KMC143" s="11"/>
      <c r="KMD143" s="11"/>
      <c r="KME143" s="11"/>
      <c r="KMF143" s="11"/>
      <c r="KMG143" s="11"/>
      <c r="KMH143" s="11"/>
      <c r="KMI143" s="11"/>
      <c r="KMJ143" s="11"/>
      <c r="KMK143" s="11"/>
      <c r="KML143" s="11"/>
      <c r="KMM143" s="11"/>
      <c r="KMN143" s="11"/>
      <c r="KMO143" s="11"/>
      <c r="KMP143" s="11"/>
      <c r="KMQ143" s="11"/>
      <c r="KMR143" s="11"/>
      <c r="KMS143" s="11"/>
      <c r="KMT143" s="11"/>
      <c r="KMU143" s="11"/>
      <c r="KMV143" s="11"/>
      <c r="KMW143" s="11"/>
      <c r="KMX143" s="11"/>
      <c r="KMY143" s="11"/>
      <c r="KMZ143" s="11"/>
      <c r="KNA143" s="11"/>
      <c r="KNB143" s="11"/>
      <c r="KNC143" s="11"/>
      <c r="KND143" s="11"/>
      <c r="KNE143" s="11"/>
      <c r="KNF143" s="11"/>
      <c r="KNG143" s="11"/>
      <c r="KNH143" s="11"/>
      <c r="KNI143" s="11"/>
      <c r="KNJ143" s="11"/>
      <c r="KNK143" s="11"/>
      <c r="KNL143" s="11"/>
      <c r="KNM143" s="11"/>
      <c r="KNN143" s="11"/>
      <c r="KNO143" s="11"/>
      <c r="KNP143" s="11"/>
      <c r="KNQ143" s="11"/>
      <c r="KNR143" s="11"/>
      <c r="KNS143" s="11"/>
      <c r="KNT143" s="11"/>
      <c r="KNU143" s="11"/>
      <c r="KNV143" s="11"/>
      <c r="KNW143" s="11"/>
      <c r="KNX143" s="11"/>
      <c r="KNY143" s="11"/>
      <c r="KNZ143" s="11"/>
      <c r="KOA143" s="11"/>
      <c r="KOB143" s="11"/>
      <c r="KOC143" s="11"/>
      <c r="KOD143" s="11"/>
      <c r="KOE143" s="11"/>
      <c r="KOF143" s="11"/>
      <c r="KOG143" s="11"/>
      <c r="KOH143" s="11"/>
      <c r="KOI143" s="11"/>
      <c r="KOJ143" s="11"/>
      <c r="KOK143" s="11"/>
      <c r="KOL143" s="11"/>
      <c r="KOM143" s="11"/>
      <c r="KON143" s="11"/>
      <c r="KOO143" s="11"/>
      <c r="KOP143" s="11"/>
      <c r="KOQ143" s="11"/>
      <c r="KOR143" s="11"/>
      <c r="KOS143" s="11"/>
      <c r="KOT143" s="11"/>
      <c r="KOU143" s="11"/>
      <c r="KOV143" s="11"/>
      <c r="KOW143" s="11"/>
      <c r="KOX143" s="11"/>
      <c r="KOY143" s="11"/>
      <c r="KOZ143" s="11"/>
      <c r="KPA143" s="11"/>
      <c r="KPB143" s="11"/>
      <c r="KPC143" s="11"/>
      <c r="KPD143" s="11"/>
      <c r="KPE143" s="11"/>
      <c r="KPF143" s="11"/>
      <c r="KPG143" s="11"/>
      <c r="KPH143" s="11"/>
      <c r="KPI143" s="11"/>
      <c r="KPJ143" s="11"/>
      <c r="KPK143" s="11"/>
      <c r="KPL143" s="11"/>
      <c r="KPM143" s="11"/>
      <c r="KPN143" s="11"/>
      <c r="KPO143" s="11"/>
      <c r="KPP143" s="11"/>
      <c r="KPQ143" s="11"/>
      <c r="KPR143" s="11"/>
      <c r="KPS143" s="11"/>
      <c r="KPT143" s="11"/>
      <c r="KPU143" s="11"/>
      <c r="KPV143" s="11"/>
      <c r="KPW143" s="11"/>
      <c r="KPX143" s="11"/>
      <c r="KPY143" s="11"/>
      <c r="KPZ143" s="11"/>
      <c r="KQA143" s="11"/>
      <c r="KQB143" s="11"/>
      <c r="KQC143" s="11"/>
      <c r="KQD143" s="11"/>
      <c r="KQE143" s="11"/>
      <c r="KQF143" s="11"/>
      <c r="KQG143" s="11"/>
      <c r="KQH143" s="11"/>
      <c r="KQI143" s="11"/>
      <c r="KQJ143" s="11"/>
      <c r="KQK143" s="11"/>
      <c r="KQL143" s="11"/>
      <c r="KQM143" s="11"/>
      <c r="KQN143" s="11"/>
      <c r="KQO143" s="11"/>
      <c r="KQP143" s="11"/>
      <c r="KQQ143" s="11"/>
      <c r="KQR143" s="11"/>
      <c r="KQS143" s="11"/>
      <c r="KQT143" s="11"/>
      <c r="KQU143" s="11"/>
      <c r="KQV143" s="11"/>
      <c r="KQW143" s="11"/>
      <c r="KQX143" s="11"/>
      <c r="KQY143" s="11"/>
      <c r="KQZ143" s="11"/>
      <c r="KRA143" s="11"/>
      <c r="KRB143" s="11"/>
      <c r="KRC143" s="11"/>
      <c r="KRD143" s="11"/>
      <c r="KRE143" s="11"/>
      <c r="KRF143" s="11"/>
      <c r="KRG143" s="11"/>
      <c r="KRH143" s="11"/>
      <c r="KRI143" s="11"/>
      <c r="KRJ143" s="11"/>
      <c r="KRK143" s="11"/>
      <c r="KRL143" s="11"/>
      <c r="KRM143" s="11"/>
      <c r="KRN143" s="11"/>
      <c r="KRO143" s="11"/>
      <c r="KRP143" s="11"/>
      <c r="KRQ143" s="11"/>
      <c r="KRR143" s="11"/>
      <c r="KRS143" s="11"/>
      <c r="KRT143" s="11"/>
      <c r="KRU143" s="11"/>
      <c r="KRV143" s="11"/>
      <c r="KRW143" s="11"/>
      <c r="KRX143" s="11"/>
      <c r="KRY143" s="11"/>
      <c r="KRZ143" s="11"/>
      <c r="KSA143" s="11"/>
      <c r="KSB143" s="11"/>
      <c r="KSC143" s="11"/>
      <c r="KSD143" s="11"/>
      <c r="KSE143" s="11"/>
      <c r="KSF143" s="11"/>
      <c r="KSG143" s="11"/>
      <c r="KSH143" s="11"/>
      <c r="KSI143" s="11"/>
      <c r="KSJ143" s="11"/>
      <c r="KSK143" s="11"/>
      <c r="KSL143" s="11"/>
      <c r="KSM143" s="11"/>
      <c r="KSN143" s="11"/>
      <c r="KSO143" s="11"/>
      <c r="KSP143" s="11"/>
      <c r="KSQ143" s="11"/>
      <c r="KSR143" s="11"/>
      <c r="KSS143" s="11"/>
      <c r="KST143" s="11"/>
      <c r="KSU143" s="11"/>
      <c r="KSV143" s="11"/>
      <c r="KSW143" s="11"/>
      <c r="KSX143" s="11"/>
      <c r="KSY143" s="11"/>
      <c r="KSZ143" s="11"/>
      <c r="KTA143" s="11"/>
      <c r="KTB143" s="11"/>
      <c r="KTC143" s="11"/>
      <c r="KTD143" s="11"/>
      <c r="KTE143" s="11"/>
      <c r="KTF143" s="11"/>
      <c r="KTG143" s="11"/>
      <c r="KTH143" s="11"/>
      <c r="KTI143" s="11"/>
      <c r="KTJ143" s="11"/>
      <c r="KTK143" s="11"/>
      <c r="KTL143" s="11"/>
      <c r="KTM143" s="11"/>
      <c r="KTN143" s="11"/>
      <c r="KTO143" s="11"/>
      <c r="KTP143" s="11"/>
      <c r="KTQ143" s="11"/>
      <c r="KTR143" s="11"/>
      <c r="KTS143" s="11"/>
      <c r="KTT143" s="11"/>
      <c r="KTU143" s="11"/>
      <c r="KTV143" s="11"/>
      <c r="KTW143" s="11"/>
      <c r="KTX143" s="11"/>
      <c r="KTY143" s="11"/>
      <c r="KTZ143" s="11"/>
      <c r="KUA143" s="11"/>
      <c r="KUB143" s="11"/>
      <c r="KUC143" s="11"/>
      <c r="KUD143" s="11"/>
      <c r="KUE143" s="11"/>
      <c r="KUF143" s="11"/>
      <c r="KUG143" s="11"/>
      <c r="KUH143" s="11"/>
      <c r="KUI143" s="11"/>
      <c r="KUJ143" s="11"/>
      <c r="KUK143" s="11"/>
      <c r="KUL143" s="11"/>
      <c r="KUM143" s="11"/>
      <c r="KUN143" s="11"/>
      <c r="KUO143" s="11"/>
      <c r="KUP143" s="11"/>
      <c r="KUQ143" s="11"/>
      <c r="KUR143" s="11"/>
      <c r="KUS143" s="11"/>
      <c r="KUT143" s="11"/>
      <c r="KUU143" s="11"/>
      <c r="KUV143" s="11"/>
      <c r="KUW143" s="11"/>
      <c r="KUX143" s="11"/>
      <c r="KUY143" s="11"/>
      <c r="KUZ143" s="11"/>
      <c r="KVA143" s="11"/>
      <c r="KVB143" s="11"/>
      <c r="KVC143" s="11"/>
      <c r="KVD143" s="11"/>
      <c r="KVE143" s="11"/>
      <c r="KVF143" s="11"/>
      <c r="KVG143" s="11"/>
      <c r="KVH143" s="11"/>
      <c r="KVI143" s="11"/>
      <c r="KVJ143" s="11"/>
      <c r="KVK143" s="11"/>
      <c r="KVL143" s="11"/>
      <c r="KVM143" s="11"/>
      <c r="KVN143" s="11"/>
      <c r="KVO143" s="11"/>
      <c r="KVP143" s="11"/>
      <c r="KVQ143" s="11"/>
      <c r="KVR143" s="11"/>
      <c r="KVS143" s="11"/>
      <c r="KVT143" s="11"/>
      <c r="KVU143" s="11"/>
      <c r="KVV143" s="11"/>
      <c r="KVW143" s="11"/>
      <c r="KVX143" s="11"/>
      <c r="KVY143" s="11"/>
      <c r="KVZ143" s="11"/>
      <c r="KWA143" s="11"/>
      <c r="KWB143" s="11"/>
      <c r="KWC143" s="11"/>
      <c r="KWD143" s="11"/>
      <c r="KWE143" s="11"/>
      <c r="KWF143" s="11"/>
      <c r="KWG143" s="11"/>
      <c r="KWH143" s="11"/>
      <c r="KWI143" s="11"/>
      <c r="KWJ143" s="11"/>
      <c r="KWK143" s="11"/>
      <c r="KWL143" s="11"/>
      <c r="KWM143" s="11"/>
      <c r="KWN143" s="11"/>
      <c r="KWO143" s="11"/>
      <c r="KWP143" s="11"/>
      <c r="KWQ143" s="11"/>
      <c r="KWR143" s="11"/>
      <c r="KWS143" s="11"/>
      <c r="KWT143" s="11"/>
      <c r="KWU143" s="11"/>
      <c r="KWV143" s="11"/>
      <c r="KWW143" s="11"/>
      <c r="KWX143" s="11"/>
      <c r="KWY143" s="11"/>
      <c r="KWZ143" s="11"/>
      <c r="KXA143" s="11"/>
      <c r="KXB143" s="11"/>
      <c r="KXC143" s="11"/>
      <c r="KXD143" s="11"/>
      <c r="KXE143" s="11"/>
      <c r="KXF143" s="11"/>
      <c r="KXG143" s="11"/>
      <c r="KXH143" s="11"/>
      <c r="KXI143" s="11"/>
      <c r="KXJ143" s="11"/>
      <c r="KXK143" s="11"/>
      <c r="KXL143" s="11"/>
      <c r="KXM143" s="11"/>
      <c r="KXN143" s="11"/>
      <c r="KXO143" s="11"/>
      <c r="KXP143" s="11"/>
      <c r="KXQ143" s="11"/>
      <c r="KXR143" s="11"/>
      <c r="KXS143" s="11"/>
      <c r="KXT143" s="11"/>
      <c r="KXU143" s="11"/>
      <c r="KXV143" s="11"/>
      <c r="KXW143" s="11"/>
      <c r="KXX143" s="11"/>
      <c r="KXY143" s="11"/>
      <c r="KXZ143" s="11"/>
      <c r="KYA143" s="11"/>
      <c r="KYB143" s="11"/>
      <c r="KYC143" s="11"/>
      <c r="KYD143" s="11"/>
      <c r="KYE143" s="11"/>
      <c r="KYF143" s="11"/>
      <c r="KYG143" s="11"/>
      <c r="KYH143" s="11"/>
      <c r="KYI143" s="11"/>
      <c r="KYJ143" s="11"/>
      <c r="KYK143" s="11"/>
      <c r="KYL143" s="11"/>
      <c r="KYM143" s="11"/>
      <c r="KYN143" s="11"/>
      <c r="KYO143" s="11"/>
      <c r="KYP143" s="11"/>
      <c r="KYQ143" s="11"/>
      <c r="KYR143" s="11"/>
      <c r="KYS143" s="11"/>
      <c r="KYT143" s="11"/>
      <c r="KYU143" s="11"/>
      <c r="KYV143" s="11"/>
      <c r="KYW143" s="11"/>
      <c r="KYX143" s="11"/>
      <c r="KYY143" s="11"/>
      <c r="KYZ143" s="11"/>
      <c r="KZA143" s="11"/>
      <c r="KZB143" s="11"/>
      <c r="KZC143" s="11"/>
      <c r="KZD143" s="11"/>
      <c r="KZE143" s="11"/>
      <c r="KZF143" s="11"/>
      <c r="KZG143" s="11"/>
      <c r="KZH143" s="11"/>
      <c r="KZI143" s="11"/>
      <c r="KZJ143" s="11"/>
      <c r="KZK143" s="11"/>
      <c r="KZL143" s="11"/>
      <c r="KZM143" s="11"/>
      <c r="KZN143" s="11"/>
      <c r="KZO143" s="11"/>
      <c r="KZP143" s="11"/>
      <c r="KZQ143" s="11"/>
      <c r="KZR143" s="11"/>
      <c r="KZS143" s="11"/>
      <c r="KZT143" s="11"/>
      <c r="KZU143" s="11"/>
      <c r="KZV143" s="11"/>
      <c r="KZW143" s="11"/>
      <c r="KZX143" s="11"/>
      <c r="KZY143" s="11"/>
      <c r="KZZ143" s="11"/>
      <c r="LAA143" s="11"/>
      <c r="LAB143" s="11"/>
      <c r="LAC143" s="11"/>
      <c r="LAD143" s="11"/>
      <c r="LAE143" s="11"/>
      <c r="LAF143" s="11"/>
      <c r="LAG143" s="11"/>
      <c r="LAH143" s="11"/>
      <c r="LAI143" s="11"/>
      <c r="LAJ143" s="11"/>
      <c r="LAK143" s="11"/>
      <c r="LAL143" s="11"/>
      <c r="LAM143" s="11"/>
      <c r="LAN143" s="11"/>
      <c r="LAO143" s="11"/>
      <c r="LAP143" s="11"/>
      <c r="LAQ143" s="11"/>
      <c r="LAR143" s="11"/>
      <c r="LAS143" s="11"/>
      <c r="LAT143" s="11"/>
      <c r="LAU143" s="11"/>
      <c r="LAV143" s="11"/>
      <c r="LAW143" s="11"/>
      <c r="LAX143" s="11"/>
      <c r="LAY143" s="11"/>
      <c r="LAZ143" s="11"/>
      <c r="LBA143" s="11"/>
      <c r="LBB143" s="11"/>
      <c r="LBC143" s="11"/>
      <c r="LBD143" s="11"/>
      <c r="LBE143" s="11"/>
      <c r="LBF143" s="11"/>
      <c r="LBG143" s="11"/>
      <c r="LBH143" s="11"/>
      <c r="LBI143" s="11"/>
      <c r="LBJ143" s="11"/>
      <c r="LBK143" s="11"/>
      <c r="LBL143" s="11"/>
      <c r="LBM143" s="11"/>
      <c r="LBN143" s="11"/>
      <c r="LBO143" s="11"/>
      <c r="LBP143" s="11"/>
      <c r="LBQ143" s="11"/>
      <c r="LBR143" s="11"/>
      <c r="LBS143" s="11"/>
      <c r="LBT143" s="11"/>
      <c r="LBU143" s="11"/>
      <c r="LBV143" s="11"/>
      <c r="LBW143" s="11"/>
      <c r="LBX143" s="11"/>
      <c r="LBY143" s="11"/>
      <c r="LBZ143" s="11"/>
      <c r="LCA143" s="11"/>
      <c r="LCB143" s="11"/>
      <c r="LCC143" s="11"/>
      <c r="LCD143" s="11"/>
      <c r="LCE143" s="11"/>
      <c r="LCF143" s="11"/>
      <c r="LCG143" s="11"/>
      <c r="LCH143" s="11"/>
      <c r="LCI143" s="11"/>
      <c r="LCJ143" s="11"/>
      <c r="LCK143" s="11"/>
      <c r="LCL143" s="11"/>
      <c r="LCM143" s="11"/>
      <c r="LCN143" s="11"/>
      <c r="LCO143" s="11"/>
      <c r="LCP143" s="11"/>
      <c r="LCQ143" s="11"/>
      <c r="LCR143" s="11"/>
      <c r="LCS143" s="11"/>
      <c r="LCT143" s="11"/>
      <c r="LCU143" s="11"/>
      <c r="LCV143" s="11"/>
      <c r="LCW143" s="11"/>
      <c r="LCX143" s="11"/>
      <c r="LCY143" s="11"/>
      <c r="LCZ143" s="11"/>
      <c r="LDA143" s="11"/>
      <c r="LDB143" s="11"/>
      <c r="LDC143" s="11"/>
      <c r="LDD143" s="11"/>
      <c r="LDE143" s="11"/>
      <c r="LDF143" s="11"/>
      <c r="LDG143" s="11"/>
      <c r="LDH143" s="11"/>
      <c r="LDI143" s="11"/>
      <c r="LDJ143" s="11"/>
      <c r="LDK143" s="11"/>
      <c r="LDL143" s="11"/>
      <c r="LDM143" s="11"/>
      <c r="LDN143" s="11"/>
      <c r="LDO143" s="11"/>
      <c r="LDP143" s="11"/>
      <c r="LDQ143" s="11"/>
      <c r="LDR143" s="11"/>
      <c r="LDS143" s="11"/>
      <c r="LDT143" s="11"/>
      <c r="LDU143" s="11"/>
      <c r="LDV143" s="11"/>
      <c r="LDW143" s="11"/>
      <c r="LDX143" s="11"/>
      <c r="LDY143" s="11"/>
      <c r="LDZ143" s="11"/>
      <c r="LEA143" s="11"/>
      <c r="LEB143" s="11"/>
      <c r="LEC143" s="11"/>
      <c r="LED143" s="11"/>
      <c r="LEE143" s="11"/>
      <c r="LEF143" s="11"/>
      <c r="LEG143" s="11"/>
      <c r="LEH143" s="11"/>
      <c r="LEI143" s="11"/>
      <c r="LEJ143" s="11"/>
      <c r="LEK143" s="11"/>
      <c r="LEL143" s="11"/>
      <c r="LEM143" s="11"/>
      <c r="LEN143" s="11"/>
      <c r="LEO143" s="11"/>
      <c r="LEP143" s="11"/>
      <c r="LEQ143" s="11"/>
      <c r="LER143" s="11"/>
      <c r="LES143" s="11"/>
      <c r="LET143" s="11"/>
      <c r="LEU143" s="11"/>
      <c r="LEV143" s="11"/>
      <c r="LEW143" s="11"/>
      <c r="LEX143" s="11"/>
      <c r="LEY143" s="11"/>
      <c r="LEZ143" s="11"/>
      <c r="LFA143" s="11"/>
      <c r="LFB143" s="11"/>
      <c r="LFC143" s="11"/>
      <c r="LFD143" s="11"/>
      <c r="LFE143" s="11"/>
      <c r="LFF143" s="11"/>
      <c r="LFG143" s="11"/>
      <c r="LFH143" s="11"/>
      <c r="LFI143" s="11"/>
      <c r="LFJ143" s="11"/>
      <c r="LFK143" s="11"/>
      <c r="LFL143" s="11"/>
      <c r="LFM143" s="11"/>
      <c r="LFN143" s="11"/>
      <c r="LFO143" s="11"/>
      <c r="LFP143" s="11"/>
      <c r="LFQ143" s="11"/>
      <c r="LFR143" s="11"/>
      <c r="LFS143" s="11"/>
      <c r="LFT143" s="11"/>
      <c r="LFU143" s="11"/>
      <c r="LFV143" s="11"/>
      <c r="LFW143" s="11"/>
      <c r="LFX143" s="11"/>
      <c r="LFY143" s="11"/>
      <c r="LFZ143" s="11"/>
      <c r="LGA143" s="11"/>
      <c r="LGB143" s="11"/>
      <c r="LGC143" s="11"/>
      <c r="LGD143" s="11"/>
      <c r="LGE143" s="11"/>
      <c r="LGF143" s="11"/>
      <c r="LGG143" s="11"/>
      <c r="LGH143" s="11"/>
      <c r="LGI143" s="11"/>
      <c r="LGJ143" s="11"/>
      <c r="LGK143" s="11"/>
      <c r="LGL143" s="11"/>
      <c r="LGM143" s="11"/>
      <c r="LGN143" s="11"/>
      <c r="LGO143" s="11"/>
      <c r="LGP143" s="11"/>
      <c r="LGQ143" s="11"/>
      <c r="LGR143" s="11"/>
      <c r="LGS143" s="11"/>
      <c r="LGT143" s="11"/>
      <c r="LGU143" s="11"/>
      <c r="LGV143" s="11"/>
      <c r="LGW143" s="11"/>
      <c r="LGX143" s="11"/>
      <c r="LGY143" s="11"/>
      <c r="LGZ143" s="11"/>
      <c r="LHA143" s="11"/>
      <c r="LHB143" s="11"/>
      <c r="LHC143" s="11"/>
      <c r="LHD143" s="11"/>
      <c r="LHE143" s="11"/>
      <c r="LHF143" s="11"/>
      <c r="LHG143" s="11"/>
      <c r="LHH143" s="11"/>
      <c r="LHI143" s="11"/>
      <c r="LHJ143" s="11"/>
      <c r="LHK143" s="11"/>
      <c r="LHL143" s="11"/>
      <c r="LHM143" s="11"/>
      <c r="LHN143" s="11"/>
      <c r="LHO143" s="11"/>
      <c r="LHP143" s="11"/>
      <c r="LHQ143" s="11"/>
      <c r="LHR143" s="11"/>
      <c r="LHS143" s="11"/>
      <c r="LHT143" s="11"/>
      <c r="LHU143" s="11"/>
      <c r="LHV143" s="11"/>
      <c r="LHW143" s="11"/>
      <c r="LHX143" s="11"/>
      <c r="LHY143" s="11"/>
      <c r="LHZ143" s="11"/>
      <c r="LIA143" s="11"/>
      <c r="LIB143" s="11"/>
      <c r="LIC143" s="11"/>
      <c r="LID143" s="11"/>
      <c r="LIE143" s="11"/>
      <c r="LIF143" s="11"/>
      <c r="LIG143" s="11"/>
      <c r="LIH143" s="11"/>
      <c r="LII143" s="11"/>
      <c r="LIJ143" s="11"/>
      <c r="LIK143" s="11"/>
      <c r="LIL143" s="11"/>
      <c r="LIM143" s="11"/>
      <c r="LIN143" s="11"/>
      <c r="LIO143" s="11"/>
      <c r="LIP143" s="11"/>
      <c r="LIQ143" s="11"/>
      <c r="LIR143" s="11"/>
      <c r="LIS143" s="11"/>
      <c r="LIT143" s="11"/>
      <c r="LIU143" s="11"/>
      <c r="LIV143" s="11"/>
      <c r="LIW143" s="11"/>
      <c r="LIX143" s="11"/>
      <c r="LIY143" s="11"/>
      <c r="LIZ143" s="11"/>
      <c r="LJA143" s="11"/>
      <c r="LJB143" s="11"/>
      <c r="LJC143" s="11"/>
      <c r="LJD143" s="11"/>
      <c r="LJE143" s="11"/>
      <c r="LJF143" s="11"/>
      <c r="LJG143" s="11"/>
      <c r="LJH143" s="11"/>
      <c r="LJI143" s="11"/>
      <c r="LJJ143" s="11"/>
      <c r="LJK143" s="11"/>
      <c r="LJL143" s="11"/>
      <c r="LJM143" s="11"/>
      <c r="LJN143" s="11"/>
      <c r="LJO143" s="11"/>
      <c r="LJP143" s="11"/>
      <c r="LJQ143" s="11"/>
      <c r="LJR143" s="11"/>
      <c r="LJS143" s="11"/>
      <c r="LJT143" s="11"/>
      <c r="LJU143" s="11"/>
      <c r="LJV143" s="11"/>
      <c r="LJW143" s="11"/>
      <c r="LJX143" s="11"/>
      <c r="LJY143" s="11"/>
      <c r="LJZ143" s="11"/>
      <c r="LKA143" s="11"/>
      <c r="LKB143" s="11"/>
      <c r="LKC143" s="11"/>
      <c r="LKD143" s="11"/>
      <c r="LKE143" s="11"/>
      <c r="LKF143" s="11"/>
      <c r="LKG143" s="11"/>
      <c r="LKH143" s="11"/>
      <c r="LKI143" s="11"/>
      <c r="LKJ143" s="11"/>
      <c r="LKK143" s="11"/>
      <c r="LKL143" s="11"/>
      <c r="LKM143" s="11"/>
      <c r="LKN143" s="11"/>
      <c r="LKO143" s="11"/>
      <c r="LKP143" s="11"/>
      <c r="LKQ143" s="11"/>
      <c r="LKR143" s="11"/>
      <c r="LKS143" s="11"/>
      <c r="LKT143" s="11"/>
      <c r="LKU143" s="11"/>
      <c r="LKV143" s="11"/>
      <c r="LKW143" s="11"/>
      <c r="LKX143" s="11"/>
      <c r="LKY143" s="11"/>
      <c r="LKZ143" s="11"/>
      <c r="LLA143" s="11"/>
      <c r="LLB143" s="11"/>
      <c r="LLC143" s="11"/>
      <c r="LLD143" s="11"/>
      <c r="LLE143" s="11"/>
      <c r="LLF143" s="11"/>
      <c r="LLG143" s="11"/>
      <c r="LLH143" s="11"/>
      <c r="LLI143" s="11"/>
      <c r="LLJ143" s="11"/>
      <c r="LLK143" s="11"/>
      <c r="LLL143" s="11"/>
      <c r="LLM143" s="11"/>
      <c r="LLN143" s="11"/>
      <c r="LLO143" s="11"/>
      <c r="LLP143" s="11"/>
      <c r="LLQ143" s="11"/>
      <c r="LLR143" s="11"/>
      <c r="LLS143" s="11"/>
      <c r="LLT143" s="11"/>
      <c r="LLU143" s="11"/>
      <c r="LLV143" s="11"/>
      <c r="LLW143" s="11"/>
      <c r="LLX143" s="11"/>
      <c r="LLY143" s="11"/>
      <c r="LLZ143" s="11"/>
      <c r="LMA143" s="11"/>
      <c r="LMB143" s="11"/>
      <c r="LMC143" s="11"/>
      <c r="LMD143" s="11"/>
      <c r="LME143" s="11"/>
      <c r="LMF143" s="11"/>
      <c r="LMG143" s="11"/>
      <c r="LMH143" s="11"/>
      <c r="LMI143" s="11"/>
      <c r="LMJ143" s="11"/>
      <c r="LMK143" s="11"/>
      <c r="LML143" s="11"/>
      <c r="LMM143" s="11"/>
      <c r="LMN143" s="11"/>
      <c r="LMO143" s="11"/>
      <c r="LMP143" s="11"/>
      <c r="LMQ143" s="11"/>
      <c r="LMR143" s="11"/>
      <c r="LMS143" s="11"/>
      <c r="LMT143" s="11"/>
      <c r="LMU143" s="11"/>
      <c r="LMV143" s="11"/>
      <c r="LMW143" s="11"/>
      <c r="LMX143" s="11"/>
      <c r="LMY143" s="11"/>
      <c r="LMZ143" s="11"/>
      <c r="LNA143" s="11"/>
      <c r="LNB143" s="11"/>
      <c r="LNC143" s="11"/>
      <c r="LND143" s="11"/>
      <c r="LNE143" s="11"/>
      <c r="LNF143" s="11"/>
      <c r="LNG143" s="11"/>
      <c r="LNH143" s="11"/>
      <c r="LNI143" s="11"/>
      <c r="LNJ143" s="11"/>
      <c r="LNK143" s="11"/>
      <c r="LNL143" s="11"/>
      <c r="LNM143" s="11"/>
      <c r="LNN143" s="11"/>
      <c r="LNO143" s="11"/>
      <c r="LNP143" s="11"/>
      <c r="LNQ143" s="11"/>
      <c r="LNR143" s="11"/>
      <c r="LNS143" s="11"/>
      <c r="LNT143" s="11"/>
      <c r="LNU143" s="11"/>
      <c r="LNV143" s="11"/>
      <c r="LNW143" s="11"/>
      <c r="LNX143" s="11"/>
      <c r="LNY143" s="11"/>
      <c r="LNZ143" s="11"/>
      <c r="LOA143" s="11"/>
      <c r="LOB143" s="11"/>
      <c r="LOC143" s="11"/>
      <c r="LOD143" s="11"/>
      <c r="LOE143" s="11"/>
      <c r="LOF143" s="11"/>
      <c r="LOG143" s="11"/>
      <c r="LOH143" s="11"/>
      <c r="LOI143" s="11"/>
      <c r="LOJ143" s="11"/>
      <c r="LOK143" s="11"/>
      <c r="LOL143" s="11"/>
      <c r="LOM143" s="11"/>
      <c r="LON143" s="11"/>
      <c r="LOO143" s="11"/>
      <c r="LOP143" s="11"/>
      <c r="LOQ143" s="11"/>
      <c r="LOR143" s="11"/>
      <c r="LOS143" s="11"/>
      <c r="LOT143" s="11"/>
      <c r="LOU143" s="11"/>
      <c r="LOV143" s="11"/>
      <c r="LOW143" s="11"/>
      <c r="LOX143" s="11"/>
      <c r="LOY143" s="11"/>
      <c r="LOZ143" s="11"/>
      <c r="LPA143" s="11"/>
      <c r="LPB143" s="11"/>
      <c r="LPC143" s="11"/>
      <c r="LPD143" s="11"/>
      <c r="LPE143" s="11"/>
      <c r="LPF143" s="11"/>
      <c r="LPG143" s="11"/>
      <c r="LPH143" s="11"/>
      <c r="LPI143" s="11"/>
      <c r="LPJ143" s="11"/>
      <c r="LPK143" s="11"/>
      <c r="LPL143" s="11"/>
      <c r="LPM143" s="11"/>
      <c r="LPN143" s="11"/>
      <c r="LPO143" s="11"/>
      <c r="LPP143" s="11"/>
      <c r="LPQ143" s="11"/>
      <c r="LPR143" s="11"/>
      <c r="LPS143" s="11"/>
      <c r="LPT143" s="11"/>
      <c r="LPU143" s="11"/>
      <c r="LPV143" s="11"/>
      <c r="LPW143" s="11"/>
      <c r="LPX143" s="11"/>
      <c r="LPY143" s="11"/>
      <c r="LPZ143" s="11"/>
      <c r="LQA143" s="11"/>
      <c r="LQB143" s="11"/>
      <c r="LQC143" s="11"/>
      <c r="LQD143" s="11"/>
      <c r="LQE143" s="11"/>
      <c r="LQF143" s="11"/>
      <c r="LQG143" s="11"/>
      <c r="LQH143" s="11"/>
      <c r="LQI143" s="11"/>
      <c r="LQJ143" s="11"/>
      <c r="LQK143" s="11"/>
      <c r="LQL143" s="11"/>
      <c r="LQM143" s="11"/>
      <c r="LQN143" s="11"/>
      <c r="LQO143" s="11"/>
      <c r="LQP143" s="11"/>
      <c r="LQQ143" s="11"/>
      <c r="LQR143" s="11"/>
      <c r="LQS143" s="11"/>
      <c r="LQT143" s="11"/>
      <c r="LQU143" s="11"/>
      <c r="LQV143" s="11"/>
      <c r="LQW143" s="11"/>
      <c r="LQX143" s="11"/>
      <c r="LQY143" s="11"/>
      <c r="LQZ143" s="11"/>
      <c r="LRA143" s="11"/>
      <c r="LRB143" s="11"/>
      <c r="LRC143" s="11"/>
      <c r="LRD143" s="11"/>
      <c r="LRE143" s="11"/>
      <c r="LRF143" s="11"/>
      <c r="LRG143" s="11"/>
      <c r="LRH143" s="11"/>
      <c r="LRI143" s="11"/>
      <c r="LRJ143" s="11"/>
      <c r="LRK143" s="11"/>
      <c r="LRL143" s="11"/>
      <c r="LRM143" s="11"/>
      <c r="LRN143" s="11"/>
      <c r="LRO143" s="11"/>
      <c r="LRP143" s="11"/>
      <c r="LRQ143" s="11"/>
      <c r="LRR143" s="11"/>
      <c r="LRS143" s="11"/>
      <c r="LRT143" s="11"/>
      <c r="LRU143" s="11"/>
      <c r="LRV143" s="11"/>
      <c r="LRW143" s="11"/>
      <c r="LRX143" s="11"/>
      <c r="LRY143" s="11"/>
      <c r="LRZ143" s="11"/>
      <c r="LSA143" s="11"/>
      <c r="LSB143" s="11"/>
      <c r="LSC143" s="11"/>
      <c r="LSD143" s="11"/>
      <c r="LSE143" s="11"/>
      <c r="LSF143" s="11"/>
      <c r="LSG143" s="11"/>
      <c r="LSH143" s="11"/>
      <c r="LSI143" s="11"/>
      <c r="LSJ143" s="11"/>
      <c r="LSK143" s="11"/>
      <c r="LSL143" s="11"/>
      <c r="LSM143" s="11"/>
      <c r="LSN143" s="11"/>
      <c r="LSO143" s="11"/>
      <c r="LSP143" s="11"/>
      <c r="LSQ143" s="11"/>
      <c r="LSR143" s="11"/>
      <c r="LSS143" s="11"/>
      <c r="LST143" s="11"/>
      <c r="LSU143" s="11"/>
      <c r="LSV143" s="11"/>
      <c r="LSW143" s="11"/>
      <c r="LSX143" s="11"/>
      <c r="LSY143" s="11"/>
      <c r="LSZ143" s="11"/>
      <c r="LTA143" s="11"/>
      <c r="LTB143" s="11"/>
      <c r="LTC143" s="11"/>
      <c r="LTD143" s="11"/>
      <c r="LTE143" s="11"/>
      <c r="LTF143" s="11"/>
      <c r="LTG143" s="11"/>
      <c r="LTH143" s="11"/>
      <c r="LTI143" s="11"/>
      <c r="LTJ143" s="11"/>
      <c r="LTK143" s="11"/>
      <c r="LTL143" s="11"/>
      <c r="LTM143" s="11"/>
      <c r="LTN143" s="11"/>
      <c r="LTO143" s="11"/>
      <c r="LTP143" s="11"/>
      <c r="LTQ143" s="11"/>
      <c r="LTR143" s="11"/>
      <c r="LTS143" s="11"/>
      <c r="LTT143" s="11"/>
      <c r="LTU143" s="11"/>
      <c r="LTV143" s="11"/>
      <c r="LTW143" s="11"/>
      <c r="LTX143" s="11"/>
      <c r="LTY143" s="11"/>
      <c r="LTZ143" s="11"/>
      <c r="LUA143" s="11"/>
      <c r="LUB143" s="11"/>
      <c r="LUC143" s="11"/>
      <c r="LUD143" s="11"/>
      <c r="LUE143" s="11"/>
      <c r="LUF143" s="11"/>
      <c r="LUG143" s="11"/>
      <c r="LUH143" s="11"/>
      <c r="LUI143" s="11"/>
      <c r="LUJ143" s="11"/>
      <c r="LUK143" s="11"/>
      <c r="LUL143" s="11"/>
      <c r="LUM143" s="11"/>
      <c r="LUN143" s="11"/>
      <c r="LUO143" s="11"/>
      <c r="LUP143" s="11"/>
      <c r="LUQ143" s="11"/>
      <c r="LUR143" s="11"/>
      <c r="LUS143" s="11"/>
      <c r="LUT143" s="11"/>
      <c r="LUU143" s="11"/>
      <c r="LUV143" s="11"/>
      <c r="LUW143" s="11"/>
      <c r="LUX143" s="11"/>
      <c r="LUY143" s="11"/>
      <c r="LUZ143" s="11"/>
      <c r="LVA143" s="11"/>
      <c r="LVB143" s="11"/>
      <c r="LVC143" s="11"/>
      <c r="LVD143" s="11"/>
      <c r="LVE143" s="11"/>
      <c r="LVF143" s="11"/>
      <c r="LVG143" s="11"/>
      <c r="LVH143" s="11"/>
      <c r="LVI143" s="11"/>
      <c r="LVJ143" s="11"/>
      <c r="LVK143" s="11"/>
      <c r="LVL143" s="11"/>
      <c r="LVM143" s="11"/>
      <c r="LVN143" s="11"/>
      <c r="LVO143" s="11"/>
      <c r="LVP143" s="11"/>
      <c r="LVQ143" s="11"/>
      <c r="LVR143" s="11"/>
      <c r="LVS143" s="11"/>
      <c r="LVT143" s="11"/>
      <c r="LVU143" s="11"/>
      <c r="LVV143" s="11"/>
      <c r="LVW143" s="11"/>
      <c r="LVX143" s="11"/>
      <c r="LVY143" s="11"/>
      <c r="LVZ143" s="11"/>
      <c r="LWA143" s="11"/>
      <c r="LWB143" s="11"/>
      <c r="LWC143" s="11"/>
      <c r="LWD143" s="11"/>
      <c r="LWE143" s="11"/>
      <c r="LWF143" s="11"/>
      <c r="LWG143" s="11"/>
      <c r="LWH143" s="11"/>
      <c r="LWI143" s="11"/>
      <c r="LWJ143" s="11"/>
      <c r="LWK143" s="11"/>
      <c r="LWL143" s="11"/>
      <c r="LWM143" s="11"/>
      <c r="LWN143" s="11"/>
      <c r="LWO143" s="11"/>
      <c r="LWP143" s="11"/>
      <c r="LWQ143" s="11"/>
      <c r="LWR143" s="11"/>
      <c r="LWS143" s="11"/>
      <c r="LWT143" s="11"/>
      <c r="LWU143" s="11"/>
      <c r="LWV143" s="11"/>
      <c r="LWW143" s="11"/>
      <c r="LWX143" s="11"/>
      <c r="LWY143" s="11"/>
      <c r="LWZ143" s="11"/>
      <c r="LXA143" s="11"/>
      <c r="LXB143" s="11"/>
      <c r="LXC143" s="11"/>
      <c r="LXD143" s="11"/>
      <c r="LXE143" s="11"/>
      <c r="LXF143" s="11"/>
      <c r="LXG143" s="11"/>
      <c r="LXH143" s="11"/>
      <c r="LXI143" s="11"/>
      <c r="LXJ143" s="11"/>
      <c r="LXK143" s="11"/>
      <c r="LXL143" s="11"/>
      <c r="LXM143" s="11"/>
      <c r="LXN143" s="11"/>
      <c r="LXO143" s="11"/>
      <c r="LXP143" s="11"/>
      <c r="LXQ143" s="11"/>
      <c r="LXR143" s="11"/>
      <c r="LXS143" s="11"/>
      <c r="LXT143" s="11"/>
      <c r="LXU143" s="11"/>
      <c r="LXV143" s="11"/>
      <c r="LXW143" s="11"/>
      <c r="LXX143" s="11"/>
      <c r="LXY143" s="11"/>
      <c r="LXZ143" s="11"/>
      <c r="LYA143" s="11"/>
      <c r="LYB143" s="11"/>
      <c r="LYC143" s="11"/>
      <c r="LYD143" s="11"/>
      <c r="LYE143" s="11"/>
      <c r="LYF143" s="11"/>
      <c r="LYG143" s="11"/>
      <c r="LYH143" s="11"/>
      <c r="LYI143" s="11"/>
      <c r="LYJ143" s="11"/>
      <c r="LYK143" s="11"/>
      <c r="LYL143" s="11"/>
      <c r="LYM143" s="11"/>
      <c r="LYN143" s="11"/>
      <c r="LYO143" s="11"/>
      <c r="LYP143" s="11"/>
      <c r="LYQ143" s="11"/>
      <c r="LYR143" s="11"/>
      <c r="LYS143" s="11"/>
      <c r="LYT143" s="11"/>
      <c r="LYU143" s="11"/>
      <c r="LYV143" s="11"/>
      <c r="LYW143" s="11"/>
      <c r="LYX143" s="11"/>
      <c r="LYY143" s="11"/>
      <c r="LYZ143" s="11"/>
      <c r="LZA143" s="11"/>
      <c r="LZB143" s="11"/>
      <c r="LZC143" s="11"/>
      <c r="LZD143" s="11"/>
      <c r="LZE143" s="11"/>
      <c r="LZF143" s="11"/>
      <c r="LZG143" s="11"/>
      <c r="LZH143" s="11"/>
      <c r="LZI143" s="11"/>
      <c r="LZJ143" s="11"/>
      <c r="LZK143" s="11"/>
      <c r="LZL143" s="11"/>
      <c r="LZM143" s="11"/>
      <c r="LZN143" s="11"/>
      <c r="LZO143" s="11"/>
      <c r="LZP143" s="11"/>
      <c r="LZQ143" s="11"/>
      <c r="LZR143" s="11"/>
      <c r="LZS143" s="11"/>
      <c r="LZT143" s="11"/>
      <c r="LZU143" s="11"/>
      <c r="LZV143" s="11"/>
      <c r="LZW143" s="11"/>
      <c r="LZX143" s="11"/>
      <c r="LZY143" s="11"/>
      <c r="LZZ143" s="11"/>
      <c r="MAA143" s="11"/>
      <c r="MAB143" s="11"/>
      <c r="MAC143" s="11"/>
      <c r="MAD143" s="11"/>
      <c r="MAE143" s="11"/>
      <c r="MAF143" s="11"/>
      <c r="MAG143" s="11"/>
      <c r="MAH143" s="11"/>
      <c r="MAI143" s="11"/>
      <c r="MAJ143" s="11"/>
      <c r="MAK143" s="11"/>
      <c r="MAL143" s="11"/>
      <c r="MAM143" s="11"/>
      <c r="MAN143" s="11"/>
      <c r="MAO143" s="11"/>
      <c r="MAP143" s="11"/>
      <c r="MAQ143" s="11"/>
      <c r="MAR143" s="11"/>
      <c r="MAS143" s="11"/>
      <c r="MAT143" s="11"/>
      <c r="MAU143" s="11"/>
      <c r="MAV143" s="11"/>
      <c r="MAW143" s="11"/>
      <c r="MAX143" s="11"/>
      <c r="MAY143" s="11"/>
      <c r="MAZ143" s="11"/>
      <c r="MBA143" s="11"/>
      <c r="MBB143" s="11"/>
      <c r="MBC143" s="11"/>
      <c r="MBD143" s="11"/>
      <c r="MBE143" s="11"/>
      <c r="MBF143" s="11"/>
      <c r="MBG143" s="11"/>
      <c r="MBH143" s="11"/>
      <c r="MBI143" s="11"/>
      <c r="MBJ143" s="11"/>
      <c r="MBK143" s="11"/>
      <c r="MBL143" s="11"/>
      <c r="MBM143" s="11"/>
      <c r="MBN143" s="11"/>
      <c r="MBO143" s="11"/>
      <c r="MBP143" s="11"/>
      <c r="MBQ143" s="11"/>
      <c r="MBR143" s="11"/>
      <c r="MBS143" s="11"/>
      <c r="MBT143" s="11"/>
      <c r="MBU143" s="11"/>
      <c r="MBV143" s="11"/>
      <c r="MBW143" s="11"/>
      <c r="MBX143" s="11"/>
      <c r="MBY143" s="11"/>
      <c r="MBZ143" s="11"/>
      <c r="MCA143" s="11"/>
      <c r="MCB143" s="11"/>
      <c r="MCC143" s="11"/>
      <c r="MCD143" s="11"/>
      <c r="MCE143" s="11"/>
      <c r="MCF143" s="11"/>
      <c r="MCG143" s="11"/>
      <c r="MCH143" s="11"/>
      <c r="MCI143" s="11"/>
      <c r="MCJ143" s="11"/>
      <c r="MCK143" s="11"/>
      <c r="MCL143" s="11"/>
      <c r="MCM143" s="11"/>
      <c r="MCN143" s="11"/>
      <c r="MCO143" s="11"/>
      <c r="MCP143" s="11"/>
      <c r="MCQ143" s="11"/>
      <c r="MCR143" s="11"/>
      <c r="MCS143" s="11"/>
      <c r="MCT143" s="11"/>
      <c r="MCU143" s="11"/>
      <c r="MCV143" s="11"/>
      <c r="MCW143" s="11"/>
      <c r="MCX143" s="11"/>
      <c r="MCY143" s="11"/>
      <c r="MCZ143" s="11"/>
      <c r="MDA143" s="11"/>
      <c r="MDB143" s="11"/>
      <c r="MDC143" s="11"/>
      <c r="MDD143" s="11"/>
      <c r="MDE143" s="11"/>
      <c r="MDF143" s="11"/>
      <c r="MDG143" s="11"/>
      <c r="MDH143" s="11"/>
      <c r="MDI143" s="11"/>
      <c r="MDJ143" s="11"/>
      <c r="MDK143" s="11"/>
      <c r="MDL143" s="11"/>
      <c r="MDM143" s="11"/>
      <c r="MDN143" s="11"/>
      <c r="MDO143" s="11"/>
      <c r="MDP143" s="11"/>
      <c r="MDQ143" s="11"/>
      <c r="MDR143" s="11"/>
      <c r="MDS143" s="11"/>
      <c r="MDT143" s="11"/>
      <c r="MDU143" s="11"/>
      <c r="MDV143" s="11"/>
      <c r="MDW143" s="11"/>
      <c r="MDX143" s="11"/>
      <c r="MDY143" s="11"/>
      <c r="MDZ143" s="11"/>
      <c r="MEA143" s="11"/>
      <c r="MEB143" s="11"/>
      <c r="MEC143" s="11"/>
      <c r="MED143" s="11"/>
      <c r="MEE143" s="11"/>
      <c r="MEF143" s="11"/>
      <c r="MEG143" s="11"/>
      <c r="MEH143" s="11"/>
      <c r="MEI143" s="11"/>
      <c r="MEJ143" s="11"/>
      <c r="MEK143" s="11"/>
      <c r="MEL143" s="11"/>
      <c r="MEM143" s="11"/>
      <c r="MEN143" s="11"/>
      <c r="MEO143" s="11"/>
      <c r="MEP143" s="11"/>
      <c r="MEQ143" s="11"/>
      <c r="MER143" s="11"/>
      <c r="MES143" s="11"/>
      <c r="MET143" s="11"/>
      <c r="MEU143" s="11"/>
      <c r="MEV143" s="11"/>
      <c r="MEW143" s="11"/>
      <c r="MEX143" s="11"/>
      <c r="MEY143" s="11"/>
      <c r="MEZ143" s="11"/>
      <c r="MFA143" s="11"/>
      <c r="MFB143" s="11"/>
      <c r="MFC143" s="11"/>
      <c r="MFD143" s="11"/>
      <c r="MFE143" s="11"/>
      <c r="MFF143" s="11"/>
      <c r="MFG143" s="11"/>
      <c r="MFH143" s="11"/>
      <c r="MFI143" s="11"/>
      <c r="MFJ143" s="11"/>
      <c r="MFK143" s="11"/>
      <c r="MFL143" s="11"/>
      <c r="MFM143" s="11"/>
      <c r="MFN143" s="11"/>
      <c r="MFO143" s="11"/>
      <c r="MFP143" s="11"/>
      <c r="MFQ143" s="11"/>
      <c r="MFR143" s="11"/>
      <c r="MFS143" s="11"/>
      <c r="MFT143" s="11"/>
      <c r="MFU143" s="11"/>
      <c r="MFV143" s="11"/>
      <c r="MFW143" s="11"/>
      <c r="MFX143" s="11"/>
      <c r="MFY143" s="11"/>
      <c r="MFZ143" s="11"/>
      <c r="MGA143" s="11"/>
      <c r="MGB143" s="11"/>
      <c r="MGC143" s="11"/>
      <c r="MGD143" s="11"/>
      <c r="MGE143" s="11"/>
      <c r="MGF143" s="11"/>
      <c r="MGG143" s="11"/>
      <c r="MGH143" s="11"/>
      <c r="MGI143" s="11"/>
      <c r="MGJ143" s="11"/>
      <c r="MGK143" s="11"/>
      <c r="MGL143" s="11"/>
      <c r="MGM143" s="11"/>
      <c r="MGN143" s="11"/>
      <c r="MGO143" s="11"/>
      <c r="MGP143" s="11"/>
      <c r="MGQ143" s="11"/>
      <c r="MGR143" s="11"/>
      <c r="MGS143" s="11"/>
      <c r="MGT143" s="11"/>
      <c r="MGU143" s="11"/>
      <c r="MGV143" s="11"/>
      <c r="MGW143" s="11"/>
      <c r="MGX143" s="11"/>
      <c r="MGY143" s="11"/>
      <c r="MGZ143" s="11"/>
      <c r="MHA143" s="11"/>
      <c r="MHB143" s="11"/>
      <c r="MHC143" s="11"/>
      <c r="MHD143" s="11"/>
      <c r="MHE143" s="11"/>
      <c r="MHF143" s="11"/>
      <c r="MHG143" s="11"/>
      <c r="MHH143" s="11"/>
      <c r="MHI143" s="11"/>
      <c r="MHJ143" s="11"/>
      <c r="MHK143" s="11"/>
      <c r="MHL143" s="11"/>
      <c r="MHM143" s="11"/>
      <c r="MHN143" s="11"/>
      <c r="MHO143" s="11"/>
      <c r="MHP143" s="11"/>
      <c r="MHQ143" s="11"/>
      <c r="MHR143" s="11"/>
      <c r="MHS143" s="11"/>
      <c r="MHT143" s="11"/>
      <c r="MHU143" s="11"/>
      <c r="MHV143" s="11"/>
      <c r="MHW143" s="11"/>
      <c r="MHX143" s="11"/>
      <c r="MHY143" s="11"/>
      <c r="MHZ143" s="11"/>
      <c r="MIA143" s="11"/>
      <c r="MIB143" s="11"/>
      <c r="MIC143" s="11"/>
      <c r="MID143" s="11"/>
      <c r="MIE143" s="11"/>
      <c r="MIF143" s="11"/>
      <c r="MIG143" s="11"/>
      <c r="MIH143" s="11"/>
      <c r="MII143" s="11"/>
      <c r="MIJ143" s="11"/>
      <c r="MIK143" s="11"/>
      <c r="MIL143" s="11"/>
      <c r="MIM143" s="11"/>
      <c r="MIN143" s="11"/>
      <c r="MIO143" s="11"/>
      <c r="MIP143" s="11"/>
      <c r="MIQ143" s="11"/>
      <c r="MIR143" s="11"/>
      <c r="MIS143" s="11"/>
      <c r="MIT143" s="11"/>
      <c r="MIU143" s="11"/>
      <c r="MIV143" s="11"/>
      <c r="MIW143" s="11"/>
      <c r="MIX143" s="11"/>
      <c r="MIY143" s="11"/>
      <c r="MIZ143" s="11"/>
      <c r="MJA143" s="11"/>
      <c r="MJB143" s="11"/>
      <c r="MJC143" s="11"/>
      <c r="MJD143" s="11"/>
      <c r="MJE143" s="11"/>
      <c r="MJF143" s="11"/>
      <c r="MJG143" s="11"/>
      <c r="MJH143" s="11"/>
      <c r="MJI143" s="11"/>
      <c r="MJJ143" s="11"/>
      <c r="MJK143" s="11"/>
      <c r="MJL143" s="11"/>
      <c r="MJM143" s="11"/>
      <c r="MJN143" s="11"/>
      <c r="MJO143" s="11"/>
      <c r="MJP143" s="11"/>
      <c r="MJQ143" s="11"/>
      <c r="MJR143" s="11"/>
      <c r="MJS143" s="11"/>
      <c r="MJT143" s="11"/>
      <c r="MJU143" s="11"/>
      <c r="MJV143" s="11"/>
      <c r="MJW143" s="11"/>
      <c r="MJX143" s="11"/>
      <c r="MJY143" s="11"/>
      <c r="MJZ143" s="11"/>
      <c r="MKA143" s="11"/>
      <c r="MKB143" s="11"/>
      <c r="MKC143" s="11"/>
      <c r="MKD143" s="11"/>
      <c r="MKE143" s="11"/>
      <c r="MKF143" s="11"/>
      <c r="MKG143" s="11"/>
      <c r="MKH143" s="11"/>
      <c r="MKI143" s="11"/>
      <c r="MKJ143" s="11"/>
      <c r="MKK143" s="11"/>
      <c r="MKL143" s="11"/>
      <c r="MKM143" s="11"/>
      <c r="MKN143" s="11"/>
      <c r="MKO143" s="11"/>
      <c r="MKP143" s="11"/>
      <c r="MKQ143" s="11"/>
      <c r="MKR143" s="11"/>
      <c r="MKS143" s="11"/>
      <c r="MKT143" s="11"/>
      <c r="MKU143" s="11"/>
      <c r="MKV143" s="11"/>
      <c r="MKW143" s="11"/>
      <c r="MKX143" s="11"/>
      <c r="MKY143" s="11"/>
      <c r="MKZ143" s="11"/>
      <c r="MLA143" s="11"/>
      <c r="MLB143" s="11"/>
      <c r="MLC143" s="11"/>
      <c r="MLD143" s="11"/>
      <c r="MLE143" s="11"/>
      <c r="MLF143" s="11"/>
      <c r="MLG143" s="11"/>
      <c r="MLH143" s="11"/>
      <c r="MLI143" s="11"/>
      <c r="MLJ143" s="11"/>
      <c r="MLK143" s="11"/>
      <c r="MLL143" s="11"/>
      <c r="MLM143" s="11"/>
      <c r="MLN143" s="11"/>
      <c r="MLO143" s="11"/>
      <c r="MLP143" s="11"/>
      <c r="MLQ143" s="11"/>
      <c r="MLR143" s="11"/>
      <c r="MLS143" s="11"/>
      <c r="MLT143" s="11"/>
      <c r="MLU143" s="11"/>
      <c r="MLV143" s="11"/>
      <c r="MLW143" s="11"/>
      <c r="MLX143" s="11"/>
      <c r="MLY143" s="11"/>
      <c r="MLZ143" s="11"/>
      <c r="MMA143" s="11"/>
      <c r="MMB143" s="11"/>
      <c r="MMC143" s="11"/>
      <c r="MMD143" s="11"/>
      <c r="MME143" s="11"/>
      <c r="MMF143" s="11"/>
      <c r="MMG143" s="11"/>
      <c r="MMH143" s="11"/>
      <c r="MMI143" s="11"/>
      <c r="MMJ143" s="11"/>
      <c r="MMK143" s="11"/>
      <c r="MML143" s="11"/>
      <c r="MMM143" s="11"/>
      <c r="MMN143" s="11"/>
      <c r="MMO143" s="11"/>
      <c r="MMP143" s="11"/>
      <c r="MMQ143" s="11"/>
      <c r="MMR143" s="11"/>
      <c r="MMS143" s="11"/>
      <c r="MMT143" s="11"/>
      <c r="MMU143" s="11"/>
      <c r="MMV143" s="11"/>
      <c r="MMW143" s="11"/>
      <c r="MMX143" s="11"/>
      <c r="MMY143" s="11"/>
      <c r="MMZ143" s="11"/>
      <c r="MNA143" s="11"/>
      <c r="MNB143" s="11"/>
      <c r="MNC143" s="11"/>
      <c r="MND143" s="11"/>
      <c r="MNE143" s="11"/>
      <c r="MNF143" s="11"/>
      <c r="MNG143" s="11"/>
      <c r="MNH143" s="11"/>
      <c r="MNI143" s="11"/>
      <c r="MNJ143" s="11"/>
      <c r="MNK143" s="11"/>
      <c r="MNL143" s="11"/>
      <c r="MNM143" s="11"/>
      <c r="MNN143" s="11"/>
      <c r="MNO143" s="11"/>
      <c r="MNP143" s="11"/>
      <c r="MNQ143" s="11"/>
      <c r="MNR143" s="11"/>
      <c r="MNS143" s="11"/>
      <c r="MNT143" s="11"/>
      <c r="MNU143" s="11"/>
      <c r="MNV143" s="11"/>
      <c r="MNW143" s="11"/>
      <c r="MNX143" s="11"/>
      <c r="MNY143" s="11"/>
      <c r="MNZ143" s="11"/>
      <c r="MOA143" s="11"/>
      <c r="MOB143" s="11"/>
      <c r="MOC143" s="11"/>
      <c r="MOD143" s="11"/>
      <c r="MOE143" s="11"/>
      <c r="MOF143" s="11"/>
      <c r="MOG143" s="11"/>
      <c r="MOH143" s="11"/>
      <c r="MOI143" s="11"/>
      <c r="MOJ143" s="11"/>
      <c r="MOK143" s="11"/>
      <c r="MOL143" s="11"/>
      <c r="MOM143" s="11"/>
      <c r="MON143" s="11"/>
      <c r="MOO143" s="11"/>
      <c r="MOP143" s="11"/>
      <c r="MOQ143" s="11"/>
      <c r="MOR143" s="11"/>
      <c r="MOS143" s="11"/>
      <c r="MOT143" s="11"/>
      <c r="MOU143" s="11"/>
      <c r="MOV143" s="11"/>
      <c r="MOW143" s="11"/>
      <c r="MOX143" s="11"/>
      <c r="MOY143" s="11"/>
      <c r="MOZ143" s="11"/>
      <c r="MPA143" s="11"/>
      <c r="MPB143" s="11"/>
      <c r="MPC143" s="11"/>
      <c r="MPD143" s="11"/>
      <c r="MPE143" s="11"/>
      <c r="MPF143" s="11"/>
      <c r="MPG143" s="11"/>
      <c r="MPH143" s="11"/>
      <c r="MPI143" s="11"/>
      <c r="MPJ143" s="11"/>
      <c r="MPK143" s="11"/>
      <c r="MPL143" s="11"/>
      <c r="MPM143" s="11"/>
      <c r="MPN143" s="11"/>
      <c r="MPO143" s="11"/>
      <c r="MPP143" s="11"/>
      <c r="MPQ143" s="11"/>
      <c r="MPR143" s="11"/>
      <c r="MPS143" s="11"/>
      <c r="MPT143" s="11"/>
      <c r="MPU143" s="11"/>
      <c r="MPV143" s="11"/>
      <c r="MPW143" s="11"/>
      <c r="MPX143" s="11"/>
      <c r="MPY143" s="11"/>
      <c r="MPZ143" s="11"/>
      <c r="MQA143" s="11"/>
      <c r="MQB143" s="11"/>
      <c r="MQC143" s="11"/>
      <c r="MQD143" s="11"/>
      <c r="MQE143" s="11"/>
      <c r="MQF143" s="11"/>
      <c r="MQG143" s="11"/>
      <c r="MQH143" s="11"/>
      <c r="MQI143" s="11"/>
      <c r="MQJ143" s="11"/>
      <c r="MQK143" s="11"/>
      <c r="MQL143" s="11"/>
      <c r="MQM143" s="11"/>
      <c r="MQN143" s="11"/>
      <c r="MQO143" s="11"/>
      <c r="MQP143" s="11"/>
      <c r="MQQ143" s="11"/>
      <c r="MQR143" s="11"/>
      <c r="MQS143" s="11"/>
      <c r="MQT143" s="11"/>
      <c r="MQU143" s="11"/>
      <c r="MQV143" s="11"/>
      <c r="MQW143" s="11"/>
      <c r="MQX143" s="11"/>
      <c r="MQY143" s="11"/>
      <c r="MQZ143" s="11"/>
      <c r="MRA143" s="11"/>
      <c r="MRB143" s="11"/>
      <c r="MRC143" s="11"/>
      <c r="MRD143" s="11"/>
      <c r="MRE143" s="11"/>
      <c r="MRF143" s="11"/>
      <c r="MRG143" s="11"/>
      <c r="MRH143" s="11"/>
      <c r="MRI143" s="11"/>
      <c r="MRJ143" s="11"/>
      <c r="MRK143" s="11"/>
      <c r="MRL143" s="11"/>
      <c r="MRM143" s="11"/>
      <c r="MRN143" s="11"/>
      <c r="MRO143" s="11"/>
      <c r="MRP143" s="11"/>
      <c r="MRQ143" s="11"/>
      <c r="MRR143" s="11"/>
      <c r="MRS143" s="11"/>
      <c r="MRT143" s="11"/>
      <c r="MRU143" s="11"/>
      <c r="MRV143" s="11"/>
      <c r="MRW143" s="11"/>
      <c r="MRX143" s="11"/>
      <c r="MRY143" s="11"/>
      <c r="MRZ143" s="11"/>
      <c r="MSA143" s="11"/>
      <c r="MSB143" s="11"/>
      <c r="MSC143" s="11"/>
      <c r="MSD143" s="11"/>
      <c r="MSE143" s="11"/>
      <c r="MSF143" s="11"/>
      <c r="MSG143" s="11"/>
      <c r="MSH143" s="11"/>
      <c r="MSI143" s="11"/>
      <c r="MSJ143" s="11"/>
      <c r="MSK143" s="11"/>
      <c r="MSL143" s="11"/>
      <c r="MSM143" s="11"/>
      <c r="MSN143" s="11"/>
      <c r="MSO143" s="11"/>
      <c r="MSP143" s="11"/>
      <c r="MSQ143" s="11"/>
      <c r="MSR143" s="11"/>
      <c r="MSS143" s="11"/>
      <c r="MST143" s="11"/>
      <c r="MSU143" s="11"/>
      <c r="MSV143" s="11"/>
      <c r="MSW143" s="11"/>
      <c r="MSX143" s="11"/>
      <c r="MSY143" s="11"/>
      <c r="MSZ143" s="11"/>
      <c r="MTA143" s="11"/>
      <c r="MTB143" s="11"/>
      <c r="MTC143" s="11"/>
      <c r="MTD143" s="11"/>
      <c r="MTE143" s="11"/>
      <c r="MTF143" s="11"/>
      <c r="MTG143" s="11"/>
      <c r="MTH143" s="11"/>
      <c r="MTI143" s="11"/>
      <c r="MTJ143" s="11"/>
      <c r="MTK143" s="11"/>
      <c r="MTL143" s="11"/>
      <c r="MTM143" s="11"/>
      <c r="MTN143" s="11"/>
      <c r="MTO143" s="11"/>
      <c r="MTP143" s="11"/>
      <c r="MTQ143" s="11"/>
      <c r="MTR143" s="11"/>
      <c r="MTS143" s="11"/>
      <c r="MTT143" s="11"/>
      <c r="MTU143" s="11"/>
      <c r="MTV143" s="11"/>
      <c r="MTW143" s="11"/>
      <c r="MTX143" s="11"/>
      <c r="MTY143" s="11"/>
      <c r="MTZ143" s="11"/>
      <c r="MUA143" s="11"/>
      <c r="MUB143" s="11"/>
      <c r="MUC143" s="11"/>
      <c r="MUD143" s="11"/>
      <c r="MUE143" s="11"/>
      <c r="MUF143" s="11"/>
      <c r="MUG143" s="11"/>
      <c r="MUH143" s="11"/>
      <c r="MUI143" s="11"/>
      <c r="MUJ143" s="11"/>
      <c r="MUK143" s="11"/>
      <c r="MUL143" s="11"/>
      <c r="MUM143" s="11"/>
      <c r="MUN143" s="11"/>
      <c r="MUO143" s="11"/>
      <c r="MUP143" s="11"/>
      <c r="MUQ143" s="11"/>
      <c r="MUR143" s="11"/>
      <c r="MUS143" s="11"/>
      <c r="MUT143" s="11"/>
      <c r="MUU143" s="11"/>
      <c r="MUV143" s="11"/>
      <c r="MUW143" s="11"/>
      <c r="MUX143" s="11"/>
      <c r="MUY143" s="11"/>
      <c r="MUZ143" s="11"/>
      <c r="MVA143" s="11"/>
      <c r="MVB143" s="11"/>
      <c r="MVC143" s="11"/>
      <c r="MVD143" s="11"/>
      <c r="MVE143" s="11"/>
      <c r="MVF143" s="11"/>
      <c r="MVG143" s="11"/>
      <c r="MVH143" s="11"/>
      <c r="MVI143" s="11"/>
      <c r="MVJ143" s="11"/>
      <c r="MVK143" s="11"/>
      <c r="MVL143" s="11"/>
      <c r="MVM143" s="11"/>
      <c r="MVN143" s="11"/>
      <c r="MVO143" s="11"/>
      <c r="MVP143" s="11"/>
      <c r="MVQ143" s="11"/>
      <c r="MVR143" s="11"/>
      <c r="MVS143" s="11"/>
      <c r="MVT143" s="11"/>
      <c r="MVU143" s="11"/>
      <c r="MVV143" s="11"/>
      <c r="MVW143" s="11"/>
      <c r="MVX143" s="11"/>
      <c r="MVY143" s="11"/>
      <c r="MVZ143" s="11"/>
      <c r="MWA143" s="11"/>
      <c r="MWB143" s="11"/>
      <c r="MWC143" s="11"/>
      <c r="MWD143" s="11"/>
      <c r="MWE143" s="11"/>
      <c r="MWF143" s="11"/>
      <c r="MWG143" s="11"/>
      <c r="MWH143" s="11"/>
      <c r="MWI143" s="11"/>
      <c r="MWJ143" s="11"/>
      <c r="MWK143" s="11"/>
      <c r="MWL143" s="11"/>
      <c r="MWM143" s="11"/>
      <c r="MWN143" s="11"/>
      <c r="MWO143" s="11"/>
      <c r="MWP143" s="11"/>
      <c r="MWQ143" s="11"/>
      <c r="MWR143" s="11"/>
      <c r="MWS143" s="11"/>
      <c r="MWT143" s="11"/>
      <c r="MWU143" s="11"/>
      <c r="MWV143" s="11"/>
      <c r="MWW143" s="11"/>
      <c r="MWX143" s="11"/>
      <c r="MWY143" s="11"/>
      <c r="MWZ143" s="11"/>
      <c r="MXA143" s="11"/>
      <c r="MXB143" s="11"/>
      <c r="MXC143" s="11"/>
      <c r="MXD143" s="11"/>
      <c r="MXE143" s="11"/>
      <c r="MXF143" s="11"/>
      <c r="MXG143" s="11"/>
      <c r="MXH143" s="11"/>
      <c r="MXI143" s="11"/>
      <c r="MXJ143" s="11"/>
      <c r="MXK143" s="11"/>
      <c r="MXL143" s="11"/>
      <c r="MXM143" s="11"/>
      <c r="MXN143" s="11"/>
      <c r="MXO143" s="11"/>
      <c r="MXP143" s="11"/>
      <c r="MXQ143" s="11"/>
      <c r="MXR143" s="11"/>
      <c r="MXS143" s="11"/>
      <c r="MXT143" s="11"/>
      <c r="MXU143" s="11"/>
      <c r="MXV143" s="11"/>
      <c r="MXW143" s="11"/>
      <c r="MXX143" s="11"/>
      <c r="MXY143" s="11"/>
      <c r="MXZ143" s="11"/>
      <c r="MYA143" s="11"/>
      <c r="MYB143" s="11"/>
      <c r="MYC143" s="11"/>
      <c r="MYD143" s="11"/>
      <c r="MYE143" s="11"/>
      <c r="MYF143" s="11"/>
      <c r="MYG143" s="11"/>
      <c r="MYH143" s="11"/>
      <c r="MYI143" s="11"/>
      <c r="MYJ143" s="11"/>
      <c r="MYK143" s="11"/>
      <c r="MYL143" s="11"/>
      <c r="MYM143" s="11"/>
      <c r="MYN143" s="11"/>
      <c r="MYO143" s="11"/>
      <c r="MYP143" s="11"/>
      <c r="MYQ143" s="11"/>
      <c r="MYR143" s="11"/>
      <c r="MYS143" s="11"/>
      <c r="MYT143" s="11"/>
      <c r="MYU143" s="11"/>
      <c r="MYV143" s="11"/>
      <c r="MYW143" s="11"/>
      <c r="MYX143" s="11"/>
      <c r="MYY143" s="11"/>
      <c r="MYZ143" s="11"/>
      <c r="MZA143" s="11"/>
      <c r="MZB143" s="11"/>
      <c r="MZC143" s="11"/>
      <c r="MZD143" s="11"/>
      <c r="MZE143" s="11"/>
      <c r="MZF143" s="11"/>
      <c r="MZG143" s="11"/>
      <c r="MZH143" s="11"/>
      <c r="MZI143" s="11"/>
      <c r="MZJ143" s="11"/>
      <c r="MZK143" s="11"/>
      <c r="MZL143" s="11"/>
      <c r="MZM143" s="11"/>
      <c r="MZN143" s="11"/>
      <c r="MZO143" s="11"/>
      <c r="MZP143" s="11"/>
      <c r="MZQ143" s="11"/>
      <c r="MZR143" s="11"/>
      <c r="MZS143" s="11"/>
      <c r="MZT143" s="11"/>
      <c r="MZU143" s="11"/>
      <c r="MZV143" s="11"/>
      <c r="MZW143" s="11"/>
      <c r="MZX143" s="11"/>
      <c r="MZY143" s="11"/>
      <c r="MZZ143" s="11"/>
      <c r="NAA143" s="11"/>
      <c r="NAB143" s="11"/>
      <c r="NAC143" s="11"/>
      <c r="NAD143" s="11"/>
      <c r="NAE143" s="11"/>
      <c r="NAF143" s="11"/>
      <c r="NAG143" s="11"/>
      <c r="NAH143" s="11"/>
      <c r="NAI143" s="11"/>
      <c r="NAJ143" s="11"/>
      <c r="NAK143" s="11"/>
      <c r="NAL143" s="11"/>
      <c r="NAM143" s="11"/>
      <c r="NAN143" s="11"/>
      <c r="NAO143" s="11"/>
      <c r="NAP143" s="11"/>
      <c r="NAQ143" s="11"/>
      <c r="NAR143" s="11"/>
      <c r="NAS143" s="11"/>
      <c r="NAT143" s="11"/>
      <c r="NAU143" s="11"/>
      <c r="NAV143" s="11"/>
      <c r="NAW143" s="11"/>
      <c r="NAX143" s="11"/>
      <c r="NAY143" s="11"/>
      <c r="NAZ143" s="11"/>
      <c r="NBA143" s="11"/>
      <c r="NBB143" s="11"/>
      <c r="NBC143" s="11"/>
      <c r="NBD143" s="11"/>
      <c r="NBE143" s="11"/>
      <c r="NBF143" s="11"/>
      <c r="NBG143" s="11"/>
      <c r="NBH143" s="11"/>
      <c r="NBI143" s="11"/>
      <c r="NBJ143" s="11"/>
      <c r="NBK143" s="11"/>
      <c r="NBL143" s="11"/>
      <c r="NBM143" s="11"/>
      <c r="NBN143" s="11"/>
      <c r="NBO143" s="11"/>
      <c r="NBP143" s="11"/>
      <c r="NBQ143" s="11"/>
      <c r="NBR143" s="11"/>
      <c r="NBS143" s="11"/>
      <c r="NBT143" s="11"/>
      <c r="NBU143" s="11"/>
      <c r="NBV143" s="11"/>
      <c r="NBW143" s="11"/>
      <c r="NBX143" s="11"/>
      <c r="NBY143" s="11"/>
      <c r="NBZ143" s="11"/>
      <c r="NCA143" s="11"/>
      <c r="NCB143" s="11"/>
      <c r="NCC143" s="11"/>
      <c r="NCD143" s="11"/>
      <c r="NCE143" s="11"/>
      <c r="NCF143" s="11"/>
      <c r="NCG143" s="11"/>
      <c r="NCH143" s="11"/>
      <c r="NCI143" s="11"/>
      <c r="NCJ143" s="11"/>
      <c r="NCK143" s="11"/>
      <c r="NCL143" s="11"/>
      <c r="NCM143" s="11"/>
      <c r="NCN143" s="11"/>
      <c r="NCO143" s="11"/>
      <c r="NCP143" s="11"/>
      <c r="NCQ143" s="11"/>
      <c r="NCR143" s="11"/>
      <c r="NCS143" s="11"/>
      <c r="NCT143" s="11"/>
      <c r="NCU143" s="11"/>
      <c r="NCV143" s="11"/>
      <c r="NCW143" s="11"/>
      <c r="NCX143" s="11"/>
      <c r="NCY143" s="11"/>
      <c r="NCZ143" s="11"/>
      <c r="NDA143" s="11"/>
      <c r="NDB143" s="11"/>
      <c r="NDC143" s="11"/>
      <c r="NDD143" s="11"/>
      <c r="NDE143" s="11"/>
      <c r="NDF143" s="11"/>
      <c r="NDG143" s="11"/>
      <c r="NDH143" s="11"/>
      <c r="NDI143" s="11"/>
      <c r="NDJ143" s="11"/>
      <c r="NDK143" s="11"/>
      <c r="NDL143" s="11"/>
      <c r="NDM143" s="11"/>
      <c r="NDN143" s="11"/>
      <c r="NDO143" s="11"/>
      <c r="NDP143" s="11"/>
      <c r="NDQ143" s="11"/>
      <c r="NDR143" s="11"/>
      <c r="NDS143" s="11"/>
      <c r="NDT143" s="11"/>
      <c r="NDU143" s="11"/>
      <c r="NDV143" s="11"/>
      <c r="NDW143" s="11"/>
      <c r="NDX143" s="11"/>
      <c r="NDY143" s="11"/>
      <c r="NDZ143" s="11"/>
      <c r="NEA143" s="11"/>
      <c r="NEB143" s="11"/>
      <c r="NEC143" s="11"/>
      <c r="NED143" s="11"/>
      <c r="NEE143" s="11"/>
      <c r="NEF143" s="11"/>
      <c r="NEG143" s="11"/>
      <c r="NEH143" s="11"/>
      <c r="NEI143" s="11"/>
      <c r="NEJ143" s="11"/>
      <c r="NEK143" s="11"/>
      <c r="NEL143" s="11"/>
      <c r="NEM143" s="11"/>
      <c r="NEN143" s="11"/>
      <c r="NEO143" s="11"/>
      <c r="NEP143" s="11"/>
      <c r="NEQ143" s="11"/>
      <c r="NER143" s="11"/>
      <c r="NES143" s="11"/>
      <c r="NET143" s="11"/>
      <c r="NEU143" s="11"/>
      <c r="NEV143" s="11"/>
      <c r="NEW143" s="11"/>
      <c r="NEX143" s="11"/>
      <c r="NEY143" s="11"/>
      <c r="NEZ143" s="11"/>
      <c r="NFA143" s="11"/>
      <c r="NFB143" s="11"/>
      <c r="NFC143" s="11"/>
      <c r="NFD143" s="11"/>
      <c r="NFE143" s="11"/>
      <c r="NFF143" s="11"/>
      <c r="NFG143" s="11"/>
      <c r="NFH143" s="11"/>
      <c r="NFI143" s="11"/>
      <c r="NFJ143" s="11"/>
      <c r="NFK143" s="11"/>
      <c r="NFL143" s="11"/>
      <c r="NFM143" s="11"/>
      <c r="NFN143" s="11"/>
      <c r="NFO143" s="11"/>
      <c r="NFP143" s="11"/>
      <c r="NFQ143" s="11"/>
      <c r="NFR143" s="11"/>
      <c r="NFS143" s="11"/>
      <c r="NFT143" s="11"/>
      <c r="NFU143" s="11"/>
      <c r="NFV143" s="11"/>
      <c r="NFW143" s="11"/>
      <c r="NFX143" s="11"/>
      <c r="NFY143" s="11"/>
      <c r="NFZ143" s="11"/>
      <c r="NGA143" s="11"/>
      <c r="NGB143" s="11"/>
      <c r="NGC143" s="11"/>
      <c r="NGD143" s="11"/>
      <c r="NGE143" s="11"/>
      <c r="NGF143" s="11"/>
      <c r="NGG143" s="11"/>
      <c r="NGH143" s="11"/>
      <c r="NGI143" s="11"/>
      <c r="NGJ143" s="11"/>
      <c r="NGK143" s="11"/>
      <c r="NGL143" s="11"/>
      <c r="NGM143" s="11"/>
      <c r="NGN143" s="11"/>
      <c r="NGO143" s="11"/>
      <c r="NGP143" s="11"/>
      <c r="NGQ143" s="11"/>
      <c r="NGR143" s="11"/>
      <c r="NGS143" s="11"/>
      <c r="NGT143" s="11"/>
      <c r="NGU143" s="11"/>
      <c r="NGV143" s="11"/>
      <c r="NGW143" s="11"/>
      <c r="NGX143" s="11"/>
      <c r="NGY143" s="11"/>
      <c r="NGZ143" s="11"/>
      <c r="NHA143" s="11"/>
      <c r="NHB143" s="11"/>
      <c r="NHC143" s="11"/>
      <c r="NHD143" s="11"/>
      <c r="NHE143" s="11"/>
      <c r="NHF143" s="11"/>
      <c r="NHG143" s="11"/>
      <c r="NHH143" s="11"/>
      <c r="NHI143" s="11"/>
      <c r="NHJ143" s="11"/>
      <c r="NHK143" s="11"/>
      <c r="NHL143" s="11"/>
      <c r="NHM143" s="11"/>
      <c r="NHN143" s="11"/>
      <c r="NHO143" s="11"/>
      <c r="NHP143" s="11"/>
      <c r="NHQ143" s="11"/>
      <c r="NHR143" s="11"/>
      <c r="NHS143" s="11"/>
      <c r="NHT143" s="11"/>
      <c r="NHU143" s="11"/>
      <c r="NHV143" s="11"/>
      <c r="NHW143" s="11"/>
      <c r="NHX143" s="11"/>
      <c r="NHY143" s="11"/>
      <c r="NHZ143" s="11"/>
      <c r="NIA143" s="11"/>
      <c r="NIB143" s="11"/>
      <c r="NIC143" s="11"/>
      <c r="NID143" s="11"/>
      <c r="NIE143" s="11"/>
      <c r="NIF143" s="11"/>
      <c r="NIG143" s="11"/>
      <c r="NIH143" s="11"/>
      <c r="NII143" s="11"/>
      <c r="NIJ143" s="11"/>
      <c r="NIK143" s="11"/>
      <c r="NIL143" s="11"/>
      <c r="NIM143" s="11"/>
      <c r="NIN143" s="11"/>
      <c r="NIO143" s="11"/>
      <c r="NIP143" s="11"/>
      <c r="NIQ143" s="11"/>
      <c r="NIR143" s="11"/>
      <c r="NIS143" s="11"/>
      <c r="NIT143" s="11"/>
      <c r="NIU143" s="11"/>
      <c r="NIV143" s="11"/>
      <c r="NIW143" s="11"/>
      <c r="NIX143" s="11"/>
      <c r="NIY143" s="11"/>
      <c r="NIZ143" s="11"/>
      <c r="NJA143" s="11"/>
      <c r="NJB143" s="11"/>
      <c r="NJC143" s="11"/>
      <c r="NJD143" s="11"/>
      <c r="NJE143" s="11"/>
      <c r="NJF143" s="11"/>
      <c r="NJG143" s="11"/>
      <c r="NJH143" s="11"/>
      <c r="NJI143" s="11"/>
      <c r="NJJ143" s="11"/>
      <c r="NJK143" s="11"/>
      <c r="NJL143" s="11"/>
      <c r="NJM143" s="11"/>
      <c r="NJN143" s="11"/>
      <c r="NJO143" s="11"/>
      <c r="NJP143" s="11"/>
      <c r="NJQ143" s="11"/>
      <c r="NJR143" s="11"/>
      <c r="NJS143" s="11"/>
      <c r="NJT143" s="11"/>
      <c r="NJU143" s="11"/>
      <c r="NJV143" s="11"/>
      <c r="NJW143" s="11"/>
      <c r="NJX143" s="11"/>
      <c r="NJY143" s="11"/>
      <c r="NJZ143" s="11"/>
      <c r="NKA143" s="11"/>
      <c r="NKB143" s="11"/>
      <c r="NKC143" s="11"/>
      <c r="NKD143" s="11"/>
      <c r="NKE143" s="11"/>
      <c r="NKF143" s="11"/>
      <c r="NKG143" s="11"/>
      <c r="NKH143" s="11"/>
      <c r="NKI143" s="11"/>
      <c r="NKJ143" s="11"/>
      <c r="NKK143" s="11"/>
      <c r="NKL143" s="11"/>
      <c r="NKM143" s="11"/>
      <c r="NKN143" s="11"/>
      <c r="NKO143" s="11"/>
      <c r="NKP143" s="11"/>
      <c r="NKQ143" s="11"/>
      <c r="NKR143" s="11"/>
      <c r="NKS143" s="11"/>
      <c r="NKT143" s="11"/>
      <c r="NKU143" s="11"/>
      <c r="NKV143" s="11"/>
      <c r="NKW143" s="11"/>
      <c r="NKX143" s="11"/>
      <c r="NKY143" s="11"/>
      <c r="NKZ143" s="11"/>
      <c r="NLA143" s="11"/>
      <c r="NLB143" s="11"/>
      <c r="NLC143" s="11"/>
      <c r="NLD143" s="11"/>
      <c r="NLE143" s="11"/>
      <c r="NLF143" s="11"/>
      <c r="NLG143" s="11"/>
      <c r="NLH143" s="11"/>
      <c r="NLI143" s="11"/>
      <c r="NLJ143" s="11"/>
      <c r="NLK143" s="11"/>
      <c r="NLL143" s="11"/>
      <c r="NLM143" s="11"/>
      <c r="NLN143" s="11"/>
      <c r="NLO143" s="11"/>
      <c r="NLP143" s="11"/>
      <c r="NLQ143" s="11"/>
      <c r="NLR143" s="11"/>
      <c r="NLS143" s="11"/>
      <c r="NLT143" s="11"/>
      <c r="NLU143" s="11"/>
      <c r="NLV143" s="11"/>
      <c r="NLW143" s="11"/>
      <c r="NLX143" s="11"/>
      <c r="NLY143" s="11"/>
      <c r="NLZ143" s="11"/>
      <c r="NMA143" s="11"/>
      <c r="NMB143" s="11"/>
      <c r="NMC143" s="11"/>
      <c r="NMD143" s="11"/>
      <c r="NME143" s="11"/>
      <c r="NMF143" s="11"/>
      <c r="NMG143" s="11"/>
      <c r="NMH143" s="11"/>
      <c r="NMI143" s="11"/>
      <c r="NMJ143" s="11"/>
      <c r="NMK143" s="11"/>
      <c r="NML143" s="11"/>
      <c r="NMM143" s="11"/>
      <c r="NMN143" s="11"/>
      <c r="NMO143" s="11"/>
      <c r="NMP143" s="11"/>
      <c r="NMQ143" s="11"/>
      <c r="NMR143" s="11"/>
      <c r="NMS143" s="11"/>
      <c r="NMT143" s="11"/>
      <c r="NMU143" s="11"/>
      <c r="NMV143" s="11"/>
      <c r="NMW143" s="11"/>
      <c r="NMX143" s="11"/>
      <c r="NMY143" s="11"/>
      <c r="NMZ143" s="11"/>
      <c r="NNA143" s="11"/>
      <c r="NNB143" s="11"/>
      <c r="NNC143" s="11"/>
      <c r="NND143" s="11"/>
      <c r="NNE143" s="11"/>
      <c r="NNF143" s="11"/>
      <c r="NNG143" s="11"/>
      <c r="NNH143" s="11"/>
      <c r="NNI143" s="11"/>
      <c r="NNJ143" s="11"/>
      <c r="NNK143" s="11"/>
      <c r="NNL143" s="11"/>
      <c r="NNM143" s="11"/>
      <c r="NNN143" s="11"/>
      <c r="NNO143" s="11"/>
      <c r="NNP143" s="11"/>
      <c r="NNQ143" s="11"/>
      <c r="NNR143" s="11"/>
      <c r="NNS143" s="11"/>
      <c r="NNT143" s="11"/>
      <c r="NNU143" s="11"/>
      <c r="NNV143" s="11"/>
      <c r="NNW143" s="11"/>
      <c r="NNX143" s="11"/>
      <c r="NNY143" s="11"/>
      <c r="NNZ143" s="11"/>
      <c r="NOA143" s="11"/>
      <c r="NOB143" s="11"/>
      <c r="NOC143" s="11"/>
      <c r="NOD143" s="11"/>
      <c r="NOE143" s="11"/>
      <c r="NOF143" s="11"/>
      <c r="NOG143" s="11"/>
      <c r="NOH143" s="11"/>
      <c r="NOI143" s="11"/>
      <c r="NOJ143" s="11"/>
      <c r="NOK143" s="11"/>
      <c r="NOL143" s="11"/>
      <c r="NOM143" s="11"/>
      <c r="NON143" s="11"/>
      <c r="NOO143" s="11"/>
      <c r="NOP143" s="11"/>
      <c r="NOQ143" s="11"/>
      <c r="NOR143" s="11"/>
      <c r="NOS143" s="11"/>
      <c r="NOT143" s="11"/>
      <c r="NOU143" s="11"/>
      <c r="NOV143" s="11"/>
      <c r="NOW143" s="11"/>
      <c r="NOX143" s="11"/>
      <c r="NOY143" s="11"/>
      <c r="NOZ143" s="11"/>
      <c r="NPA143" s="11"/>
      <c r="NPB143" s="11"/>
      <c r="NPC143" s="11"/>
      <c r="NPD143" s="11"/>
      <c r="NPE143" s="11"/>
      <c r="NPF143" s="11"/>
      <c r="NPG143" s="11"/>
      <c r="NPH143" s="11"/>
      <c r="NPI143" s="11"/>
      <c r="NPJ143" s="11"/>
      <c r="NPK143" s="11"/>
      <c r="NPL143" s="11"/>
      <c r="NPM143" s="11"/>
      <c r="NPN143" s="11"/>
      <c r="NPO143" s="11"/>
      <c r="NPP143" s="11"/>
      <c r="NPQ143" s="11"/>
      <c r="NPR143" s="11"/>
      <c r="NPS143" s="11"/>
      <c r="NPT143" s="11"/>
      <c r="NPU143" s="11"/>
      <c r="NPV143" s="11"/>
      <c r="NPW143" s="11"/>
      <c r="NPX143" s="11"/>
      <c r="NPY143" s="11"/>
      <c r="NPZ143" s="11"/>
      <c r="NQA143" s="11"/>
      <c r="NQB143" s="11"/>
      <c r="NQC143" s="11"/>
      <c r="NQD143" s="11"/>
      <c r="NQE143" s="11"/>
      <c r="NQF143" s="11"/>
      <c r="NQG143" s="11"/>
      <c r="NQH143" s="11"/>
      <c r="NQI143" s="11"/>
      <c r="NQJ143" s="11"/>
      <c r="NQK143" s="11"/>
      <c r="NQL143" s="11"/>
      <c r="NQM143" s="11"/>
      <c r="NQN143" s="11"/>
      <c r="NQO143" s="11"/>
      <c r="NQP143" s="11"/>
      <c r="NQQ143" s="11"/>
      <c r="NQR143" s="11"/>
      <c r="NQS143" s="11"/>
      <c r="NQT143" s="11"/>
      <c r="NQU143" s="11"/>
      <c r="NQV143" s="11"/>
      <c r="NQW143" s="11"/>
      <c r="NQX143" s="11"/>
      <c r="NQY143" s="11"/>
      <c r="NQZ143" s="11"/>
      <c r="NRA143" s="11"/>
      <c r="NRB143" s="11"/>
      <c r="NRC143" s="11"/>
      <c r="NRD143" s="11"/>
      <c r="NRE143" s="11"/>
      <c r="NRF143" s="11"/>
      <c r="NRG143" s="11"/>
      <c r="NRH143" s="11"/>
      <c r="NRI143" s="11"/>
      <c r="NRJ143" s="11"/>
      <c r="NRK143" s="11"/>
      <c r="NRL143" s="11"/>
      <c r="NRM143" s="11"/>
      <c r="NRN143" s="11"/>
      <c r="NRO143" s="11"/>
      <c r="NRP143" s="11"/>
      <c r="NRQ143" s="11"/>
      <c r="NRR143" s="11"/>
      <c r="NRS143" s="11"/>
      <c r="NRT143" s="11"/>
      <c r="NRU143" s="11"/>
      <c r="NRV143" s="11"/>
      <c r="NRW143" s="11"/>
      <c r="NRX143" s="11"/>
      <c r="NRY143" s="11"/>
      <c r="NRZ143" s="11"/>
      <c r="NSA143" s="11"/>
      <c r="NSB143" s="11"/>
      <c r="NSC143" s="11"/>
      <c r="NSD143" s="11"/>
      <c r="NSE143" s="11"/>
      <c r="NSF143" s="11"/>
      <c r="NSG143" s="11"/>
      <c r="NSH143" s="11"/>
      <c r="NSI143" s="11"/>
      <c r="NSJ143" s="11"/>
      <c r="NSK143" s="11"/>
      <c r="NSL143" s="11"/>
      <c r="NSM143" s="11"/>
      <c r="NSN143" s="11"/>
      <c r="NSO143" s="11"/>
      <c r="NSP143" s="11"/>
      <c r="NSQ143" s="11"/>
      <c r="NSR143" s="11"/>
      <c r="NSS143" s="11"/>
      <c r="NST143" s="11"/>
      <c r="NSU143" s="11"/>
      <c r="NSV143" s="11"/>
      <c r="NSW143" s="11"/>
      <c r="NSX143" s="11"/>
      <c r="NSY143" s="11"/>
      <c r="NSZ143" s="11"/>
      <c r="NTA143" s="11"/>
      <c r="NTB143" s="11"/>
      <c r="NTC143" s="11"/>
      <c r="NTD143" s="11"/>
      <c r="NTE143" s="11"/>
      <c r="NTF143" s="11"/>
      <c r="NTG143" s="11"/>
      <c r="NTH143" s="11"/>
      <c r="NTI143" s="11"/>
      <c r="NTJ143" s="11"/>
      <c r="NTK143" s="11"/>
      <c r="NTL143" s="11"/>
      <c r="NTM143" s="11"/>
      <c r="NTN143" s="11"/>
      <c r="NTO143" s="11"/>
      <c r="NTP143" s="11"/>
      <c r="NTQ143" s="11"/>
      <c r="NTR143" s="11"/>
      <c r="NTS143" s="11"/>
      <c r="NTT143" s="11"/>
      <c r="NTU143" s="11"/>
      <c r="NTV143" s="11"/>
      <c r="NTW143" s="11"/>
      <c r="NTX143" s="11"/>
      <c r="NTY143" s="11"/>
      <c r="NTZ143" s="11"/>
      <c r="NUA143" s="11"/>
      <c r="NUB143" s="11"/>
      <c r="NUC143" s="11"/>
      <c r="NUD143" s="11"/>
      <c r="NUE143" s="11"/>
      <c r="NUF143" s="11"/>
      <c r="NUG143" s="11"/>
      <c r="NUH143" s="11"/>
      <c r="NUI143" s="11"/>
      <c r="NUJ143" s="11"/>
      <c r="NUK143" s="11"/>
      <c r="NUL143" s="11"/>
      <c r="NUM143" s="11"/>
      <c r="NUN143" s="11"/>
      <c r="NUO143" s="11"/>
      <c r="NUP143" s="11"/>
      <c r="NUQ143" s="11"/>
      <c r="NUR143" s="11"/>
      <c r="NUS143" s="11"/>
      <c r="NUT143" s="11"/>
      <c r="NUU143" s="11"/>
      <c r="NUV143" s="11"/>
      <c r="NUW143" s="11"/>
      <c r="NUX143" s="11"/>
      <c r="NUY143" s="11"/>
      <c r="NUZ143" s="11"/>
      <c r="NVA143" s="11"/>
      <c r="NVB143" s="11"/>
      <c r="NVC143" s="11"/>
      <c r="NVD143" s="11"/>
      <c r="NVE143" s="11"/>
      <c r="NVF143" s="11"/>
      <c r="NVG143" s="11"/>
      <c r="NVH143" s="11"/>
      <c r="NVI143" s="11"/>
      <c r="NVJ143" s="11"/>
      <c r="NVK143" s="11"/>
      <c r="NVL143" s="11"/>
      <c r="NVM143" s="11"/>
      <c r="NVN143" s="11"/>
      <c r="NVO143" s="11"/>
      <c r="NVP143" s="11"/>
      <c r="NVQ143" s="11"/>
      <c r="NVR143" s="11"/>
      <c r="NVS143" s="11"/>
      <c r="NVT143" s="11"/>
      <c r="NVU143" s="11"/>
      <c r="NVV143" s="11"/>
      <c r="NVW143" s="11"/>
      <c r="NVX143" s="11"/>
      <c r="NVY143" s="11"/>
      <c r="NVZ143" s="11"/>
      <c r="NWA143" s="11"/>
      <c r="NWB143" s="11"/>
      <c r="NWC143" s="11"/>
      <c r="NWD143" s="11"/>
      <c r="NWE143" s="11"/>
      <c r="NWF143" s="11"/>
      <c r="NWG143" s="11"/>
      <c r="NWH143" s="11"/>
      <c r="NWI143" s="11"/>
      <c r="NWJ143" s="11"/>
      <c r="NWK143" s="11"/>
      <c r="NWL143" s="11"/>
      <c r="NWM143" s="11"/>
      <c r="NWN143" s="11"/>
      <c r="NWO143" s="11"/>
      <c r="NWP143" s="11"/>
      <c r="NWQ143" s="11"/>
      <c r="NWR143" s="11"/>
      <c r="NWS143" s="11"/>
      <c r="NWT143" s="11"/>
      <c r="NWU143" s="11"/>
      <c r="NWV143" s="11"/>
      <c r="NWW143" s="11"/>
      <c r="NWX143" s="11"/>
      <c r="NWY143" s="11"/>
      <c r="NWZ143" s="11"/>
      <c r="NXA143" s="11"/>
      <c r="NXB143" s="11"/>
      <c r="NXC143" s="11"/>
      <c r="NXD143" s="11"/>
      <c r="NXE143" s="11"/>
      <c r="NXF143" s="11"/>
      <c r="NXG143" s="11"/>
      <c r="NXH143" s="11"/>
      <c r="NXI143" s="11"/>
      <c r="NXJ143" s="11"/>
      <c r="NXK143" s="11"/>
      <c r="NXL143" s="11"/>
      <c r="NXM143" s="11"/>
      <c r="NXN143" s="11"/>
      <c r="NXO143" s="11"/>
      <c r="NXP143" s="11"/>
      <c r="NXQ143" s="11"/>
      <c r="NXR143" s="11"/>
      <c r="NXS143" s="11"/>
      <c r="NXT143" s="11"/>
      <c r="NXU143" s="11"/>
      <c r="NXV143" s="11"/>
      <c r="NXW143" s="11"/>
      <c r="NXX143" s="11"/>
      <c r="NXY143" s="11"/>
      <c r="NXZ143" s="11"/>
      <c r="NYA143" s="11"/>
      <c r="NYB143" s="11"/>
      <c r="NYC143" s="11"/>
      <c r="NYD143" s="11"/>
      <c r="NYE143" s="11"/>
      <c r="NYF143" s="11"/>
      <c r="NYG143" s="11"/>
      <c r="NYH143" s="11"/>
      <c r="NYI143" s="11"/>
      <c r="NYJ143" s="11"/>
      <c r="NYK143" s="11"/>
      <c r="NYL143" s="11"/>
      <c r="NYM143" s="11"/>
      <c r="NYN143" s="11"/>
      <c r="NYO143" s="11"/>
      <c r="NYP143" s="11"/>
      <c r="NYQ143" s="11"/>
      <c r="NYR143" s="11"/>
      <c r="NYS143" s="11"/>
      <c r="NYT143" s="11"/>
      <c r="NYU143" s="11"/>
      <c r="NYV143" s="11"/>
      <c r="NYW143" s="11"/>
      <c r="NYX143" s="11"/>
      <c r="NYY143" s="11"/>
      <c r="NYZ143" s="11"/>
      <c r="NZA143" s="11"/>
      <c r="NZB143" s="11"/>
      <c r="NZC143" s="11"/>
      <c r="NZD143" s="11"/>
      <c r="NZE143" s="11"/>
      <c r="NZF143" s="11"/>
      <c r="NZG143" s="11"/>
      <c r="NZH143" s="11"/>
      <c r="NZI143" s="11"/>
      <c r="NZJ143" s="11"/>
      <c r="NZK143" s="11"/>
      <c r="NZL143" s="11"/>
      <c r="NZM143" s="11"/>
      <c r="NZN143" s="11"/>
      <c r="NZO143" s="11"/>
      <c r="NZP143" s="11"/>
      <c r="NZQ143" s="11"/>
      <c r="NZR143" s="11"/>
      <c r="NZS143" s="11"/>
      <c r="NZT143" s="11"/>
      <c r="NZU143" s="11"/>
      <c r="NZV143" s="11"/>
      <c r="NZW143" s="11"/>
      <c r="NZX143" s="11"/>
      <c r="NZY143" s="11"/>
      <c r="NZZ143" s="11"/>
      <c r="OAA143" s="11"/>
      <c r="OAB143" s="11"/>
      <c r="OAC143" s="11"/>
      <c r="OAD143" s="11"/>
      <c r="OAE143" s="11"/>
      <c r="OAF143" s="11"/>
      <c r="OAG143" s="11"/>
      <c r="OAH143" s="11"/>
      <c r="OAI143" s="11"/>
      <c r="OAJ143" s="11"/>
      <c r="OAK143" s="11"/>
      <c r="OAL143" s="11"/>
      <c r="OAM143" s="11"/>
      <c r="OAN143" s="11"/>
      <c r="OAO143" s="11"/>
      <c r="OAP143" s="11"/>
      <c r="OAQ143" s="11"/>
      <c r="OAR143" s="11"/>
      <c r="OAS143" s="11"/>
      <c r="OAT143" s="11"/>
      <c r="OAU143" s="11"/>
      <c r="OAV143" s="11"/>
      <c r="OAW143" s="11"/>
      <c r="OAX143" s="11"/>
      <c r="OAY143" s="11"/>
      <c r="OAZ143" s="11"/>
      <c r="OBA143" s="11"/>
      <c r="OBB143" s="11"/>
      <c r="OBC143" s="11"/>
      <c r="OBD143" s="11"/>
      <c r="OBE143" s="11"/>
      <c r="OBF143" s="11"/>
      <c r="OBG143" s="11"/>
      <c r="OBH143" s="11"/>
      <c r="OBI143" s="11"/>
      <c r="OBJ143" s="11"/>
      <c r="OBK143" s="11"/>
      <c r="OBL143" s="11"/>
      <c r="OBM143" s="11"/>
      <c r="OBN143" s="11"/>
      <c r="OBO143" s="11"/>
      <c r="OBP143" s="11"/>
      <c r="OBQ143" s="11"/>
      <c r="OBR143" s="11"/>
      <c r="OBS143" s="11"/>
      <c r="OBT143" s="11"/>
      <c r="OBU143" s="11"/>
      <c r="OBV143" s="11"/>
      <c r="OBW143" s="11"/>
      <c r="OBX143" s="11"/>
      <c r="OBY143" s="11"/>
      <c r="OBZ143" s="11"/>
      <c r="OCA143" s="11"/>
      <c r="OCB143" s="11"/>
      <c r="OCC143" s="11"/>
      <c r="OCD143" s="11"/>
      <c r="OCE143" s="11"/>
      <c r="OCF143" s="11"/>
      <c r="OCG143" s="11"/>
      <c r="OCH143" s="11"/>
      <c r="OCI143" s="11"/>
      <c r="OCJ143" s="11"/>
      <c r="OCK143" s="11"/>
      <c r="OCL143" s="11"/>
      <c r="OCM143" s="11"/>
      <c r="OCN143" s="11"/>
      <c r="OCO143" s="11"/>
      <c r="OCP143" s="11"/>
      <c r="OCQ143" s="11"/>
      <c r="OCR143" s="11"/>
      <c r="OCS143" s="11"/>
      <c r="OCT143" s="11"/>
      <c r="OCU143" s="11"/>
      <c r="OCV143" s="11"/>
      <c r="OCW143" s="11"/>
      <c r="OCX143" s="11"/>
      <c r="OCY143" s="11"/>
      <c r="OCZ143" s="11"/>
      <c r="ODA143" s="11"/>
      <c r="ODB143" s="11"/>
      <c r="ODC143" s="11"/>
      <c r="ODD143" s="11"/>
      <c r="ODE143" s="11"/>
      <c r="ODF143" s="11"/>
      <c r="ODG143" s="11"/>
      <c r="ODH143" s="11"/>
      <c r="ODI143" s="11"/>
      <c r="ODJ143" s="11"/>
      <c r="ODK143" s="11"/>
      <c r="ODL143" s="11"/>
      <c r="ODM143" s="11"/>
      <c r="ODN143" s="11"/>
      <c r="ODO143" s="11"/>
      <c r="ODP143" s="11"/>
      <c r="ODQ143" s="11"/>
      <c r="ODR143" s="11"/>
      <c r="ODS143" s="11"/>
      <c r="ODT143" s="11"/>
      <c r="ODU143" s="11"/>
      <c r="ODV143" s="11"/>
      <c r="ODW143" s="11"/>
      <c r="ODX143" s="11"/>
      <c r="ODY143" s="11"/>
      <c r="ODZ143" s="11"/>
      <c r="OEA143" s="11"/>
      <c r="OEB143" s="11"/>
      <c r="OEC143" s="11"/>
      <c r="OED143" s="11"/>
      <c r="OEE143" s="11"/>
      <c r="OEF143" s="11"/>
      <c r="OEG143" s="11"/>
      <c r="OEH143" s="11"/>
      <c r="OEI143" s="11"/>
      <c r="OEJ143" s="11"/>
      <c r="OEK143" s="11"/>
      <c r="OEL143" s="11"/>
      <c r="OEM143" s="11"/>
      <c r="OEN143" s="11"/>
      <c r="OEO143" s="11"/>
      <c r="OEP143" s="11"/>
      <c r="OEQ143" s="11"/>
      <c r="OER143" s="11"/>
      <c r="OES143" s="11"/>
      <c r="OET143" s="11"/>
      <c r="OEU143" s="11"/>
      <c r="OEV143" s="11"/>
      <c r="OEW143" s="11"/>
      <c r="OEX143" s="11"/>
      <c r="OEY143" s="11"/>
      <c r="OEZ143" s="11"/>
      <c r="OFA143" s="11"/>
      <c r="OFB143" s="11"/>
      <c r="OFC143" s="11"/>
      <c r="OFD143" s="11"/>
      <c r="OFE143" s="11"/>
      <c r="OFF143" s="11"/>
      <c r="OFG143" s="11"/>
      <c r="OFH143" s="11"/>
      <c r="OFI143" s="11"/>
      <c r="OFJ143" s="11"/>
      <c r="OFK143" s="11"/>
      <c r="OFL143" s="11"/>
      <c r="OFM143" s="11"/>
      <c r="OFN143" s="11"/>
      <c r="OFO143" s="11"/>
      <c r="OFP143" s="11"/>
      <c r="OFQ143" s="11"/>
      <c r="OFR143" s="11"/>
      <c r="OFS143" s="11"/>
      <c r="OFT143" s="11"/>
      <c r="OFU143" s="11"/>
      <c r="OFV143" s="11"/>
      <c r="OFW143" s="11"/>
      <c r="OFX143" s="11"/>
      <c r="OFY143" s="11"/>
      <c r="OFZ143" s="11"/>
      <c r="OGA143" s="11"/>
      <c r="OGB143" s="11"/>
      <c r="OGC143" s="11"/>
      <c r="OGD143" s="11"/>
      <c r="OGE143" s="11"/>
      <c r="OGF143" s="11"/>
      <c r="OGG143" s="11"/>
      <c r="OGH143" s="11"/>
      <c r="OGI143" s="11"/>
      <c r="OGJ143" s="11"/>
      <c r="OGK143" s="11"/>
      <c r="OGL143" s="11"/>
      <c r="OGM143" s="11"/>
      <c r="OGN143" s="11"/>
      <c r="OGO143" s="11"/>
      <c r="OGP143" s="11"/>
      <c r="OGQ143" s="11"/>
      <c r="OGR143" s="11"/>
      <c r="OGS143" s="11"/>
      <c r="OGT143" s="11"/>
      <c r="OGU143" s="11"/>
      <c r="OGV143" s="11"/>
      <c r="OGW143" s="11"/>
      <c r="OGX143" s="11"/>
      <c r="OGY143" s="11"/>
      <c r="OGZ143" s="11"/>
      <c r="OHA143" s="11"/>
      <c r="OHB143" s="11"/>
      <c r="OHC143" s="11"/>
      <c r="OHD143" s="11"/>
      <c r="OHE143" s="11"/>
      <c r="OHF143" s="11"/>
      <c r="OHG143" s="11"/>
      <c r="OHH143" s="11"/>
      <c r="OHI143" s="11"/>
      <c r="OHJ143" s="11"/>
      <c r="OHK143" s="11"/>
      <c r="OHL143" s="11"/>
      <c r="OHM143" s="11"/>
      <c r="OHN143" s="11"/>
      <c r="OHO143" s="11"/>
      <c r="OHP143" s="11"/>
      <c r="OHQ143" s="11"/>
      <c r="OHR143" s="11"/>
      <c r="OHS143" s="11"/>
      <c r="OHT143" s="11"/>
      <c r="OHU143" s="11"/>
      <c r="OHV143" s="11"/>
      <c r="OHW143" s="11"/>
      <c r="OHX143" s="11"/>
      <c r="OHY143" s="11"/>
      <c r="OHZ143" s="11"/>
      <c r="OIA143" s="11"/>
      <c r="OIB143" s="11"/>
      <c r="OIC143" s="11"/>
      <c r="OID143" s="11"/>
      <c r="OIE143" s="11"/>
      <c r="OIF143" s="11"/>
      <c r="OIG143" s="11"/>
      <c r="OIH143" s="11"/>
      <c r="OII143" s="11"/>
      <c r="OIJ143" s="11"/>
      <c r="OIK143" s="11"/>
      <c r="OIL143" s="11"/>
      <c r="OIM143" s="11"/>
      <c r="OIN143" s="11"/>
      <c r="OIO143" s="11"/>
      <c r="OIP143" s="11"/>
      <c r="OIQ143" s="11"/>
      <c r="OIR143" s="11"/>
      <c r="OIS143" s="11"/>
      <c r="OIT143" s="11"/>
      <c r="OIU143" s="11"/>
      <c r="OIV143" s="11"/>
      <c r="OIW143" s="11"/>
      <c r="OIX143" s="11"/>
      <c r="OIY143" s="11"/>
      <c r="OIZ143" s="11"/>
      <c r="OJA143" s="11"/>
      <c r="OJB143" s="11"/>
      <c r="OJC143" s="11"/>
      <c r="OJD143" s="11"/>
      <c r="OJE143" s="11"/>
      <c r="OJF143" s="11"/>
      <c r="OJG143" s="11"/>
      <c r="OJH143" s="11"/>
      <c r="OJI143" s="11"/>
      <c r="OJJ143" s="11"/>
      <c r="OJK143" s="11"/>
      <c r="OJL143" s="11"/>
      <c r="OJM143" s="11"/>
      <c r="OJN143" s="11"/>
      <c r="OJO143" s="11"/>
      <c r="OJP143" s="11"/>
      <c r="OJQ143" s="11"/>
      <c r="OJR143" s="11"/>
      <c r="OJS143" s="11"/>
      <c r="OJT143" s="11"/>
      <c r="OJU143" s="11"/>
      <c r="OJV143" s="11"/>
      <c r="OJW143" s="11"/>
      <c r="OJX143" s="11"/>
      <c r="OJY143" s="11"/>
      <c r="OJZ143" s="11"/>
      <c r="OKA143" s="11"/>
      <c r="OKB143" s="11"/>
      <c r="OKC143" s="11"/>
      <c r="OKD143" s="11"/>
      <c r="OKE143" s="11"/>
      <c r="OKF143" s="11"/>
      <c r="OKG143" s="11"/>
      <c r="OKH143" s="11"/>
      <c r="OKI143" s="11"/>
      <c r="OKJ143" s="11"/>
      <c r="OKK143" s="11"/>
      <c r="OKL143" s="11"/>
      <c r="OKM143" s="11"/>
      <c r="OKN143" s="11"/>
      <c r="OKO143" s="11"/>
      <c r="OKP143" s="11"/>
      <c r="OKQ143" s="11"/>
      <c r="OKR143" s="11"/>
      <c r="OKS143" s="11"/>
      <c r="OKT143" s="11"/>
      <c r="OKU143" s="11"/>
      <c r="OKV143" s="11"/>
      <c r="OKW143" s="11"/>
      <c r="OKX143" s="11"/>
      <c r="OKY143" s="11"/>
      <c r="OKZ143" s="11"/>
      <c r="OLA143" s="11"/>
      <c r="OLB143" s="11"/>
      <c r="OLC143" s="11"/>
      <c r="OLD143" s="11"/>
      <c r="OLE143" s="11"/>
      <c r="OLF143" s="11"/>
      <c r="OLG143" s="11"/>
      <c r="OLH143" s="11"/>
      <c r="OLI143" s="11"/>
      <c r="OLJ143" s="11"/>
      <c r="OLK143" s="11"/>
      <c r="OLL143" s="11"/>
      <c r="OLM143" s="11"/>
      <c r="OLN143" s="11"/>
      <c r="OLO143" s="11"/>
      <c r="OLP143" s="11"/>
      <c r="OLQ143" s="11"/>
      <c r="OLR143" s="11"/>
      <c r="OLS143" s="11"/>
      <c r="OLT143" s="11"/>
      <c r="OLU143" s="11"/>
      <c r="OLV143" s="11"/>
      <c r="OLW143" s="11"/>
      <c r="OLX143" s="11"/>
      <c r="OLY143" s="11"/>
      <c r="OLZ143" s="11"/>
      <c r="OMA143" s="11"/>
      <c r="OMB143" s="11"/>
      <c r="OMC143" s="11"/>
      <c r="OMD143" s="11"/>
      <c r="OME143" s="11"/>
      <c r="OMF143" s="11"/>
      <c r="OMG143" s="11"/>
      <c r="OMH143" s="11"/>
      <c r="OMI143" s="11"/>
      <c r="OMJ143" s="11"/>
      <c r="OMK143" s="11"/>
      <c r="OML143" s="11"/>
      <c r="OMM143" s="11"/>
      <c r="OMN143" s="11"/>
      <c r="OMO143" s="11"/>
      <c r="OMP143" s="11"/>
      <c r="OMQ143" s="11"/>
      <c r="OMR143" s="11"/>
      <c r="OMS143" s="11"/>
      <c r="OMT143" s="11"/>
      <c r="OMU143" s="11"/>
      <c r="OMV143" s="11"/>
      <c r="OMW143" s="11"/>
      <c r="OMX143" s="11"/>
      <c r="OMY143" s="11"/>
      <c r="OMZ143" s="11"/>
      <c r="ONA143" s="11"/>
      <c r="ONB143" s="11"/>
      <c r="ONC143" s="11"/>
      <c r="OND143" s="11"/>
      <c r="ONE143" s="11"/>
      <c r="ONF143" s="11"/>
      <c r="ONG143" s="11"/>
      <c r="ONH143" s="11"/>
      <c r="ONI143" s="11"/>
      <c r="ONJ143" s="11"/>
      <c r="ONK143" s="11"/>
      <c r="ONL143" s="11"/>
      <c r="ONM143" s="11"/>
      <c r="ONN143" s="11"/>
      <c r="ONO143" s="11"/>
      <c r="ONP143" s="11"/>
      <c r="ONQ143" s="11"/>
      <c r="ONR143" s="11"/>
      <c r="ONS143" s="11"/>
      <c r="ONT143" s="11"/>
      <c r="ONU143" s="11"/>
      <c r="ONV143" s="11"/>
      <c r="ONW143" s="11"/>
      <c r="ONX143" s="11"/>
      <c r="ONY143" s="11"/>
      <c r="ONZ143" s="11"/>
      <c r="OOA143" s="11"/>
      <c r="OOB143" s="11"/>
      <c r="OOC143" s="11"/>
      <c r="OOD143" s="11"/>
      <c r="OOE143" s="11"/>
      <c r="OOF143" s="11"/>
      <c r="OOG143" s="11"/>
      <c r="OOH143" s="11"/>
      <c r="OOI143" s="11"/>
      <c r="OOJ143" s="11"/>
      <c r="OOK143" s="11"/>
      <c r="OOL143" s="11"/>
      <c r="OOM143" s="11"/>
      <c r="OON143" s="11"/>
      <c r="OOO143" s="11"/>
      <c r="OOP143" s="11"/>
      <c r="OOQ143" s="11"/>
      <c r="OOR143" s="11"/>
      <c r="OOS143" s="11"/>
      <c r="OOT143" s="11"/>
      <c r="OOU143" s="11"/>
      <c r="OOV143" s="11"/>
      <c r="OOW143" s="11"/>
      <c r="OOX143" s="11"/>
      <c r="OOY143" s="11"/>
      <c r="OOZ143" s="11"/>
      <c r="OPA143" s="11"/>
      <c r="OPB143" s="11"/>
      <c r="OPC143" s="11"/>
      <c r="OPD143" s="11"/>
      <c r="OPE143" s="11"/>
      <c r="OPF143" s="11"/>
      <c r="OPG143" s="11"/>
      <c r="OPH143" s="11"/>
      <c r="OPI143" s="11"/>
      <c r="OPJ143" s="11"/>
      <c r="OPK143" s="11"/>
      <c r="OPL143" s="11"/>
      <c r="OPM143" s="11"/>
      <c r="OPN143" s="11"/>
      <c r="OPO143" s="11"/>
      <c r="OPP143" s="11"/>
      <c r="OPQ143" s="11"/>
      <c r="OPR143" s="11"/>
      <c r="OPS143" s="11"/>
      <c r="OPT143" s="11"/>
      <c r="OPU143" s="11"/>
      <c r="OPV143" s="11"/>
      <c r="OPW143" s="11"/>
      <c r="OPX143" s="11"/>
      <c r="OPY143" s="11"/>
      <c r="OPZ143" s="11"/>
      <c r="OQA143" s="11"/>
      <c r="OQB143" s="11"/>
      <c r="OQC143" s="11"/>
      <c r="OQD143" s="11"/>
      <c r="OQE143" s="11"/>
      <c r="OQF143" s="11"/>
      <c r="OQG143" s="11"/>
      <c r="OQH143" s="11"/>
      <c r="OQI143" s="11"/>
      <c r="OQJ143" s="11"/>
      <c r="OQK143" s="11"/>
      <c r="OQL143" s="11"/>
      <c r="OQM143" s="11"/>
      <c r="OQN143" s="11"/>
      <c r="OQO143" s="11"/>
      <c r="OQP143" s="11"/>
      <c r="OQQ143" s="11"/>
      <c r="OQR143" s="11"/>
      <c r="OQS143" s="11"/>
      <c r="OQT143" s="11"/>
      <c r="OQU143" s="11"/>
      <c r="OQV143" s="11"/>
      <c r="OQW143" s="11"/>
      <c r="OQX143" s="11"/>
      <c r="OQY143" s="11"/>
      <c r="OQZ143" s="11"/>
      <c r="ORA143" s="11"/>
      <c r="ORB143" s="11"/>
      <c r="ORC143" s="11"/>
      <c r="ORD143" s="11"/>
      <c r="ORE143" s="11"/>
      <c r="ORF143" s="11"/>
      <c r="ORG143" s="11"/>
      <c r="ORH143" s="11"/>
      <c r="ORI143" s="11"/>
      <c r="ORJ143" s="11"/>
      <c r="ORK143" s="11"/>
      <c r="ORL143" s="11"/>
      <c r="ORM143" s="11"/>
      <c r="ORN143" s="11"/>
      <c r="ORO143" s="11"/>
      <c r="ORP143" s="11"/>
      <c r="ORQ143" s="11"/>
      <c r="ORR143" s="11"/>
      <c r="ORS143" s="11"/>
      <c r="ORT143" s="11"/>
      <c r="ORU143" s="11"/>
      <c r="ORV143" s="11"/>
      <c r="ORW143" s="11"/>
      <c r="ORX143" s="11"/>
      <c r="ORY143" s="11"/>
      <c r="ORZ143" s="11"/>
      <c r="OSA143" s="11"/>
      <c r="OSB143" s="11"/>
      <c r="OSC143" s="11"/>
      <c r="OSD143" s="11"/>
      <c r="OSE143" s="11"/>
      <c r="OSF143" s="11"/>
      <c r="OSG143" s="11"/>
      <c r="OSH143" s="11"/>
      <c r="OSI143" s="11"/>
      <c r="OSJ143" s="11"/>
      <c r="OSK143" s="11"/>
      <c r="OSL143" s="11"/>
      <c r="OSM143" s="11"/>
      <c r="OSN143" s="11"/>
      <c r="OSO143" s="11"/>
      <c r="OSP143" s="11"/>
      <c r="OSQ143" s="11"/>
      <c r="OSR143" s="11"/>
      <c r="OSS143" s="11"/>
      <c r="OST143" s="11"/>
      <c r="OSU143" s="11"/>
      <c r="OSV143" s="11"/>
      <c r="OSW143" s="11"/>
      <c r="OSX143" s="11"/>
      <c r="OSY143" s="11"/>
      <c r="OSZ143" s="11"/>
      <c r="OTA143" s="11"/>
      <c r="OTB143" s="11"/>
      <c r="OTC143" s="11"/>
      <c r="OTD143" s="11"/>
      <c r="OTE143" s="11"/>
      <c r="OTF143" s="11"/>
      <c r="OTG143" s="11"/>
      <c r="OTH143" s="11"/>
      <c r="OTI143" s="11"/>
      <c r="OTJ143" s="11"/>
      <c r="OTK143" s="11"/>
      <c r="OTL143" s="11"/>
      <c r="OTM143" s="11"/>
      <c r="OTN143" s="11"/>
      <c r="OTO143" s="11"/>
      <c r="OTP143" s="11"/>
      <c r="OTQ143" s="11"/>
      <c r="OTR143" s="11"/>
      <c r="OTS143" s="11"/>
      <c r="OTT143" s="11"/>
      <c r="OTU143" s="11"/>
      <c r="OTV143" s="11"/>
      <c r="OTW143" s="11"/>
      <c r="OTX143" s="11"/>
      <c r="OTY143" s="11"/>
      <c r="OTZ143" s="11"/>
      <c r="OUA143" s="11"/>
      <c r="OUB143" s="11"/>
      <c r="OUC143" s="11"/>
      <c r="OUD143" s="11"/>
      <c r="OUE143" s="11"/>
      <c r="OUF143" s="11"/>
      <c r="OUG143" s="11"/>
      <c r="OUH143" s="11"/>
      <c r="OUI143" s="11"/>
      <c r="OUJ143" s="11"/>
      <c r="OUK143" s="11"/>
      <c r="OUL143" s="11"/>
      <c r="OUM143" s="11"/>
      <c r="OUN143" s="11"/>
      <c r="OUO143" s="11"/>
      <c r="OUP143" s="11"/>
      <c r="OUQ143" s="11"/>
      <c r="OUR143" s="11"/>
      <c r="OUS143" s="11"/>
      <c r="OUT143" s="11"/>
      <c r="OUU143" s="11"/>
      <c r="OUV143" s="11"/>
      <c r="OUW143" s="11"/>
      <c r="OUX143" s="11"/>
      <c r="OUY143" s="11"/>
      <c r="OUZ143" s="11"/>
      <c r="OVA143" s="11"/>
      <c r="OVB143" s="11"/>
      <c r="OVC143" s="11"/>
      <c r="OVD143" s="11"/>
      <c r="OVE143" s="11"/>
      <c r="OVF143" s="11"/>
      <c r="OVG143" s="11"/>
      <c r="OVH143" s="11"/>
      <c r="OVI143" s="11"/>
      <c r="OVJ143" s="11"/>
      <c r="OVK143" s="11"/>
      <c r="OVL143" s="11"/>
      <c r="OVM143" s="11"/>
      <c r="OVN143" s="11"/>
      <c r="OVO143" s="11"/>
      <c r="OVP143" s="11"/>
      <c r="OVQ143" s="11"/>
      <c r="OVR143" s="11"/>
      <c r="OVS143" s="11"/>
      <c r="OVT143" s="11"/>
      <c r="OVU143" s="11"/>
      <c r="OVV143" s="11"/>
      <c r="OVW143" s="11"/>
      <c r="OVX143" s="11"/>
      <c r="OVY143" s="11"/>
      <c r="OVZ143" s="11"/>
      <c r="OWA143" s="11"/>
      <c r="OWB143" s="11"/>
      <c r="OWC143" s="11"/>
      <c r="OWD143" s="11"/>
      <c r="OWE143" s="11"/>
      <c r="OWF143" s="11"/>
      <c r="OWG143" s="11"/>
      <c r="OWH143" s="11"/>
      <c r="OWI143" s="11"/>
      <c r="OWJ143" s="11"/>
      <c r="OWK143" s="11"/>
      <c r="OWL143" s="11"/>
      <c r="OWM143" s="11"/>
      <c r="OWN143" s="11"/>
      <c r="OWO143" s="11"/>
      <c r="OWP143" s="11"/>
      <c r="OWQ143" s="11"/>
      <c r="OWR143" s="11"/>
      <c r="OWS143" s="11"/>
      <c r="OWT143" s="11"/>
      <c r="OWU143" s="11"/>
      <c r="OWV143" s="11"/>
      <c r="OWW143" s="11"/>
      <c r="OWX143" s="11"/>
      <c r="OWY143" s="11"/>
      <c r="OWZ143" s="11"/>
      <c r="OXA143" s="11"/>
      <c r="OXB143" s="11"/>
      <c r="OXC143" s="11"/>
      <c r="OXD143" s="11"/>
      <c r="OXE143" s="11"/>
      <c r="OXF143" s="11"/>
      <c r="OXG143" s="11"/>
      <c r="OXH143" s="11"/>
      <c r="OXI143" s="11"/>
      <c r="OXJ143" s="11"/>
      <c r="OXK143" s="11"/>
      <c r="OXL143" s="11"/>
      <c r="OXM143" s="11"/>
      <c r="OXN143" s="11"/>
      <c r="OXO143" s="11"/>
      <c r="OXP143" s="11"/>
      <c r="OXQ143" s="11"/>
      <c r="OXR143" s="11"/>
      <c r="OXS143" s="11"/>
      <c r="OXT143" s="11"/>
      <c r="OXU143" s="11"/>
      <c r="OXV143" s="11"/>
      <c r="OXW143" s="11"/>
      <c r="OXX143" s="11"/>
      <c r="OXY143" s="11"/>
      <c r="OXZ143" s="11"/>
      <c r="OYA143" s="11"/>
      <c r="OYB143" s="11"/>
      <c r="OYC143" s="11"/>
      <c r="OYD143" s="11"/>
      <c r="OYE143" s="11"/>
      <c r="OYF143" s="11"/>
      <c r="OYG143" s="11"/>
      <c r="OYH143" s="11"/>
      <c r="OYI143" s="11"/>
      <c r="OYJ143" s="11"/>
      <c r="OYK143" s="11"/>
      <c r="OYL143" s="11"/>
      <c r="OYM143" s="11"/>
      <c r="OYN143" s="11"/>
      <c r="OYO143" s="11"/>
      <c r="OYP143" s="11"/>
      <c r="OYQ143" s="11"/>
      <c r="OYR143" s="11"/>
      <c r="OYS143" s="11"/>
      <c r="OYT143" s="11"/>
      <c r="OYU143" s="11"/>
      <c r="OYV143" s="11"/>
      <c r="OYW143" s="11"/>
      <c r="OYX143" s="11"/>
      <c r="OYY143" s="11"/>
      <c r="OYZ143" s="11"/>
      <c r="OZA143" s="11"/>
      <c r="OZB143" s="11"/>
      <c r="OZC143" s="11"/>
      <c r="OZD143" s="11"/>
      <c r="OZE143" s="11"/>
      <c r="OZF143" s="11"/>
      <c r="OZG143" s="11"/>
      <c r="OZH143" s="11"/>
      <c r="OZI143" s="11"/>
      <c r="OZJ143" s="11"/>
      <c r="OZK143" s="11"/>
      <c r="OZL143" s="11"/>
      <c r="OZM143" s="11"/>
      <c r="OZN143" s="11"/>
      <c r="OZO143" s="11"/>
      <c r="OZP143" s="11"/>
      <c r="OZQ143" s="11"/>
      <c r="OZR143" s="11"/>
      <c r="OZS143" s="11"/>
      <c r="OZT143" s="11"/>
      <c r="OZU143" s="11"/>
      <c r="OZV143" s="11"/>
      <c r="OZW143" s="11"/>
      <c r="OZX143" s="11"/>
      <c r="OZY143" s="11"/>
      <c r="OZZ143" s="11"/>
      <c r="PAA143" s="11"/>
      <c r="PAB143" s="11"/>
      <c r="PAC143" s="11"/>
      <c r="PAD143" s="11"/>
      <c r="PAE143" s="11"/>
      <c r="PAF143" s="11"/>
      <c r="PAG143" s="11"/>
      <c r="PAH143" s="11"/>
      <c r="PAI143" s="11"/>
      <c r="PAJ143" s="11"/>
      <c r="PAK143" s="11"/>
      <c r="PAL143" s="11"/>
      <c r="PAM143" s="11"/>
      <c r="PAN143" s="11"/>
      <c r="PAO143" s="11"/>
      <c r="PAP143" s="11"/>
      <c r="PAQ143" s="11"/>
      <c r="PAR143" s="11"/>
      <c r="PAS143" s="11"/>
      <c r="PAT143" s="11"/>
      <c r="PAU143" s="11"/>
      <c r="PAV143" s="11"/>
      <c r="PAW143" s="11"/>
      <c r="PAX143" s="11"/>
      <c r="PAY143" s="11"/>
      <c r="PAZ143" s="11"/>
      <c r="PBA143" s="11"/>
      <c r="PBB143" s="11"/>
      <c r="PBC143" s="11"/>
      <c r="PBD143" s="11"/>
      <c r="PBE143" s="11"/>
      <c r="PBF143" s="11"/>
      <c r="PBG143" s="11"/>
      <c r="PBH143" s="11"/>
      <c r="PBI143" s="11"/>
      <c r="PBJ143" s="11"/>
      <c r="PBK143" s="11"/>
      <c r="PBL143" s="11"/>
      <c r="PBM143" s="11"/>
      <c r="PBN143" s="11"/>
      <c r="PBO143" s="11"/>
      <c r="PBP143" s="11"/>
      <c r="PBQ143" s="11"/>
      <c r="PBR143" s="11"/>
      <c r="PBS143" s="11"/>
      <c r="PBT143" s="11"/>
      <c r="PBU143" s="11"/>
      <c r="PBV143" s="11"/>
      <c r="PBW143" s="11"/>
      <c r="PBX143" s="11"/>
      <c r="PBY143" s="11"/>
      <c r="PBZ143" s="11"/>
      <c r="PCA143" s="11"/>
      <c r="PCB143" s="11"/>
      <c r="PCC143" s="11"/>
      <c r="PCD143" s="11"/>
      <c r="PCE143" s="11"/>
      <c r="PCF143" s="11"/>
      <c r="PCG143" s="11"/>
      <c r="PCH143" s="11"/>
      <c r="PCI143" s="11"/>
      <c r="PCJ143" s="11"/>
      <c r="PCK143" s="11"/>
      <c r="PCL143" s="11"/>
      <c r="PCM143" s="11"/>
      <c r="PCN143" s="11"/>
      <c r="PCO143" s="11"/>
      <c r="PCP143" s="11"/>
      <c r="PCQ143" s="11"/>
      <c r="PCR143" s="11"/>
      <c r="PCS143" s="11"/>
      <c r="PCT143" s="11"/>
      <c r="PCU143" s="11"/>
      <c r="PCV143" s="11"/>
      <c r="PCW143" s="11"/>
      <c r="PCX143" s="11"/>
      <c r="PCY143" s="11"/>
      <c r="PCZ143" s="11"/>
      <c r="PDA143" s="11"/>
      <c r="PDB143" s="11"/>
      <c r="PDC143" s="11"/>
      <c r="PDD143" s="11"/>
      <c r="PDE143" s="11"/>
      <c r="PDF143" s="11"/>
      <c r="PDG143" s="11"/>
      <c r="PDH143" s="11"/>
      <c r="PDI143" s="11"/>
      <c r="PDJ143" s="11"/>
      <c r="PDK143" s="11"/>
      <c r="PDL143" s="11"/>
      <c r="PDM143" s="11"/>
      <c r="PDN143" s="11"/>
      <c r="PDO143" s="11"/>
      <c r="PDP143" s="11"/>
      <c r="PDQ143" s="11"/>
      <c r="PDR143" s="11"/>
      <c r="PDS143" s="11"/>
      <c r="PDT143" s="11"/>
      <c r="PDU143" s="11"/>
      <c r="PDV143" s="11"/>
      <c r="PDW143" s="11"/>
      <c r="PDX143" s="11"/>
      <c r="PDY143" s="11"/>
      <c r="PDZ143" s="11"/>
      <c r="PEA143" s="11"/>
      <c r="PEB143" s="11"/>
      <c r="PEC143" s="11"/>
      <c r="PED143" s="11"/>
      <c r="PEE143" s="11"/>
      <c r="PEF143" s="11"/>
      <c r="PEG143" s="11"/>
      <c r="PEH143" s="11"/>
      <c r="PEI143" s="11"/>
      <c r="PEJ143" s="11"/>
      <c r="PEK143" s="11"/>
      <c r="PEL143" s="11"/>
      <c r="PEM143" s="11"/>
      <c r="PEN143" s="11"/>
      <c r="PEO143" s="11"/>
      <c r="PEP143" s="11"/>
      <c r="PEQ143" s="11"/>
      <c r="PER143" s="11"/>
      <c r="PES143" s="11"/>
      <c r="PET143" s="11"/>
      <c r="PEU143" s="11"/>
      <c r="PEV143" s="11"/>
      <c r="PEW143" s="11"/>
      <c r="PEX143" s="11"/>
      <c r="PEY143" s="11"/>
      <c r="PEZ143" s="11"/>
      <c r="PFA143" s="11"/>
      <c r="PFB143" s="11"/>
      <c r="PFC143" s="11"/>
      <c r="PFD143" s="11"/>
      <c r="PFE143" s="11"/>
      <c r="PFF143" s="11"/>
      <c r="PFG143" s="11"/>
      <c r="PFH143" s="11"/>
      <c r="PFI143" s="11"/>
      <c r="PFJ143" s="11"/>
      <c r="PFK143" s="11"/>
      <c r="PFL143" s="11"/>
      <c r="PFM143" s="11"/>
      <c r="PFN143" s="11"/>
      <c r="PFO143" s="11"/>
      <c r="PFP143" s="11"/>
      <c r="PFQ143" s="11"/>
      <c r="PFR143" s="11"/>
      <c r="PFS143" s="11"/>
      <c r="PFT143" s="11"/>
      <c r="PFU143" s="11"/>
      <c r="PFV143" s="11"/>
      <c r="PFW143" s="11"/>
      <c r="PFX143" s="11"/>
      <c r="PFY143" s="11"/>
      <c r="PFZ143" s="11"/>
      <c r="PGA143" s="11"/>
      <c r="PGB143" s="11"/>
      <c r="PGC143" s="11"/>
      <c r="PGD143" s="11"/>
      <c r="PGE143" s="11"/>
      <c r="PGF143" s="11"/>
      <c r="PGG143" s="11"/>
      <c r="PGH143" s="11"/>
      <c r="PGI143" s="11"/>
      <c r="PGJ143" s="11"/>
      <c r="PGK143" s="11"/>
      <c r="PGL143" s="11"/>
      <c r="PGM143" s="11"/>
      <c r="PGN143" s="11"/>
      <c r="PGO143" s="11"/>
      <c r="PGP143" s="11"/>
      <c r="PGQ143" s="11"/>
      <c r="PGR143" s="11"/>
      <c r="PGS143" s="11"/>
      <c r="PGT143" s="11"/>
      <c r="PGU143" s="11"/>
      <c r="PGV143" s="11"/>
      <c r="PGW143" s="11"/>
      <c r="PGX143" s="11"/>
      <c r="PGY143" s="11"/>
      <c r="PGZ143" s="11"/>
      <c r="PHA143" s="11"/>
      <c r="PHB143" s="11"/>
      <c r="PHC143" s="11"/>
      <c r="PHD143" s="11"/>
      <c r="PHE143" s="11"/>
      <c r="PHF143" s="11"/>
      <c r="PHG143" s="11"/>
      <c r="PHH143" s="11"/>
      <c r="PHI143" s="11"/>
      <c r="PHJ143" s="11"/>
      <c r="PHK143" s="11"/>
      <c r="PHL143" s="11"/>
      <c r="PHM143" s="11"/>
      <c r="PHN143" s="11"/>
      <c r="PHO143" s="11"/>
      <c r="PHP143" s="11"/>
      <c r="PHQ143" s="11"/>
      <c r="PHR143" s="11"/>
      <c r="PHS143" s="11"/>
      <c r="PHT143" s="11"/>
      <c r="PHU143" s="11"/>
      <c r="PHV143" s="11"/>
      <c r="PHW143" s="11"/>
      <c r="PHX143" s="11"/>
      <c r="PHY143" s="11"/>
      <c r="PHZ143" s="11"/>
      <c r="PIA143" s="11"/>
      <c r="PIB143" s="11"/>
      <c r="PIC143" s="11"/>
      <c r="PID143" s="11"/>
      <c r="PIE143" s="11"/>
      <c r="PIF143" s="11"/>
      <c r="PIG143" s="11"/>
      <c r="PIH143" s="11"/>
      <c r="PII143" s="11"/>
      <c r="PIJ143" s="11"/>
      <c r="PIK143" s="11"/>
      <c r="PIL143" s="11"/>
      <c r="PIM143" s="11"/>
      <c r="PIN143" s="11"/>
      <c r="PIO143" s="11"/>
      <c r="PIP143" s="11"/>
      <c r="PIQ143" s="11"/>
      <c r="PIR143" s="11"/>
      <c r="PIS143" s="11"/>
      <c r="PIT143" s="11"/>
      <c r="PIU143" s="11"/>
      <c r="PIV143" s="11"/>
      <c r="PIW143" s="11"/>
      <c r="PIX143" s="11"/>
      <c r="PIY143" s="11"/>
      <c r="PIZ143" s="11"/>
      <c r="PJA143" s="11"/>
      <c r="PJB143" s="11"/>
      <c r="PJC143" s="11"/>
      <c r="PJD143" s="11"/>
      <c r="PJE143" s="11"/>
      <c r="PJF143" s="11"/>
      <c r="PJG143" s="11"/>
      <c r="PJH143" s="11"/>
      <c r="PJI143" s="11"/>
      <c r="PJJ143" s="11"/>
      <c r="PJK143" s="11"/>
      <c r="PJL143" s="11"/>
      <c r="PJM143" s="11"/>
      <c r="PJN143" s="11"/>
      <c r="PJO143" s="11"/>
      <c r="PJP143" s="11"/>
      <c r="PJQ143" s="11"/>
      <c r="PJR143" s="11"/>
      <c r="PJS143" s="11"/>
      <c r="PJT143" s="11"/>
      <c r="PJU143" s="11"/>
      <c r="PJV143" s="11"/>
      <c r="PJW143" s="11"/>
      <c r="PJX143" s="11"/>
      <c r="PJY143" s="11"/>
      <c r="PJZ143" s="11"/>
      <c r="PKA143" s="11"/>
      <c r="PKB143" s="11"/>
      <c r="PKC143" s="11"/>
      <c r="PKD143" s="11"/>
      <c r="PKE143" s="11"/>
      <c r="PKF143" s="11"/>
      <c r="PKG143" s="11"/>
      <c r="PKH143" s="11"/>
      <c r="PKI143" s="11"/>
      <c r="PKJ143" s="11"/>
      <c r="PKK143" s="11"/>
      <c r="PKL143" s="11"/>
      <c r="PKM143" s="11"/>
      <c r="PKN143" s="11"/>
      <c r="PKO143" s="11"/>
      <c r="PKP143" s="11"/>
      <c r="PKQ143" s="11"/>
      <c r="PKR143" s="11"/>
      <c r="PKS143" s="11"/>
      <c r="PKT143" s="11"/>
      <c r="PKU143" s="11"/>
      <c r="PKV143" s="11"/>
      <c r="PKW143" s="11"/>
      <c r="PKX143" s="11"/>
      <c r="PKY143" s="11"/>
      <c r="PKZ143" s="11"/>
      <c r="PLA143" s="11"/>
      <c r="PLB143" s="11"/>
      <c r="PLC143" s="11"/>
      <c r="PLD143" s="11"/>
      <c r="PLE143" s="11"/>
      <c r="PLF143" s="11"/>
      <c r="PLG143" s="11"/>
      <c r="PLH143" s="11"/>
      <c r="PLI143" s="11"/>
      <c r="PLJ143" s="11"/>
      <c r="PLK143" s="11"/>
      <c r="PLL143" s="11"/>
      <c r="PLM143" s="11"/>
      <c r="PLN143" s="11"/>
      <c r="PLO143" s="11"/>
      <c r="PLP143" s="11"/>
      <c r="PLQ143" s="11"/>
      <c r="PLR143" s="11"/>
      <c r="PLS143" s="11"/>
      <c r="PLT143" s="11"/>
      <c r="PLU143" s="11"/>
      <c r="PLV143" s="11"/>
      <c r="PLW143" s="11"/>
      <c r="PLX143" s="11"/>
      <c r="PLY143" s="11"/>
      <c r="PLZ143" s="11"/>
      <c r="PMA143" s="11"/>
      <c r="PMB143" s="11"/>
      <c r="PMC143" s="11"/>
      <c r="PMD143" s="11"/>
      <c r="PME143" s="11"/>
      <c r="PMF143" s="11"/>
      <c r="PMG143" s="11"/>
      <c r="PMH143" s="11"/>
      <c r="PMI143" s="11"/>
      <c r="PMJ143" s="11"/>
      <c r="PMK143" s="11"/>
      <c r="PML143" s="11"/>
      <c r="PMM143" s="11"/>
      <c r="PMN143" s="11"/>
      <c r="PMO143" s="11"/>
      <c r="PMP143" s="11"/>
      <c r="PMQ143" s="11"/>
      <c r="PMR143" s="11"/>
      <c r="PMS143" s="11"/>
      <c r="PMT143" s="11"/>
      <c r="PMU143" s="11"/>
      <c r="PMV143" s="11"/>
      <c r="PMW143" s="11"/>
      <c r="PMX143" s="11"/>
      <c r="PMY143" s="11"/>
      <c r="PMZ143" s="11"/>
      <c r="PNA143" s="11"/>
      <c r="PNB143" s="11"/>
      <c r="PNC143" s="11"/>
      <c r="PND143" s="11"/>
      <c r="PNE143" s="11"/>
      <c r="PNF143" s="11"/>
      <c r="PNG143" s="11"/>
      <c r="PNH143" s="11"/>
      <c r="PNI143" s="11"/>
      <c r="PNJ143" s="11"/>
      <c r="PNK143" s="11"/>
      <c r="PNL143" s="11"/>
      <c r="PNM143" s="11"/>
      <c r="PNN143" s="11"/>
      <c r="PNO143" s="11"/>
      <c r="PNP143" s="11"/>
      <c r="PNQ143" s="11"/>
      <c r="PNR143" s="11"/>
      <c r="PNS143" s="11"/>
      <c r="PNT143" s="11"/>
      <c r="PNU143" s="11"/>
      <c r="PNV143" s="11"/>
      <c r="PNW143" s="11"/>
      <c r="PNX143" s="11"/>
      <c r="PNY143" s="11"/>
      <c r="PNZ143" s="11"/>
      <c r="POA143" s="11"/>
      <c r="POB143" s="11"/>
      <c r="POC143" s="11"/>
      <c r="POD143" s="11"/>
      <c r="POE143" s="11"/>
      <c r="POF143" s="11"/>
      <c r="POG143" s="11"/>
      <c r="POH143" s="11"/>
      <c r="POI143" s="11"/>
      <c r="POJ143" s="11"/>
      <c r="POK143" s="11"/>
      <c r="POL143" s="11"/>
      <c r="POM143" s="11"/>
      <c r="PON143" s="11"/>
      <c r="POO143" s="11"/>
      <c r="POP143" s="11"/>
      <c r="POQ143" s="11"/>
      <c r="POR143" s="11"/>
      <c r="POS143" s="11"/>
      <c r="POT143" s="11"/>
      <c r="POU143" s="11"/>
      <c r="POV143" s="11"/>
      <c r="POW143" s="11"/>
      <c r="POX143" s="11"/>
      <c r="POY143" s="11"/>
      <c r="POZ143" s="11"/>
      <c r="PPA143" s="11"/>
      <c r="PPB143" s="11"/>
      <c r="PPC143" s="11"/>
      <c r="PPD143" s="11"/>
      <c r="PPE143" s="11"/>
      <c r="PPF143" s="11"/>
      <c r="PPG143" s="11"/>
      <c r="PPH143" s="11"/>
      <c r="PPI143" s="11"/>
      <c r="PPJ143" s="11"/>
      <c r="PPK143" s="11"/>
      <c r="PPL143" s="11"/>
      <c r="PPM143" s="11"/>
      <c r="PPN143" s="11"/>
      <c r="PPO143" s="11"/>
      <c r="PPP143" s="11"/>
      <c r="PPQ143" s="11"/>
      <c r="PPR143" s="11"/>
      <c r="PPS143" s="11"/>
      <c r="PPT143" s="11"/>
      <c r="PPU143" s="11"/>
      <c r="PPV143" s="11"/>
      <c r="PPW143" s="11"/>
      <c r="PPX143" s="11"/>
      <c r="PPY143" s="11"/>
      <c r="PPZ143" s="11"/>
      <c r="PQA143" s="11"/>
      <c r="PQB143" s="11"/>
      <c r="PQC143" s="11"/>
      <c r="PQD143" s="11"/>
      <c r="PQE143" s="11"/>
      <c r="PQF143" s="11"/>
      <c r="PQG143" s="11"/>
      <c r="PQH143" s="11"/>
      <c r="PQI143" s="11"/>
      <c r="PQJ143" s="11"/>
      <c r="PQK143" s="11"/>
      <c r="PQL143" s="11"/>
      <c r="PQM143" s="11"/>
      <c r="PQN143" s="11"/>
      <c r="PQO143" s="11"/>
      <c r="PQP143" s="11"/>
      <c r="PQQ143" s="11"/>
      <c r="PQR143" s="11"/>
      <c r="PQS143" s="11"/>
      <c r="PQT143" s="11"/>
      <c r="PQU143" s="11"/>
      <c r="PQV143" s="11"/>
      <c r="PQW143" s="11"/>
      <c r="PQX143" s="11"/>
      <c r="PQY143" s="11"/>
      <c r="PQZ143" s="11"/>
      <c r="PRA143" s="11"/>
      <c r="PRB143" s="11"/>
      <c r="PRC143" s="11"/>
      <c r="PRD143" s="11"/>
      <c r="PRE143" s="11"/>
      <c r="PRF143" s="11"/>
      <c r="PRG143" s="11"/>
      <c r="PRH143" s="11"/>
      <c r="PRI143" s="11"/>
      <c r="PRJ143" s="11"/>
      <c r="PRK143" s="11"/>
      <c r="PRL143" s="11"/>
      <c r="PRM143" s="11"/>
      <c r="PRN143" s="11"/>
      <c r="PRO143" s="11"/>
      <c r="PRP143" s="11"/>
      <c r="PRQ143" s="11"/>
      <c r="PRR143" s="11"/>
      <c r="PRS143" s="11"/>
      <c r="PRT143" s="11"/>
      <c r="PRU143" s="11"/>
      <c r="PRV143" s="11"/>
      <c r="PRW143" s="11"/>
      <c r="PRX143" s="11"/>
      <c r="PRY143" s="11"/>
      <c r="PRZ143" s="11"/>
      <c r="PSA143" s="11"/>
      <c r="PSB143" s="11"/>
      <c r="PSC143" s="11"/>
      <c r="PSD143" s="11"/>
      <c r="PSE143" s="11"/>
      <c r="PSF143" s="11"/>
      <c r="PSG143" s="11"/>
      <c r="PSH143" s="11"/>
      <c r="PSI143" s="11"/>
      <c r="PSJ143" s="11"/>
      <c r="PSK143" s="11"/>
      <c r="PSL143" s="11"/>
      <c r="PSM143" s="11"/>
      <c r="PSN143" s="11"/>
      <c r="PSO143" s="11"/>
      <c r="PSP143" s="11"/>
      <c r="PSQ143" s="11"/>
      <c r="PSR143" s="11"/>
      <c r="PSS143" s="11"/>
      <c r="PST143" s="11"/>
      <c r="PSU143" s="11"/>
      <c r="PSV143" s="11"/>
      <c r="PSW143" s="11"/>
      <c r="PSX143" s="11"/>
      <c r="PSY143" s="11"/>
      <c r="PSZ143" s="11"/>
      <c r="PTA143" s="11"/>
      <c r="PTB143" s="11"/>
      <c r="PTC143" s="11"/>
      <c r="PTD143" s="11"/>
      <c r="PTE143" s="11"/>
      <c r="PTF143" s="11"/>
      <c r="PTG143" s="11"/>
      <c r="PTH143" s="11"/>
      <c r="PTI143" s="11"/>
      <c r="PTJ143" s="11"/>
      <c r="PTK143" s="11"/>
      <c r="PTL143" s="11"/>
      <c r="PTM143" s="11"/>
      <c r="PTN143" s="11"/>
      <c r="PTO143" s="11"/>
      <c r="PTP143" s="11"/>
      <c r="PTQ143" s="11"/>
      <c r="PTR143" s="11"/>
      <c r="PTS143" s="11"/>
      <c r="PTT143" s="11"/>
      <c r="PTU143" s="11"/>
      <c r="PTV143" s="11"/>
      <c r="PTW143" s="11"/>
      <c r="PTX143" s="11"/>
      <c r="PTY143" s="11"/>
      <c r="PTZ143" s="11"/>
      <c r="PUA143" s="11"/>
      <c r="PUB143" s="11"/>
      <c r="PUC143" s="11"/>
      <c r="PUD143" s="11"/>
      <c r="PUE143" s="11"/>
      <c r="PUF143" s="11"/>
      <c r="PUG143" s="11"/>
      <c r="PUH143" s="11"/>
      <c r="PUI143" s="11"/>
      <c r="PUJ143" s="11"/>
      <c r="PUK143" s="11"/>
      <c r="PUL143" s="11"/>
      <c r="PUM143" s="11"/>
      <c r="PUN143" s="11"/>
      <c r="PUO143" s="11"/>
      <c r="PUP143" s="11"/>
      <c r="PUQ143" s="11"/>
      <c r="PUR143" s="11"/>
      <c r="PUS143" s="11"/>
      <c r="PUT143" s="11"/>
      <c r="PUU143" s="11"/>
      <c r="PUV143" s="11"/>
      <c r="PUW143" s="11"/>
      <c r="PUX143" s="11"/>
      <c r="PUY143" s="11"/>
      <c r="PUZ143" s="11"/>
      <c r="PVA143" s="11"/>
      <c r="PVB143" s="11"/>
      <c r="PVC143" s="11"/>
      <c r="PVD143" s="11"/>
      <c r="PVE143" s="11"/>
      <c r="PVF143" s="11"/>
      <c r="PVG143" s="11"/>
      <c r="PVH143" s="11"/>
      <c r="PVI143" s="11"/>
      <c r="PVJ143" s="11"/>
      <c r="PVK143" s="11"/>
      <c r="PVL143" s="11"/>
      <c r="PVM143" s="11"/>
      <c r="PVN143" s="11"/>
      <c r="PVO143" s="11"/>
      <c r="PVP143" s="11"/>
      <c r="PVQ143" s="11"/>
      <c r="PVR143" s="11"/>
      <c r="PVS143" s="11"/>
      <c r="PVT143" s="11"/>
      <c r="PVU143" s="11"/>
      <c r="PVV143" s="11"/>
      <c r="PVW143" s="11"/>
      <c r="PVX143" s="11"/>
      <c r="PVY143" s="11"/>
      <c r="PVZ143" s="11"/>
      <c r="PWA143" s="11"/>
      <c r="PWB143" s="11"/>
      <c r="PWC143" s="11"/>
      <c r="PWD143" s="11"/>
      <c r="PWE143" s="11"/>
      <c r="PWF143" s="11"/>
      <c r="PWG143" s="11"/>
      <c r="PWH143" s="11"/>
      <c r="PWI143" s="11"/>
      <c r="PWJ143" s="11"/>
      <c r="PWK143" s="11"/>
      <c r="PWL143" s="11"/>
      <c r="PWM143" s="11"/>
      <c r="PWN143" s="11"/>
      <c r="PWO143" s="11"/>
      <c r="PWP143" s="11"/>
      <c r="PWQ143" s="11"/>
      <c r="PWR143" s="11"/>
      <c r="PWS143" s="11"/>
      <c r="PWT143" s="11"/>
      <c r="PWU143" s="11"/>
      <c r="PWV143" s="11"/>
      <c r="PWW143" s="11"/>
      <c r="PWX143" s="11"/>
      <c r="PWY143" s="11"/>
      <c r="PWZ143" s="11"/>
      <c r="PXA143" s="11"/>
      <c r="PXB143" s="11"/>
      <c r="PXC143" s="11"/>
      <c r="PXD143" s="11"/>
      <c r="PXE143" s="11"/>
      <c r="PXF143" s="11"/>
      <c r="PXG143" s="11"/>
      <c r="PXH143" s="11"/>
      <c r="PXI143" s="11"/>
      <c r="PXJ143" s="11"/>
      <c r="PXK143" s="11"/>
      <c r="PXL143" s="11"/>
      <c r="PXM143" s="11"/>
      <c r="PXN143" s="11"/>
      <c r="PXO143" s="11"/>
      <c r="PXP143" s="11"/>
      <c r="PXQ143" s="11"/>
      <c r="PXR143" s="11"/>
      <c r="PXS143" s="11"/>
      <c r="PXT143" s="11"/>
      <c r="PXU143" s="11"/>
      <c r="PXV143" s="11"/>
      <c r="PXW143" s="11"/>
      <c r="PXX143" s="11"/>
      <c r="PXY143" s="11"/>
      <c r="PXZ143" s="11"/>
      <c r="PYA143" s="11"/>
      <c r="PYB143" s="11"/>
      <c r="PYC143" s="11"/>
      <c r="PYD143" s="11"/>
      <c r="PYE143" s="11"/>
      <c r="PYF143" s="11"/>
      <c r="PYG143" s="11"/>
      <c r="PYH143" s="11"/>
      <c r="PYI143" s="11"/>
      <c r="PYJ143" s="11"/>
      <c r="PYK143" s="11"/>
      <c r="PYL143" s="11"/>
      <c r="PYM143" s="11"/>
      <c r="PYN143" s="11"/>
      <c r="PYO143" s="11"/>
      <c r="PYP143" s="11"/>
      <c r="PYQ143" s="11"/>
      <c r="PYR143" s="11"/>
      <c r="PYS143" s="11"/>
      <c r="PYT143" s="11"/>
      <c r="PYU143" s="11"/>
      <c r="PYV143" s="11"/>
      <c r="PYW143" s="11"/>
      <c r="PYX143" s="11"/>
      <c r="PYY143" s="11"/>
      <c r="PYZ143" s="11"/>
      <c r="PZA143" s="11"/>
      <c r="PZB143" s="11"/>
      <c r="PZC143" s="11"/>
      <c r="PZD143" s="11"/>
      <c r="PZE143" s="11"/>
      <c r="PZF143" s="11"/>
      <c r="PZG143" s="11"/>
      <c r="PZH143" s="11"/>
      <c r="PZI143" s="11"/>
      <c r="PZJ143" s="11"/>
      <c r="PZK143" s="11"/>
      <c r="PZL143" s="11"/>
      <c r="PZM143" s="11"/>
      <c r="PZN143" s="11"/>
      <c r="PZO143" s="11"/>
      <c r="PZP143" s="11"/>
      <c r="PZQ143" s="11"/>
      <c r="PZR143" s="11"/>
      <c r="PZS143" s="11"/>
      <c r="PZT143" s="11"/>
      <c r="PZU143" s="11"/>
      <c r="PZV143" s="11"/>
      <c r="PZW143" s="11"/>
      <c r="PZX143" s="11"/>
      <c r="PZY143" s="11"/>
      <c r="PZZ143" s="11"/>
      <c r="QAA143" s="11"/>
      <c r="QAB143" s="11"/>
      <c r="QAC143" s="11"/>
      <c r="QAD143" s="11"/>
      <c r="QAE143" s="11"/>
      <c r="QAF143" s="11"/>
      <c r="QAG143" s="11"/>
      <c r="QAH143" s="11"/>
      <c r="QAI143" s="11"/>
      <c r="QAJ143" s="11"/>
      <c r="QAK143" s="11"/>
      <c r="QAL143" s="11"/>
      <c r="QAM143" s="11"/>
      <c r="QAN143" s="11"/>
      <c r="QAO143" s="11"/>
      <c r="QAP143" s="11"/>
      <c r="QAQ143" s="11"/>
      <c r="QAR143" s="11"/>
      <c r="QAS143" s="11"/>
      <c r="QAT143" s="11"/>
      <c r="QAU143" s="11"/>
      <c r="QAV143" s="11"/>
      <c r="QAW143" s="11"/>
      <c r="QAX143" s="11"/>
      <c r="QAY143" s="11"/>
      <c r="QAZ143" s="11"/>
      <c r="QBA143" s="11"/>
      <c r="QBB143" s="11"/>
      <c r="QBC143" s="11"/>
      <c r="QBD143" s="11"/>
      <c r="QBE143" s="11"/>
      <c r="QBF143" s="11"/>
      <c r="QBG143" s="11"/>
      <c r="QBH143" s="11"/>
      <c r="QBI143" s="11"/>
      <c r="QBJ143" s="11"/>
      <c r="QBK143" s="11"/>
      <c r="QBL143" s="11"/>
      <c r="QBM143" s="11"/>
      <c r="QBN143" s="11"/>
      <c r="QBO143" s="11"/>
      <c r="QBP143" s="11"/>
      <c r="QBQ143" s="11"/>
      <c r="QBR143" s="11"/>
      <c r="QBS143" s="11"/>
      <c r="QBT143" s="11"/>
      <c r="QBU143" s="11"/>
      <c r="QBV143" s="11"/>
      <c r="QBW143" s="11"/>
      <c r="QBX143" s="11"/>
      <c r="QBY143" s="11"/>
      <c r="QBZ143" s="11"/>
      <c r="QCA143" s="11"/>
      <c r="QCB143" s="11"/>
      <c r="QCC143" s="11"/>
      <c r="QCD143" s="11"/>
      <c r="QCE143" s="11"/>
      <c r="QCF143" s="11"/>
      <c r="QCG143" s="11"/>
      <c r="QCH143" s="11"/>
      <c r="QCI143" s="11"/>
      <c r="QCJ143" s="11"/>
      <c r="QCK143" s="11"/>
      <c r="QCL143" s="11"/>
      <c r="QCM143" s="11"/>
      <c r="QCN143" s="11"/>
      <c r="QCO143" s="11"/>
      <c r="QCP143" s="11"/>
      <c r="QCQ143" s="11"/>
      <c r="QCR143" s="11"/>
      <c r="QCS143" s="11"/>
      <c r="QCT143" s="11"/>
      <c r="QCU143" s="11"/>
      <c r="QCV143" s="11"/>
      <c r="QCW143" s="11"/>
      <c r="QCX143" s="11"/>
      <c r="QCY143" s="11"/>
      <c r="QCZ143" s="11"/>
      <c r="QDA143" s="11"/>
      <c r="QDB143" s="11"/>
      <c r="QDC143" s="11"/>
      <c r="QDD143" s="11"/>
      <c r="QDE143" s="11"/>
      <c r="QDF143" s="11"/>
      <c r="QDG143" s="11"/>
      <c r="QDH143" s="11"/>
      <c r="QDI143" s="11"/>
      <c r="QDJ143" s="11"/>
      <c r="QDK143" s="11"/>
      <c r="QDL143" s="11"/>
      <c r="QDM143" s="11"/>
      <c r="QDN143" s="11"/>
      <c r="QDO143" s="11"/>
      <c r="QDP143" s="11"/>
      <c r="QDQ143" s="11"/>
      <c r="QDR143" s="11"/>
      <c r="QDS143" s="11"/>
      <c r="QDT143" s="11"/>
      <c r="QDU143" s="11"/>
      <c r="QDV143" s="11"/>
      <c r="QDW143" s="11"/>
      <c r="QDX143" s="11"/>
      <c r="QDY143" s="11"/>
      <c r="QDZ143" s="11"/>
      <c r="QEA143" s="11"/>
      <c r="QEB143" s="11"/>
      <c r="QEC143" s="11"/>
      <c r="QED143" s="11"/>
      <c r="QEE143" s="11"/>
      <c r="QEF143" s="11"/>
      <c r="QEG143" s="11"/>
      <c r="QEH143" s="11"/>
      <c r="QEI143" s="11"/>
      <c r="QEJ143" s="11"/>
      <c r="QEK143" s="11"/>
      <c r="QEL143" s="11"/>
      <c r="QEM143" s="11"/>
      <c r="QEN143" s="11"/>
      <c r="QEO143" s="11"/>
      <c r="QEP143" s="11"/>
      <c r="QEQ143" s="11"/>
      <c r="QER143" s="11"/>
      <c r="QES143" s="11"/>
      <c r="QET143" s="11"/>
      <c r="QEU143" s="11"/>
      <c r="QEV143" s="11"/>
      <c r="QEW143" s="11"/>
      <c r="QEX143" s="11"/>
      <c r="QEY143" s="11"/>
      <c r="QEZ143" s="11"/>
      <c r="QFA143" s="11"/>
      <c r="QFB143" s="11"/>
      <c r="QFC143" s="11"/>
      <c r="QFD143" s="11"/>
      <c r="QFE143" s="11"/>
      <c r="QFF143" s="11"/>
      <c r="QFG143" s="11"/>
      <c r="QFH143" s="11"/>
      <c r="QFI143" s="11"/>
      <c r="QFJ143" s="11"/>
      <c r="QFK143" s="11"/>
      <c r="QFL143" s="11"/>
      <c r="QFM143" s="11"/>
      <c r="QFN143" s="11"/>
      <c r="QFO143" s="11"/>
      <c r="QFP143" s="11"/>
      <c r="QFQ143" s="11"/>
      <c r="QFR143" s="11"/>
      <c r="QFS143" s="11"/>
      <c r="QFT143" s="11"/>
      <c r="QFU143" s="11"/>
      <c r="QFV143" s="11"/>
      <c r="QFW143" s="11"/>
      <c r="QFX143" s="11"/>
      <c r="QFY143" s="11"/>
      <c r="QFZ143" s="11"/>
      <c r="QGA143" s="11"/>
      <c r="QGB143" s="11"/>
      <c r="QGC143" s="11"/>
      <c r="QGD143" s="11"/>
      <c r="QGE143" s="11"/>
      <c r="QGF143" s="11"/>
      <c r="QGG143" s="11"/>
      <c r="QGH143" s="11"/>
      <c r="QGI143" s="11"/>
      <c r="QGJ143" s="11"/>
      <c r="QGK143" s="11"/>
      <c r="QGL143" s="11"/>
      <c r="QGM143" s="11"/>
      <c r="QGN143" s="11"/>
      <c r="QGO143" s="11"/>
      <c r="QGP143" s="11"/>
      <c r="QGQ143" s="11"/>
      <c r="QGR143" s="11"/>
      <c r="QGS143" s="11"/>
      <c r="QGT143" s="11"/>
      <c r="QGU143" s="11"/>
      <c r="QGV143" s="11"/>
      <c r="QGW143" s="11"/>
      <c r="QGX143" s="11"/>
      <c r="QGY143" s="11"/>
      <c r="QGZ143" s="11"/>
      <c r="QHA143" s="11"/>
      <c r="QHB143" s="11"/>
      <c r="QHC143" s="11"/>
      <c r="QHD143" s="11"/>
      <c r="QHE143" s="11"/>
      <c r="QHF143" s="11"/>
      <c r="QHG143" s="11"/>
      <c r="QHH143" s="11"/>
      <c r="QHI143" s="11"/>
      <c r="QHJ143" s="11"/>
      <c r="QHK143" s="11"/>
      <c r="QHL143" s="11"/>
      <c r="QHM143" s="11"/>
      <c r="QHN143" s="11"/>
      <c r="QHO143" s="11"/>
      <c r="QHP143" s="11"/>
      <c r="QHQ143" s="11"/>
      <c r="QHR143" s="11"/>
      <c r="QHS143" s="11"/>
      <c r="QHT143" s="11"/>
      <c r="QHU143" s="11"/>
      <c r="QHV143" s="11"/>
      <c r="QHW143" s="11"/>
      <c r="QHX143" s="11"/>
      <c r="QHY143" s="11"/>
      <c r="QHZ143" s="11"/>
      <c r="QIA143" s="11"/>
      <c r="QIB143" s="11"/>
      <c r="QIC143" s="11"/>
      <c r="QID143" s="11"/>
      <c r="QIE143" s="11"/>
      <c r="QIF143" s="11"/>
      <c r="QIG143" s="11"/>
      <c r="QIH143" s="11"/>
      <c r="QII143" s="11"/>
      <c r="QIJ143" s="11"/>
      <c r="QIK143" s="11"/>
      <c r="QIL143" s="11"/>
      <c r="QIM143" s="11"/>
      <c r="QIN143" s="11"/>
      <c r="QIO143" s="11"/>
      <c r="QIP143" s="11"/>
      <c r="QIQ143" s="11"/>
      <c r="QIR143" s="11"/>
      <c r="QIS143" s="11"/>
      <c r="QIT143" s="11"/>
      <c r="QIU143" s="11"/>
      <c r="QIV143" s="11"/>
      <c r="QIW143" s="11"/>
      <c r="QIX143" s="11"/>
      <c r="QIY143" s="11"/>
      <c r="QIZ143" s="11"/>
      <c r="QJA143" s="11"/>
      <c r="QJB143" s="11"/>
      <c r="QJC143" s="11"/>
      <c r="QJD143" s="11"/>
      <c r="QJE143" s="11"/>
      <c r="QJF143" s="11"/>
      <c r="QJG143" s="11"/>
      <c r="QJH143" s="11"/>
      <c r="QJI143" s="11"/>
      <c r="QJJ143" s="11"/>
      <c r="QJK143" s="11"/>
      <c r="QJL143" s="11"/>
      <c r="QJM143" s="11"/>
      <c r="QJN143" s="11"/>
      <c r="QJO143" s="11"/>
      <c r="QJP143" s="11"/>
      <c r="QJQ143" s="11"/>
      <c r="QJR143" s="11"/>
      <c r="QJS143" s="11"/>
      <c r="QJT143" s="11"/>
      <c r="QJU143" s="11"/>
      <c r="QJV143" s="11"/>
      <c r="QJW143" s="11"/>
      <c r="QJX143" s="11"/>
      <c r="QJY143" s="11"/>
      <c r="QJZ143" s="11"/>
      <c r="QKA143" s="11"/>
      <c r="QKB143" s="11"/>
      <c r="QKC143" s="11"/>
      <c r="QKD143" s="11"/>
      <c r="QKE143" s="11"/>
      <c r="QKF143" s="11"/>
      <c r="QKG143" s="11"/>
      <c r="QKH143" s="11"/>
      <c r="QKI143" s="11"/>
      <c r="QKJ143" s="11"/>
      <c r="QKK143" s="11"/>
      <c r="QKL143" s="11"/>
      <c r="QKM143" s="11"/>
      <c r="QKN143" s="11"/>
      <c r="QKO143" s="11"/>
      <c r="QKP143" s="11"/>
      <c r="QKQ143" s="11"/>
      <c r="QKR143" s="11"/>
      <c r="QKS143" s="11"/>
      <c r="QKT143" s="11"/>
      <c r="QKU143" s="11"/>
      <c r="QKV143" s="11"/>
      <c r="QKW143" s="11"/>
      <c r="QKX143" s="11"/>
      <c r="QKY143" s="11"/>
      <c r="QKZ143" s="11"/>
      <c r="QLA143" s="11"/>
      <c r="QLB143" s="11"/>
      <c r="QLC143" s="11"/>
      <c r="QLD143" s="11"/>
      <c r="QLE143" s="11"/>
      <c r="QLF143" s="11"/>
      <c r="QLG143" s="11"/>
      <c r="QLH143" s="11"/>
      <c r="QLI143" s="11"/>
      <c r="QLJ143" s="11"/>
      <c r="QLK143" s="11"/>
      <c r="QLL143" s="11"/>
      <c r="QLM143" s="11"/>
      <c r="QLN143" s="11"/>
      <c r="QLO143" s="11"/>
      <c r="QLP143" s="11"/>
      <c r="QLQ143" s="11"/>
      <c r="QLR143" s="11"/>
      <c r="QLS143" s="11"/>
      <c r="QLT143" s="11"/>
      <c r="QLU143" s="11"/>
      <c r="QLV143" s="11"/>
      <c r="QLW143" s="11"/>
      <c r="QLX143" s="11"/>
      <c r="QLY143" s="11"/>
      <c r="QLZ143" s="11"/>
      <c r="QMA143" s="11"/>
      <c r="QMB143" s="11"/>
      <c r="QMC143" s="11"/>
      <c r="QMD143" s="11"/>
      <c r="QME143" s="11"/>
      <c r="QMF143" s="11"/>
      <c r="QMG143" s="11"/>
      <c r="QMH143" s="11"/>
      <c r="QMI143" s="11"/>
      <c r="QMJ143" s="11"/>
      <c r="QMK143" s="11"/>
      <c r="QML143" s="11"/>
      <c r="QMM143" s="11"/>
      <c r="QMN143" s="11"/>
      <c r="QMO143" s="11"/>
      <c r="QMP143" s="11"/>
      <c r="QMQ143" s="11"/>
      <c r="QMR143" s="11"/>
      <c r="QMS143" s="11"/>
      <c r="QMT143" s="11"/>
      <c r="QMU143" s="11"/>
      <c r="QMV143" s="11"/>
      <c r="QMW143" s="11"/>
      <c r="QMX143" s="11"/>
      <c r="QMY143" s="11"/>
      <c r="QMZ143" s="11"/>
      <c r="QNA143" s="11"/>
      <c r="QNB143" s="11"/>
      <c r="QNC143" s="11"/>
      <c r="QND143" s="11"/>
      <c r="QNE143" s="11"/>
      <c r="QNF143" s="11"/>
      <c r="QNG143" s="11"/>
      <c r="QNH143" s="11"/>
      <c r="QNI143" s="11"/>
      <c r="QNJ143" s="11"/>
      <c r="QNK143" s="11"/>
      <c r="QNL143" s="11"/>
      <c r="QNM143" s="11"/>
      <c r="QNN143" s="11"/>
      <c r="QNO143" s="11"/>
      <c r="QNP143" s="11"/>
      <c r="QNQ143" s="11"/>
      <c r="QNR143" s="11"/>
      <c r="QNS143" s="11"/>
      <c r="QNT143" s="11"/>
      <c r="QNU143" s="11"/>
      <c r="QNV143" s="11"/>
      <c r="QNW143" s="11"/>
      <c r="QNX143" s="11"/>
      <c r="QNY143" s="11"/>
      <c r="QNZ143" s="11"/>
      <c r="QOA143" s="11"/>
      <c r="QOB143" s="11"/>
      <c r="QOC143" s="11"/>
      <c r="QOD143" s="11"/>
      <c r="QOE143" s="11"/>
      <c r="QOF143" s="11"/>
      <c r="QOG143" s="11"/>
      <c r="QOH143" s="11"/>
      <c r="QOI143" s="11"/>
      <c r="QOJ143" s="11"/>
      <c r="QOK143" s="11"/>
      <c r="QOL143" s="11"/>
      <c r="QOM143" s="11"/>
      <c r="QON143" s="11"/>
      <c r="QOO143" s="11"/>
      <c r="QOP143" s="11"/>
      <c r="QOQ143" s="11"/>
      <c r="QOR143" s="11"/>
      <c r="QOS143" s="11"/>
      <c r="QOT143" s="11"/>
      <c r="QOU143" s="11"/>
      <c r="QOV143" s="11"/>
      <c r="QOW143" s="11"/>
      <c r="QOX143" s="11"/>
      <c r="QOY143" s="11"/>
      <c r="QOZ143" s="11"/>
      <c r="QPA143" s="11"/>
      <c r="QPB143" s="11"/>
      <c r="QPC143" s="11"/>
      <c r="QPD143" s="11"/>
      <c r="QPE143" s="11"/>
      <c r="QPF143" s="11"/>
      <c r="QPG143" s="11"/>
      <c r="QPH143" s="11"/>
      <c r="QPI143" s="11"/>
      <c r="QPJ143" s="11"/>
      <c r="QPK143" s="11"/>
      <c r="QPL143" s="11"/>
      <c r="QPM143" s="11"/>
      <c r="QPN143" s="11"/>
      <c r="QPO143" s="11"/>
      <c r="QPP143" s="11"/>
      <c r="QPQ143" s="11"/>
      <c r="QPR143" s="11"/>
      <c r="QPS143" s="11"/>
      <c r="QPT143" s="11"/>
      <c r="QPU143" s="11"/>
      <c r="QPV143" s="11"/>
      <c r="QPW143" s="11"/>
      <c r="QPX143" s="11"/>
      <c r="QPY143" s="11"/>
      <c r="QPZ143" s="11"/>
      <c r="QQA143" s="11"/>
      <c r="QQB143" s="11"/>
      <c r="QQC143" s="11"/>
      <c r="QQD143" s="11"/>
      <c r="QQE143" s="11"/>
      <c r="QQF143" s="11"/>
      <c r="QQG143" s="11"/>
      <c r="QQH143" s="11"/>
      <c r="QQI143" s="11"/>
      <c r="QQJ143" s="11"/>
      <c r="QQK143" s="11"/>
      <c r="QQL143" s="11"/>
      <c r="QQM143" s="11"/>
      <c r="QQN143" s="11"/>
      <c r="QQO143" s="11"/>
      <c r="QQP143" s="11"/>
      <c r="QQQ143" s="11"/>
      <c r="QQR143" s="11"/>
      <c r="QQS143" s="11"/>
      <c r="QQT143" s="11"/>
      <c r="QQU143" s="11"/>
      <c r="QQV143" s="11"/>
      <c r="QQW143" s="11"/>
      <c r="QQX143" s="11"/>
      <c r="QQY143" s="11"/>
      <c r="QQZ143" s="11"/>
      <c r="QRA143" s="11"/>
      <c r="QRB143" s="11"/>
      <c r="QRC143" s="11"/>
      <c r="QRD143" s="11"/>
      <c r="QRE143" s="11"/>
      <c r="QRF143" s="11"/>
      <c r="QRG143" s="11"/>
      <c r="QRH143" s="11"/>
      <c r="QRI143" s="11"/>
      <c r="QRJ143" s="11"/>
      <c r="QRK143" s="11"/>
      <c r="QRL143" s="11"/>
      <c r="QRM143" s="11"/>
      <c r="QRN143" s="11"/>
      <c r="QRO143" s="11"/>
      <c r="QRP143" s="11"/>
      <c r="QRQ143" s="11"/>
      <c r="QRR143" s="11"/>
      <c r="QRS143" s="11"/>
      <c r="QRT143" s="11"/>
      <c r="QRU143" s="11"/>
      <c r="QRV143" s="11"/>
      <c r="QRW143" s="11"/>
      <c r="QRX143" s="11"/>
      <c r="QRY143" s="11"/>
      <c r="QRZ143" s="11"/>
      <c r="QSA143" s="11"/>
      <c r="QSB143" s="11"/>
      <c r="QSC143" s="11"/>
      <c r="QSD143" s="11"/>
      <c r="QSE143" s="11"/>
      <c r="QSF143" s="11"/>
      <c r="QSG143" s="11"/>
      <c r="QSH143" s="11"/>
      <c r="QSI143" s="11"/>
      <c r="QSJ143" s="11"/>
      <c r="QSK143" s="11"/>
      <c r="QSL143" s="11"/>
      <c r="QSM143" s="11"/>
      <c r="QSN143" s="11"/>
      <c r="QSO143" s="11"/>
      <c r="QSP143" s="11"/>
      <c r="QSQ143" s="11"/>
      <c r="QSR143" s="11"/>
      <c r="QSS143" s="11"/>
      <c r="QST143" s="11"/>
      <c r="QSU143" s="11"/>
      <c r="QSV143" s="11"/>
      <c r="QSW143" s="11"/>
      <c r="QSX143" s="11"/>
      <c r="QSY143" s="11"/>
      <c r="QSZ143" s="11"/>
      <c r="QTA143" s="11"/>
      <c r="QTB143" s="11"/>
      <c r="QTC143" s="11"/>
      <c r="QTD143" s="11"/>
      <c r="QTE143" s="11"/>
      <c r="QTF143" s="11"/>
      <c r="QTG143" s="11"/>
      <c r="QTH143" s="11"/>
      <c r="QTI143" s="11"/>
      <c r="QTJ143" s="11"/>
      <c r="QTK143" s="11"/>
      <c r="QTL143" s="11"/>
      <c r="QTM143" s="11"/>
      <c r="QTN143" s="11"/>
      <c r="QTO143" s="11"/>
      <c r="QTP143" s="11"/>
      <c r="QTQ143" s="11"/>
      <c r="QTR143" s="11"/>
      <c r="QTS143" s="11"/>
      <c r="QTT143" s="11"/>
      <c r="QTU143" s="11"/>
      <c r="QTV143" s="11"/>
      <c r="QTW143" s="11"/>
      <c r="QTX143" s="11"/>
      <c r="QTY143" s="11"/>
      <c r="QTZ143" s="11"/>
      <c r="QUA143" s="11"/>
      <c r="QUB143" s="11"/>
      <c r="QUC143" s="11"/>
      <c r="QUD143" s="11"/>
      <c r="QUE143" s="11"/>
      <c r="QUF143" s="11"/>
      <c r="QUG143" s="11"/>
      <c r="QUH143" s="11"/>
      <c r="QUI143" s="11"/>
      <c r="QUJ143" s="11"/>
      <c r="QUK143" s="11"/>
      <c r="QUL143" s="11"/>
      <c r="QUM143" s="11"/>
      <c r="QUN143" s="11"/>
      <c r="QUO143" s="11"/>
      <c r="QUP143" s="11"/>
      <c r="QUQ143" s="11"/>
      <c r="QUR143" s="11"/>
      <c r="QUS143" s="11"/>
      <c r="QUT143" s="11"/>
      <c r="QUU143" s="11"/>
      <c r="QUV143" s="11"/>
      <c r="QUW143" s="11"/>
      <c r="QUX143" s="11"/>
      <c r="QUY143" s="11"/>
      <c r="QUZ143" s="11"/>
      <c r="QVA143" s="11"/>
      <c r="QVB143" s="11"/>
      <c r="QVC143" s="11"/>
      <c r="QVD143" s="11"/>
      <c r="QVE143" s="11"/>
      <c r="QVF143" s="11"/>
      <c r="QVG143" s="11"/>
      <c r="QVH143" s="11"/>
      <c r="QVI143" s="11"/>
      <c r="QVJ143" s="11"/>
      <c r="QVK143" s="11"/>
      <c r="QVL143" s="11"/>
      <c r="QVM143" s="11"/>
      <c r="QVN143" s="11"/>
      <c r="QVO143" s="11"/>
      <c r="QVP143" s="11"/>
      <c r="QVQ143" s="11"/>
      <c r="QVR143" s="11"/>
      <c r="QVS143" s="11"/>
      <c r="QVT143" s="11"/>
      <c r="QVU143" s="11"/>
      <c r="QVV143" s="11"/>
      <c r="QVW143" s="11"/>
      <c r="QVX143" s="11"/>
      <c r="QVY143" s="11"/>
      <c r="QVZ143" s="11"/>
      <c r="QWA143" s="11"/>
      <c r="QWB143" s="11"/>
      <c r="QWC143" s="11"/>
      <c r="QWD143" s="11"/>
      <c r="QWE143" s="11"/>
      <c r="QWF143" s="11"/>
      <c r="QWG143" s="11"/>
      <c r="QWH143" s="11"/>
      <c r="QWI143" s="11"/>
      <c r="QWJ143" s="11"/>
      <c r="QWK143" s="11"/>
      <c r="QWL143" s="11"/>
      <c r="QWM143" s="11"/>
      <c r="QWN143" s="11"/>
      <c r="QWO143" s="11"/>
      <c r="QWP143" s="11"/>
      <c r="QWQ143" s="11"/>
      <c r="QWR143" s="11"/>
      <c r="QWS143" s="11"/>
      <c r="QWT143" s="11"/>
      <c r="QWU143" s="11"/>
      <c r="QWV143" s="11"/>
      <c r="QWW143" s="11"/>
      <c r="QWX143" s="11"/>
      <c r="QWY143" s="11"/>
      <c r="QWZ143" s="11"/>
      <c r="QXA143" s="11"/>
      <c r="QXB143" s="11"/>
      <c r="QXC143" s="11"/>
      <c r="QXD143" s="11"/>
      <c r="QXE143" s="11"/>
      <c r="QXF143" s="11"/>
      <c r="QXG143" s="11"/>
      <c r="QXH143" s="11"/>
      <c r="QXI143" s="11"/>
      <c r="QXJ143" s="11"/>
      <c r="QXK143" s="11"/>
      <c r="QXL143" s="11"/>
      <c r="QXM143" s="11"/>
      <c r="QXN143" s="11"/>
      <c r="QXO143" s="11"/>
      <c r="QXP143" s="11"/>
      <c r="QXQ143" s="11"/>
      <c r="QXR143" s="11"/>
      <c r="QXS143" s="11"/>
      <c r="QXT143" s="11"/>
      <c r="QXU143" s="11"/>
      <c r="QXV143" s="11"/>
      <c r="QXW143" s="11"/>
      <c r="QXX143" s="11"/>
      <c r="QXY143" s="11"/>
      <c r="QXZ143" s="11"/>
      <c r="QYA143" s="11"/>
      <c r="QYB143" s="11"/>
      <c r="QYC143" s="11"/>
      <c r="QYD143" s="11"/>
      <c r="QYE143" s="11"/>
      <c r="QYF143" s="11"/>
      <c r="QYG143" s="11"/>
      <c r="QYH143" s="11"/>
      <c r="QYI143" s="11"/>
      <c r="QYJ143" s="11"/>
      <c r="QYK143" s="11"/>
      <c r="QYL143" s="11"/>
      <c r="QYM143" s="11"/>
      <c r="QYN143" s="11"/>
      <c r="QYO143" s="11"/>
      <c r="QYP143" s="11"/>
      <c r="QYQ143" s="11"/>
      <c r="QYR143" s="11"/>
      <c r="QYS143" s="11"/>
      <c r="QYT143" s="11"/>
      <c r="QYU143" s="11"/>
      <c r="QYV143" s="11"/>
      <c r="QYW143" s="11"/>
      <c r="QYX143" s="11"/>
      <c r="QYY143" s="11"/>
      <c r="QYZ143" s="11"/>
      <c r="QZA143" s="11"/>
      <c r="QZB143" s="11"/>
      <c r="QZC143" s="11"/>
      <c r="QZD143" s="11"/>
      <c r="QZE143" s="11"/>
      <c r="QZF143" s="11"/>
      <c r="QZG143" s="11"/>
      <c r="QZH143" s="11"/>
      <c r="QZI143" s="11"/>
      <c r="QZJ143" s="11"/>
      <c r="QZK143" s="11"/>
      <c r="QZL143" s="11"/>
      <c r="QZM143" s="11"/>
      <c r="QZN143" s="11"/>
      <c r="QZO143" s="11"/>
      <c r="QZP143" s="11"/>
      <c r="QZQ143" s="11"/>
      <c r="QZR143" s="11"/>
      <c r="QZS143" s="11"/>
      <c r="QZT143" s="11"/>
      <c r="QZU143" s="11"/>
      <c r="QZV143" s="11"/>
      <c r="QZW143" s="11"/>
      <c r="QZX143" s="11"/>
      <c r="QZY143" s="11"/>
      <c r="QZZ143" s="11"/>
      <c r="RAA143" s="11"/>
      <c r="RAB143" s="11"/>
      <c r="RAC143" s="11"/>
      <c r="RAD143" s="11"/>
      <c r="RAE143" s="11"/>
      <c r="RAF143" s="11"/>
      <c r="RAG143" s="11"/>
      <c r="RAH143" s="11"/>
      <c r="RAI143" s="11"/>
      <c r="RAJ143" s="11"/>
      <c r="RAK143" s="11"/>
      <c r="RAL143" s="11"/>
      <c r="RAM143" s="11"/>
      <c r="RAN143" s="11"/>
      <c r="RAO143" s="11"/>
      <c r="RAP143" s="11"/>
      <c r="RAQ143" s="11"/>
      <c r="RAR143" s="11"/>
      <c r="RAS143" s="11"/>
      <c r="RAT143" s="11"/>
      <c r="RAU143" s="11"/>
      <c r="RAV143" s="11"/>
      <c r="RAW143" s="11"/>
      <c r="RAX143" s="11"/>
      <c r="RAY143" s="11"/>
      <c r="RAZ143" s="11"/>
      <c r="RBA143" s="11"/>
      <c r="RBB143" s="11"/>
      <c r="RBC143" s="11"/>
      <c r="RBD143" s="11"/>
      <c r="RBE143" s="11"/>
      <c r="RBF143" s="11"/>
      <c r="RBG143" s="11"/>
      <c r="RBH143" s="11"/>
      <c r="RBI143" s="11"/>
      <c r="RBJ143" s="11"/>
      <c r="RBK143" s="11"/>
      <c r="RBL143" s="11"/>
      <c r="RBM143" s="11"/>
      <c r="RBN143" s="11"/>
      <c r="RBO143" s="11"/>
      <c r="RBP143" s="11"/>
      <c r="RBQ143" s="11"/>
      <c r="RBR143" s="11"/>
      <c r="RBS143" s="11"/>
      <c r="RBT143" s="11"/>
      <c r="RBU143" s="11"/>
      <c r="RBV143" s="11"/>
      <c r="RBW143" s="11"/>
      <c r="RBX143" s="11"/>
      <c r="RBY143" s="11"/>
      <c r="RBZ143" s="11"/>
      <c r="RCA143" s="11"/>
      <c r="RCB143" s="11"/>
      <c r="RCC143" s="11"/>
      <c r="RCD143" s="11"/>
      <c r="RCE143" s="11"/>
      <c r="RCF143" s="11"/>
      <c r="RCG143" s="11"/>
      <c r="RCH143" s="11"/>
      <c r="RCI143" s="11"/>
      <c r="RCJ143" s="11"/>
      <c r="RCK143" s="11"/>
      <c r="RCL143" s="11"/>
      <c r="RCM143" s="11"/>
      <c r="RCN143" s="11"/>
      <c r="RCO143" s="11"/>
      <c r="RCP143" s="11"/>
      <c r="RCQ143" s="11"/>
      <c r="RCR143" s="11"/>
      <c r="RCS143" s="11"/>
      <c r="RCT143" s="11"/>
      <c r="RCU143" s="11"/>
      <c r="RCV143" s="11"/>
      <c r="RCW143" s="11"/>
      <c r="RCX143" s="11"/>
      <c r="RCY143" s="11"/>
      <c r="RCZ143" s="11"/>
      <c r="RDA143" s="11"/>
      <c r="RDB143" s="11"/>
      <c r="RDC143" s="11"/>
      <c r="RDD143" s="11"/>
      <c r="RDE143" s="11"/>
      <c r="RDF143" s="11"/>
      <c r="RDG143" s="11"/>
      <c r="RDH143" s="11"/>
      <c r="RDI143" s="11"/>
      <c r="RDJ143" s="11"/>
      <c r="RDK143" s="11"/>
      <c r="RDL143" s="11"/>
      <c r="RDM143" s="11"/>
      <c r="RDN143" s="11"/>
      <c r="RDO143" s="11"/>
      <c r="RDP143" s="11"/>
      <c r="RDQ143" s="11"/>
      <c r="RDR143" s="11"/>
      <c r="RDS143" s="11"/>
      <c r="RDT143" s="11"/>
      <c r="RDU143" s="11"/>
      <c r="RDV143" s="11"/>
      <c r="RDW143" s="11"/>
      <c r="RDX143" s="11"/>
      <c r="RDY143" s="11"/>
      <c r="RDZ143" s="11"/>
      <c r="REA143" s="11"/>
      <c r="REB143" s="11"/>
      <c r="REC143" s="11"/>
      <c r="RED143" s="11"/>
      <c r="REE143" s="11"/>
      <c r="REF143" s="11"/>
      <c r="REG143" s="11"/>
      <c r="REH143" s="11"/>
      <c r="REI143" s="11"/>
      <c r="REJ143" s="11"/>
      <c r="REK143" s="11"/>
      <c r="REL143" s="11"/>
      <c r="REM143" s="11"/>
      <c r="REN143" s="11"/>
      <c r="REO143" s="11"/>
      <c r="REP143" s="11"/>
      <c r="REQ143" s="11"/>
      <c r="RER143" s="11"/>
      <c r="RES143" s="11"/>
      <c r="RET143" s="11"/>
      <c r="REU143" s="11"/>
      <c r="REV143" s="11"/>
      <c r="REW143" s="11"/>
      <c r="REX143" s="11"/>
      <c r="REY143" s="11"/>
      <c r="REZ143" s="11"/>
      <c r="RFA143" s="11"/>
      <c r="RFB143" s="11"/>
      <c r="RFC143" s="11"/>
      <c r="RFD143" s="11"/>
      <c r="RFE143" s="11"/>
      <c r="RFF143" s="11"/>
      <c r="RFG143" s="11"/>
      <c r="RFH143" s="11"/>
      <c r="RFI143" s="11"/>
      <c r="RFJ143" s="11"/>
      <c r="RFK143" s="11"/>
      <c r="RFL143" s="11"/>
      <c r="RFM143" s="11"/>
      <c r="RFN143" s="11"/>
      <c r="RFO143" s="11"/>
      <c r="RFP143" s="11"/>
      <c r="RFQ143" s="11"/>
      <c r="RFR143" s="11"/>
      <c r="RFS143" s="11"/>
      <c r="RFT143" s="11"/>
      <c r="RFU143" s="11"/>
      <c r="RFV143" s="11"/>
      <c r="RFW143" s="11"/>
      <c r="RFX143" s="11"/>
      <c r="RFY143" s="11"/>
      <c r="RFZ143" s="11"/>
      <c r="RGA143" s="11"/>
      <c r="RGB143" s="11"/>
      <c r="RGC143" s="11"/>
      <c r="RGD143" s="11"/>
      <c r="RGE143" s="11"/>
      <c r="RGF143" s="11"/>
      <c r="RGG143" s="11"/>
      <c r="RGH143" s="11"/>
      <c r="RGI143" s="11"/>
      <c r="RGJ143" s="11"/>
      <c r="RGK143" s="11"/>
      <c r="RGL143" s="11"/>
      <c r="RGM143" s="11"/>
      <c r="RGN143" s="11"/>
      <c r="RGO143" s="11"/>
      <c r="RGP143" s="11"/>
      <c r="RGQ143" s="11"/>
      <c r="RGR143" s="11"/>
      <c r="RGS143" s="11"/>
      <c r="RGT143" s="11"/>
      <c r="RGU143" s="11"/>
      <c r="RGV143" s="11"/>
      <c r="RGW143" s="11"/>
      <c r="RGX143" s="11"/>
      <c r="RGY143" s="11"/>
      <c r="RGZ143" s="11"/>
      <c r="RHA143" s="11"/>
      <c r="RHB143" s="11"/>
      <c r="RHC143" s="11"/>
      <c r="RHD143" s="11"/>
      <c r="RHE143" s="11"/>
      <c r="RHF143" s="11"/>
      <c r="RHG143" s="11"/>
      <c r="RHH143" s="11"/>
      <c r="RHI143" s="11"/>
      <c r="RHJ143" s="11"/>
      <c r="RHK143" s="11"/>
      <c r="RHL143" s="11"/>
      <c r="RHM143" s="11"/>
      <c r="RHN143" s="11"/>
      <c r="RHO143" s="11"/>
      <c r="RHP143" s="11"/>
      <c r="RHQ143" s="11"/>
      <c r="RHR143" s="11"/>
      <c r="RHS143" s="11"/>
      <c r="RHT143" s="11"/>
      <c r="RHU143" s="11"/>
      <c r="RHV143" s="11"/>
      <c r="RHW143" s="11"/>
      <c r="RHX143" s="11"/>
      <c r="RHY143" s="11"/>
      <c r="RHZ143" s="11"/>
      <c r="RIA143" s="11"/>
      <c r="RIB143" s="11"/>
      <c r="RIC143" s="11"/>
      <c r="RID143" s="11"/>
      <c r="RIE143" s="11"/>
      <c r="RIF143" s="11"/>
      <c r="RIG143" s="11"/>
      <c r="RIH143" s="11"/>
      <c r="RII143" s="11"/>
      <c r="RIJ143" s="11"/>
      <c r="RIK143" s="11"/>
      <c r="RIL143" s="11"/>
      <c r="RIM143" s="11"/>
      <c r="RIN143" s="11"/>
      <c r="RIO143" s="11"/>
      <c r="RIP143" s="11"/>
      <c r="RIQ143" s="11"/>
      <c r="RIR143" s="11"/>
      <c r="RIS143" s="11"/>
      <c r="RIT143" s="11"/>
      <c r="RIU143" s="11"/>
      <c r="RIV143" s="11"/>
      <c r="RIW143" s="11"/>
      <c r="RIX143" s="11"/>
      <c r="RIY143" s="11"/>
      <c r="RIZ143" s="11"/>
      <c r="RJA143" s="11"/>
      <c r="RJB143" s="11"/>
      <c r="RJC143" s="11"/>
      <c r="RJD143" s="11"/>
      <c r="RJE143" s="11"/>
      <c r="RJF143" s="11"/>
      <c r="RJG143" s="11"/>
      <c r="RJH143" s="11"/>
      <c r="RJI143" s="11"/>
      <c r="RJJ143" s="11"/>
      <c r="RJK143" s="11"/>
      <c r="RJL143" s="11"/>
      <c r="RJM143" s="11"/>
      <c r="RJN143" s="11"/>
      <c r="RJO143" s="11"/>
      <c r="RJP143" s="11"/>
      <c r="RJQ143" s="11"/>
      <c r="RJR143" s="11"/>
      <c r="RJS143" s="11"/>
      <c r="RJT143" s="11"/>
      <c r="RJU143" s="11"/>
      <c r="RJV143" s="11"/>
      <c r="RJW143" s="11"/>
      <c r="RJX143" s="11"/>
      <c r="RJY143" s="11"/>
      <c r="RJZ143" s="11"/>
      <c r="RKA143" s="11"/>
      <c r="RKB143" s="11"/>
      <c r="RKC143" s="11"/>
      <c r="RKD143" s="11"/>
      <c r="RKE143" s="11"/>
      <c r="RKF143" s="11"/>
      <c r="RKG143" s="11"/>
      <c r="RKH143" s="11"/>
      <c r="RKI143" s="11"/>
      <c r="RKJ143" s="11"/>
      <c r="RKK143" s="11"/>
      <c r="RKL143" s="11"/>
      <c r="RKM143" s="11"/>
      <c r="RKN143" s="11"/>
      <c r="RKO143" s="11"/>
      <c r="RKP143" s="11"/>
      <c r="RKQ143" s="11"/>
      <c r="RKR143" s="11"/>
      <c r="RKS143" s="11"/>
      <c r="RKT143" s="11"/>
      <c r="RKU143" s="11"/>
      <c r="RKV143" s="11"/>
      <c r="RKW143" s="11"/>
      <c r="RKX143" s="11"/>
      <c r="RKY143" s="11"/>
      <c r="RKZ143" s="11"/>
      <c r="RLA143" s="11"/>
      <c r="RLB143" s="11"/>
      <c r="RLC143" s="11"/>
      <c r="RLD143" s="11"/>
      <c r="RLE143" s="11"/>
      <c r="RLF143" s="11"/>
      <c r="RLG143" s="11"/>
      <c r="RLH143" s="11"/>
      <c r="RLI143" s="11"/>
      <c r="RLJ143" s="11"/>
      <c r="RLK143" s="11"/>
      <c r="RLL143" s="11"/>
      <c r="RLM143" s="11"/>
      <c r="RLN143" s="11"/>
      <c r="RLO143" s="11"/>
      <c r="RLP143" s="11"/>
      <c r="RLQ143" s="11"/>
      <c r="RLR143" s="11"/>
      <c r="RLS143" s="11"/>
      <c r="RLT143" s="11"/>
      <c r="RLU143" s="11"/>
      <c r="RLV143" s="11"/>
      <c r="RLW143" s="11"/>
      <c r="RLX143" s="11"/>
      <c r="RLY143" s="11"/>
      <c r="RLZ143" s="11"/>
      <c r="RMA143" s="11"/>
      <c r="RMB143" s="11"/>
      <c r="RMC143" s="11"/>
      <c r="RMD143" s="11"/>
      <c r="RME143" s="11"/>
      <c r="RMF143" s="11"/>
      <c r="RMG143" s="11"/>
      <c r="RMH143" s="11"/>
      <c r="RMI143" s="11"/>
      <c r="RMJ143" s="11"/>
      <c r="RMK143" s="11"/>
      <c r="RML143" s="11"/>
      <c r="RMM143" s="11"/>
      <c r="RMN143" s="11"/>
      <c r="RMO143" s="11"/>
      <c r="RMP143" s="11"/>
      <c r="RMQ143" s="11"/>
      <c r="RMR143" s="11"/>
      <c r="RMS143" s="11"/>
      <c r="RMT143" s="11"/>
      <c r="RMU143" s="11"/>
      <c r="RMV143" s="11"/>
      <c r="RMW143" s="11"/>
      <c r="RMX143" s="11"/>
      <c r="RMY143" s="11"/>
      <c r="RMZ143" s="11"/>
      <c r="RNA143" s="11"/>
      <c r="RNB143" s="11"/>
      <c r="RNC143" s="11"/>
      <c r="RND143" s="11"/>
      <c r="RNE143" s="11"/>
      <c r="RNF143" s="11"/>
      <c r="RNG143" s="11"/>
      <c r="RNH143" s="11"/>
      <c r="RNI143" s="11"/>
      <c r="RNJ143" s="11"/>
      <c r="RNK143" s="11"/>
      <c r="RNL143" s="11"/>
      <c r="RNM143" s="11"/>
      <c r="RNN143" s="11"/>
      <c r="RNO143" s="11"/>
      <c r="RNP143" s="11"/>
      <c r="RNQ143" s="11"/>
      <c r="RNR143" s="11"/>
      <c r="RNS143" s="11"/>
      <c r="RNT143" s="11"/>
      <c r="RNU143" s="11"/>
      <c r="RNV143" s="11"/>
      <c r="RNW143" s="11"/>
      <c r="RNX143" s="11"/>
      <c r="RNY143" s="11"/>
      <c r="RNZ143" s="11"/>
      <c r="ROA143" s="11"/>
      <c r="ROB143" s="11"/>
      <c r="ROC143" s="11"/>
      <c r="ROD143" s="11"/>
      <c r="ROE143" s="11"/>
      <c r="ROF143" s="11"/>
      <c r="ROG143" s="11"/>
      <c r="ROH143" s="11"/>
      <c r="ROI143" s="11"/>
      <c r="ROJ143" s="11"/>
      <c r="ROK143" s="11"/>
      <c r="ROL143" s="11"/>
      <c r="ROM143" s="11"/>
      <c r="RON143" s="11"/>
      <c r="ROO143" s="11"/>
      <c r="ROP143" s="11"/>
      <c r="ROQ143" s="11"/>
      <c r="ROR143" s="11"/>
      <c r="ROS143" s="11"/>
      <c r="ROT143" s="11"/>
      <c r="ROU143" s="11"/>
      <c r="ROV143" s="11"/>
      <c r="ROW143" s="11"/>
      <c r="ROX143" s="11"/>
      <c r="ROY143" s="11"/>
      <c r="ROZ143" s="11"/>
      <c r="RPA143" s="11"/>
      <c r="RPB143" s="11"/>
      <c r="RPC143" s="11"/>
      <c r="RPD143" s="11"/>
      <c r="RPE143" s="11"/>
      <c r="RPF143" s="11"/>
      <c r="RPG143" s="11"/>
      <c r="RPH143" s="11"/>
      <c r="RPI143" s="11"/>
      <c r="RPJ143" s="11"/>
      <c r="RPK143" s="11"/>
      <c r="RPL143" s="11"/>
      <c r="RPM143" s="11"/>
      <c r="RPN143" s="11"/>
      <c r="RPO143" s="11"/>
      <c r="RPP143" s="11"/>
      <c r="RPQ143" s="11"/>
      <c r="RPR143" s="11"/>
      <c r="RPS143" s="11"/>
      <c r="RPT143" s="11"/>
      <c r="RPU143" s="11"/>
      <c r="RPV143" s="11"/>
      <c r="RPW143" s="11"/>
      <c r="RPX143" s="11"/>
      <c r="RPY143" s="11"/>
      <c r="RPZ143" s="11"/>
      <c r="RQA143" s="11"/>
      <c r="RQB143" s="11"/>
      <c r="RQC143" s="11"/>
      <c r="RQD143" s="11"/>
      <c r="RQE143" s="11"/>
      <c r="RQF143" s="11"/>
      <c r="RQG143" s="11"/>
      <c r="RQH143" s="11"/>
      <c r="RQI143" s="11"/>
      <c r="RQJ143" s="11"/>
      <c r="RQK143" s="11"/>
      <c r="RQL143" s="11"/>
      <c r="RQM143" s="11"/>
      <c r="RQN143" s="11"/>
      <c r="RQO143" s="11"/>
      <c r="RQP143" s="11"/>
      <c r="RQQ143" s="11"/>
      <c r="RQR143" s="11"/>
      <c r="RQS143" s="11"/>
      <c r="RQT143" s="11"/>
      <c r="RQU143" s="11"/>
      <c r="RQV143" s="11"/>
      <c r="RQW143" s="11"/>
      <c r="RQX143" s="11"/>
      <c r="RQY143" s="11"/>
      <c r="RQZ143" s="11"/>
      <c r="RRA143" s="11"/>
      <c r="RRB143" s="11"/>
      <c r="RRC143" s="11"/>
      <c r="RRD143" s="11"/>
      <c r="RRE143" s="11"/>
      <c r="RRF143" s="11"/>
      <c r="RRG143" s="11"/>
      <c r="RRH143" s="11"/>
      <c r="RRI143" s="11"/>
      <c r="RRJ143" s="11"/>
      <c r="RRK143" s="11"/>
      <c r="RRL143" s="11"/>
      <c r="RRM143" s="11"/>
      <c r="RRN143" s="11"/>
      <c r="RRO143" s="11"/>
      <c r="RRP143" s="11"/>
      <c r="RRQ143" s="11"/>
      <c r="RRR143" s="11"/>
      <c r="RRS143" s="11"/>
      <c r="RRT143" s="11"/>
      <c r="RRU143" s="11"/>
      <c r="RRV143" s="11"/>
      <c r="RRW143" s="11"/>
      <c r="RRX143" s="11"/>
      <c r="RRY143" s="11"/>
      <c r="RRZ143" s="11"/>
      <c r="RSA143" s="11"/>
      <c r="RSB143" s="11"/>
      <c r="RSC143" s="11"/>
      <c r="RSD143" s="11"/>
      <c r="RSE143" s="11"/>
      <c r="RSF143" s="11"/>
      <c r="RSG143" s="11"/>
      <c r="RSH143" s="11"/>
      <c r="RSI143" s="11"/>
      <c r="RSJ143" s="11"/>
      <c r="RSK143" s="11"/>
      <c r="RSL143" s="11"/>
      <c r="RSM143" s="11"/>
      <c r="RSN143" s="11"/>
      <c r="RSO143" s="11"/>
      <c r="RSP143" s="11"/>
      <c r="RSQ143" s="11"/>
      <c r="RSR143" s="11"/>
      <c r="RSS143" s="11"/>
      <c r="RST143" s="11"/>
      <c r="RSU143" s="11"/>
      <c r="RSV143" s="11"/>
      <c r="RSW143" s="11"/>
      <c r="RSX143" s="11"/>
      <c r="RSY143" s="11"/>
      <c r="RSZ143" s="11"/>
      <c r="RTA143" s="11"/>
      <c r="RTB143" s="11"/>
      <c r="RTC143" s="11"/>
      <c r="RTD143" s="11"/>
      <c r="RTE143" s="11"/>
      <c r="RTF143" s="11"/>
      <c r="RTG143" s="11"/>
      <c r="RTH143" s="11"/>
      <c r="RTI143" s="11"/>
      <c r="RTJ143" s="11"/>
      <c r="RTK143" s="11"/>
      <c r="RTL143" s="11"/>
      <c r="RTM143" s="11"/>
      <c r="RTN143" s="11"/>
      <c r="RTO143" s="11"/>
      <c r="RTP143" s="11"/>
      <c r="RTQ143" s="11"/>
      <c r="RTR143" s="11"/>
      <c r="RTS143" s="11"/>
      <c r="RTT143" s="11"/>
      <c r="RTU143" s="11"/>
      <c r="RTV143" s="11"/>
      <c r="RTW143" s="11"/>
      <c r="RTX143" s="11"/>
      <c r="RTY143" s="11"/>
      <c r="RTZ143" s="11"/>
      <c r="RUA143" s="11"/>
      <c r="RUB143" s="11"/>
      <c r="RUC143" s="11"/>
      <c r="RUD143" s="11"/>
      <c r="RUE143" s="11"/>
      <c r="RUF143" s="11"/>
      <c r="RUG143" s="11"/>
      <c r="RUH143" s="11"/>
      <c r="RUI143" s="11"/>
      <c r="RUJ143" s="11"/>
      <c r="RUK143" s="11"/>
      <c r="RUL143" s="11"/>
      <c r="RUM143" s="11"/>
      <c r="RUN143" s="11"/>
      <c r="RUO143" s="11"/>
      <c r="RUP143" s="11"/>
      <c r="RUQ143" s="11"/>
      <c r="RUR143" s="11"/>
      <c r="RUS143" s="11"/>
      <c r="RUT143" s="11"/>
      <c r="RUU143" s="11"/>
      <c r="RUV143" s="11"/>
      <c r="RUW143" s="11"/>
      <c r="RUX143" s="11"/>
      <c r="RUY143" s="11"/>
      <c r="RUZ143" s="11"/>
      <c r="RVA143" s="11"/>
      <c r="RVB143" s="11"/>
      <c r="RVC143" s="11"/>
      <c r="RVD143" s="11"/>
      <c r="RVE143" s="11"/>
      <c r="RVF143" s="11"/>
      <c r="RVG143" s="11"/>
      <c r="RVH143" s="11"/>
      <c r="RVI143" s="11"/>
      <c r="RVJ143" s="11"/>
      <c r="RVK143" s="11"/>
      <c r="RVL143" s="11"/>
      <c r="RVM143" s="11"/>
      <c r="RVN143" s="11"/>
      <c r="RVO143" s="11"/>
      <c r="RVP143" s="11"/>
      <c r="RVQ143" s="11"/>
      <c r="RVR143" s="11"/>
      <c r="RVS143" s="11"/>
      <c r="RVT143" s="11"/>
      <c r="RVU143" s="11"/>
      <c r="RVV143" s="11"/>
      <c r="RVW143" s="11"/>
      <c r="RVX143" s="11"/>
      <c r="RVY143" s="11"/>
      <c r="RVZ143" s="11"/>
      <c r="RWA143" s="11"/>
      <c r="RWB143" s="11"/>
      <c r="RWC143" s="11"/>
      <c r="RWD143" s="11"/>
      <c r="RWE143" s="11"/>
      <c r="RWF143" s="11"/>
      <c r="RWG143" s="11"/>
      <c r="RWH143" s="11"/>
      <c r="RWI143" s="11"/>
      <c r="RWJ143" s="11"/>
      <c r="RWK143" s="11"/>
      <c r="RWL143" s="11"/>
      <c r="RWM143" s="11"/>
      <c r="RWN143" s="11"/>
      <c r="RWO143" s="11"/>
      <c r="RWP143" s="11"/>
      <c r="RWQ143" s="11"/>
      <c r="RWR143" s="11"/>
      <c r="RWS143" s="11"/>
      <c r="RWT143" s="11"/>
      <c r="RWU143" s="11"/>
      <c r="RWV143" s="11"/>
      <c r="RWW143" s="11"/>
      <c r="RWX143" s="11"/>
      <c r="RWY143" s="11"/>
      <c r="RWZ143" s="11"/>
      <c r="RXA143" s="11"/>
      <c r="RXB143" s="11"/>
      <c r="RXC143" s="11"/>
      <c r="RXD143" s="11"/>
      <c r="RXE143" s="11"/>
      <c r="RXF143" s="11"/>
      <c r="RXG143" s="11"/>
      <c r="RXH143" s="11"/>
      <c r="RXI143" s="11"/>
      <c r="RXJ143" s="11"/>
      <c r="RXK143" s="11"/>
      <c r="RXL143" s="11"/>
      <c r="RXM143" s="11"/>
      <c r="RXN143" s="11"/>
      <c r="RXO143" s="11"/>
      <c r="RXP143" s="11"/>
      <c r="RXQ143" s="11"/>
      <c r="RXR143" s="11"/>
      <c r="RXS143" s="11"/>
      <c r="RXT143" s="11"/>
      <c r="RXU143" s="11"/>
      <c r="RXV143" s="11"/>
      <c r="RXW143" s="11"/>
      <c r="RXX143" s="11"/>
      <c r="RXY143" s="11"/>
      <c r="RXZ143" s="11"/>
      <c r="RYA143" s="11"/>
      <c r="RYB143" s="11"/>
      <c r="RYC143" s="11"/>
      <c r="RYD143" s="11"/>
      <c r="RYE143" s="11"/>
      <c r="RYF143" s="11"/>
      <c r="RYG143" s="11"/>
      <c r="RYH143" s="11"/>
      <c r="RYI143" s="11"/>
      <c r="RYJ143" s="11"/>
      <c r="RYK143" s="11"/>
      <c r="RYL143" s="11"/>
      <c r="RYM143" s="11"/>
      <c r="RYN143" s="11"/>
      <c r="RYO143" s="11"/>
      <c r="RYP143" s="11"/>
      <c r="RYQ143" s="11"/>
      <c r="RYR143" s="11"/>
      <c r="RYS143" s="11"/>
      <c r="RYT143" s="11"/>
      <c r="RYU143" s="11"/>
      <c r="RYV143" s="11"/>
      <c r="RYW143" s="11"/>
      <c r="RYX143" s="11"/>
      <c r="RYY143" s="11"/>
      <c r="RYZ143" s="11"/>
      <c r="RZA143" s="11"/>
      <c r="RZB143" s="11"/>
      <c r="RZC143" s="11"/>
      <c r="RZD143" s="11"/>
      <c r="RZE143" s="11"/>
      <c r="RZF143" s="11"/>
      <c r="RZG143" s="11"/>
      <c r="RZH143" s="11"/>
      <c r="RZI143" s="11"/>
      <c r="RZJ143" s="11"/>
      <c r="RZK143" s="11"/>
      <c r="RZL143" s="11"/>
      <c r="RZM143" s="11"/>
      <c r="RZN143" s="11"/>
      <c r="RZO143" s="11"/>
      <c r="RZP143" s="11"/>
      <c r="RZQ143" s="11"/>
      <c r="RZR143" s="11"/>
      <c r="RZS143" s="11"/>
      <c r="RZT143" s="11"/>
      <c r="RZU143" s="11"/>
      <c r="RZV143" s="11"/>
      <c r="RZW143" s="11"/>
      <c r="RZX143" s="11"/>
      <c r="RZY143" s="11"/>
      <c r="RZZ143" s="11"/>
      <c r="SAA143" s="11"/>
      <c r="SAB143" s="11"/>
      <c r="SAC143" s="11"/>
      <c r="SAD143" s="11"/>
      <c r="SAE143" s="11"/>
      <c r="SAF143" s="11"/>
      <c r="SAG143" s="11"/>
      <c r="SAH143" s="11"/>
      <c r="SAI143" s="11"/>
      <c r="SAJ143" s="11"/>
      <c r="SAK143" s="11"/>
      <c r="SAL143" s="11"/>
      <c r="SAM143" s="11"/>
      <c r="SAN143" s="11"/>
      <c r="SAO143" s="11"/>
      <c r="SAP143" s="11"/>
      <c r="SAQ143" s="11"/>
      <c r="SAR143" s="11"/>
      <c r="SAS143" s="11"/>
      <c r="SAT143" s="11"/>
      <c r="SAU143" s="11"/>
      <c r="SAV143" s="11"/>
      <c r="SAW143" s="11"/>
      <c r="SAX143" s="11"/>
      <c r="SAY143" s="11"/>
      <c r="SAZ143" s="11"/>
      <c r="SBA143" s="11"/>
      <c r="SBB143" s="11"/>
      <c r="SBC143" s="11"/>
      <c r="SBD143" s="11"/>
      <c r="SBE143" s="11"/>
      <c r="SBF143" s="11"/>
      <c r="SBG143" s="11"/>
      <c r="SBH143" s="11"/>
      <c r="SBI143" s="11"/>
      <c r="SBJ143" s="11"/>
      <c r="SBK143" s="11"/>
      <c r="SBL143" s="11"/>
      <c r="SBM143" s="11"/>
      <c r="SBN143" s="11"/>
      <c r="SBO143" s="11"/>
      <c r="SBP143" s="11"/>
      <c r="SBQ143" s="11"/>
      <c r="SBR143" s="11"/>
      <c r="SBS143" s="11"/>
      <c r="SBT143" s="11"/>
      <c r="SBU143" s="11"/>
      <c r="SBV143" s="11"/>
      <c r="SBW143" s="11"/>
      <c r="SBX143" s="11"/>
      <c r="SBY143" s="11"/>
      <c r="SBZ143" s="11"/>
      <c r="SCA143" s="11"/>
      <c r="SCB143" s="11"/>
      <c r="SCC143" s="11"/>
      <c r="SCD143" s="11"/>
      <c r="SCE143" s="11"/>
      <c r="SCF143" s="11"/>
      <c r="SCG143" s="11"/>
      <c r="SCH143" s="11"/>
      <c r="SCI143" s="11"/>
      <c r="SCJ143" s="11"/>
      <c r="SCK143" s="11"/>
      <c r="SCL143" s="11"/>
      <c r="SCM143" s="11"/>
      <c r="SCN143" s="11"/>
      <c r="SCO143" s="11"/>
      <c r="SCP143" s="11"/>
      <c r="SCQ143" s="11"/>
      <c r="SCR143" s="11"/>
      <c r="SCS143" s="11"/>
      <c r="SCT143" s="11"/>
      <c r="SCU143" s="11"/>
      <c r="SCV143" s="11"/>
      <c r="SCW143" s="11"/>
      <c r="SCX143" s="11"/>
      <c r="SCY143" s="11"/>
      <c r="SCZ143" s="11"/>
      <c r="SDA143" s="11"/>
      <c r="SDB143" s="11"/>
      <c r="SDC143" s="11"/>
      <c r="SDD143" s="11"/>
      <c r="SDE143" s="11"/>
      <c r="SDF143" s="11"/>
      <c r="SDG143" s="11"/>
      <c r="SDH143" s="11"/>
      <c r="SDI143" s="11"/>
      <c r="SDJ143" s="11"/>
      <c r="SDK143" s="11"/>
      <c r="SDL143" s="11"/>
      <c r="SDM143" s="11"/>
      <c r="SDN143" s="11"/>
      <c r="SDO143" s="11"/>
      <c r="SDP143" s="11"/>
      <c r="SDQ143" s="11"/>
      <c r="SDR143" s="11"/>
      <c r="SDS143" s="11"/>
      <c r="SDT143" s="11"/>
      <c r="SDU143" s="11"/>
      <c r="SDV143" s="11"/>
      <c r="SDW143" s="11"/>
      <c r="SDX143" s="11"/>
      <c r="SDY143" s="11"/>
      <c r="SDZ143" s="11"/>
      <c r="SEA143" s="11"/>
      <c r="SEB143" s="11"/>
      <c r="SEC143" s="11"/>
      <c r="SED143" s="11"/>
      <c r="SEE143" s="11"/>
      <c r="SEF143" s="11"/>
      <c r="SEG143" s="11"/>
      <c r="SEH143" s="11"/>
      <c r="SEI143" s="11"/>
      <c r="SEJ143" s="11"/>
      <c r="SEK143" s="11"/>
      <c r="SEL143" s="11"/>
      <c r="SEM143" s="11"/>
      <c r="SEN143" s="11"/>
      <c r="SEO143" s="11"/>
      <c r="SEP143" s="11"/>
      <c r="SEQ143" s="11"/>
      <c r="SER143" s="11"/>
      <c r="SES143" s="11"/>
      <c r="SET143" s="11"/>
      <c r="SEU143" s="11"/>
      <c r="SEV143" s="11"/>
      <c r="SEW143" s="11"/>
      <c r="SEX143" s="11"/>
      <c r="SEY143" s="11"/>
      <c r="SEZ143" s="11"/>
      <c r="SFA143" s="11"/>
      <c r="SFB143" s="11"/>
      <c r="SFC143" s="11"/>
      <c r="SFD143" s="11"/>
      <c r="SFE143" s="11"/>
      <c r="SFF143" s="11"/>
      <c r="SFG143" s="11"/>
      <c r="SFH143" s="11"/>
      <c r="SFI143" s="11"/>
      <c r="SFJ143" s="11"/>
      <c r="SFK143" s="11"/>
      <c r="SFL143" s="11"/>
      <c r="SFM143" s="11"/>
      <c r="SFN143" s="11"/>
      <c r="SFO143" s="11"/>
      <c r="SFP143" s="11"/>
      <c r="SFQ143" s="11"/>
      <c r="SFR143" s="11"/>
      <c r="SFS143" s="11"/>
      <c r="SFT143" s="11"/>
      <c r="SFU143" s="11"/>
      <c r="SFV143" s="11"/>
      <c r="SFW143" s="11"/>
      <c r="SFX143" s="11"/>
      <c r="SFY143" s="11"/>
      <c r="SFZ143" s="11"/>
      <c r="SGA143" s="11"/>
      <c r="SGB143" s="11"/>
      <c r="SGC143" s="11"/>
      <c r="SGD143" s="11"/>
      <c r="SGE143" s="11"/>
      <c r="SGF143" s="11"/>
      <c r="SGG143" s="11"/>
      <c r="SGH143" s="11"/>
      <c r="SGI143" s="11"/>
      <c r="SGJ143" s="11"/>
      <c r="SGK143" s="11"/>
      <c r="SGL143" s="11"/>
      <c r="SGM143" s="11"/>
      <c r="SGN143" s="11"/>
      <c r="SGO143" s="11"/>
      <c r="SGP143" s="11"/>
      <c r="SGQ143" s="11"/>
      <c r="SGR143" s="11"/>
      <c r="SGS143" s="11"/>
      <c r="SGT143" s="11"/>
      <c r="SGU143" s="11"/>
      <c r="SGV143" s="11"/>
      <c r="SGW143" s="11"/>
      <c r="SGX143" s="11"/>
      <c r="SGY143" s="11"/>
      <c r="SGZ143" s="11"/>
      <c r="SHA143" s="11"/>
      <c r="SHB143" s="11"/>
      <c r="SHC143" s="11"/>
      <c r="SHD143" s="11"/>
      <c r="SHE143" s="11"/>
      <c r="SHF143" s="11"/>
      <c r="SHG143" s="11"/>
      <c r="SHH143" s="11"/>
      <c r="SHI143" s="11"/>
      <c r="SHJ143" s="11"/>
      <c r="SHK143" s="11"/>
      <c r="SHL143" s="11"/>
      <c r="SHM143" s="11"/>
      <c r="SHN143" s="11"/>
      <c r="SHO143" s="11"/>
      <c r="SHP143" s="11"/>
      <c r="SHQ143" s="11"/>
      <c r="SHR143" s="11"/>
      <c r="SHS143" s="11"/>
      <c r="SHT143" s="11"/>
      <c r="SHU143" s="11"/>
      <c r="SHV143" s="11"/>
      <c r="SHW143" s="11"/>
      <c r="SHX143" s="11"/>
      <c r="SHY143" s="11"/>
      <c r="SHZ143" s="11"/>
      <c r="SIA143" s="11"/>
      <c r="SIB143" s="11"/>
      <c r="SIC143" s="11"/>
      <c r="SID143" s="11"/>
      <c r="SIE143" s="11"/>
      <c r="SIF143" s="11"/>
      <c r="SIG143" s="11"/>
      <c r="SIH143" s="11"/>
      <c r="SII143" s="11"/>
      <c r="SIJ143" s="11"/>
      <c r="SIK143" s="11"/>
      <c r="SIL143" s="11"/>
      <c r="SIM143" s="11"/>
      <c r="SIN143" s="11"/>
      <c r="SIO143" s="11"/>
      <c r="SIP143" s="11"/>
      <c r="SIQ143" s="11"/>
      <c r="SIR143" s="11"/>
      <c r="SIS143" s="11"/>
      <c r="SIT143" s="11"/>
      <c r="SIU143" s="11"/>
      <c r="SIV143" s="11"/>
      <c r="SIW143" s="11"/>
      <c r="SIX143" s="11"/>
      <c r="SIY143" s="11"/>
      <c r="SIZ143" s="11"/>
      <c r="SJA143" s="11"/>
      <c r="SJB143" s="11"/>
      <c r="SJC143" s="11"/>
      <c r="SJD143" s="11"/>
      <c r="SJE143" s="11"/>
      <c r="SJF143" s="11"/>
      <c r="SJG143" s="11"/>
      <c r="SJH143" s="11"/>
      <c r="SJI143" s="11"/>
      <c r="SJJ143" s="11"/>
      <c r="SJK143" s="11"/>
      <c r="SJL143" s="11"/>
      <c r="SJM143" s="11"/>
      <c r="SJN143" s="11"/>
      <c r="SJO143" s="11"/>
      <c r="SJP143" s="11"/>
      <c r="SJQ143" s="11"/>
      <c r="SJR143" s="11"/>
      <c r="SJS143" s="11"/>
      <c r="SJT143" s="11"/>
      <c r="SJU143" s="11"/>
      <c r="SJV143" s="11"/>
      <c r="SJW143" s="11"/>
      <c r="SJX143" s="11"/>
      <c r="SJY143" s="11"/>
      <c r="SJZ143" s="11"/>
      <c r="SKA143" s="11"/>
      <c r="SKB143" s="11"/>
      <c r="SKC143" s="11"/>
      <c r="SKD143" s="11"/>
      <c r="SKE143" s="11"/>
      <c r="SKF143" s="11"/>
      <c r="SKG143" s="11"/>
      <c r="SKH143" s="11"/>
      <c r="SKI143" s="11"/>
      <c r="SKJ143" s="11"/>
      <c r="SKK143" s="11"/>
      <c r="SKL143" s="11"/>
      <c r="SKM143" s="11"/>
      <c r="SKN143" s="11"/>
      <c r="SKO143" s="11"/>
      <c r="SKP143" s="11"/>
      <c r="SKQ143" s="11"/>
      <c r="SKR143" s="11"/>
      <c r="SKS143" s="11"/>
      <c r="SKT143" s="11"/>
      <c r="SKU143" s="11"/>
      <c r="SKV143" s="11"/>
      <c r="SKW143" s="11"/>
      <c r="SKX143" s="11"/>
      <c r="SKY143" s="11"/>
      <c r="SKZ143" s="11"/>
      <c r="SLA143" s="11"/>
      <c r="SLB143" s="11"/>
      <c r="SLC143" s="11"/>
      <c r="SLD143" s="11"/>
      <c r="SLE143" s="11"/>
      <c r="SLF143" s="11"/>
      <c r="SLG143" s="11"/>
      <c r="SLH143" s="11"/>
      <c r="SLI143" s="11"/>
      <c r="SLJ143" s="11"/>
      <c r="SLK143" s="11"/>
      <c r="SLL143" s="11"/>
      <c r="SLM143" s="11"/>
      <c r="SLN143" s="11"/>
      <c r="SLO143" s="11"/>
      <c r="SLP143" s="11"/>
      <c r="SLQ143" s="11"/>
      <c r="SLR143" s="11"/>
      <c r="SLS143" s="11"/>
      <c r="SLT143" s="11"/>
      <c r="SLU143" s="11"/>
      <c r="SLV143" s="11"/>
      <c r="SLW143" s="11"/>
      <c r="SLX143" s="11"/>
      <c r="SLY143" s="11"/>
      <c r="SLZ143" s="11"/>
      <c r="SMA143" s="11"/>
      <c r="SMB143" s="11"/>
      <c r="SMC143" s="11"/>
      <c r="SMD143" s="11"/>
      <c r="SME143" s="11"/>
      <c r="SMF143" s="11"/>
      <c r="SMG143" s="11"/>
      <c r="SMH143" s="11"/>
      <c r="SMI143" s="11"/>
      <c r="SMJ143" s="11"/>
      <c r="SMK143" s="11"/>
      <c r="SML143" s="11"/>
      <c r="SMM143" s="11"/>
      <c r="SMN143" s="11"/>
      <c r="SMO143" s="11"/>
      <c r="SMP143" s="11"/>
      <c r="SMQ143" s="11"/>
      <c r="SMR143" s="11"/>
      <c r="SMS143" s="11"/>
      <c r="SMT143" s="11"/>
      <c r="SMU143" s="11"/>
      <c r="SMV143" s="11"/>
      <c r="SMW143" s="11"/>
      <c r="SMX143" s="11"/>
      <c r="SMY143" s="11"/>
      <c r="SMZ143" s="11"/>
      <c r="SNA143" s="11"/>
      <c r="SNB143" s="11"/>
      <c r="SNC143" s="11"/>
      <c r="SND143" s="11"/>
      <c r="SNE143" s="11"/>
      <c r="SNF143" s="11"/>
      <c r="SNG143" s="11"/>
      <c r="SNH143" s="11"/>
      <c r="SNI143" s="11"/>
      <c r="SNJ143" s="11"/>
      <c r="SNK143" s="11"/>
      <c r="SNL143" s="11"/>
      <c r="SNM143" s="11"/>
      <c r="SNN143" s="11"/>
      <c r="SNO143" s="11"/>
      <c r="SNP143" s="11"/>
      <c r="SNQ143" s="11"/>
      <c r="SNR143" s="11"/>
      <c r="SNS143" s="11"/>
      <c r="SNT143" s="11"/>
      <c r="SNU143" s="11"/>
      <c r="SNV143" s="11"/>
      <c r="SNW143" s="11"/>
      <c r="SNX143" s="11"/>
      <c r="SNY143" s="11"/>
      <c r="SNZ143" s="11"/>
      <c r="SOA143" s="11"/>
      <c r="SOB143" s="11"/>
      <c r="SOC143" s="11"/>
      <c r="SOD143" s="11"/>
      <c r="SOE143" s="11"/>
      <c r="SOF143" s="11"/>
      <c r="SOG143" s="11"/>
      <c r="SOH143" s="11"/>
      <c r="SOI143" s="11"/>
      <c r="SOJ143" s="11"/>
      <c r="SOK143" s="11"/>
      <c r="SOL143" s="11"/>
      <c r="SOM143" s="11"/>
      <c r="SON143" s="11"/>
      <c r="SOO143" s="11"/>
      <c r="SOP143" s="11"/>
      <c r="SOQ143" s="11"/>
      <c r="SOR143" s="11"/>
      <c r="SOS143" s="11"/>
      <c r="SOT143" s="11"/>
      <c r="SOU143" s="11"/>
      <c r="SOV143" s="11"/>
      <c r="SOW143" s="11"/>
      <c r="SOX143" s="11"/>
      <c r="SOY143" s="11"/>
      <c r="SOZ143" s="11"/>
      <c r="SPA143" s="11"/>
      <c r="SPB143" s="11"/>
      <c r="SPC143" s="11"/>
      <c r="SPD143" s="11"/>
      <c r="SPE143" s="11"/>
      <c r="SPF143" s="11"/>
      <c r="SPG143" s="11"/>
      <c r="SPH143" s="11"/>
      <c r="SPI143" s="11"/>
      <c r="SPJ143" s="11"/>
      <c r="SPK143" s="11"/>
      <c r="SPL143" s="11"/>
      <c r="SPM143" s="11"/>
      <c r="SPN143" s="11"/>
      <c r="SPO143" s="11"/>
      <c r="SPP143" s="11"/>
      <c r="SPQ143" s="11"/>
      <c r="SPR143" s="11"/>
      <c r="SPS143" s="11"/>
      <c r="SPT143" s="11"/>
      <c r="SPU143" s="11"/>
      <c r="SPV143" s="11"/>
      <c r="SPW143" s="11"/>
      <c r="SPX143" s="11"/>
      <c r="SPY143" s="11"/>
      <c r="SPZ143" s="11"/>
      <c r="SQA143" s="11"/>
      <c r="SQB143" s="11"/>
      <c r="SQC143" s="11"/>
      <c r="SQD143" s="11"/>
      <c r="SQE143" s="11"/>
      <c r="SQF143" s="11"/>
      <c r="SQG143" s="11"/>
      <c r="SQH143" s="11"/>
      <c r="SQI143" s="11"/>
      <c r="SQJ143" s="11"/>
      <c r="SQK143" s="11"/>
      <c r="SQL143" s="11"/>
      <c r="SQM143" s="11"/>
      <c r="SQN143" s="11"/>
      <c r="SQO143" s="11"/>
      <c r="SQP143" s="11"/>
      <c r="SQQ143" s="11"/>
      <c r="SQR143" s="11"/>
      <c r="SQS143" s="11"/>
      <c r="SQT143" s="11"/>
      <c r="SQU143" s="11"/>
      <c r="SQV143" s="11"/>
      <c r="SQW143" s="11"/>
      <c r="SQX143" s="11"/>
      <c r="SQY143" s="11"/>
      <c r="SQZ143" s="11"/>
      <c r="SRA143" s="11"/>
      <c r="SRB143" s="11"/>
      <c r="SRC143" s="11"/>
      <c r="SRD143" s="11"/>
      <c r="SRE143" s="11"/>
      <c r="SRF143" s="11"/>
      <c r="SRG143" s="11"/>
      <c r="SRH143" s="11"/>
      <c r="SRI143" s="11"/>
      <c r="SRJ143" s="11"/>
      <c r="SRK143" s="11"/>
      <c r="SRL143" s="11"/>
      <c r="SRM143" s="11"/>
      <c r="SRN143" s="11"/>
      <c r="SRO143" s="11"/>
      <c r="SRP143" s="11"/>
      <c r="SRQ143" s="11"/>
      <c r="SRR143" s="11"/>
      <c r="SRS143" s="11"/>
      <c r="SRT143" s="11"/>
      <c r="SRU143" s="11"/>
      <c r="SRV143" s="11"/>
      <c r="SRW143" s="11"/>
      <c r="SRX143" s="11"/>
      <c r="SRY143" s="11"/>
      <c r="SRZ143" s="11"/>
      <c r="SSA143" s="11"/>
      <c r="SSB143" s="11"/>
      <c r="SSC143" s="11"/>
      <c r="SSD143" s="11"/>
      <c r="SSE143" s="11"/>
      <c r="SSF143" s="11"/>
      <c r="SSG143" s="11"/>
      <c r="SSH143" s="11"/>
      <c r="SSI143" s="11"/>
      <c r="SSJ143" s="11"/>
      <c r="SSK143" s="11"/>
      <c r="SSL143" s="11"/>
      <c r="SSM143" s="11"/>
      <c r="SSN143" s="11"/>
      <c r="SSO143" s="11"/>
      <c r="SSP143" s="11"/>
      <c r="SSQ143" s="11"/>
      <c r="SSR143" s="11"/>
      <c r="SSS143" s="11"/>
      <c r="SST143" s="11"/>
      <c r="SSU143" s="11"/>
      <c r="SSV143" s="11"/>
      <c r="SSW143" s="11"/>
      <c r="SSX143" s="11"/>
      <c r="SSY143" s="11"/>
      <c r="SSZ143" s="11"/>
      <c r="STA143" s="11"/>
      <c r="STB143" s="11"/>
      <c r="STC143" s="11"/>
      <c r="STD143" s="11"/>
      <c r="STE143" s="11"/>
      <c r="STF143" s="11"/>
      <c r="STG143" s="11"/>
      <c r="STH143" s="11"/>
      <c r="STI143" s="11"/>
      <c r="STJ143" s="11"/>
      <c r="STK143" s="11"/>
      <c r="STL143" s="11"/>
      <c r="STM143" s="11"/>
      <c r="STN143" s="11"/>
      <c r="STO143" s="11"/>
      <c r="STP143" s="11"/>
      <c r="STQ143" s="11"/>
      <c r="STR143" s="11"/>
      <c r="STS143" s="11"/>
      <c r="STT143" s="11"/>
      <c r="STU143" s="11"/>
      <c r="STV143" s="11"/>
      <c r="STW143" s="11"/>
      <c r="STX143" s="11"/>
      <c r="STY143" s="11"/>
      <c r="STZ143" s="11"/>
      <c r="SUA143" s="11"/>
      <c r="SUB143" s="11"/>
      <c r="SUC143" s="11"/>
      <c r="SUD143" s="11"/>
      <c r="SUE143" s="11"/>
      <c r="SUF143" s="11"/>
      <c r="SUG143" s="11"/>
      <c r="SUH143" s="11"/>
      <c r="SUI143" s="11"/>
      <c r="SUJ143" s="11"/>
      <c r="SUK143" s="11"/>
      <c r="SUL143" s="11"/>
      <c r="SUM143" s="11"/>
      <c r="SUN143" s="11"/>
      <c r="SUO143" s="11"/>
      <c r="SUP143" s="11"/>
      <c r="SUQ143" s="11"/>
      <c r="SUR143" s="11"/>
      <c r="SUS143" s="11"/>
      <c r="SUT143" s="11"/>
      <c r="SUU143" s="11"/>
      <c r="SUV143" s="11"/>
      <c r="SUW143" s="11"/>
      <c r="SUX143" s="11"/>
      <c r="SUY143" s="11"/>
      <c r="SUZ143" s="11"/>
      <c r="SVA143" s="11"/>
      <c r="SVB143" s="11"/>
      <c r="SVC143" s="11"/>
      <c r="SVD143" s="11"/>
      <c r="SVE143" s="11"/>
      <c r="SVF143" s="11"/>
      <c r="SVG143" s="11"/>
      <c r="SVH143" s="11"/>
      <c r="SVI143" s="11"/>
      <c r="SVJ143" s="11"/>
      <c r="SVK143" s="11"/>
      <c r="SVL143" s="11"/>
      <c r="SVM143" s="11"/>
      <c r="SVN143" s="11"/>
      <c r="SVO143" s="11"/>
      <c r="SVP143" s="11"/>
      <c r="SVQ143" s="11"/>
      <c r="SVR143" s="11"/>
      <c r="SVS143" s="11"/>
      <c r="SVT143" s="11"/>
      <c r="SVU143" s="11"/>
      <c r="SVV143" s="11"/>
      <c r="SVW143" s="11"/>
      <c r="SVX143" s="11"/>
      <c r="SVY143" s="11"/>
      <c r="SVZ143" s="11"/>
      <c r="SWA143" s="11"/>
      <c r="SWB143" s="11"/>
      <c r="SWC143" s="11"/>
      <c r="SWD143" s="11"/>
      <c r="SWE143" s="11"/>
      <c r="SWF143" s="11"/>
      <c r="SWG143" s="11"/>
      <c r="SWH143" s="11"/>
      <c r="SWI143" s="11"/>
      <c r="SWJ143" s="11"/>
      <c r="SWK143" s="11"/>
      <c r="SWL143" s="11"/>
      <c r="SWM143" s="11"/>
      <c r="SWN143" s="11"/>
      <c r="SWO143" s="11"/>
      <c r="SWP143" s="11"/>
      <c r="SWQ143" s="11"/>
      <c r="SWR143" s="11"/>
      <c r="SWS143" s="11"/>
      <c r="SWT143" s="11"/>
      <c r="SWU143" s="11"/>
      <c r="SWV143" s="11"/>
      <c r="SWW143" s="11"/>
      <c r="SWX143" s="11"/>
      <c r="SWY143" s="11"/>
      <c r="SWZ143" s="11"/>
      <c r="SXA143" s="11"/>
      <c r="SXB143" s="11"/>
      <c r="SXC143" s="11"/>
      <c r="SXD143" s="11"/>
      <c r="SXE143" s="11"/>
      <c r="SXF143" s="11"/>
      <c r="SXG143" s="11"/>
      <c r="SXH143" s="11"/>
      <c r="SXI143" s="11"/>
      <c r="SXJ143" s="11"/>
      <c r="SXK143" s="11"/>
      <c r="SXL143" s="11"/>
      <c r="SXM143" s="11"/>
      <c r="SXN143" s="11"/>
      <c r="SXO143" s="11"/>
      <c r="SXP143" s="11"/>
      <c r="SXQ143" s="11"/>
      <c r="SXR143" s="11"/>
      <c r="SXS143" s="11"/>
      <c r="SXT143" s="11"/>
      <c r="SXU143" s="11"/>
      <c r="SXV143" s="11"/>
      <c r="SXW143" s="11"/>
      <c r="SXX143" s="11"/>
      <c r="SXY143" s="11"/>
      <c r="SXZ143" s="11"/>
      <c r="SYA143" s="11"/>
      <c r="SYB143" s="11"/>
      <c r="SYC143" s="11"/>
      <c r="SYD143" s="11"/>
      <c r="SYE143" s="11"/>
      <c r="SYF143" s="11"/>
      <c r="SYG143" s="11"/>
      <c r="SYH143" s="11"/>
      <c r="SYI143" s="11"/>
      <c r="SYJ143" s="11"/>
      <c r="SYK143" s="11"/>
      <c r="SYL143" s="11"/>
      <c r="SYM143" s="11"/>
      <c r="SYN143" s="11"/>
      <c r="SYO143" s="11"/>
      <c r="SYP143" s="11"/>
      <c r="SYQ143" s="11"/>
      <c r="SYR143" s="11"/>
      <c r="SYS143" s="11"/>
      <c r="SYT143" s="11"/>
      <c r="SYU143" s="11"/>
      <c r="SYV143" s="11"/>
      <c r="SYW143" s="11"/>
      <c r="SYX143" s="11"/>
      <c r="SYY143" s="11"/>
      <c r="SYZ143" s="11"/>
      <c r="SZA143" s="11"/>
      <c r="SZB143" s="11"/>
      <c r="SZC143" s="11"/>
      <c r="SZD143" s="11"/>
      <c r="SZE143" s="11"/>
      <c r="SZF143" s="11"/>
      <c r="SZG143" s="11"/>
      <c r="SZH143" s="11"/>
      <c r="SZI143" s="11"/>
      <c r="SZJ143" s="11"/>
      <c r="SZK143" s="11"/>
      <c r="SZL143" s="11"/>
      <c r="SZM143" s="11"/>
      <c r="SZN143" s="11"/>
      <c r="SZO143" s="11"/>
      <c r="SZP143" s="11"/>
      <c r="SZQ143" s="11"/>
      <c r="SZR143" s="11"/>
      <c r="SZS143" s="11"/>
      <c r="SZT143" s="11"/>
      <c r="SZU143" s="11"/>
      <c r="SZV143" s="11"/>
      <c r="SZW143" s="11"/>
      <c r="SZX143" s="11"/>
      <c r="SZY143" s="11"/>
      <c r="SZZ143" s="11"/>
      <c r="TAA143" s="11"/>
      <c r="TAB143" s="11"/>
      <c r="TAC143" s="11"/>
      <c r="TAD143" s="11"/>
      <c r="TAE143" s="11"/>
      <c r="TAF143" s="11"/>
      <c r="TAG143" s="11"/>
      <c r="TAH143" s="11"/>
      <c r="TAI143" s="11"/>
      <c r="TAJ143" s="11"/>
      <c r="TAK143" s="11"/>
      <c r="TAL143" s="11"/>
      <c r="TAM143" s="11"/>
      <c r="TAN143" s="11"/>
      <c r="TAO143" s="11"/>
      <c r="TAP143" s="11"/>
      <c r="TAQ143" s="11"/>
      <c r="TAR143" s="11"/>
      <c r="TAS143" s="11"/>
      <c r="TAT143" s="11"/>
      <c r="TAU143" s="11"/>
      <c r="TAV143" s="11"/>
      <c r="TAW143" s="11"/>
      <c r="TAX143" s="11"/>
      <c r="TAY143" s="11"/>
      <c r="TAZ143" s="11"/>
      <c r="TBA143" s="11"/>
      <c r="TBB143" s="11"/>
      <c r="TBC143" s="11"/>
      <c r="TBD143" s="11"/>
      <c r="TBE143" s="11"/>
      <c r="TBF143" s="11"/>
      <c r="TBG143" s="11"/>
      <c r="TBH143" s="11"/>
      <c r="TBI143" s="11"/>
      <c r="TBJ143" s="11"/>
      <c r="TBK143" s="11"/>
      <c r="TBL143" s="11"/>
      <c r="TBM143" s="11"/>
      <c r="TBN143" s="11"/>
      <c r="TBO143" s="11"/>
      <c r="TBP143" s="11"/>
      <c r="TBQ143" s="11"/>
      <c r="TBR143" s="11"/>
      <c r="TBS143" s="11"/>
      <c r="TBT143" s="11"/>
      <c r="TBU143" s="11"/>
      <c r="TBV143" s="11"/>
      <c r="TBW143" s="11"/>
      <c r="TBX143" s="11"/>
      <c r="TBY143" s="11"/>
      <c r="TBZ143" s="11"/>
      <c r="TCA143" s="11"/>
      <c r="TCB143" s="11"/>
      <c r="TCC143" s="11"/>
      <c r="TCD143" s="11"/>
      <c r="TCE143" s="11"/>
      <c r="TCF143" s="11"/>
      <c r="TCG143" s="11"/>
      <c r="TCH143" s="11"/>
      <c r="TCI143" s="11"/>
      <c r="TCJ143" s="11"/>
      <c r="TCK143" s="11"/>
      <c r="TCL143" s="11"/>
      <c r="TCM143" s="11"/>
      <c r="TCN143" s="11"/>
      <c r="TCO143" s="11"/>
      <c r="TCP143" s="11"/>
      <c r="TCQ143" s="11"/>
      <c r="TCR143" s="11"/>
      <c r="TCS143" s="11"/>
      <c r="TCT143" s="11"/>
      <c r="TCU143" s="11"/>
      <c r="TCV143" s="11"/>
      <c r="TCW143" s="11"/>
      <c r="TCX143" s="11"/>
      <c r="TCY143" s="11"/>
      <c r="TCZ143" s="11"/>
      <c r="TDA143" s="11"/>
      <c r="TDB143" s="11"/>
      <c r="TDC143" s="11"/>
      <c r="TDD143" s="11"/>
      <c r="TDE143" s="11"/>
      <c r="TDF143" s="11"/>
      <c r="TDG143" s="11"/>
      <c r="TDH143" s="11"/>
      <c r="TDI143" s="11"/>
      <c r="TDJ143" s="11"/>
      <c r="TDK143" s="11"/>
      <c r="TDL143" s="11"/>
      <c r="TDM143" s="11"/>
      <c r="TDN143" s="11"/>
      <c r="TDO143" s="11"/>
      <c r="TDP143" s="11"/>
      <c r="TDQ143" s="11"/>
      <c r="TDR143" s="11"/>
      <c r="TDS143" s="11"/>
      <c r="TDT143" s="11"/>
      <c r="TDU143" s="11"/>
      <c r="TDV143" s="11"/>
      <c r="TDW143" s="11"/>
      <c r="TDX143" s="11"/>
      <c r="TDY143" s="11"/>
      <c r="TDZ143" s="11"/>
      <c r="TEA143" s="11"/>
      <c r="TEB143" s="11"/>
      <c r="TEC143" s="11"/>
      <c r="TED143" s="11"/>
      <c r="TEE143" s="11"/>
      <c r="TEF143" s="11"/>
      <c r="TEG143" s="11"/>
      <c r="TEH143" s="11"/>
      <c r="TEI143" s="11"/>
      <c r="TEJ143" s="11"/>
      <c r="TEK143" s="11"/>
      <c r="TEL143" s="11"/>
      <c r="TEM143" s="11"/>
      <c r="TEN143" s="11"/>
      <c r="TEO143" s="11"/>
      <c r="TEP143" s="11"/>
      <c r="TEQ143" s="11"/>
      <c r="TER143" s="11"/>
      <c r="TES143" s="11"/>
      <c r="TET143" s="11"/>
      <c r="TEU143" s="11"/>
      <c r="TEV143" s="11"/>
      <c r="TEW143" s="11"/>
      <c r="TEX143" s="11"/>
      <c r="TEY143" s="11"/>
      <c r="TEZ143" s="11"/>
      <c r="TFA143" s="11"/>
      <c r="TFB143" s="11"/>
      <c r="TFC143" s="11"/>
      <c r="TFD143" s="11"/>
      <c r="TFE143" s="11"/>
      <c r="TFF143" s="11"/>
      <c r="TFG143" s="11"/>
      <c r="TFH143" s="11"/>
      <c r="TFI143" s="11"/>
      <c r="TFJ143" s="11"/>
      <c r="TFK143" s="11"/>
      <c r="TFL143" s="11"/>
      <c r="TFM143" s="11"/>
      <c r="TFN143" s="11"/>
      <c r="TFO143" s="11"/>
      <c r="TFP143" s="11"/>
      <c r="TFQ143" s="11"/>
      <c r="TFR143" s="11"/>
      <c r="TFS143" s="11"/>
      <c r="TFT143" s="11"/>
      <c r="TFU143" s="11"/>
      <c r="TFV143" s="11"/>
      <c r="TFW143" s="11"/>
      <c r="TFX143" s="11"/>
      <c r="TFY143" s="11"/>
      <c r="TFZ143" s="11"/>
      <c r="TGA143" s="11"/>
      <c r="TGB143" s="11"/>
      <c r="TGC143" s="11"/>
      <c r="TGD143" s="11"/>
      <c r="TGE143" s="11"/>
      <c r="TGF143" s="11"/>
      <c r="TGG143" s="11"/>
      <c r="TGH143" s="11"/>
      <c r="TGI143" s="11"/>
      <c r="TGJ143" s="11"/>
      <c r="TGK143" s="11"/>
      <c r="TGL143" s="11"/>
      <c r="TGM143" s="11"/>
      <c r="TGN143" s="11"/>
      <c r="TGO143" s="11"/>
      <c r="TGP143" s="11"/>
      <c r="TGQ143" s="11"/>
      <c r="TGR143" s="11"/>
      <c r="TGS143" s="11"/>
      <c r="TGT143" s="11"/>
      <c r="TGU143" s="11"/>
      <c r="TGV143" s="11"/>
      <c r="TGW143" s="11"/>
      <c r="TGX143" s="11"/>
      <c r="TGY143" s="11"/>
      <c r="TGZ143" s="11"/>
      <c r="THA143" s="11"/>
      <c r="THB143" s="11"/>
      <c r="THC143" s="11"/>
      <c r="THD143" s="11"/>
      <c r="THE143" s="11"/>
      <c r="THF143" s="11"/>
      <c r="THG143" s="11"/>
      <c r="THH143" s="11"/>
      <c r="THI143" s="11"/>
      <c r="THJ143" s="11"/>
      <c r="THK143" s="11"/>
      <c r="THL143" s="11"/>
      <c r="THM143" s="11"/>
      <c r="THN143" s="11"/>
      <c r="THO143" s="11"/>
      <c r="THP143" s="11"/>
      <c r="THQ143" s="11"/>
      <c r="THR143" s="11"/>
      <c r="THS143" s="11"/>
      <c r="THT143" s="11"/>
      <c r="THU143" s="11"/>
      <c r="THV143" s="11"/>
      <c r="THW143" s="11"/>
      <c r="THX143" s="11"/>
      <c r="THY143" s="11"/>
      <c r="THZ143" s="11"/>
      <c r="TIA143" s="11"/>
      <c r="TIB143" s="11"/>
      <c r="TIC143" s="11"/>
      <c r="TID143" s="11"/>
      <c r="TIE143" s="11"/>
      <c r="TIF143" s="11"/>
      <c r="TIG143" s="11"/>
      <c r="TIH143" s="11"/>
      <c r="TII143" s="11"/>
      <c r="TIJ143" s="11"/>
      <c r="TIK143" s="11"/>
      <c r="TIL143" s="11"/>
      <c r="TIM143" s="11"/>
      <c r="TIN143" s="11"/>
      <c r="TIO143" s="11"/>
      <c r="TIP143" s="11"/>
      <c r="TIQ143" s="11"/>
      <c r="TIR143" s="11"/>
      <c r="TIS143" s="11"/>
      <c r="TIT143" s="11"/>
      <c r="TIU143" s="11"/>
      <c r="TIV143" s="11"/>
      <c r="TIW143" s="11"/>
      <c r="TIX143" s="11"/>
      <c r="TIY143" s="11"/>
      <c r="TIZ143" s="11"/>
      <c r="TJA143" s="11"/>
      <c r="TJB143" s="11"/>
      <c r="TJC143" s="11"/>
      <c r="TJD143" s="11"/>
      <c r="TJE143" s="11"/>
      <c r="TJF143" s="11"/>
      <c r="TJG143" s="11"/>
      <c r="TJH143" s="11"/>
      <c r="TJI143" s="11"/>
      <c r="TJJ143" s="11"/>
      <c r="TJK143" s="11"/>
      <c r="TJL143" s="11"/>
      <c r="TJM143" s="11"/>
      <c r="TJN143" s="11"/>
      <c r="TJO143" s="11"/>
      <c r="TJP143" s="11"/>
      <c r="TJQ143" s="11"/>
      <c r="TJR143" s="11"/>
      <c r="TJS143" s="11"/>
      <c r="TJT143" s="11"/>
      <c r="TJU143" s="11"/>
      <c r="TJV143" s="11"/>
      <c r="TJW143" s="11"/>
      <c r="TJX143" s="11"/>
      <c r="TJY143" s="11"/>
      <c r="TJZ143" s="11"/>
      <c r="TKA143" s="11"/>
      <c r="TKB143" s="11"/>
      <c r="TKC143" s="11"/>
      <c r="TKD143" s="11"/>
      <c r="TKE143" s="11"/>
      <c r="TKF143" s="11"/>
      <c r="TKG143" s="11"/>
      <c r="TKH143" s="11"/>
      <c r="TKI143" s="11"/>
      <c r="TKJ143" s="11"/>
      <c r="TKK143" s="11"/>
      <c r="TKL143" s="11"/>
      <c r="TKM143" s="11"/>
      <c r="TKN143" s="11"/>
      <c r="TKO143" s="11"/>
      <c r="TKP143" s="11"/>
      <c r="TKQ143" s="11"/>
      <c r="TKR143" s="11"/>
      <c r="TKS143" s="11"/>
      <c r="TKT143" s="11"/>
      <c r="TKU143" s="11"/>
      <c r="TKV143" s="11"/>
      <c r="TKW143" s="11"/>
      <c r="TKX143" s="11"/>
      <c r="TKY143" s="11"/>
      <c r="TKZ143" s="11"/>
      <c r="TLA143" s="11"/>
      <c r="TLB143" s="11"/>
      <c r="TLC143" s="11"/>
      <c r="TLD143" s="11"/>
      <c r="TLE143" s="11"/>
      <c r="TLF143" s="11"/>
      <c r="TLG143" s="11"/>
      <c r="TLH143" s="11"/>
      <c r="TLI143" s="11"/>
      <c r="TLJ143" s="11"/>
      <c r="TLK143" s="11"/>
      <c r="TLL143" s="11"/>
      <c r="TLM143" s="11"/>
      <c r="TLN143" s="11"/>
      <c r="TLO143" s="11"/>
      <c r="TLP143" s="11"/>
      <c r="TLQ143" s="11"/>
      <c r="TLR143" s="11"/>
      <c r="TLS143" s="11"/>
      <c r="TLT143" s="11"/>
      <c r="TLU143" s="11"/>
      <c r="TLV143" s="11"/>
      <c r="TLW143" s="11"/>
      <c r="TLX143" s="11"/>
      <c r="TLY143" s="11"/>
      <c r="TLZ143" s="11"/>
      <c r="TMA143" s="11"/>
      <c r="TMB143" s="11"/>
      <c r="TMC143" s="11"/>
      <c r="TMD143" s="11"/>
      <c r="TME143" s="11"/>
      <c r="TMF143" s="11"/>
      <c r="TMG143" s="11"/>
      <c r="TMH143" s="11"/>
      <c r="TMI143" s="11"/>
      <c r="TMJ143" s="11"/>
      <c r="TMK143" s="11"/>
      <c r="TML143" s="11"/>
      <c r="TMM143" s="11"/>
      <c r="TMN143" s="11"/>
      <c r="TMO143" s="11"/>
      <c r="TMP143" s="11"/>
      <c r="TMQ143" s="11"/>
      <c r="TMR143" s="11"/>
      <c r="TMS143" s="11"/>
      <c r="TMT143" s="11"/>
      <c r="TMU143" s="11"/>
      <c r="TMV143" s="11"/>
      <c r="TMW143" s="11"/>
      <c r="TMX143" s="11"/>
      <c r="TMY143" s="11"/>
      <c r="TMZ143" s="11"/>
      <c r="TNA143" s="11"/>
      <c r="TNB143" s="11"/>
      <c r="TNC143" s="11"/>
      <c r="TND143" s="11"/>
      <c r="TNE143" s="11"/>
      <c r="TNF143" s="11"/>
      <c r="TNG143" s="11"/>
      <c r="TNH143" s="11"/>
      <c r="TNI143" s="11"/>
      <c r="TNJ143" s="11"/>
      <c r="TNK143" s="11"/>
      <c r="TNL143" s="11"/>
      <c r="TNM143" s="11"/>
      <c r="TNN143" s="11"/>
      <c r="TNO143" s="11"/>
      <c r="TNP143" s="11"/>
      <c r="TNQ143" s="11"/>
      <c r="TNR143" s="11"/>
      <c r="TNS143" s="11"/>
      <c r="TNT143" s="11"/>
      <c r="TNU143" s="11"/>
      <c r="TNV143" s="11"/>
      <c r="TNW143" s="11"/>
      <c r="TNX143" s="11"/>
      <c r="TNY143" s="11"/>
      <c r="TNZ143" s="11"/>
      <c r="TOA143" s="11"/>
      <c r="TOB143" s="11"/>
      <c r="TOC143" s="11"/>
      <c r="TOD143" s="11"/>
      <c r="TOE143" s="11"/>
      <c r="TOF143" s="11"/>
      <c r="TOG143" s="11"/>
      <c r="TOH143" s="11"/>
      <c r="TOI143" s="11"/>
      <c r="TOJ143" s="11"/>
      <c r="TOK143" s="11"/>
      <c r="TOL143" s="11"/>
      <c r="TOM143" s="11"/>
      <c r="TON143" s="11"/>
      <c r="TOO143" s="11"/>
      <c r="TOP143" s="11"/>
      <c r="TOQ143" s="11"/>
      <c r="TOR143" s="11"/>
      <c r="TOS143" s="11"/>
      <c r="TOT143" s="11"/>
      <c r="TOU143" s="11"/>
      <c r="TOV143" s="11"/>
      <c r="TOW143" s="11"/>
      <c r="TOX143" s="11"/>
      <c r="TOY143" s="11"/>
      <c r="TOZ143" s="11"/>
      <c r="TPA143" s="11"/>
      <c r="TPB143" s="11"/>
      <c r="TPC143" s="11"/>
      <c r="TPD143" s="11"/>
      <c r="TPE143" s="11"/>
      <c r="TPF143" s="11"/>
      <c r="TPG143" s="11"/>
      <c r="TPH143" s="11"/>
      <c r="TPI143" s="11"/>
      <c r="TPJ143" s="11"/>
      <c r="TPK143" s="11"/>
      <c r="TPL143" s="11"/>
      <c r="TPM143" s="11"/>
      <c r="TPN143" s="11"/>
      <c r="TPO143" s="11"/>
      <c r="TPP143" s="11"/>
      <c r="TPQ143" s="11"/>
      <c r="TPR143" s="11"/>
      <c r="TPS143" s="11"/>
      <c r="TPT143" s="11"/>
      <c r="TPU143" s="11"/>
      <c r="TPV143" s="11"/>
      <c r="TPW143" s="11"/>
      <c r="TPX143" s="11"/>
      <c r="TPY143" s="11"/>
      <c r="TPZ143" s="11"/>
      <c r="TQA143" s="11"/>
      <c r="TQB143" s="11"/>
      <c r="TQC143" s="11"/>
      <c r="TQD143" s="11"/>
      <c r="TQE143" s="11"/>
      <c r="TQF143" s="11"/>
      <c r="TQG143" s="11"/>
      <c r="TQH143" s="11"/>
      <c r="TQI143" s="11"/>
      <c r="TQJ143" s="11"/>
      <c r="TQK143" s="11"/>
      <c r="TQL143" s="11"/>
      <c r="TQM143" s="11"/>
      <c r="TQN143" s="11"/>
      <c r="TQO143" s="11"/>
      <c r="TQP143" s="11"/>
      <c r="TQQ143" s="11"/>
      <c r="TQR143" s="11"/>
      <c r="TQS143" s="11"/>
      <c r="TQT143" s="11"/>
      <c r="TQU143" s="11"/>
      <c r="TQV143" s="11"/>
      <c r="TQW143" s="11"/>
      <c r="TQX143" s="11"/>
      <c r="TQY143" s="11"/>
      <c r="TQZ143" s="11"/>
      <c r="TRA143" s="11"/>
      <c r="TRB143" s="11"/>
      <c r="TRC143" s="11"/>
      <c r="TRD143" s="11"/>
      <c r="TRE143" s="11"/>
      <c r="TRF143" s="11"/>
      <c r="TRG143" s="11"/>
      <c r="TRH143" s="11"/>
      <c r="TRI143" s="11"/>
      <c r="TRJ143" s="11"/>
      <c r="TRK143" s="11"/>
      <c r="TRL143" s="11"/>
      <c r="TRM143" s="11"/>
      <c r="TRN143" s="11"/>
      <c r="TRO143" s="11"/>
      <c r="TRP143" s="11"/>
      <c r="TRQ143" s="11"/>
      <c r="TRR143" s="11"/>
      <c r="TRS143" s="11"/>
      <c r="TRT143" s="11"/>
      <c r="TRU143" s="11"/>
      <c r="TRV143" s="11"/>
      <c r="TRW143" s="11"/>
      <c r="TRX143" s="11"/>
      <c r="TRY143" s="11"/>
      <c r="TRZ143" s="11"/>
      <c r="TSA143" s="11"/>
      <c r="TSB143" s="11"/>
      <c r="TSC143" s="11"/>
      <c r="TSD143" s="11"/>
      <c r="TSE143" s="11"/>
      <c r="TSF143" s="11"/>
      <c r="TSG143" s="11"/>
      <c r="TSH143" s="11"/>
      <c r="TSI143" s="11"/>
      <c r="TSJ143" s="11"/>
      <c r="TSK143" s="11"/>
      <c r="TSL143" s="11"/>
      <c r="TSM143" s="11"/>
      <c r="TSN143" s="11"/>
      <c r="TSO143" s="11"/>
      <c r="TSP143" s="11"/>
      <c r="TSQ143" s="11"/>
      <c r="TSR143" s="11"/>
      <c r="TSS143" s="11"/>
      <c r="TST143" s="11"/>
      <c r="TSU143" s="11"/>
      <c r="TSV143" s="11"/>
      <c r="TSW143" s="11"/>
      <c r="TSX143" s="11"/>
      <c r="TSY143" s="11"/>
      <c r="TSZ143" s="11"/>
      <c r="TTA143" s="11"/>
      <c r="TTB143" s="11"/>
      <c r="TTC143" s="11"/>
      <c r="TTD143" s="11"/>
      <c r="TTE143" s="11"/>
      <c r="TTF143" s="11"/>
      <c r="TTG143" s="11"/>
      <c r="TTH143" s="11"/>
      <c r="TTI143" s="11"/>
      <c r="TTJ143" s="11"/>
      <c r="TTK143" s="11"/>
      <c r="TTL143" s="11"/>
      <c r="TTM143" s="11"/>
      <c r="TTN143" s="11"/>
      <c r="TTO143" s="11"/>
      <c r="TTP143" s="11"/>
      <c r="TTQ143" s="11"/>
      <c r="TTR143" s="11"/>
      <c r="TTS143" s="11"/>
      <c r="TTT143" s="11"/>
      <c r="TTU143" s="11"/>
      <c r="TTV143" s="11"/>
      <c r="TTW143" s="11"/>
      <c r="TTX143" s="11"/>
      <c r="TTY143" s="11"/>
      <c r="TTZ143" s="11"/>
      <c r="TUA143" s="11"/>
      <c r="TUB143" s="11"/>
      <c r="TUC143" s="11"/>
      <c r="TUD143" s="11"/>
      <c r="TUE143" s="11"/>
      <c r="TUF143" s="11"/>
      <c r="TUG143" s="11"/>
      <c r="TUH143" s="11"/>
      <c r="TUI143" s="11"/>
      <c r="TUJ143" s="11"/>
      <c r="TUK143" s="11"/>
      <c r="TUL143" s="11"/>
      <c r="TUM143" s="11"/>
      <c r="TUN143" s="11"/>
      <c r="TUO143" s="11"/>
      <c r="TUP143" s="11"/>
      <c r="TUQ143" s="11"/>
      <c r="TUR143" s="11"/>
      <c r="TUS143" s="11"/>
      <c r="TUT143" s="11"/>
      <c r="TUU143" s="11"/>
      <c r="TUV143" s="11"/>
      <c r="TUW143" s="11"/>
      <c r="TUX143" s="11"/>
      <c r="TUY143" s="11"/>
      <c r="TUZ143" s="11"/>
      <c r="TVA143" s="11"/>
      <c r="TVB143" s="11"/>
      <c r="TVC143" s="11"/>
      <c r="TVD143" s="11"/>
      <c r="TVE143" s="11"/>
      <c r="TVF143" s="11"/>
      <c r="TVG143" s="11"/>
      <c r="TVH143" s="11"/>
      <c r="TVI143" s="11"/>
      <c r="TVJ143" s="11"/>
      <c r="TVK143" s="11"/>
      <c r="TVL143" s="11"/>
      <c r="TVM143" s="11"/>
      <c r="TVN143" s="11"/>
      <c r="TVO143" s="11"/>
      <c r="TVP143" s="11"/>
      <c r="TVQ143" s="11"/>
      <c r="TVR143" s="11"/>
      <c r="TVS143" s="11"/>
      <c r="TVT143" s="11"/>
      <c r="TVU143" s="11"/>
      <c r="TVV143" s="11"/>
      <c r="TVW143" s="11"/>
      <c r="TVX143" s="11"/>
      <c r="TVY143" s="11"/>
      <c r="TVZ143" s="11"/>
      <c r="TWA143" s="11"/>
      <c r="TWB143" s="11"/>
      <c r="TWC143" s="11"/>
      <c r="TWD143" s="11"/>
      <c r="TWE143" s="11"/>
      <c r="TWF143" s="11"/>
      <c r="TWG143" s="11"/>
      <c r="TWH143" s="11"/>
      <c r="TWI143" s="11"/>
      <c r="TWJ143" s="11"/>
      <c r="TWK143" s="11"/>
      <c r="TWL143" s="11"/>
      <c r="TWM143" s="11"/>
      <c r="TWN143" s="11"/>
      <c r="TWO143" s="11"/>
      <c r="TWP143" s="11"/>
      <c r="TWQ143" s="11"/>
      <c r="TWR143" s="11"/>
      <c r="TWS143" s="11"/>
      <c r="TWT143" s="11"/>
      <c r="TWU143" s="11"/>
      <c r="TWV143" s="11"/>
      <c r="TWW143" s="11"/>
      <c r="TWX143" s="11"/>
      <c r="TWY143" s="11"/>
      <c r="TWZ143" s="11"/>
      <c r="TXA143" s="11"/>
      <c r="TXB143" s="11"/>
      <c r="TXC143" s="11"/>
      <c r="TXD143" s="11"/>
      <c r="TXE143" s="11"/>
      <c r="TXF143" s="11"/>
      <c r="TXG143" s="11"/>
      <c r="TXH143" s="11"/>
      <c r="TXI143" s="11"/>
      <c r="TXJ143" s="11"/>
      <c r="TXK143" s="11"/>
      <c r="TXL143" s="11"/>
      <c r="TXM143" s="11"/>
      <c r="TXN143" s="11"/>
      <c r="TXO143" s="11"/>
      <c r="TXP143" s="11"/>
      <c r="TXQ143" s="11"/>
      <c r="TXR143" s="11"/>
      <c r="TXS143" s="11"/>
      <c r="TXT143" s="11"/>
      <c r="TXU143" s="11"/>
      <c r="TXV143" s="11"/>
      <c r="TXW143" s="11"/>
      <c r="TXX143" s="11"/>
      <c r="TXY143" s="11"/>
      <c r="TXZ143" s="11"/>
      <c r="TYA143" s="11"/>
      <c r="TYB143" s="11"/>
      <c r="TYC143" s="11"/>
      <c r="TYD143" s="11"/>
      <c r="TYE143" s="11"/>
      <c r="TYF143" s="11"/>
      <c r="TYG143" s="11"/>
      <c r="TYH143" s="11"/>
      <c r="TYI143" s="11"/>
      <c r="TYJ143" s="11"/>
      <c r="TYK143" s="11"/>
      <c r="TYL143" s="11"/>
      <c r="TYM143" s="11"/>
      <c r="TYN143" s="11"/>
      <c r="TYO143" s="11"/>
      <c r="TYP143" s="11"/>
      <c r="TYQ143" s="11"/>
      <c r="TYR143" s="11"/>
      <c r="TYS143" s="11"/>
      <c r="TYT143" s="11"/>
      <c r="TYU143" s="11"/>
      <c r="TYV143" s="11"/>
      <c r="TYW143" s="11"/>
      <c r="TYX143" s="11"/>
      <c r="TYY143" s="11"/>
      <c r="TYZ143" s="11"/>
      <c r="TZA143" s="11"/>
      <c r="TZB143" s="11"/>
      <c r="TZC143" s="11"/>
      <c r="TZD143" s="11"/>
      <c r="TZE143" s="11"/>
      <c r="TZF143" s="11"/>
      <c r="TZG143" s="11"/>
      <c r="TZH143" s="11"/>
      <c r="TZI143" s="11"/>
      <c r="TZJ143" s="11"/>
      <c r="TZK143" s="11"/>
      <c r="TZL143" s="11"/>
      <c r="TZM143" s="11"/>
      <c r="TZN143" s="11"/>
      <c r="TZO143" s="11"/>
      <c r="TZP143" s="11"/>
      <c r="TZQ143" s="11"/>
      <c r="TZR143" s="11"/>
      <c r="TZS143" s="11"/>
      <c r="TZT143" s="11"/>
      <c r="TZU143" s="11"/>
      <c r="TZV143" s="11"/>
      <c r="TZW143" s="11"/>
      <c r="TZX143" s="11"/>
      <c r="TZY143" s="11"/>
      <c r="TZZ143" s="11"/>
      <c r="UAA143" s="11"/>
      <c r="UAB143" s="11"/>
      <c r="UAC143" s="11"/>
      <c r="UAD143" s="11"/>
      <c r="UAE143" s="11"/>
      <c r="UAF143" s="11"/>
      <c r="UAG143" s="11"/>
      <c r="UAH143" s="11"/>
      <c r="UAI143" s="11"/>
      <c r="UAJ143" s="11"/>
      <c r="UAK143" s="11"/>
      <c r="UAL143" s="11"/>
      <c r="UAM143" s="11"/>
      <c r="UAN143" s="11"/>
      <c r="UAO143" s="11"/>
      <c r="UAP143" s="11"/>
      <c r="UAQ143" s="11"/>
      <c r="UAR143" s="11"/>
      <c r="UAS143" s="11"/>
      <c r="UAT143" s="11"/>
      <c r="UAU143" s="11"/>
      <c r="UAV143" s="11"/>
      <c r="UAW143" s="11"/>
      <c r="UAX143" s="11"/>
      <c r="UAY143" s="11"/>
      <c r="UAZ143" s="11"/>
      <c r="UBA143" s="11"/>
      <c r="UBB143" s="11"/>
      <c r="UBC143" s="11"/>
      <c r="UBD143" s="11"/>
      <c r="UBE143" s="11"/>
      <c r="UBF143" s="11"/>
      <c r="UBG143" s="11"/>
      <c r="UBH143" s="11"/>
      <c r="UBI143" s="11"/>
      <c r="UBJ143" s="11"/>
      <c r="UBK143" s="11"/>
      <c r="UBL143" s="11"/>
      <c r="UBM143" s="11"/>
      <c r="UBN143" s="11"/>
      <c r="UBO143" s="11"/>
      <c r="UBP143" s="11"/>
      <c r="UBQ143" s="11"/>
      <c r="UBR143" s="11"/>
      <c r="UBS143" s="11"/>
      <c r="UBT143" s="11"/>
      <c r="UBU143" s="11"/>
      <c r="UBV143" s="11"/>
      <c r="UBW143" s="11"/>
      <c r="UBX143" s="11"/>
      <c r="UBY143" s="11"/>
      <c r="UBZ143" s="11"/>
      <c r="UCA143" s="11"/>
      <c r="UCB143" s="11"/>
      <c r="UCC143" s="11"/>
      <c r="UCD143" s="11"/>
      <c r="UCE143" s="11"/>
      <c r="UCF143" s="11"/>
      <c r="UCG143" s="11"/>
      <c r="UCH143" s="11"/>
      <c r="UCI143" s="11"/>
      <c r="UCJ143" s="11"/>
      <c r="UCK143" s="11"/>
      <c r="UCL143" s="11"/>
      <c r="UCM143" s="11"/>
      <c r="UCN143" s="11"/>
      <c r="UCO143" s="11"/>
      <c r="UCP143" s="11"/>
      <c r="UCQ143" s="11"/>
      <c r="UCR143" s="11"/>
      <c r="UCS143" s="11"/>
      <c r="UCT143" s="11"/>
      <c r="UCU143" s="11"/>
      <c r="UCV143" s="11"/>
      <c r="UCW143" s="11"/>
      <c r="UCX143" s="11"/>
      <c r="UCY143" s="11"/>
      <c r="UCZ143" s="11"/>
      <c r="UDA143" s="11"/>
      <c r="UDB143" s="11"/>
      <c r="UDC143" s="11"/>
      <c r="UDD143" s="11"/>
      <c r="UDE143" s="11"/>
      <c r="UDF143" s="11"/>
      <c r="UDG143" s="11"/>
      <c r="UDH143" s="11"/>
      <c r="UDI143" s="11"/>
      <c r="UDJ143" s="11"/>
      <c r="UDK143" s="11"/>
      <c r="UDL143" s="11"/>
      <c r="UDM143" s="11"/>
      <c r="UDN143" s="11"/>
      <c r="UDO143" s="11"/>
      <c r="UDP143" s="11"/>
      <c r="UDQ143" s="11"/>
      <c r="UDR143" s="11"/>
      <c r="UDS143" s="11"/>
      <c r="UDT143" s="11"/>
      <c r="UDU143" s="11"/>
      <c r="UDV143" s="11"/>
      <c r="UDW143" s="11"/>
      <c r="UDX143" s="11"/>
      <c r="UDY143" s="11"/>
      <c r="UDZ143" s="11"/>
      <c r="UEA143" s="11"/>
      <c r="UEB143" s="11"/>
      <c r="UEC143" s="11"/>
      <c r="UED143" s="11"/>
      <c r="UEE143" s="11"/>
      <c r="UEF143" s="11"/>
      <c r="UEG143" s="11"/>
      <c r="UEH143" s="11"/>
      <c r="UEI143" s="11"/>
      <c r="UEJ143" s="11"/>
      <c r="UEK143" s="11"/>
      <c r="UEL143" s="11"/>
      <c r="UEM143" s="11"/>
      <c r="UEN143" s="11"/>
      <c r="UEO143" s="11"/>
      <c r="UEP143" s="11"/>
      <c r="UEQ143" s="11"/>
      <c r="UER143" s="11"/>
      <c r="UES143" s="11"/>
      <c r="UET143" s="11"/>
      <c r="UEU143" s="11"/>
      <c r="UEV143" s="11"/>
      <c r="UEW143" s="11"/>
      <c r="UEX143" s="11"/>
      <c r="UEY143" s="11"/>
      <c r="UEZ143" s="11"/>
      <c r="UFA143" s="11"/>
      <c r="UFB143" s="11"/>
      <c r="UFC143" s="11"/>
      <c r="UFD143" s="11"/>
      <c r="UFE143" s="11"/>
      <c r="UFF143" s="11"/>
      <c r="UFG143" s="11"/>
      <c r="UFH143" s="11"/>
      <c r="UFI143" s="11"/>
      <c r="UFJ143" s="11"/>
      <c r="UFK143" s="11"/>
      <c r="UFL143" s="11"/>
      <c r="UFM143" s="11"/>
      <c r="UFN143" s="11"/>
      <c r="UFO143" s="11"/>
      <c r="UFP143" s="11"/>
      <c r="UFQ143" s="11"/>
      <c r="UFR143" s="11"/>
      <c r="UFS143" s="11"/>
      <c r="UFT143" s="11"/>
      <c r="UFU143" s="11"/>
      <c r="UFV143" s="11"/>
      <c r="UFW143" s="11"/>
      <c r="UFX143" s="11"/>
      <c r="UFY143" s="11"/>
      <c r="UFZ143" s="11"/>
      <c r="UGA143" s="11"/>
      <c r="UGB143" s="11"/>
      <c r="UGC143" s="11"/>
      <c r="UGD143" s="11"/>
      <c r="UGE143" s="11"/>
      <c r="UGF143" s="11"/>
      <c r="UGG143" s="11"/>
      <c r="UGH143" s="11"/>
      <c r="UGI143" s="11"/>
      <c r="UGJ143" s="11"/>
      <c r="UGK143" s="11"/>
      <c r="UGL143" s="11"/>
      <c r="UGM143" s="11"/>
      <c r="UGN143" s="11"/>
      <c r="UGO143" s="11"/>
      <c r="UGP143" s="11"/>
      <c r="UGQ143" s="11"/>
      <c r="UGR143" s="11"/>
      <c r="UGS143" s="11"/>
      <c r="UGT143" s="11"/>
      <c r="UGU143" s="11"/>
      <c r="UGV143" s="11"/>
      <c r="UGW143" s="11"/>
      <c r="UGX143" s="11"/>
      <c r="UGY143" s="11"/>
      <c r="UGZ143" s="11"/>
      <c r="UHA143" s="11"/>
      <c r="UHB143" s="11"/>
      <c r="UHC143" s="11"/>
      <c r="UHD143" s="11"/>
      <c r="UHE143" s="11"/>
      <c r="UHF143" s="11"/>
      <c r="UHG143" s="11"/>
      <c r="UHH143" s="11"/>
      <c r="UHI143" s="11"/>
      <c r="UHJ143" s="11"/>
      <c r="UHK143" s="11"/>
      <c r="UHL143" s="11"/>
      <c r="UHM143" s="11"/>
      <c r="UHN143" s="11"/>
      <c r="UHO143" s="11"/>
      <c r="UHP143" s="11"/>
      <c r="UHQ143" s="11"/>
      <c r="UHR143" s="11"/>
      <c r="UHS143" s="11"/>
      <c r="UHT143" s="11"/>
      <c r="UHU143" s="11"/>
      <c r="UHV143" s="11"/>
      <c r="UHW143" s="11"/>
      <c r="UHX143" s="11"/>
      <c r="UHY143" s="11"/>
      <c r="UHZ143" s="11"/>
      <c r="UIA143" s="11"/>
      <c r="UIB143" s="11"/>
      <c r="UIC143" s="11"/>
      <c r="UID143" s="11"/>
      <c r="UIE143" s="11"/>
      <c r="UIF143" s="11"/>
      <c r="UIG143" s="11"/>
      <c r="UIH143" s="11"/>
      <c r="UII143" s="11"/>
      <c r="UIJ143" s="11"/>
      <c r="UIK143" s="11"/>
      <c r="UIL143" s="11"/>
      <c r="UIM143" s="11"/>
      <c r="UIN143" s="11"/>
      <c r="UIO143" s="11"/>
      <c r="UIP143" s="11"/>
      <c r="UIQ143" s="11"/>
      <c r="UIR143" s="11"/>
      <c r="UIS143" s="11"/>
      <c r="UIT143" s="11"/>
      <c r="UIU143" s="11"/>
      <c r="UIV143" s="11"/>
      <c r="UIW143" s="11"/>
      <c r="UIX143" s="11"/>
      <c r="UIY143" s="11"/>
      <c r="UIZ143" s="11"/>
      <c r="UJA143" s="11"/>
      <c r="UJB143" s="11"/>
      <c r="UJC143" s="11"/>
      <c r="UJD143" s="11"/>
      <c r="UJE143" s="11"/>
      <c r="UJF143" s="11"/>
      <c r="UJG143" s="11"/>
      <c r="UJH143" s="11"/>
      <c r="UJI143" s="11"/>
      <c r="UJJ143" s="11"/>
      <c r="UJK143" s="11"/>
      <c r="UJL143" s="11"/>
      <c r="UJM143" s="11"/>
      <c r="UJN143" s="11"/>
      <c r="UJO143" s="11"/>
      <c r="UJP143" s="11"/>
      <c r="UJQ143" s="11"/>
      <c r="UJR143" s="11"/>
      <c r="UJS143" s="11"/>
      <c r="UJT143" s="11"/>
      <c r="UJU143" s="11"/>
      <c r="UJV143" s="11"/>
      <c r="UJW143" s="11"/>
      <c r="UJX143" s="11"/>
      <c r="UJY143" s="11"/>
      <c r="UJZ143" s="11"/>
      <c r="UKA143" s="11"/>
      <c r="UKB143" s="11"/>
      <c r="UKC143" s="11"/>
      <c r="UKD143" s="11"/>
      <c r="UKE143" s="11"/>
      <c r="UKF143" s="11"/>
      <c r="UKG143" s="11"/>
      <c r="UKH143" s="11"/>
      <c r="UKI143" s="11"/>
      <c r="UKJ143" s="11"/>
      <c r="UKK143" s="11"/>
      <c r="UKL143" s="11"/>
      <c r="UKM143" s="11"/>
      <c r="UKN143" s="11"/>
      <c r="UKO143" s="11"/>
      <c r="UKP143" s="11"/>
      <c r="UKQ143" s="11"/>
      <c r="UKR143" s="11"/>
      <c r="UKS143" s="11"/>
      <c r="UKT143" s="11"/>
      <c r="UKU143" s="11"/>
      <c r="UKV143" s="11"/>
      <c r="UKW143" s="11"/>
      <c r="UKX143" s="11"/>
      <c r="UKY143" s="11"/>
      <c r="UKZ143" s="11"/>
      <c r="ULA143" s="11"/>
      <c r="ULB143" s="11"/>
      <c r="ULC143" s="11"/>
      <c r="ULD143" s="11"/>
      <c r="ULE143" s="11"/>
      <c r="ULF143" s="11"/>
      <c r="ULG143" s="11"/>
      <c r="ULH143" s="11"/>
      <c r="ULI143" s="11"/>
      <c r="ULJ143" s="11"/>
      <c r="ULK143" s="11"/>
      <c r="ULL143" s="11"/>
      <c r="ULM143" s="11"/>
      <c r="ULN143" s="11"/>
      <c r="ULO143" s="11"/>
      <c r="ULP143" s="11"/>
      <c r="ULQ143" s="11"/>
      <c r="ULR143" s="11"/>
      <c r="ULS143" s="11"/>
      <c r="ULT143" s="11"/>
      <c r="ULU143" s="11"/>
      <c r="ULV143" s="11"/>
      <c r="ULW143" s="11"/>
      <c r="ULX143" s="11"/>
      <c r="ULY143" s="11"/>
      <c r="ULZ143" s="11"/>
      <c r="UMA143" s="11"/>
      <c r="UMB143" s="11"/>
      <c r="UMC143" s="11"/>
      <c r="UMD143" s="11"/>
      <c r="UME143" s="11"/>
      <c r="UMF143" s="11"/>
      <c r="UMG143" s="11"/>
      <c r="UMH143" s="11"/>
      <c r="UMI143" s="11"/>
      <c r="UMJ143" s="11"/>
      <c r="UMK143" s="11"/>
      <c r="UML143" s="11"/>
      <c r="UMM143" s="11"/>
      <c r="UMN143" s="11"/>
      <c r="UMO143" s="11"/>
      <c r="UMP143" s="11"/>
      <c r="UMQ143" s="11"/>
      <c r="UMR143" s="11"/>
      <c r="UMS143" s="11"/>
      <c r="UMT143" s="11"/>
      <c r="UMU143" s="11"/>
      <c r="UMV143" s="11"/>
      <c r="UMW143" s="11"/>
      <c r="UMX143" s="11"/>
      <c r="UMY143" s="11"/>
      <c r="UMZ143" s="11"/>
      <c r="UNA143" s="11"/>
      <c r="UNB143" s="11"/>
      <c r="UNC143" s="11"/>
      <c r="UND143" s="11"/>
      <c r="UNE143" s="11"/>
      <c r="UNF143" s="11"/>
      <c r="UNG143" s="11"/>
      <c r="UNH143" s="11"/>
      <c r="UNI143" s="11"/>
      <c r="UNJ143" s="11"/>
      <c r="UNK143" s="11"/>
      <c r="UNL143" s="11"/>
      <c r="UNM143" s="11"/>
      <c r="UNN143" s="11"/>
      <c r="UNO143" s="11"/>
      <c r="UNP143" s="11"/>
      <c r="UNQ143" s="11"/>
      <c r="UNR143" s="11"/>
      <c r="UNS143" s="11"/>
      <c r="UNT143" s="11"/>
      <c r="UNU143" s="11"/>
      <c r="UNV143" s="11"/>
      <c r="UNW143" s="11"/>
      <c r="UNX143" s="11"/>
      <c r="UNY143" s="11"/>
      <c r="UNZ143" s="11"/>
      <c r="UOA143" s="11"/>
      <c r="UOB143" s="11"/>
      <c r="UOC143" s="11"/>
      <c r="UOD143" s="11"/>
      <c r="UOE143" s="11"/>
      <c r="UOF143" s="11"/>
      <c r="UOG143" s="11"/>
      <c r="UOH143" s="11"/>
      <c r="UOI143" s="11"/>
      <c r="UOJ143" s="11"/>
      <c r="UOK143" s="11"/>
      <c r="UOL143" s="11"/>
      <c r="UOM143" s="11"/>
      <c r="UON143" s="11"/>
      <c r="UOO143" s="11"/>
      <c r="UOP143" s="11"/>
      <c r="UOQ143" s="11"/>
      <c r="UOR143" s="11"/>
      <c r="UOS143" s="11"/>
      <c r="UOT143" s="11"/>
      <c r="UOU143" s="11"/>
      <c r="UOV143" s="11"/>
      <c r="UOW143" s="11"/>
      <c r="UOX143" s="11"/>
      <c r="UOY143" s="11"/>
      <c r="UOZ143" s="11"/>
      <c r="UPA143" s="11"/>
      <c r="UPB143" s="11"/>
      <c r="UPC143" s="11"/>
      <c r="UPD143" s="11"/>
      <c r="UPE143" s="11"/>
      <c r="UPF143" s="11"/>
      <c r="UPG143" s="11"/>
      <c r="UPH143" s="11"/>
      <c r="UPI143" s="11"/>
      <c r="UPJ143" s="11"/>
      <c r="UPK143" s="11"/>
      <c r="UPL143" s="11"/>
      <c r="UPM143" s="11"/>
      <c r="UPN143" s="11"/>
      <c r="UPO143" s="11"/>
      <c r="UPP143" s="11"/>
      <c r="UPQ143" s="11"/>
      <c r="UPR143" s="11"/>
      <c r="UPS143" s="11"/>
      <c r="UPT143" s="11"/>
      <c r="UPU143" s="11"/>
      <c r="UPV143" s="11"/>
      <c r="UPW143" s="11"/>
      <c r="UPX143" s="11"/>
      <c r="UPY143" s="11"/>
      <c r="UPZ143" s="11"/>
      <c r="UQA143" s="11"/>
      <c r="UQB143" s="11"/>
      <c r="UQC143" s="11"/>
      <c r="UQD143" s="11"/>
      <c r="UQE143" s="11"/>
      <c r="UQF143" s="11"/>
      <c r="UQG143" s="11"/>
      <c r="UQH143" s="11"/>
      <c r="UQI143" s="11"/>
      <c r="UQJ143" s="11"/>
      <c r="UQK143" s="11"/>
      <c r="UQL143" s="11"/>
      <c r="UQM143" s="11"/>
      <c r="UQN143" s="11"/>
      <c r="UQO143" s="11"/>
      <c r="UQP143" s="11"/>
      <c r="UQQ143" s="11"/>
      <c r="UQR143" s="11"/>
      <c r="UQS143" s="11"/>
      <c r="UQT143" s="11"/>
      <c r="UQU143" s="11"/>
      <c r="UQV143" s="11"/>
      <c r="UQW143" s="11"/>
      <c r="UQX143" s="11"/>
      <c r="UQY143" s="11"/>
      <c r="UQZ143" s="11"/>
      <c r="URA143" s="11"/>
      <c r="URB143" s="11"/>
      <c r="URC143" s="11"/>
      <c r="URD143" s="11"/>
      <c r="URE143" s="11"/>
      <c r="URF143" s="11"/>
      <c r="URG143" s="11"/>
      <c r="URH143" s="11"/>
      <c r="URI143" s="11"/>
      <c r="URJ143" s="11"/>
      <c r="URK143" s="11"/>
      <c r="URL143" s="11"/>
      <c r="URM143" s="11"/>
      <c r="URN143" s="11"/>
      <c r="URO143" s="11"/>
      <c r="URP143" s="11"/>
      <c r="URQ143" s="11"/>
      <c r="URR143" s="11"/>
      <c r="URS143" s="11"/>
      <c r="URT143" s="11"/>
      <c r="URU143" s="11"/>
      <c r="URV143" s="11"/>
      <c r="URW143" s="11"/>
      <c r="URX143" s="11"/>
      <c r="URY143" s="11"/>
      <c r="URZ143" s="11"/>
      <c r="USA143" s="11"/>
      <c r="USB143" s="11"/>
      <c r="USC143" s="11"/>
      <c r="USD143" s="11"/>
      <c r="USE143" s="11"/>
      <c r="USF143" s="11"/>
      <c r="USG143" s="11"/>
      <c r="USH143" s="11"/>
      <c r="USI143" s="11"/>
      <c r="USJ143" s="11"/>
      <c r="USK143" s="11"/>
      <c r="USL143" s="11"/>
      <c r="USM143" s="11"/>
      <c r="USN143" s="11"/>
      <c r="USO143" s="11"/>
      <c r="USP143" s="11"/>
      <c r="USQ143" s="11"/>
      <c r="USR143" s="11"/>
      <c r="USS143" s="11"/>
      <c r="UST143" s="11"/>
      <c r="USU143" s="11"/>
      <c r="USV143" s="11"/>
      <c r="USW143" s="11"/>
      <c r="USX143" s="11"/>
      <c r="USY143" s="11"/>
      <c r="USZ143" s="11"/>
      <c r="UTA143" s="11"/>
      <c r="UTB143" s="11"/>
      <c r="UTC143" s="11"/>
      <c r="UTD143" s="11"/>
      <c r="UTE143" s="11"/>
      <c r="UTF143" s="11"/>
      <c r="UTG143" s="11"/>
      <c r="UTH143" s="11"/>
      <c r="UTI143" s="11"/>
      <c r="UTJ143" s="11"/>
      <c r="UTK143" s="11"/>
      <c r="UTL143" s="11"/>
      <c r="UTM143" s="11"/>
      <c r="UTN143" s="11"/>
      <c r="UTO143" s="11"/>
      <c r="UTP143" s="11"/>
      <c r="UTQ143" s="11"/>
      <c r="UTR143" s="11"/>
      <c r="UTS143" s="11"/>
      <c r="UTT143" s="11"/>
      <c r="UTU143" s="11"/>
      <c r="UTV143" s="11"/>
      <c r="UTW143" s="11"/>
      <c r="UTX143" s="11"/>
      <c r="UTY143" s="11"/>
      <c r="UTZ143" s="11"/>
      <c r="UUA143" s="11"/>
      <c r="UUB143" s="11"/>
      <c r="UUC143" s="11"/>
      <c r="UUD143" s="11"/>
      <c r="UUE143" s="11"/>
      <c r="UUF143" s="11"/>
      <c r="UUG143" s="11"/>
      <c r="UUH143" s="11"/>
      <c r="UUI143" s="11"/>
      <c r="UUJ143" s="11"/>
      <c r="UUK143" s="11"/>
      <c r="UUL143" s="11"/>
      <c r="UUM143" s="11"/>
      <c r="UUN143" s="11"/>
      <c r="UUO143" s="11"/>
      <c r="UUP143" s="11"/>
      <c r="UUQ143" s="11"/>
      <c r="UUR143" s="11"/>
      <c r="UUS143" s="11"/>
      <c r="UUT143" s="11"/>
      <c r="UUU143" s="11"/>
      <c r="UUV143" s="11"/>
      <c r="UUW143" s="11"/>
      <c r="UUX143" s="11"/>
      <c r="UUY143" s="11"/>
      <c r="UUZ143" s="11"/>
      <c r="UVA143" s="11"/>
      <c r="UVB143" s="11"/>
      <c r="UVC143" s="11"/>
      <c r="UVD143" s="11"/>
      <c r="UVE143" s="11"/>
      <c r="UVF143" s="11"/>
      <c r="UVG143" s="11"/>
      <c r="UVH143" s="11"/>
      <c r="UVI143" s="11"/>
      <c r="UVJ143" s="11"/>
      <c r="UVK143" s="11"/>
      <c r="UVL143" s="11"/>
      <c r="UVM143" s="11"/>
      <c r="UVN143" s="11"/>
      <c r="UVO143" s="11"/>
      <c r="UVP143" s="11"/>
      <c r="UVQ143" s="11"/>
      <c r="UVR143" s="11"/>
      <c r="UVS143" s="11"/>
      <c r="UVT143" s="11"/>
      <c r="UVU143" s="11"/>
      <c r="UVV143" s="11"/>
      <c r="UVW143" s="11"/>
      <c r="UVX143" s="11"/>
      <c r="UVY143" s="11"/>
      <c r="UVZ143" s="11"/>
      <c r="UWA143" s="11"/>
      <c r="UWB143" s="11"/>
      <c r="UWC143" s="11"/>
      <c r="UWD143" s="11"/>
      <c r="UWE143" s="11"/>
      <c r="UWF143" s="11"/>
      <c r="UWG143" s="11"/>
      <c r="UWH143" s="11"/>
      <c r="UWI143" s="11"/>
      <c r="UWJ143" s="11"/>
      <c r="UWK143" s="11"/>
      <c r="UWL143" s="11"/>
      <c r="UWM143" s="11"/>
      <c r="UWN143" s="11"/>
      <c r="UWO143" s="11"/>
      <c r="UWP143" s="11"/>
      <c r="UWQ143" s="11"/>
      <c r="UWR143" s="11"/>
      <c r="UWS143" s="11"/>
      <c r="UWT143" s="11"/>
      <c r="UWU143" s="11"/>
      <c r="UWV143" s="11"/>
      <c r="UWW143" s="11"/>
      <c r="UWX143" s="11"/>
      <c r="UWY143" s="11"/>
      <c r="UWZ143" s="11"/>
      <c r="UXA143" s="11"/>
      <c r="UXB143" s="11"/>
      <c r="UXC143" s="11"/>
      <c r="UXD143" s="11"/>
      <c r="UXE143" s="11"/>
      <c r="UXF143" s="11"/>
      <c r="UXG143" s="11"/>
      <c r="UXH143" s="11"/>
      <c r="UXI143" s="11"/>
      <c r="UXJ143" s="11"/>
      <c r="UXK143" s="11"/>
      <c r="UXL143" s="11"/>
      <c r="UXM143" s="11"/>
      <c r="UXN143" s="11"/>
      <c r="UXO143" s="11"/>
      <c r="UXP143" s="11"/>
      <c r="UXQ143" s="11"/>
      <c r="UXR143" s="11"/>
      <c r="UXS143" s="11"/>
      <c r="UXT143" s="11"/>
      <c r="UXU143" s="11"/>
      <c r="UXV143" s="11"/>
      <c r="UXW143" s="11"/>
      <c r="UXX143" s="11"/>
      <c r="UXY143" s="11"/>
      <c r="UXZ143" s="11"/>
      <c r="UYA143" s="11"/>
      <c r="UYB143" s="11"/>
      <c r="UYC143" s="11"/>
      <c r="UYD143" s="11"/>
      <c r="UYE143" s="11"/>
      <c r="UYF143" s="11"/>
      <c r="UYG143" s="11"/>
      <c r="UYH143" s="11"/>
      <c r="UYI143" s="11"/>
      <c r="UYJ143" s="11"/>
      <c r="UYK143" s="11"/>
      <c r="UYL143" s="11"/>
      <c r="UYM143" s="11"/>
      <c r="UYN143" s="11"/>
      <c r="UYO143" s="11"/>
      <c r="UYP143" s="11"/>
      <c r="UYQ143" s="11"/>
      <c r="UYR143" s="11"/>
      <c r="UYS143" s="11"/>
      <c r="UYT143" s="11"/>
      <c r="UYU143" s="11"/>
      <c r="UYV143" s="11"/>
      <c r="UYW143" s="11"/>
      <c r="UYX143" s="11"/>
      <c r="UYY143" s="11"/>
      <c r="UYZ143" s="11"/>
      <c r="UZA143" s="11"/>
      <c r="UZB143" s="11"/>
      <c r="UZC143" s="11"/>
      <c r="UZD143" s="11"/>
      <c r="UZE143" s="11"/>
      <c r="UZF143" s="11"/>
      <c r="UZG143" s="11"/>
      <c r="UZH143" s="11"/>
      <c r="UZI143" s="11"/>
      <c r="UZJ143" s="11"/>
      <c r="UZK143" s="11"/>
      <c r="UZL143" s="11"/>
      <c r="UZM143" s="11"/>
      <c r="UZN143" s="11"/>
      <c r="UZO143" s="11"/>
      <c r="UZP143" s="11"/>
      <c r="UZQ143" s="11"/>
      <c r="UZR143" s="11"/>
      <c r="UZS143" s="11"/>
      <c r="UZT143" s="11"/>
      <c r="UZU143" s="11"/>
      <c r="UZV143" s="11"/>
      <c r="UZW143" s="11"/>
      <c r="UZX143" s="11"/>
      <c r="UZY143" s="11"/>
      <c r="UZZ143" s="11"/>
      <c r="VAA143" s="11"/>
      <c r="VAB143" s="11"/>
      <c r="VAC143" s="11"/>
      <c r="VAD143" s="11"/>
      <c r="VAE143" s="11"/>
      <c r="VAF143" s="11"/>
      <c r="VAG143" s="11"/>
      <c r="VAH143" s="11"/>
      <c r="VAI143" s="11"/>
      <c r="VAJ143" s="11"/>
      <c r="VAK143" s="11"/>
      <c r="VAL143" s="11"/>
      <c r="VAM143" s="11"/>
      <c r="VAN143" s="11"/>
      <c r="VAO143" s="11"/>
      <c r="VAP143" s="11"/>
      <c r="VAQ143" s="11"/>
      <c r="VAR143" s="11"/>
      <c r="VAS143" s="11"/>
      <c r="VAT143" s="11"/>
      <c r="VAU143" s="11"/>
      <c r="VAV143" s="11"/>
      <c r="VAW143" s="11"/>
      <c r="VAX143" s="11"/>
      <c r="VAY143" s="11"/>
      <c r="VAZ143" s="11"/>
      <c r="VBA143" s="11"/>
      <c r="VBB143" s="11"/>
      <c r="VBC143" s="11"/>
      <c r="VBD143" s="11"/>
      <c r="VBE143" s="11"/>
      <c r="VBF143" s="11"/>
      <c r="VBG143" s="11"/>
      <c r="VBH143" s="11"/>
      <c r="VBI143" s="11"/>
      <c r="VBJ143" s="11"/>
      <c r="VBK143" s="11"/>
      <c r="VBL143" s="11"/>
      <c r="VBM143" s="11"/>
      <c r="VBN143" s="11"/>
      <c r="VBO143" s="11"/>
      <c r="VBP143" s="11"/>
      <c r="VBQ143" s="11"/>
      <c r="VBR143" s="11"/>
      <c r="VBS143" s="11"/>
      <c r="VBT143" s="11"/>
      <c r="VBU143" s="11"/>
      <c r="VBV143" s="11"/>
      <c r="VBW143" s="11"/>
      <c r="VBX143" s="11"/>
      <c r="VBY143" s="11"/>
      <c r="VBZ143" s="11"/>
      <c r="VCA143" s="11"/>
      <c r="VCB143" s="11"/>
      <c r="VCC143" s="11"/>
      <c r="VCD143" s="11"/>
      <c r="VCE143" s="11"/>
      <c r="VCF143" s="11"/>
      <c r="VCG143" s="11"/>
      <c r="VCH143" s="11"/>
      <c r="VCI143" s="11"/>
      <c r="VCJ143" s="11"/>
      <c r="VCK143" s="11"/>
      <c r="VCL143" s="11"/>
      <c r="VCM143" s="11"/>
      <c r="VCN143" s="11"/>
      <c r="VCO143" s="11"/>
      <c r="VCP143" s="11"/>
      <c r="VCQ143" s="11"/>
      <c r="VCR143" s="11"/>
      <c r="VCS143" s="11"/>
      <c r="VCT143" s="11"/>
      <c r="VCU143" s="11"/>
      <c r="VCV143" s="11"/>
      <c r="VCW143" s="11"/>
      <c r="VCX143" s="11"/>
      <c r="VCY143" s="11"/>
      <c r="VCZ143" s="11"/>
      <c r="VDA143" s="11"/>
      <c r="VDB143" s="11"/>
      <c r="VDC143" s="11"/>
      <c r="VDD143" s="11"/>
      <c r="VDE143" s="11"/>
      <c r="VDF143" s="11"/>
      <c r="VDG143" s="11"/>
      <c r="VDH143" s="11"/>
      <c r="VDI143" s="11"/>
      <c r="VDJ143" s="11"/>
      <c r="VDK143" s="11"/>
      <c r="VDL143" s="11"/>
      <c r="VDM143" s="11"/>
      <c r="VDN143" s="11"/>
      <c r="VDO143" s="11"/>
      <c r="VDP143" s="11"/>
      <c r="VDQ143" s="11"/>
      <c r="VDR143" s="11"/>
      <c r="VDS143" s="11"/>
      <c r="VDT143" s="11"/>
      <c r="VDU143" s="11"/>
      <c r="VDV143" s="11"/>
      <c r="VDW143" s="11"/>
      <c r="VDX143" s="11"/>
      <c r="VDY143" s="11"/>
      <c r="VDZ143" s="11"/>
      <c r="VEA143" s="11"/>
      <c r="VEB143" s="11"/>
      <c r="VEC143" s="11"/>
      <c r="VED143" s="11"/>
      <c r="VEE143" s="11"/>
      <c r="VEF143" s="11"/>
      <c r="VEG143" s="11"/>
      <c r="VEH143" s="11"/>
      <c r="VEI143" s="11"/>
      <c r="VEJ143" s="11"/>
      <c r="VEK143" s="11"/>
      <c r="VEL143" s="11"/>
      <c r="VEM143" s="11"/>
      <c r="VEN143" s="11"/>
      <c r="VEO143" s="11"/>
      <c r="VEP143" s="11"/>
      <c r="VEQ143" s="11"/>
      <c r="VER143" s="11"/>
      <c r="VES143" s="11"/>
      <c r="VET143" s="11"/>
      <c r="VEU143" s="11"/>
      <c r="VEV143" s="11"/>
      <c r="VEW143" s="11"/>
      <c r="VEX143" s="11"/>
      <c r="VEY143" s="11"/>
      <c r="VEZ143" s="11"/>
      <c r="VFA143" s="11"/>
      <c r="VFB143" s="11"/>
      <c r="VFC143" s="11"/>
      <c r="VFD143" s="11"/>
      <c r="VFE143" s="11"/>
      <c r="VFF143" s="11"/>
      <c r="VFG143" s="11"/>
      <c r="VFH143" s="11"/>
      <c r="VFI143" s="11"/>
      <c r="VFJ143" s="11"/>
      <c r="VFK143" s="11"/>
      <c r="VFL143" s="11"/>
      <c r="VFM143" s="11"/>
      <c r="VFN143" s="11"/>
      <c r="VFO143" s="11"/>
      <c r="VFP143" s="11"/>
      <c r="VFQ143" s="11"/>
      <c r="VFR143" s="11"/>
      <c r="VFS143" s="11"/>
      <c r="VFT143" s="11"/>
      <c r="VFU143" s="11"/>
      <c r="VFV143" s="11"/>
      <c r="VFW143" s="11"/>
      <c r="VFX143" s="11"/>
      <c r="VFY143" s="11"/>
      <c r="VFZ143" s="11"/>
      <c r="VGA143" s="11"/>
      <c r="VGB143" s="11"/>
      <c r="VGC143" s="11"/>
      <c r="VGD143" s="11"/>
      <c r="VGE143" s="11"/>
      <c r="VGF143" s="11"/>
      <c r="VGG143" s="11"/>
      <c r="VGH143" s="11"/>
      <c r="VGI143" s="11"/>
      <c r="VGJ143" s="11"/>
      <c r="VGK143" s="11"/>
      <c r="VGL143" s="11"/>
      <c r="VGM143" s="11"/>
      <c r="VGN143" s="11"/>
      <c r="VGO143" s="11"/>
      <c r="VGP143" s="11"/>
      <c r="VGQ143" s="11"/>
      <c r="VGR143" s="11"/>
      <c r="VGS143" s="11"/>
      <c r="VGT143" s="11"/>
      <c r="VGU143" s="11"/>
      <c r="VGV143" s="11"/>
      <c r="VGW143" s="11"/>
      <c r="VGX143" s="11"/>
      <c r="VGY143" s="11"/>
      <c r="VGZ143" s="11"/>
      <c r="VHA143" s="11"/>
      <c r="VHB143" s="11"/>
      <c r="VHC143" s="11"/>
      <c r="VHD143" s="11"/>
      <c r="VHE143" s="11"/>
      <c r="VHF143" s="11"/>
      <c r="VHG143" s="11"/>
      <c r="VHH143" s="11"/>
      <c r="VHI143" s="11"/>
      <c r="VHJ143" s="11"/>
      <c r="VHK143" s="11"/>
      <c r="VHL143" s="11"/>
      <c r="VHM143" s="11"/>
      <c r="VHN143" s="11"/>
      <c r="VHO143" s="11"/>
      <c r="VHP143" s="11"/>
      <c r="VHQ143" s="11"/>
      <c r="VHR143" s="11"/>
      <c r="VHS143" s="11"/>
      <c r="VHT143" s="11"/>
      <c r="VHU143" s="11"/>
      <c r="VHV143" s="11"/>
      <c r="VHW143" s="11"/>
      <c r="VHX143" s="11"/>
      <c r="VHY143" s="11"/>
      <c r="VHZ143" s="11"/>
      <c r="VIA143" s="11"/>
      <c r="VIB143" s="11"/>
      <c r="VIC143" s="11"/>
      <c r="VID143" s="11"/>
      <c r="VIE143" s="11"/>
      <c r="VIF143" s="11"/>
      <c r="VIG143" s="11"/>
      <c r="VIH143" s="11"/>
      <c r="VII143" s="11"/>
      <c r="VIJ143" s="11"/>
      <c r="VIK143" s="11"/>
      <c r="VIL143" s="11"/>
      <c r="VIM143" s="11"/>
      <c r="VIN143" s="11"/>
      <c r="VIO143" s="11"/>
      <c r="VIP143" s="11"/>
      <c r="VIQ143" s="11"/>
      <c r="VIR143" s="11"/>
      <c r="VIS143" s="11"/>
      <c r="VIT143" s="11"/>
      <c r="VIU143" s="11"/>
      <c r="VIV143" s="11"/>
      <c r="VIW143" s="11"/>
      <c r="VIX143" s="11"/>
      <c r="VIY143" s="11"/>
      <c r="VIZ143" s="11"/>
      <c r="VJA143" s="11"/>
      <c r="VJB143" s="11"/>
      <c r="VJC143" s="11"/>
      <c r="VJD143" s="11"/>
      <c r="VJE143" s="11"/>
      <c r="VJF143" s="11"/>
      <c r="VJG143" s="11"/>
      <c r="VJH143" s="11"/>
      <c r="VJI143" s="11"/>
      <c r="VJJ143" s="11"/>
      <c r="VJK143" s="11"/>
      <c r="VJL143" s="11"/>
      <c r="VJM143" s="11"/>
      <c r="VJN143" s="11"/>
      <c r="VJO143" s="11"/>
      <c r="VJP143" s="11"/>
      <c r="VJQ143" s="11"/>
      <c r="VJR143" s="11"/>
      <c r="VJS143" s="11"/>
      <c r="VJT143" s="11"/>
      <c r="VJU143" s="11"/>
      <c r="VJV143" s="11"/>
      <c r="VJW143" s="11"/>
      <c r="VJX143" s="11"/>
      <c r="VJY143" s="11"/>
      <c r="VJZ143" s="11"/>
      <c r="VKA143" s="11"/>
      <c r="VKB143" s="11"/>
      <c r="VKC143" s="11"/>
      <c r="VKD143" s="11"/>
      <c r="VKE143" s="11"/>
      <c r="VKF143" s="11"/>
      <c r="VKG143" s="11"/>
      <c r="VKH143" s="11"/>
      <c r="VKI143" s="11"/>
      <c r="VKJ143" s="11"/>
      <c r="VKK143" s="11"/>
      <c r="VKL143" s="11"/>
      <c r="VKM143" s="11"/>
      <c r="VKN143" s="11"/>
      <c r="VKO143" s="11"/>
      <c r="VKP143" s="11"/>
      <c r="VKQ143" s="11"/>
      <c r="VKR143" s="11"/>
      <c r="VKS143" s="11"/>
      <c r="VKT143" s="11"/>
      <c r="VKU143" s="11"/>
      <c r="VKV143" s="11"/>
      <c r="VKW143" s="11"/>
      <c r="VKX143" s="11"/>
      <c r="VKY143" s="11"/>
      <c r="VKZ143" s="11"/>
      <c r="VLA143" s="11"/>
      <c r="VLB143" s="11"/>
      <c r="VLC143" s="11"/>
      <c r="VLD143" s="11"/>
      <c r="VLE143" s="11"/>
      <c r="VLF143" s="11"/>
      <c r="VLG143" s="11"/>
      <c r="VLH143" s="11"/>
      <c r="VLI143" s="11"/>
      <c r="VLJ143" s="11"/>
      <c r="VLK143" s="11"/>
      <c r="VLL143" s="11"/>
      <c r="VLM143" s="11"/>
      <c r="VLN143" s="11"/>
      <c r="VLO143" s="11"/>
      <c r="VLP143" s="11"/>
      <c r="VLQ143" s="11"/>
      <c r="VLR143" s="11"/>
      <c r="VLS143" s="11"/>
      <c r="VLT143" s="11"/>
      <c r="VLU143" s="11"/>
      <c r="VLV143" s="11"/>
      <c r="VLW143" s="11"/>
      <c r="VLX143" s="11"/>
      <c r="VLY143" s="11"/>
      <c r="VLZ143" s="11"/>
      <c r="VMA143" s="11"/>
      <c r="VMB143" s="11"/>
      <c r="VMC143" s="11"/>
      <c r="VMD143" s="11"/>
      <c r="VME143" s="11"/>
      <c r="VMF143" s="11"/>
      <c r="VMG143" s="11"/>
      <c r="VMH143" s="11"/>
      <c r="VMI143" s="11"/>
      <c r="VMJ143" s="11"/>
      <c r="VMK143" s="11"/>
      <c r="VML143" s="11"/>
      <c r="VMM143" s="11"/>
      <c r="VMN143" s="11"/>
      <c r="VMO143" s="11"/>
      <c r="VMP143" s="11"/>
      <c r="VMQ143" s="11"/>
      <c r="VMR143" s="11"/>
      <c r="VMS143" s="11"/>
      <c r="VMT143" s="11"/>
      <c r="VMU143" s="11"/>
      <c r="VMV143" s="11"/>
      <c r="VMW143" s="11"/>
      <c r="VMX143" s="11"/>
      <c r="VMY143" s="11"/>
      <c r="VMZ143" s="11"/>
      <c r="VNA143" s="11"/>
      <c r="VNB143" s="11"/>
      <c r="VNC143" s="11"/>
      <c r="VND143" s="11"/>
      <c r="VNE143" s="11"/>
      <c r="VNF143" s="11"/>
      <c r="VNG143" s="11"/>
      <c r="VNH143" s="11"/>
      <c r="VNI143" s="11"/>
      <c r="VNJ143" s="11"/>
      <c r="VNK143" s="11"/>
      <c r="VNL143" s="11"/>
      <c r="VNM143" s="11"/>
      <c r="VNN143" s="11"/>
      <c r="VNO143" s="11"/>
      <c r="VNP143" s="11"/>
      <c r="VNQ143" s="11"/>
      <c r="VNR143" s="11"/>
      <c r="VNS143" s="11"/>
      <c r="VNT143" s="11"/>
      <c r="VNU143" s="11"/>
      <c r="VNV143" s="11"/>
      <c r="VNW143" s="11"/>
      <c r="VNX143" s="11"/>
      <c r="VNY143" s="11"/>
      <c r="VNZ143" s="11"/>
      <c r="VOA143" s="11"/>
      <c r="VOB143" s="11"/>
      <c r="VOC143" s="11"/>
      <c r="VOD143" s="11"/>
      <c r="VOE143" s="11"/>
      <c r="VOF143" s="11"/>
      <c r="VOG143" s="11"/>
      <c r="VOH143" s="11"/>
      <c r="VOI143" s="11"/>
      <c r="VOJ143" s="11"/>
      <c r="VOK143" s="11"/>
      <c r="VOL143" s="11"/>
      <c r="VOM143" s="11"/>
      <c r="VON143" s="11"/>
      <c r="VOO143" s="11"/>
      <c r="VOP143" s="11"/>
      <c r="VOQ143" s="11"/>
      <c r="VOR143" s="11"/>
      <c r="VOS143" s="11"/>
      <c r="VOT143" s="11"/>
      <c r="VOU143" s="11"/>
      <c r="VOV143" s="11"/>
      <c r="VOW143" s="11"/>
      <c r="VOX143" s="11"/>
      <c r="VOY143" s="11"/>
      <c r="VOZ143" s="11"/>
      <c r="VPA143" s="11"/>
      <c r="VPB143" s="11"/>
      <c r="VPC143" s="11"/>
      <c r="VPD143" s="11"/>
      <c r="VPE143" s="11"/>
      <c r="VPF143" s="11"/>
      <c r="VPG143" s="11"/>
      <c r="VPH143" s="11"/>
      <c r="VPI143" s="11"/>
      <c r="VPJ143" s="11"/>
      <c r="VPK143" s="11"/>
      <c r="VPL143" s="11"/>
      <c r="VPM143" s="11"/>
      <c r="VPN143" s="11"/>
      <c r="VPO143" s="11"/>
      <c r="VPP143" s="11"/>
      <c r="VPQ143" s="11"/>
      <c r="VPR143" s="11"/>
      <c r="VPS143" s="11"/>
      <c r="VPT143" s="11"/>
      <c r="VPU143" s="11"/>
      <c r="VPV143" s="11"/>
      <c r="VPW143" s="11"/>
      <c r="VPX143" s="11"/>
      <c r="VPY143" s="11"/>
      <c r="VPZ143" s="11"/>
      <c r="VQA143" s="11"/>
      <c r="VQB143" s="11"/>
      <c r="VQC143" s="11"/>
      <c r="VQD143" s="11"/>
      <c r="VQE143" s="11"/>
      <c r="VQF143" s="11"/>
      <c r="VQG143" s="11"/>
      <c r="VQH143" s="11"/>
      <c r="VQI143" s="11"/>
      <c r="VQJ143" s="11"/>
      <c r="VQK143" s="11"/>
      <c r="VQL143" s="11"/>
      <c r="VQM143" s="11"/>
      <c r="VQN143" s="11"/>
      <c r="VQO143" s="11"/>
      <c r="VQP143" s="11"/>
      <c r="VQQ143" s="11"/>
      <c r="VQR143" s="11"/>
      <c r="VQS143" s="11"/>
      <c r="VQT143" s="11"/>
      <c r="VQU143" s="11"/>
      <c r="VQV143" s="11"/>
      <c r="VQW143" s="11"/>
      <c r="VQX143" s="11"/>
      <c r="VQY143" s="11"/>
      <c r="VQZ143" s="11"/>
      <c r="VRA143" s="11"/>
      <c r="VRB143" s="11"/>
      <c r="VRC143" s="11"/>
      <c r="VRD143" s="11"/>
      <c r="VRE143" s="11"/>
      <c r="VRF143" s="11"/>
      <c r="VRG143" s="11"/>
      <c r="VRH143" s="11"/>
      <c r="VRI143" s="11"/>
      <c r="VRJ143" s="11"/>
      <c r="VRK143" s="11"/>
      <c r="VRL143" s="11"/>
      <c r="VRM143" s="11"/>
      <c r="VRN143" s="11"/>
      <c r="VRO143" s="11"/>
      <c r="VRP143" s="11"/>
      <c r="VRQ143" s="11"/>
      <c r="VRR143" s="11"/>
      <c r="VRS143" s="11"/>
      <c r="VRT143" s="11"/>
      <c r="VRU143" s="11"/>
      <c r="VRV143" s="11"/>
      <c r="VRW143" s="11"/>
      <c r="VRX143" s="11"/>
      <c r="VRY143" s="11"/>
      <c r="VRZ143" s="11"/>
      <c r="VSA143" s="11"/>
      <c r="VSB143" s="11"/>
      <c r="VSC143" s="11"/>
      <c r="VSD143" s="11"/>
      <c r="VSE143" s="11"/>
      <c r="VSF143" s="11"/>
      <c r="VSG143" s="11"/>
      <c r="VSH143" s="11"/>
      <c r="VSI143" s="11"/>
      <c r="VSJ143" s="11"/>
      <c r="VSK143" s="11"/>
      <c r="VSL143" s="11"/>
      <c r="VSM143" s="11"/>
      <c r="VSN143" s="11"/>
      <c r="VSO143" s="11"/>
      <c r="VSP143" s="11"/>
      <c r="VSQ143" s="11"/>
      <c r="VSR143" s="11"/>
      <c r="VSS143" s="11"/>
      <c r="VST143" s="11"/>
      <c r="VSU143" s="11"/>
      <c r="VSV143" s="11"/>
      <c r="VSW143" s="11"/>
      <c r="VSX143" s="11"/>
      <c r="VSY143" s="11"/>
      <c r="VSZ143" s="11"/>
      <c r="VTA143" s="11"/>
      <c r="VTB143" s="11"/>
      <c r="VTC143" s="11"/>
      <c r="VTD143" s="11"/>
      <c r="VTE143" s="11"/>
      <c r="VTF143" s="11"/>
      <c r="VTG143" s="11"/>
      <c r="VTH143" s="11"/>
      <c r="VTI143" s="11"/>
      <c r="VTJ143" s="11"/>
      <c r="VTK143" s="11"/>
      <c r="VTL143" s="11"/>
      <c r="VTM143" s="11"/>
      <c r="VTN143" s="11"/>
      <c r="VTO143" s="11"/>
      <c r="VTP143" s="11"/>
      <c r="VTQ143" s="11"/>
      <c r="VTR143" s="11"/>
      <c r="VTS143" s="11"/>
      <c r="VTT143" s="11"/>
      <c r="VTU143" s="11"/>
      <c r="VTV143" s="11"/>
      <c r="VTW143" s="11"/>
      <c r="VTX143" s="11"/>
      <c r="VTY143" s="11"/>
      <c r="VTZ143" s="11"/>
      <c r="VUA143" s="11"/>
      <c r="VUB143" s="11"/>
      <c r="VUC143" s="11"/>
      <c r="VUD143" s="11"/>
      <c r="VUE143" s="11"/>
      <c r="VUF143" s="11"/>
      <c r="VUG143" s="11"/>
      <c r="VUH143" s="11"/>
      <c r="VUI143" s="11"/>
      <c r="VUJ143" s="11"/>
      <c r="VUK143" s="11"/>
      <c r="VUL143" s="11"/>
      <c r="VUM143" s="11"/>
      <c r="VUN143" s="11"/>
      <c r="VUO143" s="11"/>
      <c r="VUP143" s="11"/>
      <c r="VUQ143" s="11"/>
      <c r="VUR143" s="11"/>
      <c r="VUS143" s="11"/>
      <c r="VUT143" s="11"/>
      <c r="VUU143" s="11"/>
      <c r="VUV143" s="11"/>
      <c r="VUW143" s="11"/>
      <c r="VUX143" s="11"/>
      <c r="VUY143" s="11"/>
      <c r="VUZ143" s="11"/>
      <c r="VVA143" s="11"/>
      <c r="VVB143" s="11"/>
      <c r="VVC143" s="11"/>
      <c r="VVD143" s="11"/>
      <c r="VVE143" s="11"/>
      <c r="VVF143" s="11"/>
      <c r="VVG143" s="11"/>
      <c r="VVH143" s="11"/>
      <c r="VVI143" s="11"/>
      <c r="VVJ143" s="11"/>
      <c r="VVK143" s="11"/>
      <c r="VVL143" s="11"/>
      <c r="VVM143" s="11"/>
      <c r="VVN143" s="11"/>
      <c r="VVO143" s="11"/>
      <c r="VVP143" s="11"/>
      <c r="VVQ143" s="11"/>
      <c r="VVR143" s="11"/>
      <c r="VVS143" s="11"/>
      <c r="VVT143" s="11"/>
      <c r="VVU143" s="11"/>
      <c r="VVV143" s="11"/>
      <c r="VVW143" s="11"/>
      <c r="VVX143" s="11"/>
      <c r="VVY143" s="11"/>
      <c r="VVZ143" s="11"/>
      <c r="VWA143" s="11"/>
      <c r="VWB143" s="11"/>
      <c r="VWC143" s="11"/>
      <c r="VWD143" s="11"/>
      <c r="VWE143" s="11"/>
      <c r="VWF143" s="11"/>
      <c r="VWG143" s="11"/>
      <c r="VWH143" s="11"/>
      <c r="VWI143" s="11"/>
      <c r="VWJ143" s="11"/>
      <c r="VWK143" s="11"/>
      <c r="VWL143" s="11"/>
      <c r="VWM143" s="11"/>
      <c r="VWN143" s="11"/>
      <c r="VWO143" s="11"/>
      <c r="VWP143" s="11"/>
      <c r="VWQ143" s="11"/>
      <c r="VWR143" s="11"/>
      <c r="VWS143" s="11"/>
      <c r="VWT143" s="11"/>
      <c r="VWU143" s="11"/>
      <c r="VWV143" s="11"/>
      <c r="VWW143" s="11"/>
      <c r="VWX143" s="11"/>
      <c r="VWY143" s="11"/>
      <c r="VWZ143" s="11"/>
      <c r="VXA143" s="11"/>
      <c r="VXB143" s="11"/>
      <c r="VXC143" s="11"/>
      <c r="VXD143" s="11"/>
      <c r="VXE143" s="11"/>
      <c r="VXF143" s="11"/>
      <c r="VXG143" s="11"/>
      <c r="VXH143" s="11"/>
      <c r="VXI143" s="11"/>
      <c r="VXJ143" s="11"/>
      <c r="VXK143" s="11"/>
      <c r="VXL143" s="11"/>
      <c r="VXM143" s="11"/>
      <c r="VXN143" s="11"/>
      <c r="VXO143" s="11"/>
      <c r="VXP143" s="11"/>
      <c r="VXQ143" s="11"/>
      <c r="VXR143" s="11"/>
      <c r="VXS143" s="11"/>
      <c r="VXT143" s="11"/>
      <c r="VXU143" s="11"/>
      <c r="VXV143" s="11"/>
      <c r="VXW143" s="11"/>
      <c r="VXX143" s="11"/>
      <c r="VXY143" s="11"/>
      <c r="VXZ143" s="11"/>
      <c r="VYA143" s="11"/>
      <c r="VYB143" s="11"/>
      <c r="VYC143" s="11"/>
      <c r="VYD143" s="11"/>
      <c r="VYE143" s="11"/>
      <c r="VYF143" s="11"/>
      <c r="VYG143" s="11"/>
      <c r="VYH143" s="11"/>
      <c r="VYI143" s="11"/>
      <c r="VYJ143" s="11"/>
      <c r="VYK143" s="11"/>
      <c r="VYL143" s="11"/>
      <c r="VYM143" s="11"/>
      <c r="VYN143" s="11"/>
      <c r="VYO143" s="11"/>
      <c r="VYP143" s="11"/>
      <c r="VYQ143" s="11"/>
      <c r="VYR143" s="11"/>
      <c r="VYS143" s="11"/>
      <c r="VYT143" s="11"/>
      <c r="VYU143" s="11"/>
      <c r="VYV143" s="11"/>
      <c r="VYW143" s="11"/>
      <c r="VYX143" s="11"/>
      <c r="VYY143" s="11"/>
      <c r="VYZ143" s="11"/>
      <c r="VZA143" s="11"/>
      <c r="VZB143" s="11"/>
      <c r="VZC143" s="11"/>
      <c r="VZD143" s="11"/>
      <c r="VZE143" s="11"/>
      <c r="VZF143" s="11"/>
      <c r="VZG143" s="11"/>
      <c r="VZH143" s="11"/>
      <c r="VZI143" s="11"/>
      <c r="VZJ143" s="11"/>
      <c r="VZK143" s="11"/>
      <c r="VZL143" s="11"/>
      <c r="VZM143" s="11"/>
      <c r="VZN143" s="11"/>
      <c r="VZO143" s="11"/>
      <c r="VZP143" s="11"/>
      <c r="VZQ143" s="11"/>
      <c r="VZR143" s="11"/>
      <c r="VZS143" s="11"/>
      <c r="VZT143" s="11"/>
      <c r="VZU143" s="11"/>
      <c r="VZV143" s="11"/>
      <c r="VZW143" s="11"/>
      <c r="VZX143" s="11"/>
      <c r="VZY143" s="11"/>
      <c r="VZZ143" s="11"/>
      <c r="WAA143" s="11"/>
      <c r="WAB143" s="11"/>
      <c r="WAC143" s="11"/>
      <c r="WAD143" s="11"/>
      <c r="WAE143" s="11"/>
      <c r="WAF143" s="11"/>
      <c r="WAG143" s="11"/>
      <c r="WAH143" s="11"/>
      <c r="WAI143" s="11"/>
      <c r="WAJ143" s="11"/>
      <c r="WAK143" s="11"/>
      <c r="WAL143" s="11"/>
      <c r="WAM143" s="11"/>
      <c r="WAN143" s="11"/>
      <c r="WAO143" s="11"/>
      <c r="WAP143" s="11"/>
      <c r="WAQ143" s="11"/>
      <c r="WAR143" s="11"/>
      <c r="WAS143" s="11"/>
      <c r="WAT143" s="11"/>
      <c r="WAU143" s="11"/>
      <c r="WAV143" s="11"/>
      <c r="WAW143" s="11"/>
      <c r="WAX143" s="11"/>
      <c r="WAY143" s="11"/>
      <c r="WAZ143" s="11"/>
      <c r="WBA143" s="11"/>
      <c r="WBB143" s="11"/>
      <c r="WBC143" s="11"/>
      <c r="WBD143" s="11"/>
      <c r="WBE143" s="11"/>
      <c r="WBF143" s="11"/>
      <c r="WBG143" s="11"/>
      <c r="WBH143" s="11"/>
      <c r="WBI143" s="11"/>
      <c r="WBJ143" s="11"/>
      <c r="WBK143" s="11"/>
      <c r="WBL143" s="11"/>
      <c r="WBM143" s="11"/>
      <c r="WBN143" s="11"/>
      <c r="WBO143" s="11"/>
      <c r="WBP143" s="11"/>
      <c r="WBQ143" s="11"/>
      <c r="WBR143" s="11"/>
      <c r="WBS143" s="11"/>
      <c r="WBT143" s="11"/>
      <c r="WBU143" s="11"/>
      <c r="WBV143" s="11"/>
      <c r="WBW143" s="11"/>
      <c r="WBX143" s="11"/>
      <c r="WBY143" s="11"/>
      <c r="WBZ143" s="11"/>
      <c r="WCA143" s="11"/>
      <c r="WCB143" s="11"/>
      <c r="WCC143" s="11"/>
      <c r="WCD143" s="11"/>
      <c r="WCE143" s="11"/>
      <c r="WCF143" s="11"/>
      <c r="WCG143" s="11"/>
      <c r="WCH143" s="11"/>
      <c r="WCI143" s="11"/>
      <c r="WCJ143" s="11"/>
      <c r="WCK143" s="11"/>
      <c r="WCL143" s="11"/>
      <c r="WCM143" s="11"/>
      <c r="WCN143" s="11"/>
      <c r="WCO143" s="11"/>
      <c r="WCP143" s="11"/>
      <c r="WCQ143" s="11"/>
      <c r="WCR143" s="11"/>
      <c r="WCS143" s="11"/>
      <c r="WCT143" s="11"/>
      <c r="WCU143" s="11"/>
      <c r="WCV143" s="11"/>
      <c r="WCW143" s="11"/>
      <c r="WCX143" s="11"/>
      <c r="WCY143" s="11"/>
      <c r="WCZ143" s="11"/>
      <c r="WDA143" s="11"/>
      <c r="WDB143" s="11"/>
      <c r="WDC143" s="11"/>
      <c r="WDD143" s="11"/>
      <c r="WDE143" s="11"/>
      <c r="WDF143" s="11"/>
      <c r="WDG143" s="11"/>
      <c r="WDH143" s="11"/>
      <c r="WDI143" s="11"/>
      <c r="WDJ143" s="11"/>
      <c r="WDK143" s="11"/>
      <c r="WDL143" s="11"/>
      <c r="WDM143" s="11"/>
      <c r="WDN143" s="11"/>
      <c r="WDO143" s="11"/>
      <c r="WDP143" s="11"/>
      <c r="WDQ143" s="11"/>
      <c r="WDR143" s="11"/>
      <c r="WDS143" s="11"/>
      <c r="WDT143" s="11"/>
      <c r="WDU143" s="11"/>
      <c r="WDV143" s="11"/>
      <c r="WDW143" s="11"/>
      <c r="WDX143" s="11"/>
      <c r="WDY143" s="11"/>
      <c r="WDZ143" s="11"/>
      <c r="WEA143" s="11"/>
      <c r="WEB143" s="11"/>
      <c r="WEC143" s="11"/>
      <c r="WED143" s="11"/>
      <c r="WEE143" s="11"/>
      <c r="WEF143" s="11"/>
      <c r="WEG143" s="11"/>
      <c r="WEH143" s="11"/>
      <c r="WEI143" s="11"/>
      <c r="WEJ143" s="11"/>
      <c r="WEK143" s="11"/>
      <c r="WEL143" s="11"/>
      <c r="WEM143" s="11"/>
      <c r="WEN143" s="11"/>
      <c r="WEO143" s="11"/>
      <c r="WEP143" s="11"/>
      <c r="WEQ143" s="11"/>
      <c r="WER143" s="11"/>
      <c r="WES143" s="11"/>
      <c r="WET143" s="11"/>
      <c r="WEU143" s="11"/>
      <c r="WEV143" s="11"/>
      <c r="WEW143" s="11"/>
      <c r="WEX143" s="11"/>
      <c r="WEY143" s="11"/>
      <c r="WEZ143" s="11"/>
      <c r="WFA143" s="11"/>
      <c r="WFB143" s="11"/>
      <c r="WFC143" s="11"/>
      <c r="WFD143" s="11"/>
      <c r="WFE143" s="11"/>
      <c r="WFF143" s="11"/>
      <c r="WFG143" s="11"/>
      <c r="WFH143" s="11"/>
      <c r="WFI143" s="11"/>
      <c r="WFJ143" s="11"/>
      <c r="WFK143" s="11"/>
      <c r="WFL143" s="11"/>
      <c r="WFM143" s="11"/>
      <c r="WFN143" s="11"/>
      <c r="WFO143" s="11"/>
      <c r="WFP143" s="11"/>
      <c r="WFQ143" s="11"/>
      <c r="WFR143" s="11"/>
      <c r="WFS143" s="11"/>
      <c r="WFT143" s="11"/>
      <c r="WFU143" s="11"/>
      <c r="WFV143" s="11"/>
      <c r="WFW143" s="11"/>
      <c r="WFX143" s="11"/>
      <c r="WFY143" s="11"/>
      <c r="WFZ143" s="11"/>
      <c r="WGA143" s="11"/>
      <c r="WGB143" s="11"/>
      <c r="WGC143" s="11"/>
      <c r="WGD143" s="11"/>
      <c r="WGE143" s="11"/>
      <c r="WGF143" s="11"/>
      <c r="WGG143" s="11"/>
      <c r="WGH143" s="11"/>
      <c r="WGI143" s="11"/>
      <c r="WGJ143" s="11"/>
      <c r="WGK143" s="11"/>
      <c r="WGL143" s="11"/>
      <c r="WGM143" s="11"/>
      <c r="WGN143" s="11"/>
      <c r="WGO143" s="11"/>
      <c r="WGP143" s="11"/>
      <c r="WGQ143" s="11"/>
      <c r="WGR143" s="11"/>
      <c r="WGS143" s="11"/>
      <c r="WGT143" s="11"/>
      <c r="WGU143" s="11"/>
      <c r="WGV143" s="11"/>
      <c r="WGW143" s="11"/>
      <c r="WGX143" s="11"/>
      <c r="WGY143" s="11"/>
      <c r="WGZ143" s="11"/>
      <c r="WHA143" s="11"/>
      <c r="WHB143" s="11"/>
      <c r="WHC143" s="11"/>
      <c r="WHD143" s="11"/>
      <c r="WHE143" s="11"/>
      <c r="WHF143" s="11"/>
      <c r="WHG143" s="11"/>
      <c r="WHH143" s="11"/>
      <c r="WHI143" s="11"/>
      <c r="WHJ143" s="11"/>
      <c r="WHK143" s="11"/>
      <c r="WHL143" s="11"/>
      <c r="WHM143" s="11"/>
      <c r="WHN143" s="11"/>
      <c r="WHO143" s="11"/>
      <c r="WHP143" s="11"/>
      <c r="WHQ143" s="11"/>
      <c r="WHR143" s="11"/>
      <c r="WHS143" s="11"/>
      <c r="WHT143" s="11"/>
      <c r="WHU143" s="11"/>
      <c r="WHV143" s="11"/>
      <c r="WHW143" s="11"/>
      <c r="WHX143" s="11"/>
      <c r="WHY143" s="11"/>
      <c r="WHZ143" s="11"/>
      <c r="WIA143" s="11"/>
      <c r="WIB143" s="11"/>
      <c r="WIC143" s="11"/>
      <c r="WID143" s="11"/>
      <c r="WIE143" s="11"/>
      <c r="WIF143" s="11"/>
      <c r="WIG143" s="11"/>
      <c r="WIH143" s="11"/>
      <c r="WII143" s="11"/>
      <c r="WIJ143" s="11"/>
      <c r="WIK143" s="11"/>
      <c r="WIL143" s="11"/>
      <c r="WIM143" s="11"/>
      <c r="WIN143" s="11"/>
      <c r="WIO143" s="11"/>
      <c r="WIP143" s="11"/>
      <c r="WIQ143" s="11"/>
      <c r="WIR143" s="11"/>
      <c r="WIS143" s="11"/>
      <c r="WIT143" s="11"/>
      <c r="WIU143" s="11"/>
      <c r="WIV143" s="11"/>
      <c r="WIW143" s="11"/>
      <c r="WIX143" s="11"/>
      <c r="WIY143" s="11"/>
      <c r="WIZ143" s="11"/>
      <c r="WJA143" s="11"/>
      <c r="WJB143" s="11"/>
      <c r="WJC143" s="11"/>
      <c r="WJD143" s="11"/>
      <c r="WJE143" s="11"/>
      <c r="WJF143" s="11"/>
      <c r="WJG143" s="11"/>
      <c r="WJH143" s="11"/>
      <c r="WJI143" s="11"/>
      <c r="WJJ143" s="11"/>
      <c r="WJK143" s="11"/>
      <c r="WJL143" s="11"/>
      <c r="WJM143" s="11"/>
      <c r="WJN143" s="11"/>
      <c r="WJO143" s="11"/>
      <c r="WJP143" s="11"/>
      <c r="WJQ143" s="11"/>
      <c r="WJR143" s="11"/>
      <c r="WJS143" s="11"/>
      <c r="WJT143" s="11"/>
      <c r="WJU143" s="11"/>
      <c r="WJV143" s="11"/>
      <c r="WJW143" s="11"/>
      <c r="WJX143" s="11"/>
      <c r="WJY143" s="11"/>
      <c r="WJZ143" s="11"/>
      <c r="WKA143" s="11"/>
      <c r="WKB143" s="11"/>
      <c r="WKC143" s="11"/>
      <c r="WKD143" s="11"/>
      <c r="WKE143" s="11"/>
      <c r="WKF143" s="11"/>
      <c r="WKG143" s="11"/>
      <c r="WKH143" s="11"/>
      <c r="WKI143" s="11"/>
      <c r="WKJ143" s="11"/>
      <c r="WKK143" s="11"/>
      <c r="WKL143" s="11"/>
      <c r="WKM143" s="11"/>
      <c r="WKN143" s="11"/>
      <c r="WKO143" s="11"/>
      <c r="WKP143" s="11"/>
      <c r="WKQ143" s="11"/>
      <c r="WKR143" s="11"/>
      <c r="WKS143" s="11"/>
      <c r="WKT143" s="11"/>
      <c r="WKU143" s="11"/>
      <c r="WKV143" s="11"/>
      <c r="WKW143" s="11"/>
      <c r="WKX143" s="11"/>
      <c r="WKY143" s="11"/>
      <c r="WKZ143" s="11"/>
      <c r="WLA143" s="11"/>
      <c r="WLB143" s="11"/>
      <c r="WLC143" s="11"/>
      <c r="WLD143" s="11"/>
      <c r="WLE143" s="11"/>
      <c r="WLF143" s="11"/>
      <c r="WLG143" s="11"/>
      <c r="WLH143" s="11"/>
      <c r="WLI143" s="11"/>
      <c r="WLJ143" s="11"/>
      <c r="WLK143" s="11"/>
      <c r="WLL143" s="11"/>
      <c r="WLM143" s="11"/>
      <c r="WLN143" s="11"/>
      <c r="WLO143" s="11"/>
      <c r="WLP143" s="11"/>
      <c r="WLQ143" s="11"/>
      <c r="WLR143" s="11"/>
      <c r="WLS143" s="11"/>
      <c r="WLT143" s="11"/>
      <c r="WLU143" s="11"/>
      <c r="WLV143" s="11"/>
      <c r="WLW143" s="11"/>
      <c r="WLX143" s="11"/>
      <c r="WLY143" s="11"/>
      <c r="WLZ143" s="11"/>
      <c r="WMA143" s="11"/>
      <c r="WMB143" s="11"/>
      <c r="WMC143" s="11"/>
      <c r="WMD143" s="11"/>
      <c r="WME143" s="11"/>
      <c r="WMF143" s="11"/>
      <c r="WMG143" s="11"/>
      <c r="WMH143" s="11"/>
      <c r="WMI143" s="11"/>
      <c r="WMJ143" s="11"/>
      <c r="WMK143" s="11"/>
      <c r="WML143" s="11"/>
      <c r="WMM143" s="11"/>
      <c r="WMN143" s="11"/>
      <c r="WMO143" s="11"/>
      <c r="WMP143" s="11"/>
      <c r="WMQ143" s="11"/>
      <c r="WMR143" s="11"/>
      <c r="WMS143" s="11"/>
      <c r="WMT143" s="11"/>
      <c r="WMU143" s="11"/>
      <c r="WMV143" s="11"/>
      <c r="WMW143" s="11"/>
      <c r="WMX143" s="11"/>
      <c r="WMY143" s="11"/>
      <c r="WMZ143" s="11"/>
      <c r="WNA143" s="11"/>
      <c r="WNB143" s="11"/>
      <c r="WNC143" s="11"/>
      <c r="WND143" s="11"/>
      <c r="WNE143" s="11"/>
      <c r="WNF143" s="11"/>
      <c r="WNG143" s="11"/>
      <c r="WNH143" s="11"/>
      <c r="WNI143" s="11"/>
      <c r="WNJ143" s="11"/>
      <c r="WNK143" s="11"/>
      <c r="WNL143" s="11"/>
      <c r="WNM143" s="11"/>
      <c r="WNN143" s="11"/>
      <c r="WNO143" s="11"/>
      <c r="WNP143" s="11"/>
      <c r="WNQ143" s="11"/>
      <c r="WNR143" s="11"/>
      <c r="WNS143" s="11"/>
      <c r="WNT143" s="11"/>
      <c r="WNU143" s="11"/>
      <c r="WNV143" s="11"/>
      <c r="WNW143" s="11"/>
      <c r="WNX143" s="11"/>
      <c r="WNY143" s="11"/>
      <c r="WNZ143" s="11"/>
      <c r="WOA143" s="11"/>
      <c r="WOB143" s="11"/>
      <c r="WOC143" s="11"/>
      <c r="WOD143" s="11"/>
      <c r="WOE143" s="11"/>
      <c r="WOF143" s="11"/>
      <c r="WOG143" s="11"/>
      <c r="WOH143" s="11"/>
      <c r="WOI143" s="11"/>
      <c r="WOJ143" s="11"/>
      <c r="WOK143" s="11"/>
      <c r="WOL143" s="11"/>
      <c r="WOM143" s="11"/>
      <c r="WON143" s="11"/>
      <c r="WOO143" s="11"/>
      <c r="WOP143" s="11"/>
      <c r="WOQ143" s="11"/>
      <c r="WOR143" s="11"/>
      <c r="WOS143" s="11"/>
      <c r="WOT143" s="11"/>
      <c r="WOU143" s="11"/>
      <c r="WOV143" s="11"/>
      <c r="WOW143" s="11"/>
      <c r="WOX143" s="11"/>
      <c r="WOY143" s="11"/>
      <c r="WOZ143" s="11"/>
      <c r="WPA143" s="11"/>
      <c r="WPB143" s="11"/>
      <c r="WPC143" s="11"/>
      <c r="WPD143" s="11"/>
      <c r="WPE143" s="11"/>
      <c r="WPF143" s="11"/>
      <c r="WPG143" s="11"/>
      <c r="WPH143" s="11"/>
      <c r="WPI143" s="11"/>
      <c r="WPJ143" s="11"/>
      <c r="WPK143" s="11"/>
      <c r="WPL143" s="11"/>
      <c r="WPM143" s="11"/>
      <c r="WPN143" s="11"/>
      <c r="WPO143" s="11"/>
      <c r="WPP143" s="11"/>
      <c r="WPQ143" s="11"/>
      <c r="WPR143" s="11"/>
      <c r="WPS143" s="11"/>
      <c r="WPT143" s="11"/>
      <c r="WPU143" s="11"/>
      <c r="WPV143" s="11"/>
      <c r="WPW143" s="11"/>
      <c r="WPX143" s="11"/>
      <c r="WPY143" s="11"/>
      <c r="WPZ143" s="11"/>
      <c r="WQA143" s="11"/>
      <c r="WQB143" s="11"/>
      <c r="WQC143" s="11"/>
      <c r="WQD143" s="11"/>
      <c r="WQE143" s="11"/>
      <c r="WQF143" s="11"/>
      <c r="WQG143" s="11"/>
      <c r="WQH143" s="11"/>
      <c r="WQI143" s="11"/>
      <c r="WQJ143" s="11"/>
      <c r="WQK143" s="11"/>
      <c r="WQL143" s="11"/>
      <c r="WQM143" s="11"/>
      <c r="WQN143" s="11"/>
      <c r="WQO143" s="11"/>
      <c r="WQP143" s="11"/>
      <c r="WQQ143" s="11"/>
      <c r="WQR143" s="11"/>
      <c r="WQS143" s="11"/>
      <c r="WQT143" s="11"/>
      <c r="WQU143" s="11"/>
      <c r="WQV143" s="11"/>
      <c r="WQW143" s="11"/>
      <c r="WQX143" s="11"/>
      <c r="WQY143" s="11"/>
      <c r="WQZ143" s="11"/>
      <c r="WRA143" s="11"/>
      <c r="WRB143" s="11"/>
      <c r="WRC143" s="11"/>
      <c r="WRD143" s="11"/>
      <c r="WRE143" s="11"/>
      <c r="WRF143" s="11"/>
      <c r="WRG143" s="11"/>
      <c r="WRH143" s="11"/>
      <c r="WRI143" s="11"/>
      <c r="WRJ143" s="11"/>
      <c r="WRK143" s="11"/>
      <c r="WRL143" s="11"/>
      <c r="WRM143" s="11"/>
      <c r="WRN143" s="11"/>
      <c r="WRO143" s="11"/>
      <c r="WRP143" s="11"/>
      <c r="WRQ143" s="11"/>
      <c r="WRR143" s="11"/>
      <c r="WRS143" s="11"/>
      <c r="WRT143" s="11"/>
      <c r="WRU143" s="11"/>
      <c r="WRV143" s="11"/>
      <c r="WRW143" s="11"/>
      <c r="WRX143" s="11"/>
      <c r="WRY143" s="11"/>
      <c r="WRZ143" s="11"/>
      <c r="WSA143" s="11"/>
      <c r="WSB143" s="11"/>
      <c r="WSC143" s="11"/>
      <c r="WSD143" s="11"/>
      <c r="WSE143" s="11"/>
      <c r="WSF143" s="11"/>
      <c r="WSG143" s="11"/>
      <c r="WSH143" s="11"/>
      <c r="WSI143" s="11"/>
      <c r="WSJ143" s="11"/>
      <c r="WSK143" s="11"/>
      <c r="WSL143" s="11"/>
      <c r="WSM143" s="11"/>
      <c r="WSN143" s="11"/>
      <c r="WSO143" s="11"/>
      <c r="WSP143" s="11"/>
      <c r="WSQ143" s="11"/>
      <c r="WSR143" s="11"/>
      <c r="WSS143" s="11"/>
      <c r="WST143" s="11"/>
      <c r="WSU143" s="11"/>
      <c r="WSV143" s="11"/>
      <c r="WSW143" s="11"/>
      <c r="WSX143" s="11"/>
      <c r="WSY143" s="11"/>
      <c r="WSZ143" s="11"/>
      <c r="WTA143" s="11"/>
      <c r="WTB143" s="11"/>
      <c r="WTC143" s="11"/>
      <c r="WTD143" s="11"/>
      <c r="WTE143" s="11"/>
      <c r="WTF143" s="11"/>
      <c r="WTG143" s="11"/>
      <c r="WTH143" s="11"/>
      <c r="WTI143" s="11"/>
      <c r="WTJ143" s="11"/>
      <c r="WTK143" s="11"/>
      <c r="WTL143" s="11"/>
      <c r="WTM143" s="11"/>
      <c r="WTN143" s="11"/>
      <c r="WTO143" s="11"/>
      <c r="WTP143" s="11"/>
      <c r="WTQ143" s="11"/>
      <c r="WTR143" s="11"/>
      <c r="WTS143" s="11"/>
      <c r="WTT143" s="11"/>
      <c r="WTU143" s="11"/>
      <c r="WTV143" s="11"/>
      <c r="WTW143" s="11"/>
      <c r="WTX143" s="11"/>
      <c r="WTY143" s="11"/>
      <c r="WTZ143" s="11"/>
      <c r="WUA143" s="11"/>
      <c r="WUB143" s="11"/>
      <c r="WUC143" s="11"/>
      <c r="WUD143" s="11"/>
      <c r="WUE143" s="11"/>
      <c r="WUF143" s="11"/>
      <c r="WUG143" s="11"/>
      <c r="WUH143" s="11"/>
      <c r="WUI143" s="11"/>
      <c r="WUJ143" s="11"/>
      <c r="WUK143" s="11"/>
      <c r="WUL143" s="11"/>
      <c r="WUM143" s="11"/>
      <c r="WUN143" s="11"/>
      <c r="WUO143" s="11"/>
      <c r="WUP143" s="11"/>
      <c r="WUQ143" s="11"/>
      <c r="WUR143" s="11"/>
      <c r="WUS143" s="11"/>
      <c r="WUT143" s="11"/>
      <c r="WUU143" s="11"/>
      <c r="WUV143" s="11"/>
      <c r="WUW143" s="11"/>
      <c r="WUX143" s="11"/>
      <c r="WUY143" s="11"/>
      <c r="WUZ143" s="11"/>
      <c r="WVA143" s="11"/>
      <c r="WVB143" s="11"/>
      <c r="WVC143" s="11"/>
      <c r="WVD143" s="11"/>
      <c r="WVE143" s="11"/>
      <c r="WVF143" s="11"/>
      <c r="WVG143" s="11"/>
      <c r="WVH143" s="11"/>
      <c r="WVI143" s="11"/>
      <c r="WVJ143" s="11"/>
      <c r="WVK143" s="11"/>
      <c r="WVL143" s="11"/>
      <c r="WVM143" s="11"/>
      <c r="WVN143" s="11"/>
      <c r="WVO143" s="11"/>
      <c r="WVP143" s="11"/>
      <c r="WVQ143" s="11"/>
      <c r="WVR143" s="11"/>
      <c r="WVS143" s="11"/>
      <c r="WVT143" s="11"/>
      <c r="WVU143" s="11"/>
      <c r="WVV143" s="11"/>
      <c r="WVW143" s="11"/>
      <c r="WVX143" s="11"/>
      <c r="WVY143" s="11"/>
      <c r="WVZ143" s="11"/>
      <c r="WWA143" s="11"/>
      <c r="WWB143" s="11"/>
      <c r="WWC143" s="11"/>
      <c r="WWD143" s="11"/>
      <c r="WWE143" s="11"/>
      <c r="WWF143" s="11"/>
      <c r="WWG143" s="11"/>
      <c r="WWH143" s="11"/>
      <c r="WWI143" s="11"/>
      <c r="WWJ143" s="11"/>
      <c r="WWK143" s="11"/>
      <c r="WWL143" s="11"/>
      <c r="WWM143" s="11"/>
      <c r="WWN143" s="11"/>
      <c r="WWO143" s="11"/>
      <c r="WWP143" s="11"/>
      <c r="WWQ143" s="11"/>
      <c r="WWR143" s="11"/>
      <c r="WWS143" s="11"/>
      <c r="WWT143" s="11"/>
      <c r="WWU143" s="11"/>
      <c r="WWV143" s="11"/>
      <c r="WWW143" s="11"/>
      <c r="WWX143" s="11"/>
      <c r="WWY143" s="11"/>
      <c r="WWZ143" s="11"/>
      <c r="WXA143" s="11"/>
      <c r="WXB143" s="11"/>
      <c r="WXC143" s="11"/>
      <c r="WXD143" s="11"/>
      <c r="WXE143" s="11"/>
      <c r="WXF143" s="11"/>
      <c r="WXG143" s="11"/>
      <c r="WXH143" s="11"/>
      <c r="WXI143" s="11"/>
      <c r="WXJ143" s="11"/>
      <c r="WXK143" s="11"/>
      <c r="WXL143" s="11"/>
      <c r="WXM143" s="11"/>
      <c r="WXN143" s="11"/>
      <c r="WXO143" s="11"/>
      <c r="WXP143" s="11"/>
      <c r="WXQ143" s="11"/>
      <c r="WXR143" s="11"/>
      <c r="WXS143" s="11"/>
      <c r="WXT143" s="11"/>
      <c r="WXU143" s="11"/>
      <c r="WXV143" s="11"/>
      <c r="WXW143" s="11"/>
      <c r="WXX143" s="11"/>
      <c r="WXY143" s="11"/>
      <c r="WXZ143" s="11"/>
      <c r="WYA143" s="11"/>
      <c r="WYB143" s="11"/>
      <c r="WYC143" s="11"/>
      <c r="WYD143" s="11"/>
      <c r="WYE143" s="11"/>
      <c r="WYF143" s="11"/>
      <c r="WYG143" s="11"/>
      <c r="WYH143" s="11"/>
      <c r="WYI143" s="11"/>
      <c r="WYJ143" s="11"/>
      <c r="WYK143" s="11"/>
      <c r="WYL143" s="11"/>
      <c r="WYM143" s="11"/>
      <c r="WYN143" s="11"/>
      <c r="WYO143" s="11"/>
      <c r="WYP143" s="11"/>
      <c r="WYQ143" s="11"/>
      <c r="WYR143" s="11"/>
      <c r="WYS143" s="11"/>
      <c r="WYT143" s="11"/>
      <c r="WYU143" s="11"/>
      <c r="WYV143" s="11"/>
      <c r="WYW143" s="11"/>
      <c r="WYX143" s="11"/>
      <c r="WYY143" s="11"/>
      <c r="WYZ143" s="11"/>
      <c r="WZA143" s="11"/>
      <c r="WZB143" s="11"/>
      <c r="WZC143" s="11"/>
      <c r="WZD143" s="11"/>
      <c r="WZE143" s="11"/>
      <c r="WZF143" s="11"/>
      <c r="WZG143" s="11"/>
      <c r="WZH143" s="11"/>
      <c r="WZI143" s="11"/>
      <c r="WZJ143" s="11"/>
      <c r="WZK143" s="11"/>
      <c r="WZL143" s="11"/>
      <c r="WZM143" s="11"/>
      <c r="WZN143" s="11"/>
      <c r="WZO143" s="11"/>
      <c r="WZP143" s="11"/>
      <c r="WZQ143" s="11"/>
      <c r="WZR143" s="11"/>
      <c r="WZS143" s="11"/>
      <c r="WZT143" s="11"/>
      <c r="WZU143" s="11"/>
      <c r="WZV143" s="11"/>
      <c r="WZW143" s="11"/>
      <c r="WZX143" s="11"/>
      <c r="WZY143" s="11"/>
      <c r="WZZ143" s="11"/>
      <c r="XAA143" s="11"/>
      <c r="XAB143" s="11"/>
      <c r="XAC143" s="11"/>
      <c r="XAD143" s="11"/>
      <c r="XAE143" s="11"/>
      <c r="XAF143" s="11"/>
      <c r="XAG143" s="11"/>
      <c r="XAH143" s="11"/>
      <c r="XAI143" s="11"/>
      <c r="XAJ143" s="11"/>
      <c r="XAK143" s="11"/>
      <c r="XAL143" s="11"/>
      <c r="XAM143" s="11"/>
      <c r="XAN143" s="11"/>
      <c r="XAO143" s="11"/>
      <c r="XAP143" s="11"/>
      <c r="XAQ143" s="11"/>
      <c r="XAR143" s="11"/>
      <c r="XAS143" s="11"/>
      <c r="XAT143" s="11"/>
      <c r="XAU143" s="11"/>
      <c r="XAV143" s="11"/>
      <c r="XAW143" s="11"/>
      <c r="XAX143" s="11"/>
      <c r="XAY143" s="11"/>
      <c r="XAZ143" s="11"/>
      <c r="XBA143" s="11"/>
      <c r="XBB143" s="11"/>
      <c r="XBC143" s="11"/>
      <c r="XBD143" s="11"/>
      <c r="XBE143" s="11"/>
      <c r="XBF143" s="11"/>
      <c r="XBG143" s="11"/>
      <c r="XBH143" s="11"/>
      <c r="XBI143" s="11"/>
      <c r="XBJ143" s="11"/>
      <c r="XBK143" s="11"/>
      <c r="XBL143" s="11"/>
      <c r="XBM143" s="11"/>
      <c r="XBN143" s="11"/>
      <c r="XBO143" s="11"/>
      <c r="XBP143" s="11"/>
      <c r="XBQ143" s="11"/>
      <c r="XBR143" s="11"/>
      <c r="XBS143" s="11"/>
      <c r="XBT143" s="11"/>
      <c r="XBU143" s="11"/>
      <c r="XBV143" s="11"/>
      <c r="XBW143" s="11"/>
      <c r="XBX143" s="11"/>
      <c r="XBY143" s="11"/>
      <c r="XBZ143" s="11"/>
      <c r="XCA143" s="11"/>
      <c r="XCB143" s="11"/>
      <c r="XCC143" s="11"/>
      <c r="XCD143" s="11"/>
      <c r="XCE143" s="11"/>
      <c r="XCF143" s="11"/>
      <c r="XCG143" s="11"/>
      <c r="XCH143" s="11"/>
      <c r="XCI143" s="11"/>
      <c r="XCJ143" s="11"/>
      <c r="XCK143" s="11"/>
      <c r="XCL143" s="11"/>
      <c r="XCM143" s="11"/>
      <c r="XCN143" s="11"/>
      <c r="XCO143" s="11"/>
      <c r="XCP143" s="11"/>
      <c r="XCQ143" s="11"/>
      <c r="XCR143" s="11"/>
      <c r="XCS143" s="11"/>
      <c r="XCT143" s="11"/>
      <c r="XCU143" s="11"/>
      <c r="XCV143" s="11"/>
      <c r="XCW143" s="11"/>
      <c r="XCX143" s="11"/>
      <c r="XCY143" s="11"/>
      <c r="XCZ143" s="11"/>
      <c r="XDA143" s="11"/>
      <c r="XDB143" s="11"/>
      <c r="XDC143" s="11"/>
      <c r="XDD143" s="11"/>
      <c r="XDE143" s="11"/>
      <c r="XDF143" s="11"/>
      <c r="XDG143" s="11"/>
      <c r="XDH143" s="11"/>
      <c r="XDI143" s="11"/>
      <c r="XDJ143" s="11"/>
      <c r="XDK143" s="11"/>
      <c r="XDL143" s="11"/>
      <c r="XDM143" s="11"/>
      <c r="XDN143" s="11"/>
      <c r="XDO143" s="11"/>
      <c r="XDP143" s="11"/>
      <c r="XDQ143" s="11"/>
      <c r="XDR143" s="11"/>
      <c r="XDS143" s="11"/>
      <c r="XDT143" s="11"/>
      <c r="XDU143" s="11"/>
      <c r="XDV143" s="11"/>
      <c r="XDW143" s="11"/>
      <c r="XDX143" s="11"/>
      <c r="XDY143" s="11"/>
      <c r="XDZ143" s="11"/>
      <c r="XEA143" s="11"/>
      <c r="XEB143" s="11"/>
      <c r="XEC143" s="11"/>
      <c r="XED143" s="11"/>
      <c r="XEE143" s="11"/>
      <c r="XEF143" s="11"/>
      <c r="XEG143" s="11"/>
      <c r="XEH143" s="11"/>
      <c r="XEI143" s="11"/>
      <c r="XEJ143" s="11"/>
      <c r="XEK143" s="11"/>
      <c r="XEL143" s="11"/>
      <c r="XEM143" s="11"/>
      <c r="XEN143" s="11"/>
      <c r="XEO143" s="11"/>
      <c r="XEP143" s="11"/>
      <c r="XEQ143" s="11"/>
      <c r="XER143" s="11"/>
      <c r="XES143" s="11"/>
      <c r="XET143" s="11"/>
      <c r="XEU143" s="11"/>
      <c r="XEV143" s="11"/>
      <c r="XEW143" s="11"/>
      <c r="XEX143" s="11"/>
      <c r="XEY143" s="11"/>
      <c r="XEZ143" s="11"/>
      <c r="XFA143" s="11"/>
      <c r="XFB143" s="11"/>
      <c r="XFC143" s="11"/>
    </row>
    <row r="144" s="11" customFormat="1" ht="77.75" spans="1:10">
      <c r="A144" s="21"/>
      <c r="B144" s="21"/>
      <c r="C144" s="43" t="s">
        <v>2052</v>
      </c>
      <c r="D144" s="22" t="s">
        <v>2052</v>
      </c>
      <c r="E144" s="22" t="s">
        <v>2276</v>
      </c>
      <c r="F144" s="23" t="s">
        <v>2062</v>
      </c>
      <c r="G144" s="23" t="s">
        <v>2277</v>
      </c>
      <c r="H144" s="23" t="s">
        <v>2278</v>
      </c>
      <c r="I144" s="23" t="s">
        <v>2153</v>
      </c>
      <c r="J144" s="23" t="s">
        <v>2279</v>
      </c>
    </row>
    <row r="145" s="11" customFormat="1" ht="20.15" spans="1:10">
      <c r="A145" s="21"/>
      <c r="B145" s="21"/>
      <c r="C145" s="43" t="s">
        <v>2080</v>
      </c>
      <c r="D145" s="22" t="s">
        <v>2052</v>
      </c>
      <c r="E145" s="22" t="s">
        <v>2052</v>
      </c>
      <c r="F145" s="23" t="s">
        <v>2052</v>
      </c>
      <c r="G145" s="23" t="s">
        <v>2053</v>
      </c>
      <c r="H145" s="23" t="s">
        <v>2052</v>
      </c>
      <c r="I145" s="23" t="s">
        <v>2052</v>
      </c>
      <c r="J145" s="23" t="s">
        <v>2053</v>
      </c>
    </row>
    <row r="146" s="11" customFormat="1" ht="20.15" spans="1:10">
      <c r="A146" s="21"/>
      <c r="B146" s="21"/>
      <c r="C146" s="43" t="s">
        <v>2052</v>
      </c>
      <c r="D146" s="22" t="s">
        <v>2280</v>
      </c>
      <c r="E146" s="22" t="s">
        <v>2052</v>
      </c>
      <c r="F146" s="23" t="s">
        <v>2052</v>
      </c>
      <c r="G146" s="23" t="s">
        <v>2053</v>
      </c>
      <c r="H146" s="23" t="s">
        <v>2052</v>
      </c>
      <c r="I146" s="23" t="s">
        <v>2052</v>
      </c>
      <c r="J146" s="23" t="s">
        <v>2053</v>
      </c>
    </row>
    <row r="147" s="11" customFormat="1" ht="43" customHeight="1" spans="1:10">
      <c r="A147" s="21"/>
      <c r="B147" s="21"/>
      <c r="C147" s="43" t="s">
        <v>2052</v>
      </c>
      <c r="D147" s="22" t="s">
        <v>2052</v>
      </c>
      <c r="E147" s="22" t="s">
        <v>2281</v>
      </c>
      <c r="F147" s="23" t="s">
        <v>2062</v>
      </c>
      <c r="G147" s="23" t="s">
        <v>2072</v>
      </c>
      <c r="H147" s="23" t="s">
        <v>2064</v>
      </c>
      <c r="I147" s="23" t="s">
        <v>2153</v>
      </c>
      <c r="J147" s="23" t="s">
        <v>2282</v>
      </c>
    </row>
    <row r="148" s="11" customFormat="1" ht="20.15" spans="1:10">
      <c r="A148" s="21"/>
      <c r="B148" s="21"/>
      <c r="C148" s="43" t="s">
        <v>2052</v>
      </c>
      <c r="D148" s="22" t="s">
        <v>2086</v>
      </c>
      <c r="E148" s="22" t="s">
        <v>2052</v>
      </c>
      <c r="F148" s="23" t="s">
        <v>2052</v>
      </c>
      <c r="G148" s="23" t="s">
        <v>2053</v>
      </c>
      <c r="H148" s="23" t="s">
        <v>2052</v>
      </c>
      <c r="I148" s="23" t="s">
        <v>2052</v>
      </c>
      <c r="J148" s="23" t="s">
        <v>2053</v>
      </c>
    </row>
    <row r="149" s="11" customFormat="1" ht="28.8" spans="1:10">
      <c r="A149" s="21"/>
      <c r="B149" s="21"/>
      <c r="C149" s="43" t="s">
        <v>2052</v>
      </c>
      <c r="D149" s="22" t="s">
        <v>2052</v>
      </c>
      <c r="E149" s="22" t="s">
        <v>2283</v>
      </c>
      <c r="F149" s="23" t="s">
        <v>2062</v>
      </c>
      <c r="G149" s="23" t="s">
        <v>2072</v>
      </c>
      <c r="H149" s="23" t="s">
        <v>2064</v>
      </c>
      <c r="I149" s="23" t="s">
        <v>2153</v>
      </c>
      <c r="J149" s="23" t="s">
        <v>2282</v>
      </c>
    </row>
    <row r="150" s="11" customFormat="1" ht="20.15" spans="1:10">
      <c r="A150" s="21"/>
      <c r="B150" s="21"/>
      <c r="C150" s="43" t="s">
        <v>2091</v>
      </c>
      <c r="D150" s="22" t="s">
        <v>2052</v>
      </c>
      <c r="E150" s="22" t="s">
        <v>2052</v>
      </c>
      <c r="F150" s="23" t="s">
        <v>2052</v>
      </c>
      <c r="G150" s="23" t="s">
        <v>2053</v>
      </c>
      <c r="H150" s="23" t="s">
        <v>2052</v>
      </c>
      <c r="I150" s="23" t="s">
        <v>2052</v>
      </c>
      <c r="J150" s="23" t="s">
        <v>2053</v>
      </c>
    </row>
    <row r="151" s="11" customFormat="1" ht="20.15" spans="1:10">
      <c r="A151" s="21"/>
      <c r="B151" s="21"/>
      <c r="C151" s="43" t="s">
        <v>2052</v>
      </c>
      <c r="D151" s="22" t="s">
        <v>2092</v>
      </c>
      <c r="E151" s="22" t="s">
        <v>2052</v>
      </c>
      <c r="F151" s="23" t="s">
        <v>2052</v>
      </c>
      <c r="G151" s="23" t="s">
        <v>2053</v>
      </c>
      <c r="H151" s="23" t="s">
        <v>2052</v>
      </c>
      <c r="I151" s="23" t="s">
        <v>2052</v>
      </c>
      <c r="J151" s="23" t="s">
        <v>2053</v>
      </c>
    </row>
    <row r="152" s="11" customFormat="1" ht="20.15" spans="1:10">
      <c r="A152" s="21"/>
      <c r="B152" s="21"/>
      <c r="C152" s="43" t="s">
        <v>2052</v>
      </c>
      <c r="D152" s="22" t="s">
        <v>2052</v>
      </c>
      <c r="E152" s="22" t="s">
        <v>2284</v>
      </c>
      <c r="F152" s="23" t="s">
        <v>2056</v>
      </c>
      <c r="G152" s="23" t="s">
        <v>2285</v>
      </c>
      <c r="H152" s="23" t="s">
        <v>2286</v>
      </c>
      <c r="I152" s="23" t="s">
        <v>2105</v>
      </c>
      <c r="J152" s="23" t="s">
        <v>2285</v>
      </c>
    </row>
    <row r="153" s="11" customFormat="1" ht="20.15" spans="1:10">
      <c r="A153" s="21"/>
      <c r="B153" s="21"/>
      <c r="C153" s="43" t="s">
        <v>2052</v>
      </c>
      <c r="D153" s="22" t="s">
        <v>2052</v>
      </c>
      <c r="E153" s="22" t="s">
        <v>2287</v>
      </c>
      <c r="F153" s="23" t="s">
        <v>2056</v>
      </c>
      <c r="G153" s="23" t="s">
        <v>2285</v>
      </c>
      <c r="H153" s="23" t="s">
        <v>2286</v>
      </c>
      <c r="I153" s="23" t="s">
        <v>2105</v>
      </c>
      <c r="J153" s="23" t="s">
        <v>2285</v>
      </c>
    </row>
    <row r="154" s="11" customFormat="1" ht="20.15" spans="1:10">
      <c r="A154" s="21"/>
      <c r="B154" s="21"/>
      <c r="C154" s="43" t="s">
        <v>2095</v>
      </c>
      <c r="D154" s="22" t="s">
        <v>2052</v>
      </c>
      <c r="E154" s="22" t="s">
        <v>2052</v>
      </c>
      <c r="F154" s="23" t="s">
        <v>2052</v>
      </c>
      <c r="G154" s="23" t="s">
        <v>2053</v>
      </c>
      <c r="H154" s="23" t="s">
        <v>2052</v>
      </c>
      <c r="I154" s="23" t="s">
        <v>2052</v>
      </c>
      <c r="J154" s="23" t="s">
        <v>2053</v>
      </c>
    </row>
    <row r="155" s="11" customFormat="1" ht="20.15" spans="1:10">
      <c r="A155" s="21"/>
      <c r="B155" s="21"/>
      <c r="C155" s="43" t="s">
        <v>2052</v>
      </c>
      <c r="D155" s="22" t="s">
        <v>2096</v>
      </c>
      <c r="E155" s="22" t="s">
        <v>2052</v>
      </c>
      <c r="F155" s="23" t="s">
        <v>2052</v>
      </c>
      <c r="G155" s="23" t="s">
        <v>2053</v>
      </c>
      <c r="H155" s="23" t="s">
        <v>2052</v>
      </c>
      <c r="I155" s="23" t="s">
        <v>2052</v>
      </c>
      <c r="J155" s="23" t="s">
        <v>2053</v>
      </c>
    </row>
    <row r="156" s="14" customFormat="1" ht="195" customHeight="1" spans="1:10">
      <c r="A156" s="44"/>
      <c r="B156" s="44"/>
      <c r="C156" s="43" t="s">
        <v>2052</v>
      </c>
      <c r="D156" s="22" t="s">
        <v>2052</v>
      </c>
      <c r="E156" s="22" t="s">
        <v>2268</v>
      </c>
      <c r="F156" s="23" t="s">
        <v>2062</v>
      </c>
      <c r="G156" s="23" t="s">
        <v>2288</v>
      </c>
      <c r="H156" s="23" t="s">
        <v>2099</v>
      </c>
      <c r="I156" s="23" t="s">
        <v>2105</v>
      </c>
      <c r="J156" s="23" t="s">
        <v>2289</v>
      </c>
    </row>
  </sheetData>
  <mergeCells count="18">
    <mergeCell ref="A2:H2"/>
    <mergeCell ref="A6:A27"/>
    <mergeCell ref="A28:A49"/>
    <mergeCell ref="A50:A67"/>
    <mergeCell ref="A68:A86"/>
    <mergeCell ref="A87:A107"/>
    <mergeCell ref="A108:A120"/>
    <mergeCell ref="A121:A136"/>
    <mergeCell ref="A137:A156"/>
    <mergeCell ref="B6:B27"/>
    <mergeCell ref="B28:B49"/>
    <mergeCell ref="B50:B67"/>
    <mergeCell ref="B68:B86"/>
    <mergeCell ref="B87:B107"/>
    <mergeCell ref="B108:B120"/>
    <mergeCell ref="B121:B136"/>
    <mergeCell ref="B137:B156"/>
    <mergeCell ref="C124:C136"/>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15"/>
  <sheetViews>
    <sheetView workbookViewId="0">
      <selection activeCell="D8" sqref="D8"/>
    </sheetView>
  </sheetViews>
  <sheetFormatPr defaultColWidth="9" defaultRowHeight="14.4" outlineLevelCol="1"/>
  <cols>
    <col min="1" max="1" width="20.2521739130435" style="1" customWidth="1"/>
    <col min="2" max="2" width="64" style="1" customWidth="1"/>
    <col min="3" max="16384" width="9" style="1"/>
  </cols>
  <sheetData>
    <row r="1" ht="32" customHeight="1" spans="1:2">
      <c r="A1" s="2" t="s">
        <v>2290</v>
      </c>
      <c r="B1" s="2"/>
    </row>
    <row r="3" ht="40" customHeight="1" spans="1:2">
      <c r="A3" s="3" t="s">
        <v>2291</v>
      </c>
      <c r="B3" s="4" t="s">
        <v>2292</v>
      </c>
    </row>
    <row r="4" ht="45" customHeight="1" spans="1:2">
      <c r="A4" s="5" t="s">
        <v>2293</v>
      </c>
      <c r="B4" s="6" t="s">
        <v>2294</v>
      </c>
    </row>
    <row r="5" ht="45" customHeight="1" spans="1:2">
      <c r="A5" s="5" t="s">
        <v>2295</v>
      </c>
      <c r="B5" s="6" t="s">
        <v>2296</v>
      </c>
    </row>
    <row r="6" ht="45" customHeight="1" spans="1:2">
      <c r="A6" s="5" t="s">
        <v>2297</v>
      </c>
      <c r="B6" s="6" t="s">
        <v>2298</v>
      </c>
    </row>
    <row r="7" ht="45" customHeight="1" spans="1:2">
      <c r="A7" s="5" t="s">
        <v>2299</v>
      </c>
      <c r="B7" s="6" t="s">
        <v>2300</v>
      </c>
    </row>
    <row r="8" ht="45" customHeight="1" spans="1:2">
      <c r="A8" s="5" t="s">
        <v>2301</v>
      </c>
      <c r="B8" s="6" t="s">
        <v>2302</v>
      </c>
    </row>
    <row r="9" ht="45" customHeight="1" spans="1:2">
      <c r="A9" s="5" t="s">
        <v>2303</v>
      </c>
      <c r="B9" s="6" t="s">
        <v>2304</v>
      </c>
    </row>
    <row r="10" ht="45" customHeight="1" spans="1:2">
      <c r="A10" s="5" t="s">
        <v>2305</v>
      </c>
      <c r="B10" s="6" t="s">
        <v>2306</v>
      </c>
    </row>
    <row r="11" ht="45" customHeight="1" spans="1:2">
      <c r="A11" s="5" t="s">
        <v>2307</v>
      </c>
      <c r="B11" s="6" t="s">
        <v>2308</v>
      </c>
    </row>
    <row r="12" ht="57.6" spans="1:2">
      <c r="A12" s="5" t="s">
        <v>2309</v>
      </c>
      <c r="B12" s="6" t="s">
        <v>2310</v>
      </c>
    </row>
    <row r="13" ht="45" customHeight="1" spans="1:2">
      <c r="A13" s="5" t="s">
        <v>2311</v>
      </c>
      <c r="B13" s="6" t="s">
        <v>2312</v>
      </c>
    </row>
    <row r="14" ht="28.8" spans="1:2">
      <c r="A14" s="5" t="s">
        <v>2313</v>
      </c>
      <c r="B14" s="6" t="s">
        <v>2314</v>
      </c>
    </row>
    <row r="15" ht="43.2" spans="1:2">
      <c r="A15" s="5" t="s">
        <v>2315</v>
      </c>
      <c r="B15" s="6" t="s">
        <v>2316</v>
      </c>
    </row>
  </sheetData>
  <mergeCells count="1">
    <mergeCell ref="A1:B1"/>
  </mergeCells>
  <conditionalFormatting sqref="A6">
    <cfRule type="expression" dxfId="1" priority="2" stopIfTrue="1">
      <formula>"len($A:$A)=3"</formula>
    </cfRule>
  </conditionalFormatting>
  <conditionalFormatting sqref="A4:A15">
    <cfRule type="expression" dxfId="1" priority="1" stopIfTrue="1">
      <formula>"len($A:$A)=3"</formula>
    </cfRule>
  </conditionalFormatting>
  <conditionalFormatting sqref="A4:A5 A7:A8">
    <cfRule type="expression" dxfId="1" priority="3" stopIfTrue="1">
      <formula>"len($A:$A)=3"</formula>
    </cfRule>
  </conditionalFormatting>
  <pageMargins left="0.75" right="0.75" top="1" bottom="1" header="0.509027777777778" footer="0.509027777777778"/>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00B0F0"/>
  </sheetPr>
  <dimension ref="A1:G1386"/>
  <sheetViews>
    <sheetView showGridLines="0" showZeros="0" view="pageBreakPreview" zoomScale="70" zoomScaleNormal="100" workbookViewId="0">
      <pane xSplit="1" ySplit="3" topLeftCell="B1374" activePane="bottomRight" state="frozen"/>
      <selection/>
      <selection pane="topRight"/>
      <selection pane="bottomLeft"/>
      <selection pane="bottomRight" activeCell="C1384" sqref="C1384"/>
    </sheetView>
  </sheetViews>
  <sheetFormatPr defaultColWidth="9" defaultRowHeight="15.55" outlineLevelCol="6"/>
  <cols>
    <col min="1" max="1" width="10.8782608695652" style="446" customWidth="1"/>
    <col min="2" max="2" width="50.6347826086957" style="189" customWidth="1"/>
    <col min="3" max="4" width="20.6347826086957" style="189" customWidth="1"/>
    <col min="5" max="5" width="20.6347826086957" style="447" customWidth="1"/>
    <col min="6" max="6" width="4" style="189" customWidth="1"/>
    <col min="7" max="7" width="9" style="189" customWidth="1"/>
    <col min="8" max="16384" width="9" style="189"/>
  </cols>
  <sheetData>
    <row r="1" s="442" customFormat="1" ht="45" customHeight="1" spans="1:5">
      <c r="A1" s="448"/>
      <c r="B1" s="449" t="s">
        <v>136</v>
      </c>
      <c r="C1" s="449"/>
      <c r="D1" s="449"/>
      <c r="E1" s="449"/>
    </row>
    <row r="2" s="248" customFormat="1" ht="20.1" customHeight="1" spans="1:5">
      <c r="A2" s="450"/>
      <c r="B2" s="451"/>
      <c r="C2" s="357"/>
      <c r="D2" s="452">
        <v>1</v>
      </c>
      <c r="E2" s="452" t="s">
        <v>2</v>
      </c>
    </row>
    <row r="3" s="443" customFormat="1" ht="45" customHeight="1" spans="1:7">
      <c r="A3" s="453" t="s">
        <v>3</v>
      </c>
      <c r="B3" s="360" t="s">
        <v>4</v>
      </c>
      <c r="C3" s="209" t="s">
        <v>131</v>
      </c>
      <c r="D3" s="209" t="s">
        <v>6</v>
      </c>
      <c r="E3" s="209" t="s">
        <v>132</v>
      </c>
      <c r="F3" s="291" t="s">
        <v>8</v>
      </c>
      <c r="G3" s="443" t="s">
        <v>137</v>
      </c>
    </row>
    <row r="4" ht="36" customHeight="1" spans="1:7">
      <c r="A4" s="454">
        <v>201</v>
      </c>
      <c r="B4" s="323" t="s">
        <v>71</v>
      </c>
      <c r="C4" s="334">
        <f>C5+C17+C26+C37+C48+C59+C70+C92+C105+C115+C124+C135+C148+C155+C163+C169+C176+C183+C190+C197+C204+C212+C218+C224+C231+C271+C83+C265+C253+C246</f>
        <v>56984</v>
      </c>
      <c r="D4" s="334">
        <f>D5+D17+D26+D37+D48+D59+D70+D92+D105+D115+D124+D135+D148+D155+D163+D169+D176+D183+D190+D197+D204+D212+D218+D224+D231+D271+D83+D265+D246+D253+D259</f>
        <v>54258</v>
      </c>
      <c r="E4" s="455">
        <f>IF(C4&gt;0,D4/C4-1,IF(C4&lt;0,-(D4/C4-1),""))</f>
        <v>-0.048</v>
      </c>
      <c r="F4" s="295" t="str">
        <f t="shared" ref="F4:F67" si="0">IF(LEN(A4)=3,"是",IF(B4&lt;&gt;"",IF(SUM(C4:D4)&lt;&gt;0,"是","否"),"是"))</f>
        <v>是</v>
      </c>
      <c r="G4" s="189" t="str">
        <f t="shared" ref="G4:G67" si="1">IF(LEN(A4)=3,"类",IF(LEN(A4)=5,"款","项"))</f>
        <v>类</v>
      </c>
    </row>
    <row r="5" ht="36" customHeight="1" spans="1:7">
      <c r="A5" s="454">
        <v>20101</v>
      </c>
      <c r="B5" s="323" t="s">
        <v>138</v>
      </c>
      <c r="C5" s="334">
        <f>SUM(C6:C16)</f>
        <v>1211</v>
      </c>
      <c r="D5" s="334">
        <f>SUM(D6:D16)</f>
        <v>1357</v>
      </c>
      <c r="E5" s="455">
        <f>IF(C5&gt;0,D5/C5-1,IF(C5&lt;0,-(D5/C5-1),""))</f>
        <v>0.121</v>
      </c>
      <c r="F5" s="295" t="str">
        <f t="shared" si="0"/>
        <v>是</v>
      </c>
      <c r="G5" s="189" t="str">
        <f t="shared" si="1"/>
        <v>款</v>
      </c>
    </row>
    <row r="6" ht="36" customHeight="1" spans="1:7">
      <c r="A6" s="456">
        <v>2010101</v>
      </c>
      <c r="B6" s="326" t="s">
        <v>139</v>
      </c>
      <c r="C6" s="334">
        <v>878</v>
      </c>
      <c r="D6" s="334">
        <f>VLOOKUP(A6,[3]表九!$A$6:$C$1289,3,FALSE)</f>
        <v>831</v>
      </c>
      <c r="E6" s="455">
        <f t="shared" ref="E6:E37" si="2">IF(C6&gt;0,D6/C6-1,IF(C6&lt;0,-(D6/C6-1),""))</f>
        <v>-0.054</v>
      </c>
      <c r="F6" s="295" t="str">
        <f t="shared" si="0"/>
        <v>是</v>
      </c>
      <c r="G6" s="189" t="str">
        <f t="shared" si="1"/>
        <v>项</v>
      </c>
    </row>
    <row r="7" ht="36" customHeight="1" spans="1:7">
      <c r="A7" s="456">
        <v>2010102</v>
      </c>
      <c r="B7" s="326" t="s">
        <v>140</v>
      </c>
      <c r="C7" s="334">
        <v>20</v>
      </c>
      <c r="D7" s="334">
        <f>VLOOKUP(A7,[3]表九!$A$6:$C$1289,3,FALSE)</f>
        <v>31</v>
      </c>
      <c r="E7" s="455">
        <f t="shared" si="2"/>
        <v>0.55</v>
      </c>
      <c r="F7" s="295" t="str">
        <f t="shared" si="0"/>
        <v>是</v>
      </c>
      <c r="G7" s="189" t="str">
        <f t="shared" si="1"/>
        <v>项</v>
      </c>
    </row>
    <row r="8" ht="36" customHeight="1" spans="1:7">
      <c r="A8" s="456">
        <v>2010103</v>
      </c>
      <c r="B8" s="326" t="s">
        <v>141</v>
      </c>
      <c r="C8" s="334">
        <v>0</v>
      </c>
      <c r="D8" s="334">
        <f>VLOOKUP(A8,[3]表九!$A$6:$C$1289,3,FALSE)</f>
        <v>0</v>
      </c>
      <c r="E8" s="455" t="str">
        <f t="shared" si="2"/>
        <v/>
      </c>
      <c r="F8" s="295" t="str">
        <f t="shared" si="0"/>
        <v>否</v>
      </c>
      <c r="G8" s="189" t="str">
        <f t="shared" si="1"/>
        <v>项</v>
      </c>
    </row>
    <row r="9" ht="36" customHeight="1" spans="1:7">
      <c r="A9" s="456">
        <v>2010104</v>
      </c>
      <c r="B9" s="326" t="s">
        <v>142</v>
      </c>
      <c r="C9" s="334">
        <v>0</v>
      </c>
      <c r="D9" s="334">
        <f>VLOOKUP(A9,[3]表九!$A$6:$C$1289,3,FALSE)</f>
        <v>35</v>
      </c>
      <c r="E9" s="455" t="str">
        <f t="shared" si="2"/>
        <v/>
      </c>
      <c r="F9" s="295" t="str">
        <f t="shared" si="0"/>
        <v>是</v>
      </c>
      <c r="G9" s="189" t="str">
        <f t="shared" si="1"/>
        <v>项</v>
      </c>
    </row>
    <row r="10" ht="36" customHeight="1" spans="1:7">
      <c r="A10" s="456">
        <v>2010105</v>
      </c>
      <c r="B10" s="326" t="s">
        <v>143</v>
      </c>
      <c r="C10" s="334">
        <v>4</v>
      </c>
      <c r="D10" s="334">
        <f>VLOOKUP(A10,[3]表九!$A$6:$C$1289,3,FALSE)</f>
        <v>6</v>
      </c>
      <c r="E10" s="455">
        <f t="shared" si="2"/>
        <v>0.5</v>
      </c>
      <c r="F10" s="295" t="str">
        <f t="shared" si="0"/>
        <v>是</v>
      </c>
      <c r="G10" s="189" t="str">
        <f t="shared" si="1"/>
        <v>项</v>
      </c>
    </row>
    <row r="11" ht="36" customHeight="1" spans="1:7">
      <c r="A11" s="456">
        <v>2010106</v>
      </c>
      <c r="B11" s="326" t="s">
        <v>144</v>
      </c>
      <c r="C11" s="334">
        <v>0</v>
      </c>
      <c r="D11" s="334">
        <f>VLOOKUP(A11,[3]表九!$A$6:$C$1289,3,FALSE)</f>
        <v>0</v>
      </c>
      <c r="E11" s="455" t="str">
        <f t="shared" si="2"/>
        <v/>
      </c>
      <c r="F11" s="295" t="str">
        <f t="shared" si="0"/>
        <v>否</v>
      </c>
      <c r="G11" s="189" t="str">
        <f t="shared" si="1"/>
        <v>项</v>
      </c>
    </row>
    <row r="12" ht="36" customHeight="1" spans="1:7">
      <c r="A12" s="456">
        <v>2010107</v>
      </c>
      <c r="B12" s="326" t="s">
        <v>145</v>
      </c>
      <c r="C12" s="334">
        <v>115</v>
      </c>
      <c r="D12" s="334">
        <f>VLOOKUP(A12,[3]表九!$A$6:$C$1289,3,FALSE)</f>
        <v>110</v>
      </c>
      <c r="E12" s="455">
        <f t="shared" si="2"/>
        <v>-0.043</v>
      </c>
      <c r="F12" s="295" t="str">
        <f t="shared" si="0"/>
        <v>是</v>
      </c>
      <c r="G12" s="189" t="str">
        <f t="shared" si="1"/>
        <v>项</v>
      </c>
    </row>
    <row r="13" ht="36" customHeight="1" spans="1:7">
      <c r="A13" s="456">
        <v>2010108</v>
      </c>
      <c r="B13" s="326" t="s">
        <v>146</v>
      </c>
      <c r="C13" s="334">
        <v>194</v>
      </c>
      <c r="D13" s="334">
        <f>VLOOKUP(A13,[3]表九!$A$6:$C$1289,3,FALSE)</f>
        <v>344</v>
      </c>
      <c r="E13" s="455">
        <f t="shared" si="2"/>
        <v>0.773</v>
      </c>
      <c r="F13" s="295" t="str">
        <f t="shared" si="0"/>
        <v>是</v>
      </c>
      <c r="G13" s="189" t="str">
        <f t="shared" si="1"/>
        <v>项</v>
      </c>
    </row>
    <row r="14" ht="36" customHeight="1" spans="1:7">
      <c r="A14" s="456">
        <v>2010109</v>
      </c>
      <c r="B14" s="326" t="s">
        <v>147</v>
      </c>
      <c r="C14" s="334">
        <v>0</v>
      </c>
      <c r="D14" s="334">
        <f>VLOOKUP(A14,[3]表九!$A$6:$C$1289,3,FALSE)</f>
        <v>0</v>
      </c>
      <c r="E14" s="455" t="str">
        <f t="shared" si="2"/>
        <v/>
      </c>
      <c r="F14" s="295" t="str">
        <f t="shared" si="0"/>
        <v>否</v>
      </c>
      <c r="G14" s="189" t="str">
        <f t="shared" si="1"/>
        <v>项</v>
      </c>
    </row>
    <row r="15" ht="36" customHeight="1" spans="1:7">
      <c r="A15" s="456">
        <v>2010150</v>
      </c>
      <c r="B15" s="326" t="s">
        <v>148</v>
      </c>
      <c r="C15" s="334">
        <v>0</v>
      </c>
      <c r="D15" s="334">
        <f>VLOOKUP(A15,[3]表九!$A$6:$C$1289,3,FALSE)</f>
        <v>0</v>
      </c>
      <c r="E15" s="455" t="str">
        <f t="shared" si="2"/>
        <v/>
      </c>
      <c r="F15" s="295" t="str">
        <f t="shared" si="0"/>
        <v>否</v>
      </c>
      <c r="G15" s="189" t="str">
        <f t="shared" si="1"/>
        <v>项</v>
      </c>
    </row>
    <row r="16" ht="36" customHeight="1" spans="1:7">
      <c r="A16" s="456">
        <v>2010199</v>
      </c>
      <c r="B16" s="326" t="s">
        <v>149</v>
      </c>
      <c r="C16" s="334">
        <v>0</v>
      </c>
      <c r="D16" s="334">
        <f>VLOOKUP(A16,[3]表九!$A$6:$C$1289,3,FALSE)</f>
        <v>0</v>
      </c>
      <c r="E16" s="455" t="str">
        <f t="shared" si="2"/>
        <v/>
      </c>
      <c r="F16" s="295" t="str">
        <f t="shared" si="0"/>
        <v>否</v>
      </c>
      <c r="G16" s="189" t="str">
        <f t="shared" si="1"/>
        <v>项</v>
      </c>
    </row>
    <row r="17" ht="36" customHeight="1" spans="1:7">
      <c r="A17" s="454">
        <v>20102</v>
      </c>
      <c r="B17" s="323" t="s">
        <v>150</v>
      </c>
      <c r="C17" s="334">
        <f>SUM(C18:C25)</f>
        <v>968</v>
      </c>
      <c r="D17" s="334">
        <f>SUM(D18:D25)</f>
        <v>943</v>
      </c>
      <c r="E17" s="455">
        <f t="shared" si="2"/>
        <v>-0.026</v>
      </c>
      <c r="F17" s="295" t="str">
        <f t="shared" si="0"/>
        <v>是</v>
      </c>
      <c r="G17" s="189" t="str">
        <f t="shared" si="1"/>
        <v>款</v>
      </c>
    </row>
    <row r="18" ht="36" customHeight="1" spans="1:7">
      <c r="A18" s="456">
        <v>2010201</v>
      </c>
      <c r="B18" s="326" t="s">
        <v>139</v>
      </c>
      <c r="C18" s="334">
        <v>753</v>
      </c>
      <c r="D18" s="334">
        <f>VLOOKUP(A18,[3]表九!$A$6:$C$1289,3,FALSE)</f>
        <v>731</v>
      </c>
      <c r="E18" s="455">
        <f t="shared" si="2"/>
        <v>-0.029</v>
      </c>
      <c r="F18" s="295" t="str">
        <f t="shared" si="0"/>
        <v>是</v>
      </c>
      <c r="G18" s="189" t="str">
        <f t="shared" si="1"/>
        <v>项</v>
      </c>
    </row>
    <row r="19" ht="36" customHeight="1" spans="1:7">
      <c r="A19" s="456">
        <v>2010202</v>
      </c>
      <c r="B19" s="326" t="s">
        <v>140</v>
      </c>
      <c r="C19" s="334">
        <v>48</v>
      </c>
      <c r="D19" s="334">
        <f>VLOOKUP(A19,[3]表九!$A$6:$C$1289,3,FALSE)</f>
        <v>56</v>
      </c>
      <c r="E19" s="455">
        <f t="shared" si="2"/>
        <v>0.167</v>
      </c>
      <c r="F19" s="295" t="str">
        <f t="shared" si="0"/>
        <v>是</v>
      </c>
      <c r="G19" s="189" t="str">
        <f t="shared" si="1"/>
        <v>项</v>
      </c>
    </row>
    <row r="20" ht="36" customHeight="1" spans="1:7">
      <c r="A20" s="456">
        <v>2010203</v>
      </c>
      <c r="B20" s="326" t="s">
        <v>141</v>
      </c>
      <c r="C20" s="334">
        <v>0</v>
      </c>
      <c r="D20" s="334">
        <f>VLOOKUP(A20,[3]表九!$A$6:$C$1289,3,FALSE)</f>
        <v>0</v>
      </c>
      <c r="E20" s="455" t="str">
        <f t="shared" si="2"/>
        <v/>
      </c>
      <c r="F20" s="295" t="str">
        <f t="shared" si="0"/>
        <v>否</v>
      </c>
      <c r="G20" s="189" t="str">
        <f t="shared" si="1"/>
        <v>项</v>
      </c>
    </row>
    <row r="21" ht="36" customHeight="1" spans="1:7">
      <c r="A21" s="456">
        <v>2010204</v>
      </c>
      <c r="B21" s="326" t="s">
        <v>151</v>
      </c>
      <c r="C21" s="334">
        <v>20</v>
      </c>
      <c r="D21" s="334">
        <f>VLOOKUP(A21,[3]表九!$A$6:$C$1289,3,FALSE)</f>
        <v>20</v>
      </c>
      <c r="E21" s="455">
        <f t="shared" si="2"/>
        <v>0</v>
      </c>
      <c r="F21" s="295" t="str">
        <f t="shared" si="0"/>
        <v>是</v>
      </c>
      <c r="G21" s="189" t="str">
        <f t="shared" si="1"/>
        <v>项</v>
      </c>
    </row>
    <row r="22" ht="36" customHeight="1" spans="1:7">
      <c r="A22" s="456">
        <v>2010205</v>
      </c>
      <c r="B22" s="326" t="s">
        <v>152</v>
      </c>
      <c r="C22" s="334">
        <v>25</v>
      </c>
      <c r="D22" s="334">
        <f>VLOOKUP(A22,[3]表九!$A$6:$C$1289,3,FALSE)</f>
        <v>40</v>
      </c>
      <c r="E22" s="455">
        <f t="shared" si="2"/>
        <v>0.6</v>
      </c>
      <c r="F22" s="295" t="str">
        <f t="shared" si="0"/>
        <v>是</v>
      </c>
      <c r="G22" s="189" t="str">
        <f t="shared" si="1"/>
        <v>项</v>
      </c>
    </row>
    <row r="23" ht="36" customHeight="1" spans="1:7">
      <c r="A23" s="456">
        <v>2010206</v>
      </c>
      <c r="B23" s="326" t="s">
        <v>153</v>
      </c>
      <c r="C23" s="334">
        <v>19</v>
      </c>
      <c r="D23" s="334">
        <f>VLOOKUP(A23,[3]表九!$A$6:$C$1289,3,FALSE)</f>
        <v>25</v>
      </c>
      <c r="E23" s="455">
        <f t="shared" si="2"/>
        <v>0.316</v>
      </c>
      <c r="F23" s="295" t="str">
        <f t="shared" si="0"/>
        <v>是</v>
      </c>
      <c r="G23" s="189" t="str">
        <f t="shared" si="1"/>
        <v>项</v>
      </c>
    </row>
    <row r="24" ht="36" customHeight="1" spans="1:7">
      <c r="A24" s="456">
        <v>2010250</v>
      </c>
      <c r="B24" s="326" t="s">
        <v>148</v>
      </c>
      <c r="C24" s="334">
        <v>29</v>
      </c>
      <c r="D24" s="334">
        <f>VLOOKUP(A24,[3]表九!$A$6:$C$1289,3,FALSE)</f>
        <v>30</v>
      </c>
      <c r="E24" s="455">
        <f t="shared" si="2"/>
        <v>0.034</v>
      </c>
      <c r="F24" s="295" t="str">
        <f t="shared" si="0"/>
        <v>是</v>
      </c>
      <c r="G24" s="189" t="str">
        <f t="shared" si="1"/>
        <v>项</v>
      </c>
    </row>
    <row r="25" ht="36" customHeight="1" spans="1:7">
      <c r="A25" s="456">
        <v>2010299</v>
      </c>
      <c r="B25" s="326" t="s">
        <v>154</v>
      </c>
      <c r="C25" s="334">
        <v>74</v>
      </c>
      <c r="D25" s="334">
        <f>VLOOKUP(A25,[3]表九!$A$6:$C$1289,3,FALSE)</f>
        <v>41</v>
      </c>
      <c r="E25" s="455">
        <f t="shared" si="2"/>
        <v>-0.446</v>
      </c>
      <c r="F25" s="295" t="str">
        <f t="shared" si="0"/>
        <v>是</v>
      </c>
      <c r="G25" s="189" t="str">
        <f t="shared" si="1"/>
        <v>项</v>
      </c>
    </row>
    <row r="26" ht="36" customHeight="1" spans="1:7">
      <c r="A26" s="454">
        <v>20103</v>
      </c>
      <c r="B26" s="323" t="s">
        <v>155</v>
      </c>
      <c r="C26" s="334">
        <f>SUM(C27:C36)</f>
        <v>33675</v>
      </c>
      <c r="D26" s="334">
        <f>SUM(D27:D36)</f>
        <v>30526</v>
      </c>
      <c r="E26" s="455">
        <f t="shared" si="2"/>
        <v>-0.094</v>
      </c>
      <c r="F26" s="295" t="str">
        <f t="shared" si="0"/>
        <v>是</v>
      </c>
      <c r="G26" s="189" t="str">
        <f t="shared" si="1"/>
        <v>款</v>
      </c>
    </row>
    <row r="27" ht="36" customHeight="1" spans="1:7">
      <c r="A27" s="456">
        <v>2010301</v>
      </c>
      <c r="B27" s="326" t="s">
        <v>139</v>
      </c>
      <c r="C27" s="334">
        <v>17082</v>
      </c>
      <c r="D27" s="334">
        <f>VLOOKUP(A27,[3]表九!$A$6:$C$1289,3,FALSE)</f>
        <v>21664</v>
      </c>
      <c r="E27" s="455">
        <f t="shared" si="2"/>
        <v>0.268</v>
      </c>
      <c r="F27" s="295" t="str">
        <f t="shared" si="0"/>
        <v>是</v>
      </c>
      <c r="G27" s="189" t="str">
        <f t="shared" si="1"/>
        <v>项</v>
      </c>
    </row>
    <row r="28" ht="36" customHeight="1" spans="1:7">
      <c r="A28" s="456">
        <v>2010302</v>
      </c>
      <c r="B28" s="326" t="s">
        <v>140</v>
      </c>
      <c r="C28" s="334">
        <v>16583</v>
      </c>
      <c r="D28" s="334">
        <f>VLOOKUP(A28,[3]表九!$A$6:$C$1289,3,FALSE)</f>
        <v>8862</v>
      </c>
      <c r="E28" s="455">
        <f t="shared" si="2"/>
        <v>-0.466</v>
      </c>
      <c r="F28" s="295" t="str">
        <f t="shared" si="0"/>
        <v>是</v>
      </c>
      <c r="G28" s="189" t="str">
        <f t="shared" si="1"/>
        <v>项</v>
      </c>
    </row>
    <row r="29" ht="36" customHeight="1" spans="1:7">
      <c r="A29" s="456">
        <v>2010303</v>
      </c>
      <c r="B29" s="326" t="s">
        <v>141</v>
      </c>
      <c r="C29" s="334">
        <v>0</v>
      </c>
      <c r="D29" s="334">
        <f>VLOOKUP(A29,[3]表九!$A$6:$C$1289,3,FALSE)</f>
        <v>0</v>
      </c>
      <c r="E29" s="455" t="str">
        <f t="shared" si="2"/>
        <v/>
      </c>
      <c r="F29" s="295" t="str">
        <f t="shared" si="0"/>
        <v>否</v>
      </c>
      <c r="G29" s="189" t="str">
        <f t="shared" si="1"/>
        <v>项</v>
      </c>
    </row>
    <row r="30" ht="36" customHeight="1" spans="1:7">
      <c r="A30" s="456">
        <v>2010304</v>
      </c>
      <c r="B30" s="326" t="s">
        <v>156</v>
      </c>
      <c r="C30" s="334">
        <v>0</v>
      </c>
      <c r="D30" s="334">
        <f>VLOOKUP(A30,[3]表九!$A$6:$C$1289,3,FALSE)</f>
        <v>0</v>
      </c>
      <c r="E30" s="455" t="str">
        <f t="shared" si="2"/>
        <v/>
      </c>
      <c r="F30" s="295" t="str">
        <f t="shared" si="0"/>
        <v>否</v>
      </c>
      <c r="G30" s="189" t="str">
        <f t="shared" si="1"/>
        <v>项</v>
      </c>
    </row>
    <row r="31" ht="36" customHeight="1" spans="1:7">
      <c r="A31" s="456">
        <v>2010305</v>
      </c>
      <c r="B31" s="326" t="s">
        <v>157</v>
      </c>
      <c r="C31" s="334">
        <v>10</v>
      </c>
      <c r="D31" s="334">
        <f>VLOOKUP(A31,[3]表九!$A$6:$C$1289,3,FALSE)</f>
        <v>0</v>
      </c>
      <c r="E31" s="455">
        <f t="shared" si="2"/>
        <v>-1</v>
      </c>
      <c r="F31" s="295" t="str">
        <f t="shared" si="0"/>
        <v>是</v>
      </c>
      <c r="G31" s="189" t="str">
        <f t="shared" si="1"/>
        <v>项</v>
      </c>
    </row>
    <row r="32" ht="36" customHeight="1" spans="1:7">
      <c r="A32" s="456">
        <v>2010306</v>
      </c>
      <c r="B32" s="326" t="s">
        <v>158</v>
      </c>
      <c r="C32" s="334">
        <v>0</v>
      </c>
      <c r="D32" s="334">
        <f>VLOOKUP(A32,[3]表九!$A$6:$C$1289,3,FALSE)</f>
        <v>0</v>
      </c>
      <c r="E32" s="455" t="str">
        <f t="shared" si="2"/>
        <v/>
      </c>
      <c r="F32" s="295" t="str">
        <f t="shared" si="0"/>
        <v>否</v>
      </c>
      <c r="G32" s="189" t="str">
        <f t="shared" si="1"/>
        <v>项</v>
      </c>
    </row>
    <row r="33" ht="36" customHeight="1" spans="1:7">
      <c r="A33" s="456">
        <v>2010308</v>
      </c>
      <c r="B33" s="326" t="s">
        <v>159</v>
      </c>
      <c r="C33" s="334">
        <v>0</v>
      </c>
      <c r="D33" s="334"/>
      <c r="E33" s="455" t="str">
        <f t="shared" si="2"/>
        <v/>
      </c>
      <c r="F33" s="295" t="str">
        <f t="shared" si="0"/>
        <v>否</v>
      </c>
      <c r="G33" s="189" t="str">
        <f t="shared" si="1"/>
        <v>项</v>
      </c>
    </row>
    <row r="34" ht="36" customHeight="1" spans="1:7">
      <c r="A34" s="456">
        <v>2010309</v>
      </c>
      <c r="B34" s="326" t="s">
        <v>160</v>
      </c>
      <c r="C34" s="334">
        <v>0</v>
      </c>
      <c r="D34" s="334">
        <f>VLOOKUP(A34,[3]表九!$A$6:$C$1289,3,FALSE)</f>
        <v>0</v>
      </c>
      <c r="E34" s="455" t="str">
        <f t="shared" si="2"/>
        <v/>
      </c>
      <c r="F34" s="295" t="str">
        <f t="shared" si="0"/>
        <v>否</v>
      </c>
      <c r="G34" s="189" t="str">
        <f t="shared" si="1"/>
        <v>项</v>
      </c>
    </row>
    <row r="35" ht="36" customHeight="1" spans="1:7">
      <c r="A35" s="456">
        <v>2010350</v>
      </c>
      <c r="B35" s="326" t="s">
        <v>148</v>
      </c>
      <c r="C35" s="334">
        <v>0</v>
      </c>
      <c r="D35" s="334">
        <f>VLOOKUP(A35,[3]表九!$A$6:$C$1289,3,FALSE)</f>
        <v>0</v>
      </c>
      <c r="E35" s="455" t="str">
        <f t="shared" si="2"/>
        <v/>
      </c>
      <c r="F35" s="295" t="str">
        <f t="shared" si="0"/>
        <v>否</v>
      </c>
      <c r="G35" s="189" t="str">
        <f t="shared" si="1"/>
        <v>项</v>
      </c>
    </row>
    <row r="36" ht="36" customHeight="1" spans="1:7">
      <c r="A36" s="457">
        <v>2010399</v>
      </c>
      <c r="B36" s="326" t="s">
        <v>161</v>
      </c>
      <c r="C36" s="334">
        <v>0</v>
      </c>
      <c r="D36" s="334">
        <f>VLOOKUP(A36,[3]表九!$A$6:$C$1289,3,FALSE)</f>
        <v>0</v>
      </c>
      <c r="E36" s="455" t="str">
        <f t="shared" si="2"/>
        <v/>
      </c>
      <c r="F36" s="295" t="str">
        <f t="shared" si="0"/>
        <v>否</v>
      </c>
      <c r="G36" s="189" t="str">
        <f t="shared" si="1"/>
        <v>项</v>
      </c>
    </row>
    <row r="37" ht="36" customHeight="1" spans="1:7">
      <c r="A37" s="454">
        <v>20104</v>
      </c>
      <c r="B37" s="323" t="s">
        <v>162</v>
      </c>
      <c r="C37" s="334">
        <f>SUM(C38:C47)</f>
        <v>1912</v>
      </c>
      <c r="D37" s="334">
        <f>SUM(D38:D47)</f>
        <v>1432</v>
      </c>
      <c r="E37" s="455">
        <f t="shared" si="2"/>
        <v>-0.251</v>
      </c>
      <c r="F37" s="295" t="str">
        <f t="shared" si="0"/>
        <v>是</v>
      </c>
      <c r="G37" s="189" t="str">
        <f t="shared" si="1"/>
        <v>款</v>
      </c>
    </row>
    <row r="38" ht="36" customHeight="1" spans="1:7">
      <c r="A38" s="456">
        <v>2010401</v>
      </c>
      <c r="B38" s="326" t="s">
        <v>139</v>
      </c>
      <c r="C38" s="334">
        <v>681</v>
      </c>
      <c r="D38" s="334">
        <f>VLOOKUP(A38,[3]表九!$A$6:$C$1289,3,FALSE)</f>
        <v>687</v>
      </c>
      <c r="E38" s="455">
        <f t="shared" ref="E38:E69" si="3">IF(C38&gt;0,D38/C38-1,IF(C38&lt;0,-(D38/C38-1),""))</f>
        <v>0.009</v>
      </c>
      <c r="F38" s="295" t="str">
        <f t="shared" si="0"/>
        <v>是</v>
      </c>
      <c r="G38" s="189" t="str">
        <f t="shared" si="1"/>
        <v>项</v>
      </c>
    </row>
    <row r="39" ht="36" customHeight="1" spans="1:7">
      <c r="A39" s="456">
        <v>2010402</v>
      </c>
      <c r="B39" s="326" t="s">
        <v>140</v>
      </c>
      <c r="C39" s="334">
        <v>10</v>
      </c>
      <c r="D39" s="334">
        <f>VLOOKUP(A39,[3]表九!$A$6:$C$1289,3,FALSE)</f>
        <v>20</v>
      </c>
      <c r="E39" s="455">
        <f t="shared" si="3"/>
        <v>1</v>
      </c>
      <c r="F39" s="295" t="str">
        <f t="shared" si="0"/>
        <v>是</v>
      </c>
      <c r="G39" s="189" t="str">
        <f t="shared" si="1"/>
        <v>项</v>
      </c>
    </row>
    <row r="40" ht="36" customHeight="1" spans="1:7">
      <c r="A40" s="456">
        <v>2010403</v>
      </c>
      <c r="B40" s="326" t="s">
        <v>141</v>
      </c>
      <c r="C40" s="334">
        <v>0</v>
      </c>
      <c r="D40" s="334">
        <f>VLOOKUP(A40,[3]表九!$A$6:$C$1289,3,FALSE)</f>
        <v>0</v>
      </c>
      <c r="E40" s="455" t="str">
        <f t="shared" si="3"/>
        <v/>
      </c>
      <c r="F40" s="295" t="str">
        <f t="shared" si="0"/>
        <v>否</v>
      </c>
      <c r="G40" s="189" t="str">
        <f t="shared" si="1"/>
        <v>项</v>
      </c>
    </row>
    <row r="41" ht="36" customHeight="1" spans="1:7">
      <c r="A41" s="456">
        <v>2010404</v>
      </c>
      <c r="B41" s="326" t="s">
        <v>163</v>
      </c>
      <c r="C41" s="334">
        <v>1163</v>
      </c>
      <c r="D41" s="334">
        <f>VLOOKUP(A41,[3]表九!$A$6:$C$1289,3,FALSE)</f>
        <v>688</v>
      </c>
      <c r="E41" s="455">
        <f t="shared" si="3"/>
        <v>-0.408</v>
      </c>
      <c r="F41" s="295" t="str">
        <f t="shared" si="0"/>
        <v>是</v>
      </c>
      <c r="G41" s="189" t="str">
        <f t="shared" si="1"/>
        <v>项</v>
      </c>
    </row>
    <row r="42" ht="36" customHeight="1" spans="1:7">
      <c r="A42" s="456">
        <v>2010405</v>
      </c>
      <c r="B42" s="326" t="s">
        <v>164</v>
      </c>
      <c r="C42" s="334">
        <v>50</v>
      </c>
      <c r="D42" s="334">
        <f>VLOOKUP(A42,[3]表九!$A$6:$C$1289,3,FALSE)</f>
        <v>30</v>
      </c>
      <c r="E42" s="455">
        <f t="shared" si="3"/>
        <v>-0.4</v>
      </c>
      <c r="F42" s="295" t="str">
        <f t="shared" si="0"/>
        <v>是</v>
      </c>
      <c r="G42" s="189" t="str">
        <f t="shared" si="1"/>
        <v>项</v>
      </c>
    </row>
    <row r="43" ht="36" customHeight="1" spans="1:7">
      <c r="A43" s="456">
        <v>2010406</v>
      </c>
      <c r="B43" s="326" t="s">
        <v>165</v>
      </c>
      <c r="C43" s="334">
        <v>4</v>
      </c>
      <c r="D43" s="334">
        <f>VLOOKUP(A43,[3]表九!$A$6:$C$1289,3,FALSE)</f>
        <v>0</v>
      </c>
      <c r="E43" s="455">
        <f t="shared" si="3"/>
        <v>-1</v>
      </c>
      <c r="F43" s="295" t="str">
        <f t="shared" si="0"/>
        <v>是</v>
      </c>
      <c r="G43" s="189" t="str">
        <f t="shared" si="1"/>
        <v>项</v>
      </c>
    </row>
    <row r="44" ht="36" customHeight="1" spans="1:7">
      <c r="A44" s="456">
        <v>2010407</v>
      </c>
      <c r="B44" s="326" t="s">
        <v>166</v>
      </c>
      <c r="C44" s="334">
        <v>2</v>
      </c>
      <c r="D44" s="334">
        <f>VLOOKUP(A44,[3]表九!$A$6:$C$1289,3,FALSE)</f>
        <v>2</v>
      </c>
      <c r="E44" s="455">
        <f t="shared" si="3"/>
        <v>0</v>
      </c>
      <c r="F44" s="295" t="str">
        <f t="shared" si="0"/>
        <v>是</v>
      </c>
      <c r="G44" s="189" t="str">
        <f t="shared" si="1"/>
        <v>项</v>
      </c>
    </row>
    <row r="45" ht="36" customHeight="1" spans="1:7">
      <c r="A45" s="456">
        <v>2010408</v>
      </c>
      <c r="B45" s="326" t="s">
        <v>167</v>
      </c>
      <c r="C45" s="334">
        <v>0</v>
      </c>
      <c r="D45" s="334">
        <f>VLOOKUP(A45,[3]表九!$A$6:$C$1289,3,FALSE)</f>
        <v>0</v>
      </c>
      <c r="E45" s="455" t="str">
        <f t="shared" si="3"/>
        <v/>
      </c>
      <c r="F45" s="295" t="str">
        <f t="shared" si="0"/>
        <v>否</v>
      </c>
      <c r="G45" s="189" t="str">
        <f t="shared" si="1"/>
        <v>项</v>
      </c>
    </row>
    <row r="46" ht="36" customHeight="1" spans="1:7">
      <c r="A46" s="456">
        <v>2010450</v>
      </c>
      <c r="B46" s="326" t="s">
        <v>148</v>
      </c>
      <c r="C46" s="334">
        <v>0</v>
      </c>
      <c r="D46" s="334">
        <f>VLOOKUP(A46,[3]表九!$A$6:$C$1289,3,FALSE)</f>
        <v>0</v>
      </c>
      <c r="E46" s="455" t="str">
        <f t="shared" si="3"/>
        <v/>
      </c>
      <c r="F46" s="295" t="str">
        <f t="shared" si="0"/>
        <v>否</v>
      </c>
      <c r="G46" s="189" t="str">
        <f t="shared" si="1"/>
        <v>项</v>
      </c>
    </row>
    <row r="47" ht="36" customHeight="1" spans="1:7">
      <c r="A47" s="456">
        <v>2010499</v>
      </c>
      <c r="B47" s="326" t="s">
        <v>168</v>
      </c>
      <c r="C47" s="334">
        <v>2</v>
      </c>
      <c r="D47" s="334">
        <f>VLOOKUP(A47,[3]表九!$A$6:$C$1289,3,FALSE)</f>
        <v>5</v>
      </c>
      <c r="E47" s="455">
        <f t="shared" si="3"/>
        <v>1.5</v>
      </c>
      <c r="F47" s="295" t="str">
        <f t="shared" si="0"/>
        <v>是</v>
      </c>
      <c r="G47" s="189" t="str">
        <f t="shared" si="1"/>
        <v>项</v>
      </c>
    </row>
    <row r="48" ht="36" customHeight="1" spans="1:7">
      <c r="A48" s="454">
        <v>20105</v>
      </c>
      <c r="B48" s="323" t="s">
        <v>169</v>
      </c>
      <c r="C48" s="334">
        <f>SUM(C49:C58)</f>
        <v>1050</v>
      </c>
      <c r="D48" s="334">
        <f>SUM(D49:D58)</f>
        <v>1137</v>
      </c>
      <c r="E48" s="455">
        <f t="shared" si="3"/>
        <v>0.083</v>
      </c>
      <c r="F48" s="295" t="str">
        <f t="shared" si="0"/>
        <v>是</v>
      </c>
      <c r="G48" s="189" t="str">
        <f t="shared" si="1"/>
        <v>款</v>
      </c>
    </row>
    <row r="49" ht="36" customHeight="1" spans="1:7">
      <c r="A49" s="456">
        <v>2010501</v>
      </c>
      <c r="B49" s="326" t="s">
        <v>139</v>
      </c>
      <c r="C49" s="334">
        <v>553</v>
      </c>
      <c r="D49" s="334">
        <f>VLOOKUP(A49,[3]表九!$A$6:$C$1289,3,FALSE)</f>
        <v>536</v>
      </c>
      <c r="E49" s="455">
        <f t="shared" si="3"/>
        <v>-0.031</v>
      </c>
      <c r="F49" s="295" t="str">
        <f t="shared" si="0"/>
        <v>是</v>
      </c>
      <c r="G49" s="189" t="str">
        <f t="shared" si="1"/>
        <v>项</v>
      </c>
    </row>
    <row r="50" ht="36" customHeight="1" spans="1:7">
      <c r="A50" s="456">
        <v>2010502</v>
      </c>
      <c r="B50" s="326" t="s">
        <v>140</v>
      </c>
      <c r="C50" s="334">
        <v>12</v>
      </c>
      <c r="D50" s="334">
        <f>VLOOKUP(A50,[3]表九!$A$6:$C$1289,3,FALSE)</f>
        <v>12</v>
      </c>
      <c r="E50" s="455">
        <f t="shared" si="3"/>
        <v>0</v>
      </c>
      <c r="F50" s="295" t="str">
        <f t="shared" si="0"/>
        <v>是</v>
      </c>
      <c r="G50" s="189" t="str">
        <f t="shared" si="1"/>
        <v>项</v>
      </c>
    </row>
    <row r="51" ht="36" customHeight="1" spans="1:7">
      <c r="A51" s="456">
        <v>2010503</v>
      </c>
      <c r="B51" s="326" t="s">
        <v>141</v>
      </c>
      <c r="C51" s="334">
        <v>0</v>
      </c>
      <c r="D51" s="334">
        <f>VLOOKUP(A51,[3]表九!$A$6:$C$1289,3,FALSE)</f>
        <v>0</v>
      </c>
      <c r="E51" s="455" t="str">
        <f t="shared" si="3"/>
        <v/>
      </c>
      <c r="F51" s="295" t="str">
        <f t="shared" si="0"/>
        <v>否</v>
      </c>
      <c r="G51" s="189" t="str">
        <f t="shared" si="1"/>
        <v>项</v>
      </c>
    </row>
    <row r="52" ht="36" customHeight="1" spans="1:7">
      <c r="A52" s="456">
        <v>2010504</v>
      </c>
      <c r="B52" s="326" t="s">
        <v>170</v>
      </c>
      <c r="C52" s="334">
        <v>0</v>
      </c>
      <c r="D52" s="334">
        <f>VLOOKUP(A52,[3]表九!$A$6:$C$1289,3,FALSE)</f>
        <v>0</v>
      </c>
      <c r="E52" s="455" t="str">
        <f t="shared" si="3"/>
        <v/>
      </c>
      <c r="F52" s="295" t="str">
        <f t="shared" si="0"/>
        <v>否</v>
      </c>
      <c r="G52" s="189" t="str">
        <f t="shared" si="1"/>
        <v>项</v>
      </c>
    </row>
    <row r="53" ht="36" customHeight="1" spans="1:7">
      <c r="A53" s="456">
        <v>2010505</v>
      </c>
      <c r="B53" s="326" t="s">
        <v>171</v>
      </c>
      <c r="C53" s="334">
        <v>0</v>
      </c>
      <c r="D53" s="334">
        <f>VLOOKUP(A53,[3]表九!$A$6:$C$1289,3,FALSE)</f>
        <v>0</v>
      </c>
      <c r="E53" s="455" t="str">
        <f t="shared" si="3"/>
        <v/>
      </c>
      <c r="F53" s="295" t="str">
        <f t="shared" si="0"/>
        <v>否</v>
      </c>
      <c r="G53" s="189" t="str">
        <f t="shared" si="1"/>
        <v>项</v>
      </c>
    </row>
    <row r="54" ht="36" customHeight="1" spans="1:7">
      <c r="A54" s="456">
        <v>2010506</v>
      </c>
      <c r="B54" s="326" t="s">
        <v>172</v>
      </c>
      <c r="C54" s="334">
        <v>0</v>
      </c>
      <c r="D54" s="334">
        <f>VLOOKUP(A54,[3]表九!$A$6:$C$1289,3,FALSE)</f>
        <v>0</v>
      </c>
      <c r="E54" s="455" t="str">
        <f t="shared" si="3"/>
        <v/>
      </c>
      <c r="F54" s="295" t="str">
        <f t="shared" si="0"/>
        <v>否</v>
      </c>
      <c r="G54" s="189" t="str">
        <f t="shared" si="1"/>
        <v>项</v>
      </c>
    </row>
    <row r="55" ht="36" customHeight="1" spans="1:7">
      <c r="A55" s="456">
        <v>2010507</v>
      </c>
      <c r="B55" s="326" t="s">
        <v>173</v>
      </c>
      <c r="C55" s="334">
        <v>69</v>
      </c>
      <c r="D55" s="334">
        <f>VLOOKUP(A55,[3]表九!$A$6:$C$1289,3,FALSE)</f>
        <v>173</v>
      </c>
      <c r="E55" s="455">
        <f t="shared" si="3"/>
        <v>1.507</v>
      </c>
      <c r="F55" s="295" t="str">
        <f t="shared" si="0"/>
        <v>是</v>
      </c>
      <c r="G55" s="189" t="str">
        <f t="shared" si="1"/>
        <v>项</v>
      </c>
    </row>
    <row r="56" ht="36" customHeight="1" spans="1:7">
      <c r="A56" s="456">
        <v>2010508</v>
      </c>
      <c r="B56" s="326" t="s">
        <v>174</v>
      </c>
      <c r="C56" s="334">
        <v>49</v>
      </c>
      <c r="D56" s="334">
        <f>VLOOKUP(A56,[3]表九!$A$6:$C$1289,3,FALSE)</f>
        <v>48</v>
      </c>
      <c r="E56" s="455">
        <f t="shared" si="3"/>
        <v>-0.02</v>
      </c>
      <c r="F56" s="295" t="str">
        <f t="shared" si="0"/>
        <v>是</v>
      </c>
      <c r="G56" s="189" t="str">
        <f t="shared" si="1"/>
        <v>项</v>
      </c>
    </row>
    <row r="57" ht="36" customHeight="1" spans="1:7">
      <c r="A57" s="456">
        <v>2010550</v>
      </c>
      <c r="B57" s="326" t="s">
        <v>148</v>
      </c>
      <c r="C57" s="334">
        <v>0</v>
      </c>
      <c r="D57" s="334">
        <f>VLOOKUP(A57,[3]表九!$A$6:$C$1289,3,FALSE)</f>
        <v>0</v>
      </c>
      <c r="E57" s="455" t="str">
        <f t="shared" si="3"/>
        <v/>
      </c>
      <c r="F57" s="295" t="str">
        <f t="shared" si="0"/>
        <v>否</v>
      </c>
      <c r="G57" s="189" t="str">
        <f t="shared" si="1"/>
        <v>项</v>
      </c>
    </row>
    <row r="58" ht="36" customHeight="1" spans="1:7">
      <c r="A58" s="456">
        <v>2010599</v>
      </c>
      <c r="B58" s="326" t="s">
        <v>175</v>
      </c>
      <c r="C58" s="334">
        <v>367</v>
      </c>
      <c r="D58" s="334">
        <f>VLOOKUP(A58,[3]表九!$A$6:$C$1289,3,FALSE)</f>
        <v>368</v>
      </c>
      <c r="E58" s="455">
        <f t="shared" si="3"/>
        <v>0.003</v>
      </c>
      <c r="F58" s="295" t="str">
        <f t="shared" si="0"/>
        <v>是</v>
      </c>
      <c r="G58" s="189" t="str">
        <f t="shared" si="1"/>
        <v>项</v>
      </c>
    </row>
    <row r="59" ht="36" customHeight="1" spans="1:7">
      <c r="A59" s="454">
        <v>20106</v>
      </c>
      <c r="B59" s="323" t="s">
        <v>176</v>
      </c>
      <c r="C59" s="334">
        <f>SUM(C60:C69)</f>
        <v>1123</v>
      </c>
      <c r="D59" s="334">
        <f>SUM(D60:D69)</f>
        <v>1098</v>
      </c>
      <c r="E59" s="455">
        <f t="shared" si="3"/>
        <v>-0.022</v>
      </c>
      <c r="F59" s="295" t="str">
        <f t="shared" si="0"/>
        <v>是</v>
      </c>
      <c r="G59" s="189" t="str">
        <f t="shared" si="1"/>
        <v>款</v>
      </c>
    </row>
    <row r="60" ht="36" customHeight="1" spans="1:7">
      <c r="A60" s="456">
        <v>2010601</v>
      </c>
      <c r="B60" s="326" t="s">
        <v>139</v>
      </c>
      <c r="C60" s="334">
        <v>1060</v>
      </c>
      <c r="D60" s="334">
        <f>VLOOKUP(A60,[3]表九!$A$6:$C$1289,3,FALSE)</f>
        <v>972</v>
      </c>
      <c r="E60" s="455">
        <f t="shared" si="3"/>
        <v>-0.083</v>
      </c>
      <c r="F60" s="295" t="str">
        <f t="shared" si="0"/>
        <v>是</v>
      </c>
      <c r="G60" s="189" t="str">
        <f t="shared" si="1"/>
        <v>项</v>
      </c>
    </row>
    <row r="61" ht="36" customHeight="1" spans="1:7">
      <c r="A61" s="456">
        <v>2010602</v>
      </c>
      <c r="B61" s="326" t="s">
        <v>140</v>
      </c>
      <c r="C61" s="334">
        <v>59</v>
      </c>
      <c r="D61" s="334">
        <f>VLOOKUP(A61,[3]表九!$A$6:$C$1289,3,FALSE)</f>
        <v>120</v>
      </c>
      <c r="E61" s="455">
        <f t="shared" si="3"/>
        <v>1.034</v>
      </c>
      <c r="F61" s="295" t="str">
        <f t="shared" si="0"/>
        <v>是</v>
      </c>
      <c r="G61" s="189" t="str">
        <f t="shared" si="1"/>
        <v>项</v>
      </c>
    </row>
    <row r="62" ht="36" customHeight="1" spans="1:7">
      <c r="A62" s="456">
        <v>2010603</v>
      </c>
      <c r="B62" s="326" t="s">
        <v>141</v>
      </c>
      <c r="C62" s="334">
        <v>0</v>
      </c>
      <c r="D62" s="334">
        <f>VLOOKUP(A62,[3]表九!$A$6:$C$1289,3,FALSE)</f>
        <v>0</v>
      </c>
      <c r="E62" s="455" t="str">
        <f t="shared" si="3"/>
        <v/>
      </c>
      <c r="F62" s="295" t="str">
        <f t="shared" si="0"/>
        <v>否</v>
      </c>
      <c r="G62" s="189" t="str">
        <f t="shared" si="1"/>
        <v>项</v>
      </c>
    </row>
    <row r="63" ht="36" customHeight="1" spans="1:7">
      <c r="A63" s="456">
        <v>2010604</v>
      </c>
      <c r="B63" s="326" t="s">
        <v>177</v>
      </c>
      <c r="C63" s="334">
        <v>0</v>
      </c>
      <c r="D63" s="334">
        <f>VLOOKUP(A63,[3]表九!$A$6:$C$1289,3,FALSE)</f>
        <v>0</v>
      </c>
      <c r="E63" s="455" t="str">
        <f t="shared" si="3"/>
        <v/>
      </c>
      <c r="F63" s="295" t="str">
        <f t="shared" si="0"/>
        <v>否</v>
      </c>
      <c r="G63" s="189" t="str">
        <f t="shared" si="1"/>
        <v>项</v>
      </c>
    </row>
    <row r="64" ht="36" customHeight="1" spans="1:7">
      <c r="A64" s="456">
        <v>2010605</v>
      </c>
      <c r="B64" s="326" t="s">
        <v>178</v>
      </c>
      <c r="C64" s="334">
        <v>0</v>
      </c>
      <c r="D64" s="334">
        <f>VLOOKUP(A64,[3]表九!$A$6:$C$1289,3,FALSE)</f>
        <v>0</v>
      </c>
      <c r="E64" s="455" t="str">
        <f t="shared" si="3"/>
        <v/>
      </c>
      <c r="F64" s="295" t="str">
        <f t="shared" si="0"/>
        <v>否</v>
      </c>
      <c r="G64" s="189" t="str">
        <f t="shared" si="1"/>
        <v>项</v>
      </c>
    </row>
    <row r="65" ht="36" customHeight="1" spans="1:7">
      <c r="A65" s="456">
        <v>2010606</v>
      </c>
      <c r="B65" s="326" t="s">
        <v>179</v>
      </c>
      <c r="C65" s="334">
        <v>0</v>
      </c>
      <c r="D65" s="334">
        <f>VLOOKUP(A65,[3]表九!$A$6:$C$1289,3,FALSE)</f>
        <v>0</v>
      </c>
      <c r="E65" s="455" t="str">
        <f t="shared" si="3"/>
        <v/>
      </c>
      <c r="F65" s="295" t="str">
        <f t="shared" si="0"/>
        <v>否</v>
      </c>
      <c r="G65" s="189" t="str">
        <f t="shared" si="1"/>
        <v>项</v>
      </c>
    </row>
    <row r="66" ht="36" customHeight="1" spans="1:7">
      <c r="A66" s="456">
        <v>2010607</v>
      </c>
      <c r="B66" s="326" t="s">
        <v>180</v>
      </c>
      <c r="C66" s="334">
        <v>4</v>
      </c>
      <c r="D66" s="334">
        <f>VLOOKUP(A66,[3]表九!$A$6:$C$1289,3,FALSE)</f>
        <v>4</v>
      </c>
      <c r="E66" s="455">
        <f t="shared" si="3"/>
        <v>0</v>
      </c>
      <c r="F66" s="295" t="str">
        <f t="shared" si="0"/>
        <v>是</v>
      </c>
      <c r="G66" s="189" t="str">
        <f t="shared" si="1"/>
        <v>项</v>
      </c>
    </row>
    <row r="67" ht="36" customHeight="1" spans="1:7">
      <c r="A67" s="456">
        <v>2010608</v>
      </c>
      <c r="B67" s="326" t="s">
        <v>181</v>
      </c>
      <c r="C67" s="334">
        <v>0</v>
      </c>
      <c r="D67" s="334">
        <f>VLOOKUP(A67,[3]表九!$A$6:$C$1289,3,FALSE)</f>
        <v>0</v>
      </c>
      <c r="E67" s="455" t="str">
        <f t="shared" si="3"/>
        <v/>
      </c>
      <c r="F67" s="295" t="str">
        <f t="shared" si="0"/>
        <v>否</v>
      </c>
      <c r="G67" s="189" t="str">
        <f t="shared" si="1"/>
        <v>项</v>
      </c>
    </row>
    <row r="68" ht="36" customHeight="1" spans="1:7">
      <c r="A68" s="456">
        <v>2010650</v>
      </c>
      <c r="B68" s="326" t="s">
        <v>148</v>
      </c>
      <c r="C68" s="334">
        <v>0</v>
      </c>
      <c r="D68" s="334">
        <f>VLOOKUP(A68,[3]表九!$A$6:$C$1289,3,FALSE)</f>
        <v>0</v>
      </c>
      <c r="E68" s="455" t="str">
        <f t="shared" si="3"/>
        <v/>
      </c>
      <c r="F68" s="295" t="str">
        <f t="shared" ref="F68:F131" si="4">IF(LEN(A68)=3,"是",IF(B68&lt;&gt;"",IF(SUM(C68:D68)&lt;&gt;0,"是","否"),"是"))</f>
        <v>否</v>
      </c>
      <c r="G68" s="189" t="str">
        <f t="shared" ref="G68:G131" si="5">IF(LEN(A68)=3,"类",IF(LEN(A68)=5,"款","项"))</f>
        <v>项</v>
      </c>
    </row>
    <row r="69" ht="36" customHeight="1" spans="1:7">
      <c r="A69" s="456">
        <v>2010699</v>
      </c>
      <c r="B69" s="326" t="s">
        <v>182</v>
      </c>
      <c r="C69" s="334">
        <v>0</v>
      </c>
      <c r="D69" s="334">
        <f>VLOOKUP(A69,[3]表九!$A$6:$C$1289,3,FALSE)</f>
        <v>2</v>
      </c>
      <c r="E69" s="455" t="str">
        <f t="shared" si="3"/>
        <v/>
      </c>
      <c r="F69" s="295" t="str">
        <f t="shared" si="4"/>
        <v>是</v>
      </c>
      <c r="G69" s="189" t="str">
        <f t="shared" si="5"/>
        <v>项</v>
      </c>
    </row>
    <row r="70" ht="36" customHeight="1" spans="1:7">
      <c r="A70" s="454">
        <v>20107</v>
      </c>
      <c r="B70" s="323" t="s">
        <v>183</v>
      </c>
      <c r="C70" s="334">
        <f>SUM(C71:C82)</f>
        <v>2000</v>
      </c>
      <c r="D70" s="334">
        <f>SUM(D71:D82)</f>
        <v>1500</v>
      </c>
      <c r="E70" s="455">
        <f t="shared" ref="E70:E98" si="6">IF(C70&gt;0,D70/C70-1,IF(C70&lt;0,-(D70/C70-1),""))</f>
        <v>-0.25</v>
      </c>
      <c r="F70" s="295" t="str">
        <f t="shared" si="4"/>
        <v>是</v>
      </c>
      <c r="G70" s="189" t="str">
        <f t="shared" si="5"/>
        <v>款</v>
      </c>
    </row>
    <row r="71" ht="36" customHeight="1" spans="1:7">
      <c r="A71" s="456">
        <v>2010701</v>
      </c>
      <c r="B71" s="326" t="s">
        <v>139</v>
      </c>
      <c r="C71" s="334">
        <v>0</v>
      </c>
      <c r="D71" s="334">
        <f>VLOOKUP(A71,[3]表九!$A$6:$C$1289,3,FALSE)</f>
        <v>0</v>
      </c>
      <c r="E71" s="455" t="str">
        <f t="shared" si="6"/>
        <v/>
      </c>
      <c r="F71" s="295" t="str">
        <f t="shared" si="4"/>
        <v>否</v>
      </c>
      <c r="G71" s="189" t="str">
        <f t="shared" si="5"/>
        <v>项</v>
      </c>
    </row>
    <row r="72" ht="36" customHeight="1" spans="1:7">
      <c r="A72" s="456">
        <v>2010702</v>
      </c>
      <c r="B72" s="326" t="s">
        <v>140</v>
      </c>
      <c r="C72" s="334">
        <v>0</v>
      </c>
      <c r="D72" s="334">
        <f>VLOOKUP(A72,[3]表九!$A$6:$C$1289,3,FALSE)</f>
        <v>0</v>
      </c>
      <c r="E72" s="455" t="str">
        <f t="shared" si="6"/>
        <v/>
      </c>
      <c r="F72" s="295" t="str">
        <f t="shared" si="4"/>
        <v>否</v>
      </c>
      <c r="G72" s="189" t="str">
        <f t="shared" si="5"/>
        <v>项</v>
      </c>
    </row>
    <row r="73" ht="36" customHeight="1" spans="1:7">
      <c r="A73" s="456">
        <v>2010703</v>
      </c>
      <c r="B73" s="326" t="s">
        <v>141</v>
      </c>
      <c r="C73" s="334">
        <v>0</v>
      </c>
      <c r="D73" s="334">
        <f>VLOOKUP(A73,[3]表九!$A$6:$C$1289,3,FALSE)</f>
        <v>0</v>
      </c>
      <c r="E73" s="455" t="str">
        <f t="shared" si="6"/>
        <v/>
      </c>
      <c r="F73" s="295" t="str">
        <f t="shared" si="4"/>
        <v>否</v>
      </c>
      <c r="G73" s="189" t="str">
        <f t="shared" si="5"/>
        <v>项</v>
      </c>
    </row>
    <row r="74" ht="36" customHeight="1" spans="1:7">
      <c r="A74" s="456">
        <v>2010704</v>
      </c>
      <c r="B74" s="326" t="s">
        <v>184</v>
      </c>
      <c r="C74" s="334"/>
      <c r="D74" s="334"/>
      <c r="E74" s="455" t="str">
        <f t="shared" si="6"/>
        <v/>
      </c>
      <c r="F74" s="295" t="str">
        <f t="shared" si="4"/>
        <v>否</v>
      </c>
      <c r="G74" s="189" t="str">
        <f t="shared" si="5"/>
        <v>项</v>
      </c>
    </row>
    <row r="75" ht="36" customHeight="1" spans="1:7">
      <c r="A75" s="456">
        <v>2010705</v>
      </c>
      <c r="B75" s="326" t="s">
        <v>185</v>
      </c>
      <c r="C75" s="334"/>
      <c r="D75" s="334"/>
      <c r="E75" s="455" t="str">
        <f t="shared" si="6"/>
        <v/>
      </c>
      <c r="F75" s="295" t="str">
        <f t="shared" si="4"/>
        <v>否</v>
      </c>
      <c r="G75" s="189" t="str">
        <f t="shared" si="5"/>
        <v>项</v>
      </c>
    </row>
    <row r="76" ht="36" customHeight="1" spans="1:7">
      <c r="A76" s="456">
        <v>2010706</v>
      </c>
      <c r="B76" s="326" t="s">
        <v>186</v>
      </c>
      <c r="C76" s="334"/>
      <c r="D76" s="334"/>
      <c r="E76" s="455" t="str">
        <f t="shared" si="6"/>
        <v/>
      </c>
      <c r="F76" s="295" t="str">
        <f t="shared" si="4"/>
        <v>否</v>
      </c>
      <c r="G76" s="189" t="str">
        <f t="shared" si="5"/>
        <v>项</v>
      </c>
    </row>
    <row r="77" ht="36" customHeight="1" spans="1:7">
      <c r="A77" s="456">
        <v>2010707</v>
      </c>
      <c r="B77" s="326" t="s">
        <v>187</v>
      </c>
      <c r="C77" s="334"/>
      <c r="D77" s="334"/>
      <c r="E77" s="455" t="str">
        <f t="shared" si="6"/>
        <v/>
      </c>
      <c r="F77" s="295" t="str">
        <f t="shared" si="4"/>
        <v>否</v>
      </c>
      <c r="G77" s="189" t="str">
        <f t="shared" si="5"/>
        <v>项</v>
      </c>
    </row>
    <row r="78" ht="36" customHeight="1" spans="1:7">
      <c r="A78" s="456">
        <v>2010708</v>
      </c>
      <c r="B78" s="326" t="s">
        <v>188</v>
      </c>
      <c r="C78" s="334"/>
      <c r="D78" s="334"/>
      <c r="E78" s="455" t="str">
        <f t="shared" si="6"/>
        <v/>
      </c>
      <c r="F78" s="295" t="str">
        <f t="shared" si="4"/>
        <v>否</v>
      </c>
      <c r="G78" s="189" t="str">
        <f t="shared" si="5"/>
        <v>项</v>
      </c>
    </row>
    <row r="79" ht="36" customHeight="1" spans="1:7">
      <c r="A79" s="456">
        <v>2010709</v>
      </c>
      <c r="B79" s="326" t="s">
        <v>180</v>
      </c>
      <c r="C79" s="334">
        <v>0</v>
      </c>
      <c r="D79" s="334">
        <f>VLOOKUP(A79,[3]表九!$A$6:$C$1289,3,FALSE)</f>
        <v>0</v>
      </c>
      <c r="E79" s="455" t="str">
        <f t="shared" si="6"/>
        <v/>
      </c>
      <c r="F79" s="295" t="str">
        <f t="shared" si="4"/>
        <v>否</v>
      </c>
      <c r="G79" s="189" t="str">
        <f t="shared" si="5"/>
        <v>项</v>
      </c>
    </row>
    <row r="80" ht="36" customHeight="1" spans="1:7">
      <c r="A80" s="458">
        <v>2010710</v>
      </c>
      <c r="B80" s="326" t="s">
        <v>189</v>
      </c>
      <c r="C80" s="334">
        <v>0</v>
      </c>
      <c r="D80" s="334">
        <f>VLOOKUP(A80,[3]表九!$A$6:$C$1289,3,FALSE)</f>
        <v>0</v>
      </c>
      <c r="E80" s="455" t="str">
        <f t="shared" si="6"/>
        <v/>
      </c>
      <c r="F80" s="295" t="str">
        <f t="shared" si="4"/>
        <v>否</v>
      </c>
      <c r="G80" s="189" t="str">
        <f t="shared" si="5"/>
        <v>项</v>
      </c>
    </row>
    <row r="81" ht="36" customHeight="1" spans="1:7">
      <c r="A81" s="456">
        <v>2010750</v>
      </c>
      <c r="B81" s="326" t="s">
        <v>148</v>
      </c>
      <c r="C81" s="334">
        <v>0</v>
      </c>
      <c r="D81" s="334">
        <f>VLOOKUP(A81,[3]表九!$A$6:$C$1289,3,FALSE)</f>
        <v>0</v>
      </c>
      <c r="E81" s="455" t="str">
        <f t="shared" si="6"/>
        <v/>
      </c>
      <c r="F81" s="295" t="str">
        <f t="shared" si="4"/>
        <v>否</v>
      </c>
      <c r="G81" s="189" t="str">
        <f t="shared" si="5"/>
        <v>项</v>
      </c>
    </row>
    <row r="82" ht="36" customHeight="1" spans="1:7">
      <c r="A82" s="456">
        <v>2010799</v>
      </c>
      <c r="B82" s="326" t="s">
        <v>190</v>
      </c>
      <c r="C82" s="334">
        <v>2000</v>
      </c>
      <c r="D82" s="334">
        <f>VLOOKUP(A82,[3]表九!$A$6:$C$1289,3,FALSE)</f>
        <v>1500</v>
      </c>
      <c r="E82" s="455">
        <f t="shared" si="6"/>
        <v>-0.25</v>
      </c>
      <c r="F82" s="295" t="str">
        <f t="shared" si="4"/>
        <v>是</v>
      </c>
      <c r="G82" s="189" t="str">
        <f t="shared" si="5"/>
        <v>项</v>
      </c>
    </row>
    <row r="83" ht="36" customHeight="1" spans="1:7">
      <c r="A83" s="454">
        <v>20108</v>
      </c>
      <c r="B83" s="323" t="s">
        <v>191</v>
      </c>
      <c r="C83" s="334">
        <f>SUM(C84:C91)</f>
        <v>227</v>
      </c>
      <c r="D83" s="334">
        <f>SUM(D84:D91)</f>
        <v>271</v>
      </c>
      <c r="E83" s="455">
        <f t="shared" si="6"/>
        <v>0.194</v>
      </c>
      <c r="F83" s="295" t="str">
        <f t="shared" si="4"/>
        <v>是</v>
      </c>
      <c r="G83" s="189" t="str">
        <f t="shared" si="5"/>
        <v>款</v>
      </c>
    </row>
    <row r="84" ht="36" customHeight="1" spans="1:7">
      <c r="A84" s="456">
        <v>2010801</v>
      </c>
      <c r="B84" s="326" t="s">
        <v>139</v>
      </c>
      <c r="C84" s="334">
        <v>0</v>
      </c>
      <c r="D84" s="334">
        <f>VLOOKUP(A84,[3]表九!$A$6:$C$1289,3,FALSE)</f>
        <v>0</v>
      </c>
      <c r="E84" s="455" t="str">
        <f t="shared" si="6"/>
        <v/>
      </c>
      <c r="F84" s="295" t="str">
        <f t="shared" si="4"/>
        <v>否</v>
      </c>
      <c r="G84" s="189" t="str">
        <f t="shared" si="5"/>
        <v>项</v>
      </c>
    </row>
    <row r="85" ht="36" customHeight="1" spans="1:7">
      <c r="A85" s="456">
        <v>2010802</v>
      </c>
      <c r="B85" s="326" t="s">
        <v>140</v>
      </c>
      <c r="C85" s="334">
        <v>0</v>
      </c>
      <c r="D85" s="334">
        <f>VLOOKUP(A85,[3]表九!$A$6:$C$1289,3,FALSE)</f>
        <v>0</v>
      </c>
      <c r="E85" s="455" t="str">
        <f t="shared" si="6"/>
        <v/>
      </c>
      <c r="F85" s="295" t="str">
        <f t="shared" si="4"/>
        <v>否</v>
      </c>
      <c r="G85" s="189" t="str">
        <f t="shared" si="5"/>
        <v>项</v>
      </c>
    </row>
    <row r="86" ht="36" customHeight="1" spans="1:7">
      <c r="A86" s="456">
        <v>2010803</v>
      </c>
      <c r="B86" s="326" t="s">
        <v>141</v>
      </c>
      <c r="C86" s="334">
        <v>0</v>
      </c>
      <c r="D86" s="334">
        <f>VLOOKUP(A86,[3]表九!$A$6:$C$1289,3,FALSE)</f>
        <v>0</v>
      </c>
      <c r="E86" s="455" t="str">
        <f t="shared" si="6"/>
        <v/>
      </c>
      <c r="F86" s="295" t="str">
        <f t="shared" si="4"/>
        <v>否</v>
      </c>
      <c r="G86" s="189" t="str">
        <f t="shared" si="5"/>
        <v>项</v>
      </c>
    </row>
    <row r="87" ht="36" customHeight="1" spans="1:7">
      <c r="A87" s="456">
        <v>2010804</v>
      </c>
      <c r="B87" s="326" t="s">
        <v>192</v>
      </c>
      <c r="C87" s="334">
        <v>0</v>
      </c>
      <c r="D87" s="334">
        <f>VLOOKUP(A87,[3]表九!$A$6:$C$1289,3,FALSE)</f>
        <v>0</v>
      </c>
      <c r="E87" s="455" t="str">
        <f t="shared" si="6"/>
        <v/>
      </c>
      <c r="F87" s="295" t="str">
        <f t="shared" si="4"/>
        <v>否</v>
      </c>
      <c r="G87" s="189" t="str">
        <f t="shared" si="5"/>
        <v>项</v>
      </c>
    </row>
    <row r="88" ht="36" customHeight="1" spans="1:7">
      <c r="A88" s="456">
        <v>2010805</v>
      </c>
      <c r="B88" s="326" t="s">
        <v>193</v>
      </c>
      <c r="C88" s="334">
        <v>0</v>
      </c>
      <c r="D88" s="334">
        <f>VLOOKUP(A88,[3]表九!$A$6:$C$1289,3,FALSE)</f>
        <v>0</v>
      </c>
      <c r="E88" s="455" t="str">
        <f t="shared" si="6"/>
        <v/>
      </c>
      <c r="F88" s="295" t="str">
        <f t="shared" si="4"/>
        <v>否</v>
      </c>
      <c r="G88" s="189" t="str">
        <f t="shared" si="5"/>
        <v>项</v>
      </c>
    </row>
    <row r="89" ht="36" customHeight="1" spans="1:7">
      <c r="A89" s="456">
        <v>2010806</v>
      </c>
      <c r="B89" s="326" t="s">
        <v>180</v>
      </c>
      <c r="C89" s="334">
        <v>0</v>
      </c>
      <c r="D89" s="334">
        <f>VLOOKUP(A89,[3]表九!$A$6:$C$1289,3,FALSE)</f>
        <v>0</v>
      </c>
      <c r="E89" s="455" t="str">
        <f t="shared" si="6"/>
        <v/>
      </c>
      <c r="F89" s="295" t="str">
        <f t="shared" si="4"/>
        <v>否</v>
      </c>
      <c r="G89" s="189" t="str">
        <f t="shared" si="5"/>
        <v>项</v>
      </c>
    </row>
    <row r="90" ht="36" customHeight="1" spans="1:7">
      <c r="A90" s="456">
        <v>2010850</v>
      </c>
      <c r="B90" s="326" t="s">
        <v>148</v>
      </c>
      <c r="C90" s="334">
        <v>0</v>
      </c>
      <c r="D90" s="334">
        <f>VLOOKUP(A90,[3]表九!$A$6:$C$1289,3,FALSE)</f>
        <v>0</v>
      </c>
      <c r="E90" s="455" t="str">
        <f t="shared" si="6"/>
        <v/>
      </c>
      <c r="F90" s="295" t="str">
        <f t="shared" si="4"/>
        <v>否</v>
      </c>
      <c r="G90" s="189" t="str">
        <f t="shared" si="5"/>
        <v>项</v>
      </c>
    </row>
    <row r="91" ht="36" customHeight="1" spans="1:7">
      <c r="A91" s="456">
        <v>2010899</v>
      </c>
      <c r="B91" s="326" t="s">
        <v>194</v>
      </c>
      <c r="C91" s="334">
        <v>227</v>
      </c>
      <c r="D91" s="334">
        <f>VLOOKUP(A91,[3]表九!$A$6:$C$1289,3,FALSE)</f>
        <v>271</v>
      </c>
      <c r="E91" s="455">
        <f t="shared" si="6"/>
        <v>0.194</v>
      </c>
      <c r="F91" s="295" t="str">
        <f t="shared" si="4"/>
        <v>是</v>
      </c>
      <c r="G91" s="189" t="str">
        <f t="shared" si="5"/>
        <v>项</v>
      </c>
    </row>
    <row r="92" ht="36" customHeight="1" spans="1:7">
      <c r="A92" s="454">
        <v>20109</v>
      </c>
      <c r="B92" s="323" t="s">
        <v>195</v>
      </c>
      <c r="C92" s="334">
        <f>SUM(C93:C104)</f>
        <v>0</v>
      </c>
      <c r="D92" s="334">
        <f>SUM(D93:D104)</f>
        <v>0</v>
      </c>
      <c r="E92" s="455" t="str">
        <f t="shared" si="6"/>
        <v/>
      </c>
      <c r="F92" s="295" t="str">
        <f t="shared" si="4"/>
        <v>否</v>
      </c>
      <c r="G92" s="189" t="str">
        <f t="shared" si="5"/>
        <v>款</v>
      </c>
    </row>
    <row r="93" ht="36" customHeight="1" spans="1:7">
      <c r="A93" s="456">
        <v>2010901</v>
      </c>
      <c r="B93" s="326" t="s">
        <v>139</v>
      </c>
      <c r="C93" s="334">
        <v>0</v>
      </c>
      <c r="D93" s="334">
        <f>VLOOKUP(A93,[3]表九!$A$6:$C$1289,3,FALSE)</f>
        <v>0</v>
      </c>
      <c r="E93" s="455" t="str">
        <f t="shared" si="6"/>
        <v/>
      </c>
      <c r="F93" s="295" t="str">
        <f t="shared" si="4"/>
        <v>否</v>
      </c>
      <c r="G93" s="189" t="str">
        <f t="shared" si="5"/>
        <v>项</v>
      </c>
    </row>
    <row r="94" ht="36" customHeight="1" spans="1:7">
      <c r="A94" s="456">
        <v>2010902</v>
      </c>
      <c r="B94" s="326" t="s">
        <v>140</v>
      </c>
      <c r="C94" s="334">
        <v>0</v>
      </c>
      <c r="D94" s="334">
        <f>VLOOKUP(A94,[3]表九!$A$6:$C$1289,3,FALSE)</f>
        <v>0</v>
      </c>
      <c r="E94" s="455" t="str">
        <f t="shared" si="6"/>
        <v/>
      </c>
      <c r="F94" s="295" t="str">
        <f t="shared" si="4"/>
        <v>否</v>
      </c>
      <c r="G94" s="189" t="str">
        <f t="shared" si="5"/>
        <v>项</v>
      </c>
    </row>
    <row r="95" ht="36" customHeight="1" spans="1:7">
      <c r="A95" s="456">
        <v>2010903</v>
      </c>
      <c r="B95" s="326" t="s">
        <v>141</v>
      </c>
      <c r="C95" s="334">
        <v>0</v>
      </c>
      <c r="D95" s="334">
        <f>VLOOKUP(A95,[3]表九!$A$6:$C$1289,3,FALSE)</f>
        <v>0</v>
      </c>
      <c r="E95" s="459" t="str">
        <f t="shared" si="6"/>
        <v/>
      </c>
      <c r="F95" s="295" t="str">
        <f t="shared" si="4"/>
        <v>否</v>
      </c>
      <c r="G95" s="189" t="str">
        <f t="shared" si="5"/>
        <v>项</v>
      </c>
    </row>
    <row r="96" ht="36" customHeight="1" spans="1:7">
      <c r="A96" s="456">
        <v>2010905</v>
      </c>
      <c r="B96" s="326" t="s">
        <v>196</v>
      </c>
      <c r="C96" s="334">
        <v>0</v>
      </c>
      <c r="D96" s="334">
        <f>VLOOKUP(A96,[3]表九!$A$6:$C$1289,3,FALSE)</f>
        <v>0</v>
      </c>
      <c r="E96" s="459" t="str">
        <f t="shared" si="6"/>
        <v/>
      </c>
      <c r="F96" s="295" t="str">
        <f t="shared" si="4"/>
        <v>否</v>
      </c>
      <c r="G96" s="189" t="str">
        <f t="shared" si="5"/>
        <v>项</v>
      </c>
    </row>
    <row r="97" ht="36" customHeight="1" spans="1:7">
      <c r="A97" s="456">
        <v>2010907</v>
      </c>
      <c r="B97" s="326" t="s">
        <v>197</v>
      </c>
      <c r="C97" s="334">
        <v>0</v>
      </c>
      <c r="D97" s="334">
        <f>VLOOKUP(A97,[3]表九!$A$6:$C$1289,3,FALSE)</f>
        <v>0</v>
      </c>
      <c r="E97" s="459" t="str">
        <f t="shared" si="6"/>
        <v/>
      </c>
      <c r="F97" s="295" t="str">
        <f t="shared" si="4"/>
        <v>否</v>
      </c>
      <c r="G97" s="189" t="str">
        <f t="shared" si="5"/>
        <v>项</v>
      </c>
    </row>
    <row r="98" ht="36" customHeight="1" spans="1:7">
      <c r="A98" s="456">
        <v>2010908</v>
      </c>
      <c r="B98" s="326" t="s">
        <v>180</v>
      </c>
      <c r="C98" s="334">
        <v>0</v>
      </c>
      <c r="D98" s="334">
        <f>VLOOKUP(A98,[3]表九!$A$6:$C$1289,3,FALSE)</f>
        <v>0</v>
      </c>
      <c r="E98" s="459" t="str">
        <f t="shared" si="6"/>
        <v/>
      </c>
      <c r="F98" s="295" t="str">
        <f t="shared" si="4"/>
        <v>否</v>
      </c>
      <c r="G98" s="189" t="str">
        <f t="shared" si="5"/>
        <v>项</v>
      </c>
    </row>
    <row r="99" ht="36" customHeight="1" spans="1:7">
      <c r="A99" s="456">
        <v>2010909</v>
      </c>
      <c r="B99" s="326" t="s">
        <v>198</v>
      </c>
      <c r="C99" s="334">
        <v>0</v>
      </c>
      <c r="D99" s="334">
        <f>VLOOKUP(A99,[3]表九!$A$6:$C$1289,3,FALSE)</f>
        <v>0</v>
      </c>
      <c r="E99" s="459" t="str">
        <f t="shared" ref="E99:E106" si="7">IF(C99&gt;0,D99/C99-1,IF(C99&lt;0,-(D99/C99-1),""))</f>
        <v/>
      </c>
      <c r="F99" s="295" t="str">
        <f t="shared" si="4"/>
        <v>否</v>
      </c>
      <c r="G99" s="189" t="str">
        <f t="shared" si="5"/>
        <v>项</v>
      </c>
    </row>
    <row r="100" ht="36" customHeight="1" spans="1:7">
      <c r="A100" s="456">
        <v>2010910</v>
      </c>
      <c r="B100" s="326" t="s">
        <v>199</v>
      </c>
      <c r="C100" s="334">
        <v>0</v>
      </c>
      <c r="D100" s="334">
        <f>VLOOKUP(A100,[3]表九!$A$6:$C$1289,3,FALSE)</f>
        <v>0</v>
      </c>
      <c r="E100" s="459" t="str">
        <f t="shared" si="7"/>
        <v/>
      </c>
      <c r="F100" s="295" t="str">
        <f t="shared" si="4"/>
        <v>否</v>
      </c>
      <c r="G100" s="189" t="str">
        <f t="shared" si="5"/>
        <v>项</v>
      </c>
    </row>
    <row r="101" ht="36" customHeight="1" spans="1:7">
      <c r="A101" s="456">
        <v>2010911</v>
      </c>
      <c r="B101" s="326" t="s">
        <v>200</v>
      </c>
      <c r="C101" s="334">
        <v>0</v>
      </c>
      <c r="D101" s="334">
        <f>VLOOKUP(A101,[3]表九!$A$6:$C$1289,3,FALSE)</f>
        <v>0</v>
      </c>
      <c r="E101" s="459" t="str">
        <f t="shared" si="7"/>
        <v/>
      </c>
      <c r="F101" s="295" t="str">
        <f t="shared" si="4"/>
        <v>否</v>
      </c>
      <c r="G101" s="189" t="str">
        <f t="shared" si="5"/>
        <v>项</v>
      </c>
    </row>
    <row r="102" ht="36" customHeight="1" spans="1:7">
      <c r="A102" s="456">
        <v>2010912</v>
      </c>
      <c r="B102" s="326" t="s">
        <v>201</v>
      </c>
      <c r="C102" s="334">
        <v>0</v>
      </c>
      <c r="D102" s="334">
        <f>VLOOKUP(A102,[3]表九!$A$6:$C$1289,3,FALSE)</f>
        <v>0</v>
      </c>
      <c r="E102" s="459" t="str">
        <f t="shared" si="7"/>
        <v/>
      </c>
      <c r="F102" s="295" t="str">
        <f t="shared" si="4"/>
        <v>否</v>
      </c>
      <c r="G102" s="189" t="str">
        <f t="shared" si="5"/>
        <v>项</v>
      </c>
    </row>
    <row r="103" ht="36" customHeight="1" spans="1:7">
      <c r="A103" s="456">
        <v>2010950</v>
      </c>
      <c r="B103" s="326" t="s">
        <v>148</v>
      </c>
      <c r="C103" s="334">
        <v>0</v>
      </c>
      <c r="D103" s="334">
        <f>VLOOKUP(A103,[3]表九!$A$6:$C$1289,3,FALSE)</f>
        <v>0</v>
      </c>
      <c r="E103" s="459" t="str">
        <f t="shared" si="7"/>
        <v/>
      </c>
      <c r="F103" s="295" t="str">
        <f t="shared" si="4"/>
        <v>否</v>
      </c>
      <c r="G103" s="189" t="str">
        <f t="shared" si="5"/>
        <v>项</v>
      </c>
    </row>
    <row r="104" ht="36" customHeight="1" spans="1:7">
      <c r="A104" s="456">
        <v>2010999</v>
      </c>
      <c r="B104" s="326" t="s">
        <v>202</v>
      </c>
      <c r="C104" s="334">
        <v>0</v>
      </c>
      <c r="D104" s="334">
        <f>VLOOKUP(A104,[3]表九!$A$6:$C$1289,3,FALSE)</f>
        <v>0</v>
      </c>
      <c r="E104" s="459" t="str">
        <f t="shared" si="7"/>
        <v/>
      </c>
      <c r="F104" s="295" t="str">
        <f t="shared" si="4"/>
        <v>否</v>
      </c>
      <c r="G104" s="189" t="str">
        <f t="shared" si="5"/>
        <v>项</v>
      </c>
    </row>
    <row r="105" ht="36" customHeight="1" spans="1:7">
      <c r="A105" s="454">
        <v>20110</v>
      </c>
      <c r="B105" s="323" t="s">
        <v>203</v>
      </c>
      <c r="C105" s="334">
        <f>SUM(C106:C114)</f>
        <v>0</v>
      </c>
      <c r="D105" s="334">
        <f>SUM(D106:D114)</f>
        <v>0</v>
      </c>
      <c r="E105" s="459" t="str">
        <f t="shared" si="7"/>
        <v/>
      </c>
      <c r="F105" s="295" t="str">
        <f t="shared" si="4"/>
        <v>否</v>
      </c>
      <c r="G105" s="189" t="str">
        <f t="shared" si="5"/>
        <v>款</v>
      </c>
    </row>
    <row r="106" ht="36" customHeight="1" spans="1:7">
      <c r="A106" s="456">
        <v>2011001</v>
      </c>
      <c r="B106" s="326" t="s">
        <v>139</v>
      </c>
      <c r="C106" s="334"/>
      <c r="D106" s="334"/>
      <c r="E106" s="459" t="str">
        <f t="shared" si="7"/>
        <v/>
      </c>
      <c r="F106" s="295" t="str">
        <f t="shared" si="4"/>
        <v>否</v>
      </c>
      <c r="G106" s="189" t="str">
        <f t="shared" si="5"/>
        <v>项</v>
      </c>
    </row>
    <row r="107" ht="36" customHeight="1" spans="1:7">
      <c r="A107" s="456">
        <v>2011002</v>
      </c>
      <c r="B107" s="326" t="s">
        <v>140</v>
      </c>
      <c r="C107" s="334"/>
      <c r="D107" s="334"/>
      <c r="E107" s="459" t="str">
        <f t="shared" ref="E107:E116" si="8">IF(C107&gt;0,D107/C107-1,IF(C107&lt;0,-(D107/C107-1),""))</f>
        <v/>
      </c>
      <c r="F107" s="295" t="str">
        <f t="shared" si="4"/>
        <v>否</v>
      </c>
      <c r="G107" s="189" t="str">
        <f t="shared" si="5"/>
        <v>项</v>
      </c>
    </row>
    <row r="108" ht="36" customHeight="1" spans="1:7">
      <c r="A108" s="456">
        <v>2011003</v>
      </c>
      <c r="B108" s="326" t="s">
        <v>141</v>
      </c>
      <c r="C108" s="334"/>
      <c r="D108" s="334"/>
      <c r="E108" s="459" t="str">
        <f t="shared" si="8"/>
        <v/>
      </c>
      <c r="F108" s="295" t="str">
        <f t="shared" si="4"/>
        <v>否</v>
      </c>
      <c r="G108" s="189" t="str">
        <f t="shared" si="5"/>
        <v>项</v>
      </c>
    </row>
    <row r="109" ht="36" customHeight="1" spans="1:7">
      <c r="A109" s="456">
        <v>2011004</v>
      </c>
      <c r="B109" s="326" t="s">
        <v>204</v>
      </c>
      <c r="C109" s="334"/>
      <c r="D109" s="334"/>
      <c r="E109" s="459" t="str">
        <f t="shared" si="8"/>
        <v/>
      </c>
      <c r="F109" s="295" t="str">
        <f t="shared" si="4"/>
        <v>否</v>
      </c>
      <c r="G109" s="189" t="str">
        <f t="shared" si="5"/>
        <v>项</v>
      </c>
    </row>
    <row r="110" ht="36" customHeight="1" spans="1:7">
      <c r="A110" s="456">
        <v>2011005</v>
      </c>
      <c r="B110" s="326" t="s">
        <v>205</v>
      </c>
      <c r="C110" s="334"/>
      <c r="D110" s="334"/>
      <c r="E110" s="459" t="str">
        <f t="shared" si="8"/>
        <v/>
      </c>
      <c r="F110" s="295" t="str">
        <f t="shared" si="4"/>
        <v>否</v>
      </c>
      <c r="G110" s="189" t="str">
        <f t="shared" si="5"/>
        <v>项</v>
      </c>
    </row>
    <row r="111" ht="36" customHeight="1" spans="1:7">
      <c r="A111" s="456">
        <v>2011007</v>
      </c>
      <c r="B111" s="326" t="s">
        <v>206</v>
      </c>
      <c r="C111" s="334"/>
      <c r="D111" s="334"/>
      <c r="E111" s="459" t="str">
        <f t="shared" si="8"/>
        <v/>
      </c>
      <c r="F111" s="295" t="str">
        <f t="shared" si="4"/>
        <v>否</v>
      </c>
      <c r="G111" s="189" t="str">
        <f t="shared" si="5"/>
        <v>项</v>
      </c>
    </row>
    <row r="112" ht="36" customHeight="1" spans="1:7">
      <c r="A112" s="456">
        <v>2011008</v>
      </c>
      <c r="B112" s="326" t="s">
        <v>207</v>
      </c>
      <c r="C112" s="334"/>
      <c r="D112" s="334"/>
      <c r="E112" s="459" t="str">
        <f t="shared" si="8"/>
        <v/>
      </c>
      <c r="F112" s="295" t="str">
        <f t="shared" si="4"/>
        <v>否</v>
      </c>
      <c r="G112" s="189" t="str">
        <f t="shared" si="5"/>
        <v>项</v>
      </c>
    </row>
    <row r="113" ht="36" customHeight="1" spans="1:7">
      <c r="A113" s="456">
        <v>2011050</v>
      </c>
      <c r="B113" s="326" t="s">
        <v>148</v>
      </c>
      <c r="C113" s="334"/>
      <c r="D113" s="334"/>
      <c r="E113" s="459" t="str">
        <f t="shared" si="8"/>
        <v/>
      </c>
      <c r="F113" s="295" t="str">
        <f t="shared" si="4"/>
        <v>否</v>
      </c>
      <c r="G113" s="189" t="str">
        <f t="shared" si="5"/>
        <v>项</v>
      </c>
    </row>
    <row r="114" ht="36" customHeight="1" spans="1:7">
      <c r="A114" s="456">
        <v>2011099</v>
      </c>
      <c r="B114" s="326" t="s">
        <v>208</v>
      </c>
      <c r="C114" s="334"/>
      <c r="D114" s="334"/>
      <c r="E114" s="459" t="str">
        <f t="shared" si="8"/>
        <v/>
      </c>
      <c r="F114" s="295" t="str">
        <f t="shared" si="4"/>
        <v>否</v>
      </c>
      <c r="G114" s="189" t="str">
        <f t="shared" si="5"/>
        <v>项</v>
      </c>
    </row>
    <row r="115" ht="36" customHeight="1" spans="1:7">
      <c r="A115" s="454">
        <v>20111</v>
      </c>
      <c r="B115" s="323" t="s">
        <v>209</v>
      </c>
      <c r="C115" s="334">
        <f>SUM(C116:C123)</f>
        <v>2646</v>
      </c>
      <c r="D115" s="334">
        <f>SUM(D116:D123)</f>
        <v>2720</v>
      </c>
      <c r="E115" s="459">
        <f t="shared" si="8"/>
        <v>0.028</v>
      </c>
      <c r="F115" s="295" t="str">
        <f t="shared" si="4"/>
        <v>是</v>
      </c>
      <c r="G115" s="189" t="str">
        <f t="shared" si="5"/>
        <v>款</v>
      </c>
    </row>
    <row r="116" ht="36" customHeight="1" spans="1:7">
      <c r="A116" s="456">
        <v>2011101</v>
      </c>
      <c r="B116" s="326" t="s">
        <v>139</v>
      </c>
      <c r="C116" s="334">
        <v>2085</v>
      </c>
      <c r="D116" s="334">
        <f>VLOOKUP(A116,[3]表九!$A$6:$C$1289,3,FALSE)</f>
        <v>2096</v>
      </c>
      <c r="E116" s="459">
        <f t="shared" si="8"/>
        <v>0.005</v>
      </c>
      <c r="F116" s="295" t="str">
        <f t="shared" si="4"/>
        <v>是</v>
      </c>
      <c r="G116" s="189" t="str">
        <f t="shared" si="5"/>
        <v>项</v>
      </c>
    </row>
    <row r="117" ht="36" customHeight="1" spans="1:7">
      <c r="A117" s="456">
        <v>2011102</v>
      </c>
      <c r="B117" s="326" t="s">
        <v>140</v>
      </c>
      <c r="C117" s="334">
        <v>480</v>
      </c>
      <c r="D117" s="334">
        <f>VLOOKUP(A117,[3]表九!$A$6:$C$1289,3,FALSE)</f>
        <v>624</v>
      </c>
      <c r="E117" s="459">
        <f t="shared" ref="E117:E119" si="9">IF(C117&gt;0,D117/C117-1,IF(C117&lt;0,-(D117/C117-1),""))</f>
        <v>0.3</v>
      </c>
      <c r="F117" s="295" t="str">
        <f t="shared" si="4"/>
        <v>是</v>
      </c>
      <c r="G117" s="189" t="str">
        <f t="shared" si="5"/>
        <v>项</v>
      </c>
    </row>
    <row r="118" ht="36" customHeight="1" spans="1:7">
      <c r="A118" s="456">
        <v>2011103</v>
      </c>
      <c r="B118" s="326" t="s">
        <v>141</v>
      </c>
      <c r="C118" s="334">
        <v>0</v>
      </c>
      <c r="D118" s="334">
        <f>VLOOKUP(A118,[3]表九!$A$6:$C$1289,3,FALSE)</f>
        <v>0</v>
      </c>
      <c r="E118" s="459" t="str">
        <f t="shared" si="9"/>
        <v/>
      </c>
      <c r="F118" s="295" t="str">
        <f t="shared" si="4"/>
        <v>否</v>
      </c>
      <c r="G118" s="189" t="str">
        <f t="shared" si="5"/>
        <v>项</v>
      </c>
    </row>
    <row r="119" ht="36" customHeight="1" spans="1:7">
      <c r="A119" s="456">
        <v>2011104</v>
      </c>
      <c r="B119" s="326" t="s">
        <v>210</v>
      </c>
      <c r="C119" s="334">
        <v>81</v>
      </c>
      <c r="D119" s="334">
        <f>VLOOKUP(A119,[3]表九!$A$6:$C$1289,3,FALSE)</f>
        <v>0</v>
      </c>
      <c r="E119" s="459">
        <f t="shared" si="9"/>
        <v>-1</v>
      </c>
      <c r="F119" s="295" t="str">
        <f t="shared" si="4"/>
        <v>是</v>
      </c>
      <c r="G119" s="189" t="str">
        <f t="shared" si="5"/>
        <v>项</v>
      </c>
    </row>
    <row r="120" ht="36" customHeight="1" spans="1:7">
      <c r="A120" s="456">
        <v>2011105</v>
      </c>
      <c r="B120" s="326" t="s">
        <v>211</v>
      </c>
      <c r="C120" s="334">
        <v>0</v>
      </c>
      <c r="D120" s="334">
        <f>VLOOKUP(A120,[3]表九!$A$6:$C$1289,3,FALSE)</f>
        <v>0</v>
      </c>
      <c r="E120" s="459" t="str">
        <f t="shared" ref="E120:E126" si="10">IF(C120&gt;0,D120/C120-1,IF(C120&lt;0,-(D120/C120-1),""))</f>
        <v/>
      </c>
      <c r="F120" s="295" t="str">
        <f t="shared" si="4"/>
        <v>否</v>
      </c>
      <c r="G120" s="189" t="str">
        <f t="shared" si="5"/>
        <v>项</v>
      </c>
    </row>
    <row r="121" ht="36" customHeight="1" spans="1:7">
      <c r="A121" s="456">
        <v>2011106</v>
      </c>
      <c r="B121" s="326" t="s">
        <v>212</v>
      </c>
      <c r="C121" s="334">
        <v>0</v>
      </c>
      <c r="D121" s="334">
        <f>VLOOKUP(A121,[3]表九!$A$6:$C$1289,3,FALSE)</f>
        <v>0</v>
      </c>
      <c r="E121" s="459" t="str">
        <f t="shared" si="10"/>
        <v/>
      </c>
      <c r="F121" s="295" t="str">
        <f t="shared" si="4"/>
        <v>否</v>
      </c>
      <c r="G121" s="189" t="str">
        <f t="shared" si="5"/>
        <v>项</v>
      </c>
    </row>
    <row r="122" ht="36" customHeight="1" spans="1:7">
      <c r="A122" s="456">
        <v>2011150</v>
      </c>
      <c r="B122" s="326" t="s">
        <v>148</v>
      </c>
      <c r="C122" s="334">
        <v>0</v>
      </c>
      <c r="D122" s="334">
        <f>VLOOKUP(A122,[3]表九!$A$6:$C$1289,3,FALSE)</f>
        <v>0</v>
      </c>
      <c r="E122" s="459" t="str">
        <f t="shared" si="10"/>
        <v/>
      </c>
      <c r="F122" s="295" t="str">
        <f t="shared" si="4"/>
        <v>否</v>
      </c>
      <c r="G122" s="189" t="str">
        <f t="shared" si="5"/>
        <v>项</v>
      </c>
    </row>
    <row r="123" ht="36" customHeight="1" spans="1:7">
      <c r="A123" s="456">
        <v>2011199</v>
      </c>
      <c r="B123" s="326" t="s">
        <v>213</v>
      </c>
      <c r="C123" s="334">
        <v>0</v>
      </c>
      <c r="D123" s="334">
        <f>VLOOKUP(A123,[3]表九!$A$6:$C$1289,3,FALSE)</f>
        <v>0</v>
      </c>
      <c r="E123" s="459" t="str">
        <f t="shared" si="10"/>
        <v/>
      </c>
      <c r="F123" s="295" t="str">
        <f t="shared" si="4"/>
        <v>否</v>
      </c>
      <c r="G123" s="189" t="str">
        <f t="shared" si="5"/>
        <v>项</v>
      </c>
    </row>
    <row r="124" ht="36" customHeight="1" spans="1:7">
      <c r="A124" s="454">
        <v>20113</v>
      </c>
      <c r="B124" s="323" t="s">
        <v>214</v>
      </c>
      <c r="C124" s="334">
        <f>SUM(C125:C134)</f>
        <v>514</v>
      </c>
      <c r="D124" s="334">
        <f>SUM(D125:D134)</f>
        <v>588</v>
      </c>
      <c r="E124" s="459">
        <f t="shared" si="10"/>
        <v>0.144</v>
      </c>
      <c r="F124" s="295" t="str">
        <f t="shared" si="4"/>
        <v>是</v>
      </c>
      <c r="G124" s="189" t="str">
        <f t="shared" si="5"/>
        <v>款</v>
      </c>
    </row>
    <row r="125" ht="36" customHeight="1" spans="1:7">
      <c r="A125" s="456">
        <v>2011301</v>
      </c>
      <c r="B125" s="326" t="s">
        <v>139</v>
      </c>
      <c r="C125" s="334">
        <v>313</v>
      </c>
      <c r="D125" s="334">
        <f>VLOOKUP(A125,[3]表九!$A$6:$C$1289,3,FALSE)</f>
        <v>442</v>
      </c>
      <c r="E125" s="459">
        <f t="shared" si="10"/>
        <v>0.412</v>
      </c>
      <c r="F125" s="295" t="str">
        <f t="shared" si="4"/>
        <v>是</v>
      </c>
      <c r="G125" s="189" t="str">
        <f t="shared" si="5"/>
        <v>项</v>
      </c>
    </row>
    <row r="126" ht="36" customHeight="1" spans="1:7">
      <c r="A126" s="456">
        <v>2011302</v>
      </c>
      <c r="B126" s="326" t="s">
        <v>140</v>
      </c>
      <c r="C126" s="334">
        <v>119</v>
      </c>
      <c r="D126" s="334">
        <f>VLOOKUP(A126,[3]表九!$A$6:$C$1289,3,FALSE)</f>
        <v>113</v>
      </c>
      <c r="E126" s="459">
        <f t="shared" si="10"/>
        <v>-0.05</v>
      </c>
      <c r="F126" s="295" t="str">
        <f t="shared" si="4"/>
        <v>是</v>
      </c>
      <c r="G126" s="189" t="str">
        <f t="shared" si="5"/>
        <v>项</v>
      </c>
    </row>
    <row r="127" ht="36" customHeight="1" spans="1:7">
      <c r="A127" s="456">
        <v>2011303</v>
      </c>
      <c r="B127" s="326" t="s">
        <v>141</v>
      </c>
      <c r="C127" s="334">
        <v>0</v>
      </c>
      <c r="D127" s="334">
        <f>VLOOKUP(A127,[3]表九!$A$6:$C$1289,3,FALSE)</f>
        <v>0</v>
      </c>
      <c r="E127" s="459" t="str">
        <f t="shared" ref="E127:E133" si="11">IF(C127&gt;0,D127/C127-1,IF(C127&lt;0,-(D127/C127-1),""))</f>
        <v/>
      </c>
      <c r="F127" s="295" t="str">
        <f t="shared" si="4"/>
        <v>否</v>
      </c>
      <c r="G127" s="189" t="str">
        <f t="shared" si="5"/>
        <v>项</v>
      </c>
    </row>
    <row r="128" ht="36" customHeight="1" spans="1:7">
      <c r="A128" s="456">
        <v>2011304</v>
      </c>
      <c r="B128" s="326" t="s">
        <v>215</v>
      </c>
      <c r="C128" s="334">
        <v>0</v>
      </c>
      <c r="D128" s="334">
        <f>VLOOKUP(A128,[3]表九!$A$6:$C$1289,3,FALSE)</f>
        <v>0</v>
      </c>
      <c r="E128" s="459" t="str">
        <f t="shared" si="11"/>
        <v/>
      </c>
      <c r="F128" s="295" t="str">
        <f t="shared" si="4"/>
        <v>否</v>
      </c>
      <c r="G128" s="189" t="str">
        <f t="shared" si="5"/>
        <v>项</v>
      </c>
    </row>
    <row r="129" ht="36" customHeight="1" spans="1:7">
      <c r="A129" s="456">
        <v>2011305</v>
      </c>
      <c r="B129" s="326" t="s">
        <v>216</v>
      </c>
      <c r="C129" s="334">
        <v>0</v>
      </c>
      <c r="D129" s="334">
        <f>VLOOKUP(A129,[3]表九!$A$6:$C$1289,3,FALSE)</f>
        <v>0</v>
      </c>
      <c r="E129" s="459" t="str">
        <f t="shared" si="11"/>
        <v/>
      </c>
      <c r="F129" s="295" t="str">
        <f t="shared" si="4"/>
        <v>否</v>
      </c>
      <c r="G129" s="189" t="str">
        <f t="shared" si="5"/>
        <v>项</v>
      </c>
    </row>
    <row r="130" ht="36" customHeight="1" spans="1:7">
      <c r="A130" s="456">
        <v>2011306</v>
      </c>
      <c r="B130" s="326" t="s">
        <v>217</v>
      </c>
      <c r="C130" s="334">
        <v>0</v>
      </c>
      <c r="D130" s="334">
        <f>VLOOKUP(A130,[3]表九!$A$6:$C$1289,3,FALSE)</f>
        <v>0</v>
      </c>
      <c r="E130" s="459" t="str">
        <f t="shared" si="11"/>
        <v/>
      </c>
      <c r="F130" s="295" t="str">
        <f t="shared" si="4"/>
        <v>否</v>
      </c>
      <c r="G130" s="189" t="str">
        <f t="shared" si="5"/>
        <v>项</v>
      </c>
    </row>
    <row r="131" ht="36" customHeight="1" spans="1:7">
      <c r="A131" s="456">
        <v>2011307</v>
      </c>
      <c r="B131" s="326" t="s">
        <v>218</v>
      </c>
      <c r="C131" s="334">
        <v>0</v>
      </c>
      <c r="D131" s="334">
        <f>VLOOKUP(A131,[3]表九!$A$6:$C$1289,3,FALSE)</f>
        <v>0</v>
      </c>
      <c r="E131" s="459" t="str">
        <f t="shared" si="11"/>
        <v/>
      </c>
      <c r="F131" s="295" t="str">
        <f t="shared" si="4"/>
        <v>否</v>
      </c>
      <c r="G131" s="189" t="str">
        <f t="shared" si="5"/>
        <v>项</v>
      </c>
    </row>
    <row r="132" ht="36" customHeight="1" spans="1:7">
      <c r="A132" s="456">
        <v>2011308</v>
      </c>
      <c r="B132" s="326" t="s">
        <v>219</v>
      </c>
      <c r="C132" s="334">
        <v>70</v>
      </c>
      <c r="D132" s="334">
        <f>VLOOKUP(A132,[3]表九!$A$6:$C$1289,3,FALSE)</f>
        <v>9</v>
      </c>
      <c r="E132" s="459">
        <f t="shared" si="11"/>
        <v>-0.871</v>
      </c>
      <c r="F132" s="295" t="str">
        <f t="shared" ref="F132:F195" si="12">IF(LEN(A132)=3,"是",IF(B132&lt;&gt;"",IF(SUM(C132:D132)&lt;&gt;0,"是","否"),"是"))</f>
        <v>是</v>
      </c>
      <c r="G132" s="189" t="str">
        <f t="shared" ref="G132:G195" si="13">IF(LEN(A132)=3,"类",IF(LEN(A132)=5,"款","项"))</f>
        <v>项</v>
      </c>
    </row>
    <row r="133" ht="36" customHeight="1" spans="1:7">
      <c r="A133" s="456">
        <v>2011350</v>
      </c>
      <c r="B133" s="326" t="s">
        <v>148</v>
      </c>
      <c r="C133" s="334">
        <v>0</v>
      </c>
      <c r="D133" s="334">
        <f>VLOOKUP(A133,[3]表九!$A$6:$C$1289,3,FALSE)</f>
        <v>0</v>
      </c>
      <c r="E133" s="459" t="str">
        <f t="shared" si="11"/>
        <v/>
      </c>
      <c r="F133" s="295" t="str">
        <f t="shared" si="12"/>
        <v>否</v>
      </c>
      <c r="G133" s="189" t="str">
        <f t="shared" si="13"/>
        <v>项</v>
      </c>
    </row>
    <row r="134" ht="36" customHeight="1" spans="1:7">
      <c r="A134" s="456">
        <v>2011399</v>
      </c>
      <c r="B134" s="326" t="s">
        <v>220</v>
      </c>
      <c r="C134" s="334">
        <v>12</v>
      </c>
      <c r="D134" s="334">
        <f>VLOOKUP(A134,[3]表九!$A$6:$C$1289,3,FALSE)</f>
        <v>24</v>
      </c>
      <c r="E134" s="459">
        <f t="shared" ref="E134:E137" si="14">IF(C134&gt;0,D134/C134-1,IF(C134&lt;0,-(D134/C134-1),""))</f>
        <v>1</v>
      </c>
      <c r="F134" s="295" t="str">
        <f t="shared" si="12"/>
        <v>是</v>
      </c>
      <c r="G134" s="189" t="str">
        <f t="shared" si="13"/>
        <v>项</v>
      </c>
    </row>
    <row r="135" ht="36" customHeight="1" spans="1:7">
      <c r="A135" s="454">
        <v>20114</v>
      </c>
      <c r="B135" s="323" t="s">
        <v>221</v>
      </c>
      <c r="C135" s="334">
        <f>SUM(C136:C147)</f>
        <v>60</v>
      </c>
      <c r="D135" s="334">
        <f>SUM(D136:D147)</f>
        <v>0</v>
      </c>
      <c r="E135" s="459">
        <f t="shared" si="14"/>
        <v>-1</v>
      </c>
      <c r="F135" s="295" t="str">
        <f t="shared" si="12"/>
        <v>是</v>
      </c>
      <c r="G135" s="189" t="str">
        <f t="shared" si="13"/>
        <v>款</v>
      </c>
    </row>
    <row r="136" ht="36" customHeight="1" spans="1:7">
      <c r="A136" s="456">
        <v>2011401</v>
      </c>
      <c r="B136" s="326" t="s">
        <v>139</v>
      </c>
      <c r="C136" s="334">
        <v>0</v>
      </c>
      <c r="D136" s="334">
        <f>VLOOKUP(A136,[3]表九!$A$6:$C$1289,3,FALSE)</f>
        <v>0</v>
      </c>
      <c r="E136" s="459" t="str">
        <f t="shared" si="14"/>
        <v/>
      </c>
      <c r="F136" s="295" t="str">
        <f t="shared" si="12"/>
        <v>否</v>
      </c>
      <c r="G136" s="189" t="str">
        <f t="shared" si="13"/>
        <v>项</v>
      </c>
    </row>
    <row r="137" ht="36" customHeight="1" spans="1:7">
      <c r="A137" s="456">
        <v>2011402</v>
      </c>
      <c r="B137" s="326" t="s">
        <v>140</v>
      </c>
      <c r="C137" s="334">
        <v>0</v>
      </c>
      <c r="D137" s="334">
        <f>VLOOKUP(A137,[3]表九!$A$6:$C$1289,3,FALSE)</f>
        <v>0</v>
      </c>
      <c r="E137" s="459" t="str">
        <f t="shared" si="14"/>
        <v/>
      </c>
      <c r="F137" s="295" t="str">
        <f t="shared" si="12"/>
        <v>否</v>
      </c>
      <c r="G137" s="189" t="str">
        <f t="shared" si="13"/>
        <v>项</v>
      </c>
    </row>
    <row r="138" ht="36" customHeight="1" spans="1:7">
      <c r="A138" s="456">
        <v>2011403</v>
      </c>
      <c r="B138" s="326" t="s">
        <v>141</v>
      </c>
      <c r="C138" s="334">
        <v>0</v>
      </c>
      <c r="D138" s="334">
        <f>VLOOKUP(A138,[3]表九!$A$6:$C$1289,3,FALSE)</f>
        <v>0</v>
      </c>
      <c r="E138" s="459" t="str">
        <f t="shared" ref="E138:E141" si="15">IF(C138&gt;0,D138/C138-1,IF(C138&lt;0,-(D138/C138-1),""))</f>
        <v/>
      </c>
      <c r="F138" s="295" t="str">
        <f t="shared" si="12"/>
        <v>否</v>
      </c>
      <c r="G138" s="189" t="str">
        <f t="shared" si="13"/>
        <v>项</v>
      </c>
    </row>
    <row r="139" ht="36" customHeight="1" spans="1:7">
      <c r="A139" s="456">
        <v>2011404</v>
      </c>
      <c r="B139" s="326" t="s">
        <v>222</v>
      </c>
      <c r="C139" s="334">
        <v>0</v>
      </c>
      <c r="D139" s="334">
        <f>VLOOKUP(A139,[3]表九!$A$6:$C$1289,3,FALSE)</f>
        <v>0</v>
      </c>
      <c r="E139" s="459" t="str">
        <f t="shared" si="15"/>
        <v/>
      </c>
      <c r="F139" s="295" t="str">
        <f t="shared" si="12"/>
        <v>否</v>
      </c>
      <c r="G139" s="189" t="str">
        <f t="shared" si="13"/>
        <v>项</v>
      </c>
    </row>
    <row r="140" ht="36" customHeight="1" spans="1:7">
      <c r="A140" s="456">
        <v>2011405</v>
      </c>
      <c r="B140" s="326" t="s">
        <v>223</v>
      </c>
      <c r="C140" s="334">
        <v>0</v>
      </c>
      <c r="D140" s="334">
        <f>VLOOKUP(A140,[3]表九!$A$6:$C$1289,3,FALSE)</f>
        <v>0</v>
      </c>
      <c r="E140" s="459" t="str">
        <f t="shared" si="15"/>
        <v/>
      </c>
      <c r="F140" s="295" t="str">
        <f t="shared" si="12"/>
        <v>否</v>
      </c>
      <c r="G140" s="189" t="str">
        <f t="shared" si="13"/>
        <v>项</v>
      </c>
    </row>
    <row r="141" ht="36" customHeight="1" spans="1:7">
      <c r="A141" s="456">
        <v>2011406</v>
      </c>
      <c r="B141" s="326" t="s">
        <v>224</v>
      </c>
      <c r="C141" s="334"/>
      <c r="D141" s="334"/>
      <c r="E141" s="459" t="str">
        <f t="shared" si="15"/>
        <v/>
      </c>
      <c r="F141" s="295" t="str">
        <f t="shared" si="12"/>
        <v>否</v>
      </c>
      <c r="G141" s="189" t="str">
        <f t="shared" si="13"/>
        <v>项</v>
      </c>
    </row>
    <row r="142" ht="36" customHeight="1" spans="1:7">
      <c r="A142" s="456">
        <v>2011408</v>
      </c>
      <c r="B142" s="326" t="s">
        <v>225</v>
      </c>
      <c r="C142" s="334">
        <v>0</v>
      </c>
      <c r="D142" s="334">
        <f>VLOOKUP(A142,[3]表九!$A$6:$C$1289,3,FALSE)</f>
        <v>0</v>
      </c>
      <c r="E142" s="459" t="str">
        <f t="shared" ref="E142:E149" si="16">IF(C142&gt;0,D142/C142-1,IF(C142&lt;0,-(D142/C142-1),""))</f>
        <v/>
      </c>
      <c r="F142" s="295" t="str">
        <f t="shared" si="12"/>
        <v>否</v>
      </c>
      <c r="G142" s="189" t="str">
        <f t="shared" si="13"/>
        <v>项</v>
      </c>
    </row>
    <row r="143" ht="36" customHeight="1" spans="1:7">
      <c r="A143" s="456">
        <v>2011409</v>
      </c>
      <c r="B143" s="326" t="s">
        <v>226</v>
      </c>
      <c r="C143" s="334">
        <v>60</v>
      </c>
      <c r="D143" s="334">
        <f>VLOOKUP(A143,[3]表九!$A$6:$C$1289,3,FALSE)</f>
        <v>0</v>
      </c>
      <c r="E143" s="459">
        <f t="shared" si="16"/>
        <v>-1</v>
      </c>
      <c r="F143" s="295" t="str">
        <f t="shared" si="12"/>
        <v>是</v>
      </c>
      <c r="G143" s="189" t="str">
        <f t="shared" si="13"/>
        <v>项</v>
      </c>
    </row>
    <row r="144" ht="36" customHeight="1" spans="1:7">
      <c r="A144" s="456">
        <v>2011410</v>
      </c>
      <c r="B144" s="326" t="s">
        <v>227</v>
      </c>
      <c r="C144" s="334">
        <v>0</v>
      </c>
      <c r="D144" s="334">
        <f>VLOOKUP(A144,[3]表九!$A$6:$C$1289,3,FALSE)</f>
        <v>0</v>
      </c>
      <c r="E144" s="459" t="str">
        <f t="shared" si="16"/>
        <v/>
      </c>
      <c r="F144" s="295" t="str">
        <f t="shared" si="12"/>
        <v>否</v>
      </c>
      <c r="G144" s="189" t="str">
        <f t="shared" si="13"/>
        <v>项</v>
      </c>
    </row>
    <row r="145" ht="36" customHeight="1" spans="1:7">
      <c r="A145" s="456">
        <v>2011411</v>
      </c>
      <c r="B145" s="326" t="s">
        <v>228</v>
      </c>
      <c r="C145" s="334">
        <v>0</v>
      </c>
      <c r="D145" s="334">
        <f>VLOOKUP(A145,[3]表九!$A$6:$C$1289,3,FALSE)</f>
        <v>0</v>
      </c>
      <c r="E145" s="459" t="str">
        <f t="shared" si="16"/>
        <v/>
      </c>
      <c r="F145" s="295" t="str">
        <f t="shared" si="12"/>
        <v>否</v>
      </c>
      <c r="G145" s="189" t="str">
        <f t="shared" si="13"/>
        <v>项</v>
      </c>
    </row>
    <row r="146" ht="36" customHeight="1" spans="1:7">
      <c r="A146" s="456">
        <v>2011450</v>
      </c>
      <c r="B146" s="326" t="s">
        <v>148</v>
      </c>
      <c r="C146" s="334">
        <v>0</v>
      </c>
      <c r="D146" s="334">
        <f>VLOOKUP(A146,[3]表九!$A$6:$C$1289,3,FALSE)</f>
        <v>0</v>
      </c>
      <c r="E146" s="459" t="str">
        <f t="shared" si="16"/>
        <v/>
      </c>
      <c r="F146" s="295" t="str">
        <f t="shared" si="12"/>
        <v>否</v>
      </c>
      <c r="G146" s="189" t="str">
        <f t="shared" si="13"/>
        <v>项</v>
      </c>
    </row>
    <row r="147" ht="36" customHeight="1" spans="1:7">
      <c r="A147" s="456">
        <v>2011499</v>
      </c>
      <c r="B147" s="326" t="s">
        <v>229</v>
      </c>
      <c r="C147" s="334">
        <v>0</v>
      </c>
      <c r="D147" s="334">
        <f>VLOOKUP(A147,[3]表九!$A$6:$C$1289,3,FALSE)</f>
        <v>0</v>
      </c>
      <c r="E147" s="459" t="str">
        <f t="shared" si="16"/>
        <v/>
      </c>
      <c r="F147" s="295" t="str">
        <f t="shared" si="12"/>
        <v>否</v>
      </c>
      <c r="G147" s="189" t="str">
        <f t="shared" si="13"/>
        <v>项</v>
      </c>
    </row>
    <row r="148" ht="36" customHeight="1" spans="1:7">
      <c r="A148" s="454">
        <v>20123</v>
      </c>
      <c r="B148" s="323" t="s">
        <v>230</v>
      </c>
      <c r="C148" s="334">
        <f>SUM(C149:C154)</f>
        <v>94</v>
      </c>
      <c r="D148" s="334">
        <f>SUM(D149:D154)</f>
        <v>13</v>
      </c>
      <c r="E148" s="459">
        <f t="shared" si="16"/>
        <v>-0.862</v>
      </c>
      <c r="F148" s="295" t="str">
        <f t="shared" si="12"/>
        <v>是</v>
      </c>
      <c r="G148" s="189" t="str">
        <f t="shared" si="13"/>
        <v>款</v>
      </c>
    </row>
    <row r="149" ht="36" customHeight="1" spans="1:7">
      <c r="A149" s="456">
        <v>2012301</v>
      </c>
      <c r="B149" s="326" t="s">
        <v>139</v>
      </c>
      <c r="C149" s="334">
        <v>0</v>
      </c>
      <c r="D149" s="334">
        <f>VLOOKUP(A149,[3]表九!$A$6:$C$1289,3,FALSE)</f>
        <v>0</v>
      </c>
      <c r="E149" s="459" t="str">
        <f t="shared" si="16"/>
        <v/>
      </c>
      <c r="F149" s="295" t="str">
        <f t="shared" si="12"/>
        <v>否</v>
      </c>
      <c r="G149" s="189" t="str">
        <f t="shared" si="13"/>
        <v>项</v>
      </c>
    </row>
    <row r="150" ht="36" customHeight="1" spans="1:7">
      <c r="A150" s="456">
        <v>2012302</v>
      </c>
      <c r="B150" s="326" t="s">
        <v>140</v>
      </c>
      <c r="C150" s="334">
        <v>0</v>
      </c>
      <c r="D150" s="334">
        <f>VLOOKUP(A150,[3]表九!$A$6:$C$1289,3,FALSE)</f>
        <v>0</v>
      </c>
      <c r="E150" s="459" t="str">
        <f t="shared" ref="E150:E156" si="17">IF(C150&gt;0,D150/C150-1,IF(C150&lt;0,-(D150/C150-1),""))</f>
        <v/>
      </c>
      <c r="F150" s="295" t="str">
        <f t="shared" si="12"/>
        <v>否</v>
      </c>
      <c r="G150" s="189" t="str">
        <f t="shared" si="13"/>
        <v>项</v>
      </c>
    </row>
    <row r="151" ht="36" customHeight="1" spans="1:7">
      <c r="A151" s="456">
        <v>2012303</v>
      </c>
      <c r="B151" s="326" t="s">
        <v>141</v>
      </c>
      <c r="C151" s="334">
        <v>0</v>
      </c>
      <c r="D151" s="334">
        <f>VLOOKUP(A151,[3]表九!$A$6:$C$1289,3,FALSE)</f>
        <v>0</v>
      </c>
      <c r="E151" s="459" t="str">
        <f t="shared" si="17"/>
        <v/>
      </c>
      <c r="F151" s="295" t="str">
        <f t="shared" si="12"/>
        <v>否</v>
      </c>
      <c r="G151" s="189" t="str">
        <f t="shared" si="13"/>
        <v>项</v>
      </c>
    </row>
    <row r="152" ht="36" customHeight="1" spans="1:7">
      <c r="A152" s="456">
        <v>2012304</v>
      </c>
      <c r="B152" s="326" t="s">
        <v>231</v>
      </c>
      <c r="C152" s="334">
        <v>94</v>
      </c>
      <c r="D152" s="334">
        <f>VLOOKUP(A152,[3]表九!$A$6:$C$1289,3,FALSE)</f>
        <v>13</v>
      </c>
      <c r="E152" s="459">
        <f t="shared" si="17"/>
        <v>-0.862</v>
      </c>
      <c r="F152" s="295" t="str">
        <f t="shared" si="12"/>
        <v>是</v>
      </c>
      <c r="G152" s="189" t="str">
        <f t="shared" si="13"/>
        <v>项</v>
      </c>
    </row>
    <row r="153" ht="36" customHeight="1" spans="1:7">
      <c r="A153" s="456">
        <v>2012350</v>
      </c>
      <c r="B153" s="326" t="s">
        <v>148</v>
      </c>
      <c r="C153" s="334">
        <v>0</v>
      </c>
      <c r="D153" s="334">
        <f>VLOOKUP(A153,[3]表九!$A$6:$C$1289,3,FALSE)</f>
        <v>0</v>
      </c>
      <c r="E153" s="459" t="str">
        <f t="shared" si="17"/>
        <v/>
      </c>
      <c r="F153" s="295" t="str">
        <f t="shared" si="12"/>
        <v>否</v>
      </c>
      <c r="G153" s="189" t="str">
        <f t="shared" si="13"/>
        <v>项</v>
      </c>
    </row>
    <row r="154" ht="36" customHeight="1" spans="1:7">
      <c r="A154" s="456">
        <v>2012399</v>
      </c>
      <c r="B154" s="326" t="s">
        <v>232</v>
      </c>
      <c r="C154" s="334">
        <v>0</v>
      </c>
      <c r="D154" s="334">
        <f>VLOOKUP(A154,[3]表九!$A$6:$C$1289,3,FALSE)</f>
        <v>0</v>
      </c>
      <c r="E154" s="459" t="str">
        <f t="shared" si="17"/>
        <v/>
      </c>
      <c r="F154" s="295" t="str">
        <f t="shared" si="12"/>
        <v>否</v>
      </c>
      <c r="G154" s="189" t="str">
        <f t="shared" si="13"/>
        <v>项</v>
      </c>
    </row>
    <row r="155" ht="36" customHeight="1" spans="1:7">
      <c r="A155" s="454">
        <v>20125</v>
      </c>
      <c r="B155" s="323" t="s">
        <v>233</v>
      </c>
      <c r="C155" s="334">
        <f>SUM(C156:C162)</f>
        <v>2</v>
      </c>
      <c r="D155" s="334">
        <f>SUM(D156:D162)</f>
        <v>2</v>
      </c>
      <c r="E155" s="459">
        <f t="shared" si="17"/>
        <v>0</v>
      </c>
      <c r="F155" s="295" t="str">
        <f t="shared" si="12"/>
        <v>是</v>
      </c>
      <c r="G155" s="189" t="str">
        <f t="shared" si="13"/>
        <v>款</v>
      </c>
    </row>
    <row r="156" ht="36" customHeight="1" spans="1:7">
      <c r="A156" s="456">
        <v>2012501</v>
      </c>
      <c r="B156" s="326" t="s">
        <v>139</v>
      </c>
      <c r="C156" s="334">
        <v>0</v>
      </c>
      <c r="D156" s="334">
        <f>VLOOKUP(A156,[3]表九!$A$6:$C$1289,3,FALSE)</f>
        <v>0</v>
      </c>
      <c r="E156" s="459" t="str">
        <f t="shared" si="17"/>
        <v/>
      </c>
      <c r="F156" s="295" t="str">
        <f t="shared" si="12"/>
        <v>否</v>
      </c>
      <c r="G156" s="189" t="str">
        <f t="shared" si="13"/>
        <v>项</v>
      </c>
    </row>
    <row r="157" ht="36" customHeight="1" spans="1:7">
      <c r="A157" s="456">
        <v>2012502</v>
      </c>
      <c r="B157" s="326" t="s">
        <v>140</v>
      </c>
      <c r="C157" s="334">
        <v>2</v>
      </c>
      <c r="D157" s="334">
        <f>VLOOKUP(A157,[3]表九!$A$6:$C$1289,3,FALSE)</f>
        <v>0</v>
      </c>
      <c r="E157" s="459">
        <f t="shared" ref="E157:E161" si="18">IF(C157&gt;0,D157/C157-1,IF(C157&lt;0,-(D157/C157-1),""))</f>
        <v>-1</v>
      </c>
      <c r="F157" s="295" t="str">
        <f t="shared" si="12"/>
        <v>是</v>
      </c>
      <c r="G157" s="189" t="str">
        <f t="shared" si="13"/>
        <v>项</v>
      </c>
    </row>
    <row r="158" ht="36" customHeight="1" spans="1:7">
      <c r="A158" s="456">
        <v>2012503</v>
      </c>
      <c r="B158" s="326" t="s">
        <v>141</v>
      </c>
      <c r="C158" s="334">
        <v>0</v>
      </c>
      <c r="D158" s="334">
        <f>VLOOKUP(A158,[3]表九!$A$6:$C$1289,3,FALSE)</f>
        <v>0</v>
      </c>
      <c r="E158" s="459" t="str">
        <f t="shared" si="18"/>
        <v/>
      </c>
      <c r="F158" s="295" t="str">
        <f t="shared" si="12"/>
        <v>否</v>
      </c>
      <c r="G158" s="189" t="str">
        <f t="shared" si="13"/>
        <v>项</v>
      </c>
    </row>
    <row r="159" ht="36" customHeight="1" spans="1:7">
      <c r="A159" s="456">
        <v>2012504</v>
      </c>
      <c r="B159" s="326" t="s">
        <v>234</v>
      </c>
      <c r="C159" s="334">
        <v>0</v>
      </c>
      <c r="D159" s="334">
        <f>VLOOKUP(A159,[3]表九!$A$6:$C$1289,3,FALSE)</f>
        <v>0</v>
      </c>
      <c r="E159" s="459" t="str">
        <f t="shared" si="18"/>
        <v/>
      </c>
      <c r="F159" s="295" t="str">
        <f t="shared" si="12"/>
        <v>否</v>
      </c>
      <c r="G159" s="189" t="str">
        <f t="shared" si="13"/>
        <v>项</v>
      </c>
    </row>
    <row r="160" ht="36" customHeight="1" spans="1:7">
      <c r="A160" s="456">
        <v>2012505</v>
      </c>
      <c r="B160" s="326" t="s">
        <v>235</v>
      </c>
      <c r="C160" s="334">
        <v>0</v>
      </c>
      <c r="D160" s="334">
        <f>VLOOKUP(A160,[3]表九!$A$6:$C$1289,3,FALSE)</f>
        <v>2</v>
      </c>
      <c r="E160" s="459" t="str">
        <f t="shared" si="18"/>
        <v/>
      </c>
      <c r="F160" s="295" t="str">
        <f t="shared" si="12"/>
        <v>是</v>
      </c>
      <c r="G160" s="189" t="str">
        <f t="shared" si="13"/>
        <v>项</v>
      </c>
    </row>
    <row r="161" ht="36" customHeight="1" spans="1:7">
      <c r="A161" s="456">
        <v>2012550</v>
      </c>
      <c r="B161" s="326" t="s">
        <v>148</v>
      </c>
      <c r="C161" s="334">
        <v>0</v>
      </c>
      <c r="D161" s="334">
        <f>VLOOKUP(A161,[3]表九!$A$6:$C$1289,3,FALSE)</f>
        <v>0</v>
      </c>
      <c r="E161" s="459" t="str">
        <f t="shared" si="18"/>
        <v/>
      </c>
      <c r="F161" s="295" t="str">
        <f t="shared" si="12"/>
        <v>否</v>
      </c>
      <c r="G161" s="189" t="str">
        <f t="shared" si="13"/>
        <v>项</v>
      </c>
    </row>
    <row r="162" ht="36" customHeight="1" spans="1:7">
      <c r="A162" s="456">
        <v>2012599</v>
      </c>
      <c r="B162" s="326" t="s">
        <v>236</v>
      </c>
      <c r="C162" s="334">
        <v>0</v>
      </c>
      <c r="D162" s="334">
        <f>VLOOKUP(A162,[3]表九!$A$6:$C$1289,3,FALSE)</f>
        <v>0</v>
      </c>
      <c r="E162" s="459" t="str">
        <f t="shared" ref="E162:E164" si="19">IF(C162&gt;0,D162/C162-1,IF(C162&lt;0,-(D162/C162-1),""))</f>
        <v/>
      </c>
      <c r="F162" s="295" t="str">
        <f t="shared" si="12"/>
        <v>否</v>
      </c>
      <c r="G162" s="189" t="str">
        <f t="shared" si="13"/>
        <v>项</v>
      </c>
    </row>
    <row r="163" ht="36" customHeight="1" spans="1:7">
      <c r="A163" s="454">
        <v>20126</v>
      </c>
      <c r="B163" s="323" t="s">
        <v>237</v>
      </c>
      <c r="C163" s="334">
        <f>SUM(C164:C168)</f>
        <v>197</v>
      </c>
      <c r="D163" s="334">
        <f>SUM(D164:D168)</f>
        <v>203</v>
      </c>
      <c r="E163" s="459">
        <f t="shared" si="19"/>
        <v>0.03</v>
      </c>
      <c r="F163" s="295" t="str">
        <f t="shared" si="12"/>
        <v>是</v>
      </c>
      <c r="G163" s="189" t="str">
        <f t="shared" si="13"/>
        <v>款</v>
      </c>
    </row>
    <row r="164" ht="36" customHeight="1" spans="1:7">
      <c r="A164" s="456">
        <v>2012601</v>
      </c>
      <c r="B164" s="326" t="s">
        <v>139</v>
      </c>
      <c r="C164" s="334">
        <v>119</v>
      </c>
      <c r="D164" s="334">
        <f>VLOOKUP(A164,[3]表九!$A$6:$C$1289,3,FALSE)</f>
        <v>125</v>
      </c>
      <c r="E164" s="459">
        <f t="shared" si="19"/>
        <v>0.05</v>
      </c>
      <c r="F164" s="295" t="str">
        <f t="shared" si="12"/>
        <v>是</v>
      </c>
      <c r="G164" s="189" t="str">
        <f t="shared" si="13"/>
        <v>项</v>
      </c>
    </row>
    <row r="165" ht="36" customHeight="1" spans="1:7">
      <c r="A165" s="456">
        <v>2012602</v>
      </c>
      <c r="B165" s="326" t="s">
        <v>140</v>
      </c>
      <c r="C165" s="334">
        <v>0</v>
      </c>
      <c r="D165" s="334">
        <f>VLOOKUP(A165,[3]表九!$A$6:$C$1289,3,FALSE)</f>
        <v>0</v>
      </c>
      <c r="E165" s="459" t="str">
        <f t="shared" ref="E165:E167" si="20">IF(C165&gt;0,D165/C165-1,IF(C165&lt;0,-(D165/C165-1),""))</f>
        <v/>
      </c>
      <c r="F165" s="295" t="str">
        <f t="shared" si="12"/>
        <v>否</v>
      </c>
      <c r="G165" s="189" t="str">
        <f t="shared" si="13"/>
        <v>项</v>
      </c>
    </row>
    <row r="166" ht="36" customHeight="1" spans="1:7">
      <c r="A166" s="456">
        <v>2012603</v>
      </c>
      <c r="B166" s="326" t="s">
        <v>141</v>
      </c>
      <c r="C166" s="334">
        <v>0</v>
      </c>
      <c r="D166" s="334">
        <f>VLOOKUP(A166,[3]表九!$A$6:$C$1289,3,FALSE)</f>
        <v>0</v>
      </c>
      <c r="E166" s="459" t="str">
        <f t="shared" si="20"/>
        <v/>
      </c>
      <c r="F166" s="295" t="str">
        <f t="shared" si="12"/>
        <v>否</v>
      </c>
      <c r="G166" s="189" t="str">
        <f t="shared" si="13"/>
        <v>项</v>
      </c>
    </row>
    <row r="167" ht="36" customHeight="1" spans="1:7">
      <c r="A167" s="456">
        <v>2012604</v>
      </c>
      <c r="B167" s="326" t="s">
        <v>238</v>
      </c>
      <c r="C167" s="334">
        <v>66</v>
      </c>
      <c r="D167" s="334">
        <f>VLOOKUP(A167,[3]表九!$A$6:$C$1289,3,FALSE)</f>
        <v>34</v>
      </c>
      <c r="E167" s="459">
        <f t="shared" si="20"/>
        <v>-0.485</v>
      </c>
      <c r="F167" s="295" t="str">
        <f t="shared" si="12"/>
        <v>是</v>
      </c>
      <c r="G167" s="189" t="str">
        <f t="shared" si="13"/>
        <v>项</v>
      </c>
    </row>
    <row r="168" ht="36" customHeight="1" spans="1:7">
      <c r="A168" s="456">
        <v>2012699</v>
      </c>
      <c r="B168" s="326" t="s">
        <v>239</v>
      </c>
      <c r="C168" s="334">
        <v>12</v>
      </c>
      <c r="D168" s="334">
        <f>VLOOKUP(A168,[3]表九!$A$6:$C$1289,3,FALSE)</f>
        <v>44</v>
      </c>
      <c r="E168" s="459">
        <f t="shared" ref="E168:E170" si="21">IF(C168&gt;0,D168/C168-1,IF(C168&lt;0,-(D168/C168-1),""))</f>
        <v>2.667</v>
      </c>
      <c r="F168" s="295" t="str">
        <f t="shared" si="12"/>
        <v>是</v>
      </c>
      <c r="G168" s="189" t="str">
        <f t="shared" si="13"/>
        <v>项</v>
      </c>
    </row>
    <row r="169" ht="36" customHeight="1" spans="1:7">
      <c r="A169" s="454">
        <v>20128</v>
      </c>
      <c r="B169" s="323" t="s">
        <v>240</v>
      </c>
      <c r="C169" s="334">
        <f>SUM(C170:C175)</f>
        <v>81</v>
      </c>
      <c r="D169" s="334">
        <f>SUM(D170:D175)</f>
        <v>125</v>
      </c>
      <c r="E169" s="459">
        <f t="shared" si="21"/>
        <v>0.543</v>
      </c>
      <c r="F169" s="295" t="str">
        <f t="shared" si="12"/>
        <v>是</v>
      </c>
      <c r="G169" s="189" t="str">
        <f t="shared" si="13"/>
        <v>款</v>
      </c>
    </row>
    <row r="170" ht="36" customHeight="1" spans="1:7">
      <c r="A170" s="456">
        <v>2012801</v>
      </c>
      <c r="B170" s="326" t="s">
        <v>139</v>
      </c>
      <c r="C170" s="334">
        <v>81</v>
      </c>
      <c r="D170" s="334">
        <f>VLOOKUP(A170,[3]表九!$A$6:$C$1289,3,FALSE)</f>
        <v>100</v>
      </c>
      <c r="E170" s="459">
        <f t="shared" si="21"/>
        <v>0.235</v>
      </c>
      <c r="F170" s="295" t="str">
        <f t="shared" si="12"/>
        <v>是</v>
      </c>
      <c r="G170" s="189" t="str">
        <f t="shared" si="13"/>
        <v>项</v>
      </c>
    </row>
    <row r="171" ht="36" customHeight="1" spans="1:7">
      <c r="A171" s="456">
        <v>2012802</v>
      </c>
      <c r="B171" s="326" t="s">
        <v>140</v>
      </c>
      <c r="C171" s="334">
        <v>0</v>
      </c>
      <c r="D171" s="334">
        <f>VLOOKUP(A171,[3]表九!$A$6:$C$1289,3,FALSE)</f>
        <v>19</v>
      </c>
      <c r="E171" s="459" t="str">
        <f t="shared" ref="E171:E173" si="22">IF(C171&gt;0,D171/C171-1,IF(C171&lt;0,-(D171/C171-1),""))</f>
        <v/>
      </c>
      <c r="F171" s="295" t="str">
        <f t="shared" si="12"/>
        <v>是</v>
      </c>
      <c r="G171" s="189" t="str">
        <f t="shared" si="13"/>
        <v>项</v>
      </c>
    </row>
    <row r="172" ht="36" customHeight="1" spans="1:7">
      <c r="A172" s="456">
        <v>2012803</v>
      </c>
      <c r="B172" s="326" t="s">
        <v>141</v>
      </c>
      <c r="C172" s="334">
        <v>0</v>
      </c>
      <c r="D172" s="334">
        <f>VLOOKUP(A172,[3]表九!$A$6:$C$1289,3,FALSE)</f>
        <v>0</v>
      </c>
      <c r="E172" s="459" t="str">
        <f t="shared" si="22"/>
        <v/>
      </c>
      <c r="F172" s="295" t="str">
        <f t="shared" si="12"/>
        <v>否</v>
      </c>
      <c r="G172" s="189" t="str">
        <f t="shared" si="13"/>
        <v>项</v>
      </c>
    </row>
    <row r="173" ht="36" customHeight="1" spans="1:7">
      <c r="A173" s="456">
        <v>2012804</v>
      </c>
      <c r="B173" s="326" t="s">
        <v>153</v>
      </c>
      <c r="C173" s="334">
        <v>0</v>
      </c>
      <c r="D173" s="334">
        <f>VLOOKUP(A173,[3]表九!$A$6:$C$1289,3,FALSE)</f>
        <v>0</v>
      </c>
      <c r="E173" s="459" t="str">
        <f t="shared" si="22"/>
        <v/>
      </c>
      <c r="F173" s="295" t="str">
        <f t="shared" si="12"/>
        <v>否</v>
      </c>
      <c r="G173" s="189" t="str">
        <f t="shared" si="13"/>
        <v>项</v>
      </c>
    </row>
    <row r="174" ht="36" customHeight="1" spans="1:7">
      <c r="A174" s="456">
        <v>2012850</v>
      </c>
      <c r="B174" s="326" t="s">
        <v>148</v>
      </c>
      <c r="C174" s="334">
        <v>0</v>
      </c>
      <c r="D174" s="334">
        <f>VLOOKUP(A174,[3]表九!$A$6:$C$1289,3,FALSE)</f>
        <v>0</v>
      </c>
      <c r="E174" s="459" t="str">
        <f t="shared" ref="E174:E179" si="23">IF(C174&gt;0,D174/C174-1,IF(C174&lt;0,-(D174/C174-1),""))</f>
        <v/>
      </c>
      <c r="F174" s="295" t="str">
        <f t="shared" si="12"/>
        <v>否</v>
      </c>
      <c r="G174" s="189" t="str">
        <f t="shared" si="13"/>
        <v>项</v>
      </c>
    </row>
    <row r="175" ht="36" customHeight="1" spans="1:7">
      <c r="A175" s="456">
        <v>2012899</v>
      </c>
      <c r="B175" s="326" t="s">
        <v>241</v>
      </c>
      <c r="C175" s="334">
        <v>0</v>
      </c>
      <c r="D175" s="334">
        <f>VLOOKUP(A175,[3]表九!$A$6:$C$1289,3,FALSE)</f>
        <v>6</v>
      </c>
      <c r="E175" s="459" t="str">
        <f t="shared" si="23"/>
        <v/>
      </c>
      <c r="F175" s="295" t="str">
        <f t="shared" si="12"/>
        <v>是</v>
      </c>
      <c r="G175" s="189" t="str">
        <f t="shared" si="13"/>
        <v>项</v>
      </c>
    </row>
    <row r="176" ht="36" customHeight="1" spans="1:7">
      <c r="A176" s="454">
        <v>20129</v>
      </c>
      <c r="B176" s="323" t="s">
        <v>242</v>
      </c>
      <c r="C176" s="334">
        <f>SUM(C177:C182)</f>
        <v>882</v>
      </c>
      <c r="D176" s="334">
        <f>SUM(D177:D182)</f>
        <v>912</v>
      </c>
      <c r="E176" s="459">
        <f t="shared" si="23"/>
        <v>0.034</v>
      </c>
      <c r="F176" s="295" t="str">
        <f t="shared" si="12"/>
        <v>是</v>
      </c>
      <c r="G176" s="189" t="str">
        <f t="shared" si="13"/>
        <v>款</v>
      </c>
    </row>
    <row r="177" ht="36" customHeight="1" spans="1:7">
      <c r="A177" s="456">
        <v>2012901</v>
      </c>
      <c r="B177" s="326" t="s">
        <v>139</v>
      </c>
      <c r="C177" s="334">
        <v>556</v>
      </c>
      <c r="D177" s="334">
        <f>VLOOKUP(A177,[3]表九!$A$6:$C$1289,3,FALSE)</f>
        <v>502</v>
      </c>
      <c r="E177" s="459">
        <f t="shared" si="23"/>
        <v>-0.097</v>
      </c>
      <c r="F177" s="295" t="str">
        <f t="shared" si="12"/>
        <v>是</v>
      </c>
      <c r="G177" s="189" t="str">
        <f t="shared" si="13"/>
        <v>项</v>
      </c>
    </row>
    <row r="178" ht="36" customHeight="1" spans="1:7">
      <c r="A178" s="456">
        <v>2012902</v>
      </c>
      <c r="B178" s="326" t="s">
        <v>140</v>
      </c>
      <c r="C178" s="334">
        <v>154</v>
      </c>
      <c r="D178" s="334">
        <f>VLOOKUP(A178,[3]表九!$A$6:$C$1289,3,FALSE)</f>
        <v>149</v>
      </c>
      <c r="E178" s="459">
        <f t="shared" si="23"/>
        <v>-0.032</v>
      </c>
      <c r="F178" s="295" t="str">
        <f t="shared" si="12"/>
        <v>是</v>
      </c>
      <c r="G178" s="189" t="str">
        <f t="shared" si="13"/>
        <v>项</v>
      </c>
    </row>
    <row r="179" ht="36" customHeight="1" spans="1:7">
      <c r="A179" s="456">
        <v>2012903</v>
      </c>
      <c r="B179" s="326" t="s">
        <v>141</v>
      </c>
      <c r="C179" s="334">
        <v>0</v>
      </c>
      <c r="D179" s="334">
        <f>VLOOKUP(A179,[3]表九!$A$6:$C$1289,3,FALSE)</f>
        <v>0</v>
      </c>
      <c r="E179" s="459" t="str">
        <f t="shared" si="23"/>
        <v/>
      </c>
      <c r="F179" s="295" t="str">
        <f t="shared" si="12"/>
        <v>否</v>
      </c>
      <c r="G179" s="189" t="str">
        <f t="shared" si="13"/>
        <v>项</v>
      </c>
    </row>
    <row r="180" ht="36" customHeight="1" spans="1:7">
      <c r="A180" s="456">
        <v>2012906</v>
      </c>
      <c r="B180" s="326" t="s">
        <v>243</v>
      </c>
      <c r="C180" s="334">
        <v>0</v>
      </c>
      <c r="D180" s="334">
        <f>VLOOKUP(A180,[3]表九!$A$6:$C$1289,3,FALSE)</f>
        <v>0</v>
      </c>
      <c r="E180" s="459" t="str">
        <f t="shared" ref="E180:E184" si="24">IF(C180&gt;0,D180/C180-1,IF(C180&lt;0,-(D180/C180-1),""))</f>
        <v/>
      </c>
      <c r="F180" s="295" t="str">
        <f t="shared" si="12"/>
        <v>否</v>
      </c>
      <c r="G180" s="189" t="str">
        <f t="shared" si="13"/>
        <v>项</v>
      </c>
    </row>
    <row r="181" ht="36" customHeight="1" spans="1:7">
      <c r="A181" s="456">
        <v>2012950</v>
      </c>
      <c r="B181" s="326" t="s">
        <v>148</v>
      </c>
      <c r="C181" s="334">
        <v>0</v>
      </c>
      <c r="D181" s="334">
        <f>VLOOKUP(A181,[3]表九!$A$6:$C$1289,3,FALSE)</f>
        <v>0</v>
      </c>
      <c r="E181" s="459" t="str">
        <f t="shared" si="24"/>
        <v/>
      </c>
      <c r="F181" s="295" t="str">
        <f t="shared" si="12"/>
        <v>否</v>
      </c>
      <c r="G181" s="189" t="str">
        <f t="shared" si="13"/>
        <v>项</v>
      </c>
    </row>
    <row r="182" ht="36" customHeight="1" spans="1:7">
      <c r="A182" s="456">
        <v>2012999</v>
      </c>
      <c r="B182" s="326" t="s">
        <v>244</v>
      </c>
      <c r="C182" s="334">
        <v>172</v>
      </c>
      <c r="D182" s="334">
        <f>VLOOKUP(A182,[3]表九!$A$6:$C$1289,3,FALSE)</f>
        <v>261</v>
      </c>
      <c r="E182" s="459">
        <f t="shared" si="24"/>
        <v>0.517</v>
      </c>
      <c r="F182" s="295" t="str">
        <f t="shared" si="12"/>
        <v>是</v>
      </c>
      <c r="G182" s="189" t="str">
        <f t="shared" si="13"/>
        <v>项</v>
      </c>
    </row>
    <row r="183" ht="36" customHeight="1" spans="1:7">
      <c r="A183" s="454">
        <v>20131</v>
      </c>
      <c r="B183" s="323" t="s">
        <v>245</v>
      </c>
      <c r="C183" s="334">
        <f>SUM(C184:C189)</f>
        <v>1979</v>
      </c>
      <c r="D183" s="334">
        <f>SUM(D184:D189)</f>
        <v>2006</v>
      </c>
      <c r="E183" s="459">
        <f t="shared" si="24"/>
        <v>0.014</v>
      </c>
      <c r="F183" s="295" t="str">
        <f t="shared" si="12"/>
        <v>是</v>
      </c>
      <c r="G183" s="189" t="str">
        <f t="shared" si="13"/>
        <v>款</v>
      </c>
    </row>
    <row r="184" ht="36" customHeight="1" spans="1:7">
      <c r="A184" s="456">
        <v>2013101</v>
      </c>
      <c r="B184" s="326" t="s">
        <v>139</v>
      </c>
      <c r="C184" s="334">
        <v>1182</v>
      </c>
      <c r="D184" s="334">
        <f>VLOOKUP(A184,[3]表九!$A$6:$C$1289,3,FALSE)</f>
        <v>1381</v>
      </c>
      <c r="E184" s="459">
        <f t="shared" si="24"/>
        <v>0.168</v>
      </c>
      <c r="F184" s="295" t="str">
        <f t="shared" si="12"/>
        <v>是</v>
      </c>
      <c r="G184" s="189" t="str">
        <f t="shared" si="13"/>
        <v>项</v>
      </c>
    </row>
    <row r="185" ht="36" customHeight="1" spans="1:7">
      <c r="A185" s="456">
        <v>2013102</v>
      </c>
      <c r="B185" s="326" t="s">
        <v>140</v>
      </c>
      <c r="C185" s="334">
        <v>797</v>
      </c>
      <c r="D185" s="334">
        <f>VLOOKUP(A185,[3]表九!$A$6:$C$1289,3,FALSE)</f>
        <v>625</v>
      </c>
      <c r="E185" s="459">
        <f t="shared" ref="E185:E191" si="25">IF(C185&gt;0,D185/C185-1,IF(C185&lt;0,-(D185/C185-1),""))</f>
        <v>-0.216</v>
      </c>
      <c r="F185" s="295" t="str">
        <f t="shared" si="12"/>
        <v>是</v>
      </c>
      <c r="G185" s="189" t="str">
        <f t="shared" si="13"/>
        <v>项</v>
      </c>
    </row>
    <row r="186" ht="36" customHeight="1" spans="1:7">
      <c r="A186" s="456">
        <v>2013103</v>
      </c>
      <c r="B186" s="326" t="s">
        <v>141</v>
      </c>
      <c r="C186" s="334">
        <v>0</v>
      </c>
      <c r="D186" s="334">
        <f>VLOOKUP(A186,[3]表九!$A$6:$C$1289,3,FALSE)</f>
        <v>0</v>
      </c>
      <c r="E186" s="459" t="str">
        <f t="shared" si="25"/>
        <v/>
      </c>
      <c r="F186" s="295" t="str">
        <f t="shared" si="12"/>
        <v>否</v>
      </c>
      <c r="G186" s="189" t="str">
        <f t="shared" si="13"/>
        <v>项</v>
      </c>
    </row>
    <row r="187" ht="36" customHeight="1" spans="1:7">
      <c r="A187" s="456">
        <v>2013105</v>
      </c>
      <c r="B187" s="326" t="s">
        <v>246</v>
      </c>
      <c r="C187" s="334">
        <v>0</v>
      </c>
      <c r="D187" s="334">
        <f>VLOOKUP(A187,[3]表九!$A$6:$C$1289,3,FALSE)</f>
        <v>0</v>
      </c>
      <c r="E187" s="459" t="str">
        <f t="shared" si="25"/>
        <v/>
      </c>
      <c r="F187" s="295" t="str">
        <f t="shared" si="12"/>
        <v>否</v>
      </c>
      <c r="G187" s="189" t="str">
        <f t="shared" si="13"/>
        <v>项</v>
      </c>
    </row>
    <row r="188" ht="36" customHeight="1" spans="1:7">
      <c r="A188" s="456">
        <v>2013150</v>
      </c>
      <c r="B188" s="326" t="s">
        <v>148</v>
      </c>
      <c r="C188" s="334">
        <v>0</v>
      </c>
      <c r="D188" s="334">
        <f>VLOOKUP(A188,[3]表九!$A$6:$C$1289,3,FALSE)</f>
        <v>0</v>
      </c>
      <c r="E188" s="459" t="str">
        <f t="shared" si="25"/>
        <v/>
      </c>
      <c r="F188" s="295" t="str">
        <f t="shared" si="12"/>
        <v>否</v>
      </c>
      <c r="G188" s="189" t="str">
        <f t="shared" si="13"/>
        <v>项</v>
      </c>
    </row>
    <row r="189" ht="36" customHeight="1" spans="1:7">
      <c r="A189" s="456">
        <v>2013199</v>
      </c>
      <c r="B189" s="326" t="s">
        <v>247</v>
      </c>
      <c r="C189" s="334">
        <v>0</v>
      </c>
      <c r="D189" s="334">
        <f>VLOOKUP(A189,[3]表九!$A$6:$C$1289,3,FALSE)</f>
        <v>0</v>
      </c>
      <c r="E189" s="459" t="str">
        <f t="shared" si="25"/>
        <v/>
      </c>
      <c r="F189" s="295" t="str">
        <f t="shared" si="12"/>
        <v>否</v>
      </c>
      <c r="G189" s="189" t="str">
        <f t="shared" si="13"/>
        <v>项</v>
      </c>
    </row>
    <row r="190" ht="36" customHeight="1" spans="1:7">
      <c r="A190" s="454">
        <v>20132</v>
      </c>
      <c r="B190" s="323" t="s">
        <v>248</v>
      </c>
      <c r="C190" s="334">
        <f>SUM(C191:C196)</f>
        <v>1419</v>
      </c>
      <c r="D190" s="334">
        <f>SUM(D191:D196)</f>
        <v>2064</v>
      </c>
      <c r="E190" s="459">
        <f t="shared" si="25"/>
        <v>0.455</v>
      </c>
      <c r="F190" s="295" t="str">
        <f t="shared" si="12"/>
        <v>是</v>
      </c>
      <c r="G190" s="189" t="str">
        <f t="shared" si="13"/>
        <v>款</v>
      </c>
    </row>
    <row r="191" ht="36" customHeight="1" spans="1:7">
      <c r="A191" s="456">
        <v>2013201</v>
      </c>
      <c r="B191" s="326" t="s">
        <v>139</v>
      </c>
      <c r="C191" s="334">
        <v>900</v>
      </c>
      <c r="D191" s="334">
        <f>VLOOKUP(A191,[3]表九!$A$6:$C$1289,3,FALSE)</f>
        <v>907</v>
      </c>
      <c r="E191" s="459">
        <f t="shared" si="25"/>
        <v>0.008</v>
      </c>
      <c r="F191" s="295" t="str">
        <f t="shared" si="12"/>
        <v>是</v>
      </c>
      <c r="G191" s="189" t="str">
        <f t="shared" si="13"/>
        <v>项</v>
      </c>
    </row>
    <row r="192" ht="36" customHeight="1" spans="1:7">
      <c r="A192" s="456">
        <v>2013202</v>
      </c>
      <c r="B192" s="326" t="s">
        <v>140</v>
      </c>
      <c r="C192" s="334">
        <v>468</v>
      </c>
      <c r="D192" s="334">
        <f>VLOOKUP(A192,[3]表九!$A$6:$C$1289,3,FALSE)</f>
        <v>1140</v>
      </c>
      <c r="E192" s="459">
        <f t="shared" ref="E192:E198" si="26">IF(C192&gt;0,D192/C192-1,IF(C192&lt;0,-(D192/C192-1),""))</f>
        <v>1.436</v>
      </c>
      <c r="F192" s="295" t="str">
        <f t="shared" si="12"/>
        <v>是</v>
      </c>
      <c r="G192" s="189" t="str">
        <f t="shared" si="13"/>
        <v>项</v>
      </c>
    </row>
    <row r="193" ht="36" customHeight="1" spans="1:7">
      <c r="A193" s="456">
        <v>2013203</v>
      </c>
      <c r="B193" s="326" t="s">
        <v>141</v>
      </c>
      <c r="C193" s="334">
        <v>0</v>
      </c>
      <c r="D193" s="334">
        <f>VLOOKUP(A193,[3]表九!$A$6:$C$1289,3,FALSE)</f>
        <v>0</v>
      </c>
      <c r="E193" s="459" t="str">
        <f t="shared" si="26"/>
        <v/>
      </c>
      <c r="F193" s="295" t="str">
        <f t="shared" si="12"/>
        <v>否</v>
      </c>
      <c r="G193" s="189" t="str">
        <f t="shared" si="13"/>
        <v>项</v>
      </c>
    </row>
    <row r="194" ht="36" customHeight="1" spans="1:7">
      <c r="A194" s="456">
        <v>2013204</v>
      </c>
      <c r="B194" s="326" t="s">
        <v>249</v>
      </c>
      <c r="C194" s="334">
        <v>35</v>
      </c>
      <c r="D194" s="334">
        <f>VLOOKUP(A194,[3]表九!$A$6:$C$1289,3,FALSE)</f>
        <v>0</v>
      </c>
      <c r="E194" s="459">
        <f t="shared" si="26"/>
        <v>-1</v>
      </c>
      <c r="F194" s="295" t="str">
        <f t="shared" si="12"/>
        <v>是</v>
      </c>
      <c r="G194" s="189" t="str">
        <f t="shared" si="13"/>
        <v>项</v>
      </c>
    </row>
    <row r="195" ht="36" customHeight="1" spans="1:7">
      <c r="A195" s="456">
        <v>2013250</v>
      </c>
      <c r="B195" s="326" t="s">
        <v>148</v>
      </c>
      <c r="C195" s="334">
        <v>0</v>
      </c>
      <c r="D195" s="334">
        <f>VLOOKUP(A195,[3]表九!$A$6:$C$1289,3,FALSE)</f>
        <v>0</v>
      </c>
      <c r="E195" s="459" t="str">
        <f t="shared" si="26"/>
        <v/>
      </c>
      <c r="F195" s="295" t="str">
        <f t="shared" si="12"/>
        <v>否</v>
      </c>
      <c r="G195" s="189" t="str">
        <f t="shared" si="13"/>
        <v>项</v>
      </c>
    </row>
    <row r="196" ht="36" customHeight="1" spans="1:7">
      <c r="A196" s="456">
        <v>2013299</v>
      </c>
      <c r="B196" s="326" t="s">
        <v>250</v>
      </c>
      <c r="C196" s="334">
        <v>16</v>
      </c>
      <c r="D196" s="334">
        <f>VLOOKUP(A196,[3]表九!$A$6:$C$1289,3,FALSE)</f>
        <v>17</v>
      </c>
      <c r="E196" s="459">
        <f t="shared" si="26"/>
        <v>0.063</v>
      </c>
      <c r="F196" s="295" t="str">
        <f t="shared" ref="F196:F259" si="27">IF(LEN(A196)=3,"是",IF(B196&lt;&gt;"",IF(SUM(C196:D196)&lt;&gt;0,"是","否"),"是"))</f>
        <v>是</v>
      </c>
      <c r="G196" s="189" t="str">
        <f t="shared" ref="G196:G259" si="28">IF(LEN(A196)=3,"类",IF(LEN(A196)=5,"款","项"))</f>
        <v>项</v>
      </c>
    </row>
    <row r="197" ht="36" customHeight="1" spans="1:7">
      <c r="A197" s="454">
        <v>20133</v>
      </c>
      <c r="B197" s="323" t="s">
        <v>251</v>
      </c>
      <c r="C197" s="334">
        <f>SUM(C198:C203)</f>
        <v>472</v>
      </c>
      <c r="D197" s="334">
        <f>SUM(D198:D203)</f>
        <v>459</v>
      </c>
      <c r="E197" s="459">
        <f t="shared" si="26"/>
        <v>-0.028</v>
      </c>
      <c r="F197" s="295" t="str">
        <f t="shared" si="27"/>
        <v>是</v>
      </c>
      <c r="G197" s="189" t="str">
        <f t="shared" si="28"/>
        <v>款</v>
      </c>
    </row>
    <row r="198" ht="36" customHeight="1" spans="1:7">
      <c r="A198" s="456">
        <v>2013301</v>
      </c>
      <c r="B198" s="326" t="s">
        <v>139</v>
      </c>
      <c r="C198" s="334">
        <v>308</v>
      </c>
      <c r="D198" s="334">
        <f>VLOOKUP(A198,[3]表九!$A$6:$C$1289,3,FALSE)</f>
        <v>339</v>
      </c>
      <c r="E198" s="459">
        <f t="shared" si="26"/>
        <v>0.101</v>
      </c>
      <c r="F198" s="295" t="str">
        <f t="shared" si="27"/>
        <v>是</v>
      </c>
      <c r="G198" s="189" t="str">
        <f t="shared" si="28"/>
        <v>项</v>
      </c>
    </row>
    <row r="199" ht="36" customHeight="1" spans="1:7">
      <c r="A199" s="456">
        <v>2013302</v>
      </c>
      <c r="B199" s="326" t="s">
        <v>140</v>
      </c>
      <c r="C199" s="334">
        <v>154</v>
      </c>
      <c r="D199" s="334">
        <f>VLOOKUP(A199,[3]表九!$A$6:$C$1289,3,FALSE)</f>
        <v>120</v>
      </c>
      <c r="E199" s="459">
        <f t="shared" ref="E199:E206" si="29">IF(C199&gt;0,D199/C199-1,IF(C199&lt;0,-(D199/C199-1),""))</f>
        <v>-0.221</v>
      </c>
      <c r="F199" s="295" t="str">
        <f t="shared" si="27"/>
        <v>是</v>
      </c>
      <c r="G199" s="189" t="str">
        <f t="shared" si="28"/>
        <v>项</v>
      </c>
    </row>
    <row r="200" ht="36" customHeight="1" spans="1:7">
      <c r="A200" s="456">
        <v>2013303</v>
      </c>
      <c r="B200" s="326" t="s">
        <v>141</v>
      </c>
      <c r="C200" s="334">
        <v>0</v>
      </c>
      <c r="D200" s="334">
        <f>VLOOKUP(A200,[3]表九!$A$6:$C$1289,3,FALSE)</f>
        <v>0</v>
      </c>
      <c r="E200" s="459" t="str">
        <f t="shared" si="29"/>
        <v/>
      </c>
      <c r="F200" s="295" t="str">
        <f t="shared" si="27"/>
        <v>否</v>
      </c>
      <c r="G200" s="189" t="str">
        <f t="shared" si="28"/>
        <v>项</v>
      </c>
    </row>
    <row r="201" ht="36" customHeight="1" spans="1:7">
      <c r="A201" s="456">
        <v>2013304</v>
      </c>
      <c r="B201" s="326" t="s">
        <v>252</v>
      </c>
      <c r="C201" s="334">
        <v>0</v>
      </c>
      <c r="D201" s="334">
        <f>VLOOKUP(A201,[3]表九!$A$6:$C$1289,3,FALSE)</f>
        <v>0</v>
      </c>
      <c r="E201" s="459" t="str">
        <f t="shared" si="29"/>
        <v/>
      </c>
      <c r="F201" s="295" t="str">
        <f t="shared" si="27"/>
        <v>否</v>
      </c>
      <c r="G201" s="189" t="str">
        <f t="shared" si="28"/>
        <v>项</v>
      </c>
    </row>
    <row r="202" ht="36" customHeight="1" spans="1:7">
      <c r="A202" s="456">
        <v>2013350</v>
      </c>
      <c r="B202" s="326" t="s">
        <v>148</v>
      </c>
      <c r="C202" s="334">
        <v>0</v>
      </c>
      <c r="D202" s="334">
        <f>VLOOKUP(A202,[3]表九!$A$6:$C$1289,3,FALSE)</f>
        <v>0</v>
      </c>
      <c r="E202" s="459" t="str">
        <f t="shared" si="29"/>
        <v/>
      </c>
      <c r="F202" s="295" t="str">
        <f t="shared" si="27"/>
        <v>否</v>
      </c>
      <c r="G202" s="189" t="str">
        <f t="shared" si="28"/>
        <v>项</v>
      </c>
    </row>
    <row r="203" ht="36" customHeight="1" spans="1:7">
      <c r="A203" s="456">
        <v>2013399</v>
      </c>
      <c r="B203" s="326" t="s">
        <v>253</v>
      </c>
      <c r="C203" s="334">
        <v>10</v>
      </c>
      <c r="D203" s="334">
        <f>VLOOKUP(A203,[3]表九!$A$6:$C$1289,3,FALSE)</f>
        <v>0</v>
      </c>
      <c r="E203" s="459">
        <f t="shared" si="29"/>
        <v>-1</v>
      </c>
      <c r="F203" s="295" t="str">
        <f t="shared" si="27"/>
        <v>是</v>
      </c>
      <c r="G203" s="189" t="str">
        <f t="shared" si="28"/>
        <v>项</v>
      </c>
    </row>
    <row r="204" ht="36" customHeight="1" spans="1:7">
      <c r="A204" s="454">
        <v>20134</v>
      </c>
      <c r="B204" s="323" t="s">
        <v>254</v>
      </c>
      <c r="C204" s="334">
        <f>SUM(C205:C211)</f>
        <v>559</v>
      </c>
      <c r="D204" s="334">
        <f>SUM(D205:D211)</f>
        <v>469</v>
      </c>
      <c r="E204" s="459">
        <f t="shared" si="29"/>
        <v>-0.161</v>
      </c>
      <c r="F204" s="295" t="str">
        <f t="shared" si="27"/>
        <v>是</v>
      </c>
      <c r="G204" s="189" t="str">
        <f t="shared" si="28"/>
        <v>款</v>
      </c>
    </row>
    <row r="205" ht="36" customHeight="1" spans="1:7">
      <c r="A205" s="456">
        <v>2013401</v>
      </c>
      <c r="B205" s="326" t="s">
        <v>139</v>
      </c>
      <c r="C205" s="334">
        <v>301</v>
      </c>
      <c r="D205" s="334">
        <f>VLOOKUP(A205,[3]表九!$A$6:$C$1289,3,FALSE)</f>
        <v>358</v>
      </c>
      <c r="E205" s="459">
        <f t="shared" si="29"/>
        <v>0.189</v>
      </c>
      <c r="F205" s="295" t="str">
        <f t="shared" si="27"/>
        <v>是</v>
      </c>
      <c r="G205" s="189" t="str">
        <f t="shared" si="28"/>
        <v>项</v>
      </c>
    </row>
    <row r="206" ht="36" customHeight="1" spans="1:7">
      <c r="A206" s="456">
        <v>2013402</v>
      </c>
      <c r="B206" s="326" t="s">
        <v>140</v>
      </c>
      <c r="C206" s="334">
        <v>69</v>
      </c>
      <c r="D206" s="334">
        <f>VLOOKUP(A206,[3]表九!$A$6:$C$1289,3,FALSE)</f>
        <v>15</v>
      </c>
      <c r="E206" s="459">
        <f t="shared" si="29"/>
        <v>-0.783</v>
      </c>
      <c r="F206" s="295" t="str">
        <f t="shared" si="27"/>
        <v>是</v>
      </c>
      <c r="G206" s="189" t="str">
        <f t="shared" si="28"/>
        <v>项</v>
      </c>
    </row>
    <row r="207" ht="36" customHeight="1" spans="1:7">
      <c r="A207" s="456">
        <v>2013403</v>
      </c>
      <c r="B207" s="326" t="s">
        <v>141</v>
      </c>
      <c r="C207" s="334">
        <v>0</v>
      </c>
      <c r="D207" s="334">
        <f>VLOOKUP(A207,[3]表九!$A$6:$C$1289,3,FALSE)</f>
        <v>0</v>
      </c>
      <c r="E207" s="459" t="str">
        <f t="shared" ref="E207:E211" si="30">IF(C207&gt;0,D207/C207-1,IF(C207&lt;0,-(D207/C207-1),""))</f>
        <v/>
      </c>
      <c r="F207" s="295" t="str">
        <f t="shared" si="27"/>
        <v>否</v>
      </c>
      <c r="G207" s="189" t="str">
        <f t="shared" si="28"/>
        <v>项</v>
      </c>
    </row>
    <row r="208" ht="36" customHeight="1" spans="1:7">
      <c r="A208" s="456">
        <v>2013404</v>
      </c>
      <c r="B208" s="326" t="s">
        <v>255</v>
      </c>
      <c r="C208" s="334">
        <v>140</v>
      </c>
      <c r="D208" s="334">
        <f>VLOOKUP(A208,[3]表九!$A$6:$C$1289,3,FALSE)</f>
        <v>72</v>
      </c>
      <c r="E208" s="459">
        <f t="shared" si="30"/>
        <v>-0.486</v>
      </c>
      <c r="F208" s="295" t="str">
        <f t="shared" si="27"/>
        <v>是</v>
      </c>
      <c r="G208" s="189" t="str">
        <f t="shared" si="28"/>
        <v>项</v>
      </c>
    </row>
    <row r="209" ht="36" customHeight="1" spans="1:7">
      <c r="A209" s="456">
        <v>2013405</v>
      </c>
      <c r="B209" s="326" t="s">
        <v>256</v>
      </c>
      <c r="C209" s="334">
        <v>2</v>
      </c>
      <c r="D209" s="334">
        <f>VLOOKUP(A209,[3]表九!$A$6:$C$1289,3,FALSE)</f>
        <v>2</v>
      </c>
      <c r="E209" s="459">
        <f t="shared" si="30"/>
        <v>0</v>
      </c>
      <c r="F209" s="295" t="str">
        <f t="shared" si="27"/>
        <v>是</v>
      </c>
      <c r="G209" s="189" t="str">
        <f t="shared" si="28"/>
        <v>项</v>
      </c>
    </row>
    <row r="210" ht="36" customHeight="1" spans="1:7">
      <c r="A210" s="456">
        <v>2013450</v>
      </c>
      <c r="B210" s="326" t="s">
        <v>148</v>
      </c>
      <c r="C210" s="334">
        <v>0</v>
      </c>
      <c r="D210" s="334">
        <f>VLOOKUP(A210,[3]表九!$A$6:$C$1289,3,FALSE)</f>
        <v>0</v>
      </c>
      <c r="E210" s="459" t="str">
        <f t="shared" si="30"/>
        <v/>
      </c>
      <c r="F210" s="295" t="str">
        <f t="shared" si="27"/>
        <v>否</v>
      </c>
      <c r="G210" s="189" t="str">
        <f t="shared" si="28"/>
        <v>项</v>
      </c>
    </row>
    <row r="211" ht="36" customHeight="1" spans="1:7">
      <c r="A211" s="456">
        <v>2013499</v>
      </c>
      <c r="B211" s="326" t="s">
        <v>257</v>
      </c>
      <c r="C211" s="334">
        <v>47</v>
      </c>
      <c r="D211" s="334">
        <f>VLOOKUP(A211,[3]表九!$A$6:$C$1289,3,FALSE)</f>
        <v>22</v>
      </c>
      <c r="E211" s="459">
        <f t="shared" si="30"/>
        <v>-0.532</v>
      </c>
      <c r="F211" s="295" t="str">
        <f t="shared" si="27"/>
        <v>是</v>
      </c>
      <c r="G211" s="189" t="str">
        <f t="shared" si="28"/>
        <v>项</v>
      </c>
    </row>
    <row r="212" ht="36" customHeight="1" spans="1:7">
      <c r="A212" s="454">
        <v>20135</v>
      </c>
      <c r="B212" s="323" t="s">
        <v>258</v>
      </c>
      <c r="C212" s="334">
        <f>SUM(C213:C217)</f>
        <v>0</v>
      </c>
      <c r="D212" s="334">
        <f>SUM(D213:D217)</f>
        <v>0</v>
      </c>
      <c r="E212" s="455" t="str">
        <f t="shared" ref="E212:E220" si="31">IF(C212&gt;0,D212/C212-1,IF(C212&lt;0,-(D212/C212-1),""))</f>
        <v/>
      </c>
      <c r="F212" s="295" t="str">
        <f t="shared" si="27"/>
        <v>否</v>
      </c>
      <c r="G212" s="189" t="str">
        <f t="shared" si="28"/>
        <v>款</v>
      </c>
    </row>
    <row r="213" ht="36" customHeight="1" spans="1:7">
      <c r="A213" s="456">
        <v>2013501</v>
      </c>
      <c r="B213" s="326" t="s">
        <v>139</v>
      </c>
      <c r="C213" s="334">
        <v>0</v>
      </c>
      <c r="D213" s="334">
        <f>VLOOKUP(A213,[3]表九!$A$6:$C$1289,3,FALSE)</f>
        <v>0</v>
      </c>
      <c r="E213" s="459" t="str">
        <f t="shared" si="31"/>
        <v/>
      </c>
      <c r="F213" s="295" t="str">
        <f t="shared" si="27"/>
        <v>否</v>
      </c>
      <c r="G213" s="189" t="str">
        <f t="shared" si="28"/>
        <v>项</v>
      </c>
    </row>
    <row r="214" ht="36" customHeight="1" spans="1:7">
      <c r="A214" s="456">
        <v>2013502</v>
      </c>
      <c r="B214" s="326" t="s">
        <v>140</v>
      </c>
      <c r="C214" s="334">
        <v>0</v>
      </c>
      <c r="D214" s="334">
        <f>VLOOKUP(A214,[3]表九!$A$6:$C$1289,3,FALSE)</f>
        <v>0</v>
      </c>
      <c r="E214" s="459" t="str">
        <f t="shared" si="31"/>
        <v/>
      </c>
      <c r="F214" s="295" t="str">
        <f t="shared" si="27"/>
        <v>否</v>
      </c>
      <c r="G214" s="189" t="str">
        <f t="shared" si="28"/>
        <v>项</v>
      </c>
    </row>
    <row r="215" ht="36" customHeight="1" spans="1:7">
      <c r="A215" s="456">
        <v>2013503</v>
      </c>
      <c r="B215" s="326" t="s">
        <v>141</v>
      </c>
      <c r="C215" s="334">
        <v>0</v>
      </c>
      <c r="D215" s="334">
        <f>VLOOKUP(A215,[3]表九!$A$6:$C$1289,3,FALSE)</f>
        <v>0</v>
      </c>
      <c r="E215" s="459" t="str">
        <f t="shared" si="31"/>
        <v/>
      </c>
      <c r="F215" s="295" t="str">
        <f t="shared" si="27"/>
        <v>否</v>
      </c>
      <c r="G215" s="189" t="str">
        <f t="shared" si="28"/>
        <v>项</v>
      </c>
    </row>
    <row r="216" ht="36" customHeight="1" spans="1:7">
      <c r="A216" s="456">
        <v>2013550</v>
      </c>
      <c r="B216" s="326" t="s">
        <v>148</v>
      </c>
      <c r="C216" s="334">
        <v>0</v>
      </c>
      <c r="D216" s="334">
        <f>VLOOKUP(A216,[3]表九!$A$6:$C$1289,3,FALSE)</f>
        <v>0</v>
      </c>
      <c r="E216" s="459" t="str">
        <f t="shared" si="31"/>
        <v/>
      </c>
      <c r="F216" s="295" t="str">
        <f t="shared" si="27"/>
        <v>否</v>
      </c>
      <c r="G216" s="189" t="str">
        <f t="shared" si="28"/>
        <v>项</v>
      </c>
    </row>
    <row r="217" ht="36" customHeight="1" spans="1:7">
      <c r="A217" s="456">
        <v>2013599</v>
      </c>
      <c r="B217" s="326" t="s">
        <v>259</v>
      </c>
      <c r="C217" s="334">
        <v>0</v>
      </c>
      <c r="D217" s="334">
        <f>VLOOKUP(A217,[3]表九!$A$6:$C$1289,3,FALSE)</f>
        <v>0</v>
      </c>
      <c r="E217" s="459" t="str">
        <f t="shared" si="31"/>
        <v/>
      </c>
      <c r="F217" s="295" t="str">
        <f t="shared" si="27"/>
        <v>否</v>
      </c>
      <c r="G217" s="189" t="str">
        <f t="shared" si="28"/>
        <v>项</v>
      </c>
    </row>
    <row r="218" ht="36" customHeight="1" spans="1:7">
      <c r="A218" s="454">
        <v>20136</v>
      </c>
      <c r="B218" s="323" t="s">
        <v>260</v>
      </c>
      <c r="C218" s="334">
        <f>SUM(C219:C223)</f>
        <v>10</v>
      </c>
      <c r="D218" s="334">
        <f>SUM(D219:D223)</f>
        <v>14</v>
      </c>
      <c r="E218" s="459">
        <f t="shared" si="31"/>
        <v>0.4</v>
      </c>
      <c r="F218" s="295" t="str">
        <f t="shared" si="27"/>
        <v>是</v>
      </c>
      <c r="G218" s="189" t="str">
        <f t="shared" si="28"/>
        <v>款</v>
      </c>
    </row>
    <row r="219" ht="36" customHeight="1" spans="1:7">
      <c r="A219" s="456">
        <v>2013601</v>
      </c>
      <c r="B219" s="326" t="s">
        <v>139</v>
      </c>
      <c r="C219" s="334">
        <v>0</v>
      </c>
      <c r="D219" s="334">
        <f>VLOOKUP(A219,[3]表九!$A$6:$C$1289,3,FALSE)</f>
        <v>0</v>
      </c>
      <c r="E219" s="459" t="str">
        <f t="shared" si="31"/>
        <v/>
      </c>
      <c r="F219" s="295" t="str">
        <f t="shared" si="27"/>
        <v>否</v>
      </c>
      <c r="G219" s="189" t="str">
        <f t="shared" si="28"/>
        <v>项</v>
      </c>
    </row>
    <row r="220" ht="36" customHeight="1" spans="1:7">
      <c r="A220" s="456">
        <v>2013602</v>
      </c>
      <c r="B220" s="326" t="s">
        <v>140</v>
      </c>
      <c r="C220" s="334">
        <v>0</v>
      </c>
      <c r="D220" s="334">
        <f>VLOOKUP(A220,[3]表九!$A$6:$C$1289,3,FALSE)</f>
        <v>0</v>
      </c>
      <c r="E220" s="459" t="str">
        <f t="shared" si="31"/>
        <v/>
      </c>
      <c r="F220" s="295" t="str">
        <f t="shared" si="27"/>
        <v>否</v>
      </c>
      <c r="G220" s="189" t="str">
        <f t="shared" si="28"/>
        <v>项</v>
      </c>
    </row>
    <row r="221" ht="36" customHeight="1" spans="1:7">
      <c r="A221" s="456">
        <v>2013603</v>
      </c>
      <c r="B221" s="326" t="s">
        <v>141</v>
      </c>
      <c r="C221" s="334">
        <v>0</v>
      </c>
      <c r="D221" s="334">
        <f>VLOOKUP(A221,[3]表九!$A$6:$C$1289,3,FALSE)</f>
        <v>0</v>
      </c>
      <c r="E221" s="459" t="str">
        <f t="shared" ref="E221:E225" si="32">IF(C221&gt;0,D221/C221-1,IF(C221&lt;0,-(D221/C221-1),""))</f>
        <v/>
      </c>
      <c r="F221" s="295" t="str">
        <f t="shared" si="27"/>
        <v>否</v>
      </c>
      <c r="G221" s="189" t="str">
        <f t="shared" si="28"/>
        <v>项</v>
      </c>
    </row>
    <row r="222" ht="36" customHeight="1" spans="1:7">
      <c r="A222" s="456">
        <v>2013650</v>
      </c>
      <c r="B222" s="326" t="s">
        <v>148</v>
      </c>
      <c r="C222" s="334">
        <v>0</v>
      </c>
      <c r="D222" s="334">
        <f>VLOOKUP(A222,[3]表九!$A$6:$C$1289,3,FALSE)</f>
        <v>0</v>
      </c>
      <c r="E222" s="459" t="str">
        <f t="shared" si="32"/>
        <v/>
      </c>
      <c r="F222" s="295" t="str">
        <f t="shared" si="27"/>
        <v>否</v>
      </c>
      <c r="G222" s="189" t="str">
        <f t="shared" si="28"/>
        <v>项</v>
      </c>
    </row>
    <row r="223" ht="36" customHeight="1" spans="1:7">
      <c r="A223" s="456">
        <v>2013699</v>
      </c>
      <c r="B223" s="326" t="s">
        <v>261</v>
      </c>
      <c r="C223" s="334">
        <v>10</v>
      </c>
      <c r="D223" s="334">
        <f>VLOOKUP(A223,[3]表九!$A$6:$C$1289,3,FALSE)</f>
        <v>14</v>
      </c>
      <c r="E223" s="459">
        <f t="shared" si="32"/>
        <v>0.4</v>
      </c>
      <c r="F223" s="295" t="str">
        <f t="shared" si="27"/>
        <v>是</v>
      </c>
      <c r="G223" s="189" t="str">
        <f t="shared" si="28"/>
        <v>项</v>
      </c>
    </row>
    <row r="224" ht="36" customHeight="1" spans="1:7">
      <c r="A224" s="454">
        <v>20137</v>
      </c>
      <c r="B224" s="323" t="s">
        <v>262</v>
      </c>
      <c r="C224" s="334"/>
      <c r="D224" s="334"/>
      <c r="E224" s="459" t="str">
        <f t="shared" si="32"/>
        <v/>
      </c>
      <c r="F224" s="295" t="str">
        <f t="shared" si="27"/>
        <v>否</v>
      </c>
      <c r="G224" s="189" t="str">
        <f t="shared" si="28"/>
        <v>款</v>
      </c>
    </row>
    <row r="225" ht="36" customHeight="1" spans="1:7">
      <c r="A225" s="456">
        <v>2013701</v>
      </c>
      <c r="B225" s="326" t="s">
        <v>139</v>
      </c>
      <c r="C225" s="334">
        <v>0</v>
      </c>
      <c r="D225" s="334">
        <f>VLOOKUP(A225,[3]表九!$A$6:$C$1289,3,FALSE)</f>
        <v>0</v>
      </c>
      <c r="E225" s="459" t="str">
        <f t="shared" si="32"/>
        <v/>
      </c>
      <c r="F225" s="295" t="str">
        <f t="shared" si="27"/>
        <v>否</v>
      </c>
      <c r="G225" s="189" t="str">
        <f t="shared" si="28"/>
        <v>项</v>
      </c>
    </row>
    <row r="226" ht="36" customHeight="1" spans="1:7">
      <c r="A226" s="456">
        <v>2013702</v>
      </c>
      <c r="B226" s="326" t="s">
        <v>140</v>
      </c>
      <c r="C226" s="334">
        <v>0</v>
      </c>
      <c r="D226" s="334">
        <f>VLOOKUP(A226,[3]表九!$A$6:$C$1289,3,FALSE)</f>
        <v>0</v>
      </c>
      <c r="E226" s="459" t="str">
        <f t="shared" ref="E226:E228" si="33">IF(C226&gt;0,D226/C226-1,IF(C226&lt;0,-(D226/C226-1),""))</f>
        <v/>
      </c>
      <c r="F226" s="295" t="str">
        <f t="shared" si="27"/>
        <v>否</v>
      </c>
      <c r="G226" s="189" t="str">
        <f t="shared" si="28"/>
        <v>项</v>
      </c>
    </row>
    <row r="227" ht="36" customHeight="1" spans="1:7">
      <c r="A227" s="456">
        <v>2013703</v>
      </c>
      <c r="B227" s="326" t="s">
        <v>141</v>
      </c>
      <c r="C227" s="334">
        <v>0</v>
      </c>
      <c r="D227" s="334">
        <f>VLOOKUP(A227,[3]表九!$A$6:$C$1289,3,FALSE)</f>
        <v>0</v>
      </c>
      <c r="E227" s="459" t="str">
        <f t="shared" si="33"/>
        <v/>
      </c>
      <c r="F227" s="295" t="str">
        <f t="shared" si="27"/>
        <v>否</v>
      </c>
      <c r="G227" s="189" t="str">
        <f t="shared" si="28"/>
        <v>项</v>
      </c>
    </row>
    <row r="228" ht="36" customHeight="1" spans="1:7">
      <c r="A228" s="456">
        <v>2013704</v>
      </c>
      <c r="B228" s="326" t="s">
        <v>263</v>
      </c>
      <c r="C228" s="334">
        <v>0</v>
      </c>
      <c r="D228" s="334">
        <f>VLOOKUP(A228,[3]表九!$A$6:$C$1289,3,FALSE)</f>
        <v>0</v>
      </c>
      <c r="E228" s="459" t="str">
        <f t="shared" si="33"/>
        <v/>
      </c>
      <c r="F228" s="295" t="str">
        <f t="shared" si="27"/>
        <v>否</v>
      </c>
      <c r="G228" s="189" t="str">
        <f t="shared" si="28"/>
        <v>项</v>
      </c>
    </row>
    <row r="229" ht="36" customHeight="1" spans="1:7">
      <c r="A229" s="456">
        <v>2013750</v>
      </c>
      <c r="B229" s="326" t="s">
        <v>148</v>
      </c>
      <c r="C229" s="334">
        <v>0</v>
      </c>
      <c r="D229" s="334">
        <f>VLOOKUP(A229,[3]表九!$A$6:$C$1289,3,FALSE)</f>
        <v>0</v>
      </c>
      <c r="E229" s="459" t="str">
        <f t="shared" ref="E229:E240" si="34">IF(C229&gt;0,D229/C229-1,IF(C229&lt;0,-(D229/C229-1),""))</f>
        <v/>
      </c>
      <c r="F229" s="295" t="str">
        <f t="shared" si="27"/>
        <v>否</v>
      </c>
      <c r="G229" s="189" t="str">
        <f t="shared" si="28"/>
        <v>项</v>
      </c>
    </row>
    <row r="230" ht="36" customHeight="1" spans="1:7">
      <c r="A230" s="456">
        <v>2013799</v>
      </c>
      <c r="B230" s="326" t="s">
        <v>264</v>
      </c>
      <c r="C230" s="334">
        <v>0</v>
      </c>
      <c r="D230" s="334">
        <f>VLOOKUP(A230,[3]表九!$A$6:$C$1289,3,FALSE)</f>
        <v>0</v>
      </c>
      <c r="E230" s="459" t="str">
        <f t="shared" si="34"/>
        <v/>
      </c>
      <c r="F230" s="295" t="str">
        <f t="shared" si="27"/>
        <v>否</v>
      </c>
      <c r="G230" s="189" t="str">
        <f t="shared" si="28"/>
        <v>项</v>
      </c>
    </row>
    <row r="231" ht="36" customHeight="1" spans="1:7">
      <c r="A231" s="454">
        <v>20138</v>
      </c>
      <c r="B231" s="323" t="s">
        <v>265</v>
      </c>
      <c r="C231" s="334">
        <f>SUM(C232:C245)</f>
        <v>4248</v>
      </c>
      <c r="D231" s="334">
        <f>SUM(D232:D245)</f>
        <v>3908</v>
      </c>
      <c r="E231" s="459">
        <f t="shared" si="34"/>
        <v>-0.08</v>
      </c>
      <c r="F231" s="295" t="str">
        <f t="shared" si="27"/>
        <v>是</v>
      </c>
      <c r="G231" s="189" t="str">
        <f t="shared" si="28"/>
        <v>款</v>
      </c>
    </row>
    <row r="232" ht="36" customHeight="1" spans="1:7">
      <c r="A232" s="456">
        <v>2013801</v>
      </c>
      <c r="B232" s="326" t="s">
        <v>139</v>
      </c>
      <c r="C232" s="334">
        <v>3849</v>
      </c>
      <c r="D232" s="334">
        <f>VLOOKUP(A232,[3]表九!$A$6:$C$1289,3,FALSE)</f>
        <v>3645</v>
      </c>
      <c r="E232" s="459">
        <f t="shared" si="34"/>
        <v>-0.053</v>
      </c>
      <c r="F232" s="295" t="str">
        <f t="shared" si="27"/>
        <v>是</v>
      </c>
      <c r="G232" s="189" t="str">
        <f t="shared" si="28"/>
        <v>项</v>
      </c>
    </row>
    <row r="233" ht="36" customHeight="1" spans="1:7">
      <c r="A233" s="456">
        <v>2013802</v>
      </c>
      <c r="B233" s="326" t="s">
        <v>140</v>
      </c>
      <c r="C233" s="334">
        <v>94</v>
      </c>
      <c r="D233" s="334">
        <f>VLOOKUP(A233,[3]表九!$A$6:$C$1289,3,FALSE)</f>
        <v>78</v>
      </c>
      <c r="E233" s="459">
        <f t="shared" si="34"/>
        <v>-0.17</v>
      </c>
      <c r="F233" s="295" t="str">
        <f t="shared" si="27"/>
        <v>是</v>
      </c>
      <c r="G233" s="189" t="str">
        <f t="shared" si="28"/>
        <v>项</v>
      </c>
    </row>
    <row r="234" ht="36" customHeight="1" spans="1:7">
      <c r="A234" s="456">
        <v>2013803</v>
      </c>
      <c r="B234" s="326" t="s">
        <v>141</v>
      </c>
      <c r="C234" s="334">
        <v>0</v>
      </c>
      <c r="D234" s="334">
        <f>VLOOKUP(A234,[3]表九!$A$6:$C$1289,3,FALSE)</f>
        <v>0</v>
      </c>
      <c r="E234" s="459" t="str">
        <f t="shared" si="34"/>
        <v/>
      </c>
      <c r="F234" s="295" t="str">
        <f t="shared" si="27"/>
        <v>否</v>
      </c>
      <c r="G234" s="189" t="str">
        <f t="shared" si="28"/>
        <v>项</v>
      </c>
    </row>
    <row r="235" ht="36" customHeight="1" spans="1:7">
      <c r="A235" s="456">
        <v>2013804</v>
      </c>
      <c r="B235" s="326" t="s">
        <v>266</v>
      </c>
      <c r="C235" s="334">
        <v>30</v>
      </c>
      <c r="D235" s="334">
        <f>VLOOKUP(A235,[3]表九!$A$6:$C$1289,3,FALSE)</f>
        <v>28</v>
      </c>
      <c r="E235" s="459">
        <f t="shared" si="34"/>
        <v>-0.067</v>
      </c>
      <c r="F235" s="295" t="str">
        <f t="shared" si="27"/>
        <v>是</v>
      </c>
      <c r="G235" s="189" t="str">
        <f t="shared" si="28"/>
        <v>项</v>
      </c>
    </row>
    <row r="236" ht="36" customHeight="1" spans="1:7">
      <c r="A236" s="456">
        <v>2013805</v>
      </c>
      <c r="B236" s="326" t="s">
        <v>267</v>
      </c>
      <c r="C236" s="334">
        <v>155</v>
      </c>
      <c r="D236" s="334">
        <f>VLOOKUP(A236,[3]表九!$A$6:$C$1289,3,FALSE)</f>
        <v>43</v>
      </c>
      <c r="E236" s="459">
        <f t="shared" si="34"/>
        <v>-0.723</v>
      </c>
      <c r="F236" s="295" t="str">
        <f t="shared" si="27"/>
        <v>是</v>
      </c>
      <c r="G236" s="189" t="str">
        <f t="shared" si="28"/>
        <v>项</v>
      </c>
    </row>
    <row r="237" ht="36" customHeight="1" spans="1:7">
      <c r="A237" s="456">
        <v>2013808</v>
      </c>
      <c r="B237" s="326" t="s">
        <v>180</v>
      </c>
      <c r="C237" s="334">
        <v>0</v>
      </c>
      <c r="D237" s="334">
        <f>VLOOKUP(A237,[3]表九!$A$6:$C$1289,3,FALSE)</f>
        <v>0</v>
      </c>
      <c r="E237" s="459" t="str">
        <f t="shared" si="34"/>
        <v/>
      </c>
      <c r="F237" s="295" t="str">
        <f t="shared" si="27"/>
        <v>否</v>
      </c>
      <c r="G237" s="189" t="str">
        <f t="shared" si="28"/>
        <v>项</v>
      </c>
    </row>
    <row r="238" ht="36" customHeight="1" spans="1:7">
      <c r="A238" s="456">
        <v>2013810</v>
      </c>
      <c r="B238" s="326" t="s">
        <v>268</v>
      </c>
      <c r="C238" s="334">
        <v>0</v>
      </c>
      <c r="D238" s="334">
        <f>VLOOKUP(A238,[3]表九!$A$6:$C$1289,3,FALSE)</f>
        <v>0</v>
      </c>
      <c r="E238" s="459" t="str">
        <f t="shared" si="34"/>
        <v/>
      </c>
      <c r="F238" s="295" t="str">
        <f t="shared" si="27"/>
        <v>否</v>
      </c>
      <c r="G238" s="189" t="str">
        <f t="shared" si="28"/>
        <v>项</v>
      </c>
    </row>
    <row r="239" ht="36" customHeight="1" spans="1:7">
      <c r="A239" s="456">
        <v>2013812</v>
      </c>
      <c r="B239" s="326" t="s">
        <v>269</v>
      </c>
      <c r="C239" s="334">
        <v>0</v>
      </c>
      <c r="D239" s="334">
        <f>VLOOKUP(A239,[3]表九!$A$6:$C$1289,3,FALSE)</f>
        <v>0</v>
      </c>
      <c r="E239" s="459" t="str">
        <f t="shared" si="34"/>
        <v/>
      </c>
      <c r="F239" s="295" t="str">
        <f t="shared" si="27"/>
        <v>否</v>
      </c>
      <c r="G239" s="189" t="str">
        <f t="shared" si="28"/>
        <v>项</v>
      </c>
    </row>
    <row r="240" ht="36" customHeight="1" spans="1:7">
      <c r="A240" s="456">
        <v>2013813</v>
      </c>
      <c r="B240" s="326" t="s">
        <v>270</v>
      </c>
      <c r="C240" s="334">
        <v>0</v>
      </c>
      <c r="D240" s="334">
        <f>VLOOKUP(A240,[3]表九!$A$6:$C$1289,3,FALSE)</f>
        <v>0</v>
      </c>
      <c r="E240" s="459" t="str">
        <f t="shared" si="34"/>
        <v/>
      </c>
      <c r="F240" s="295" t="str">
        <f t="shared" si="27"/>
        <v>否</v>
      </c>
      <c r="G240" s="189" t="str">
        <f t="shared" si="28"/>
        <v>项</v>
      </c>
    </row>
    <row r="241" ht="36" customHeight="1" spans="1:7">
      <c r="A241" s="456">
        <v>2013814</v>
      </c>
      <c r="B241" s="326" t="s">
        <v>271</v>
      </c>
      <c r="C241" s="334">
        <v>0</v>
      </c>
      <c r="D241" s="334">
        <f>VLOOKUP(A241,[3]表九!$A$6:$C$1289,3,FALSE)</f>
        <v>0</v>
      </c>
      <c r="E241" s="459" t="str">
        <f t="shared" ref="E241:E245" si="35">IF(C241&gt;0,D241/C241-1,IF(C241&lt;0,-(D241/C241-1),""))</f>
        <v/>
      </c>
      <c r="F241" s="295" t="str">
        <f t="shared" si="27"/>
        <v>否</v>
      </c>
      <c r="G241" s="189" t="str">
        <f t="shared" si="28"/>
        <v>项</v>
      </c>
    </row>
    <row r="242" ht="36" customHeight="1" spans="1:7">
      <c r="A242" s="456">
        <v>2013815</v>
      </c>
      <c r="B242" s="326" t="s">
        <v>272</v>
      </c>
      <c r="C242" s="334">
        <v>0</v>
      </c>
      <c r="D242" s="334">
        <f>VLOOKUP(A242,[3]表九!$A$6:$C$1289,3,FALSE)</f>
        <v>0</v>
      </c>
      <c r="E242" s="459" t="str">
        <f t="shared" si="35"/>
        <v/>
      </c>
      <c r="F242" s="295" t="str">
        <f t="shared" si="27"/>
        <v>否</v>
      </c>
      <c r="G242" s="189" t="str">
        <f t="shared" si="28"/>
        <v>项</v>
      </c>
    </row>
    <row r="243" ht="36" customHeight="1" spans="1:7">
      <c r="A243" s="456">
        <v>2013816</v>
      </c>
      <c r="B243" s="326" t="s">
        <v>273</v>
      </c>
      <c r="C243" s="334">
        <v>120</v>
      </c>
      <c r="D243" s="334">
        <f>VLOOKUP(A243,[3]表九!$A$6:$C$1289,3,FALSE)</f>
        <v>113</v>
      </c>
      <c r="E243" s="459">
        <f t="shared" si="35"/>
        <v>-0.058</v>
      </c>
      <c r="F243" s="295" t="str">
        <f t="shared" si="27"/>
        <v>是</v>
      </c>
      <c r="G243" s="189" t="str">
        <f t="shared" si="28"/>
        <v>项</v>
      </c>
    </row>
    <row r="244" ht="36" customHeight="1" spans="1:7">
      <c r="A244" s="456">
        <v>2013850</v>
      </c>
      <c r="B244" s="326" t="s">
        <v>148</v>
      </c>
      <c r="C244" s="334">
        <v>0</v>
      </c>
      <c r="D244" s="334">
        <f>VLOOKUP(A244,[3]表九!$A$6:$C$1289,3,FALSE)</f>
        <v>0</v>
      </c>
      <c r="E244" s="459" t="str">
        <f t="shared" si="35"/>
        <v/>
      </c>
      <c r="F244" s="295" t="str">
        <f t="shared" si="27"/>
        <v>否</v>
      </c>
      <c r="G244" s="189" t="str">
        <f t="shared" si="28"/>
        <v>项</v>
      </c>
    </row>
    <row r="245" ht="36" customHeight="1" spans="1:7">
      <c r="A245" s="456">
        <v>2013899</v>
      </c>
      <c r="B245" s="326" t="s">
        <v>274</v>
      </c>
      <c r="C245" s="334">
        <v>0</v>
      </c>
      <c r="D245" s="334">
        <f>VLOOKUP(A245,[3]表九!$A$6:$C$1289,3,FALSE)</f>
        <v>1</v>
      </c>
      <c r="E245" s="459" t="str">
        <f t="shared" si="35"/>
        <v/>
      </c>
      <c r="F245" s="295" t="str">
        <f t="shared" si="27"/>
        <v>是</v>
      </c>
      <c r="G245" s="189" t="str">
        <f t="shared" si="28"/>
        <v>项</v>
      </c>
    </row>
    <row r="246" ht="36" customHeight="1" spans="1:6">
      <c r="A246" s="460">
        <v>20139</v>
      </c>
      <c r="B246" s="323" t="s">
        <v>275</v>
      </c>
      <c r="C246" s="334">
        <f>SUM(C247:C252)</f>
        <v>496</v>
      </c>
      <c r="D246" s="334">
        <f>SUM(D247:D252)</f>
        <v>939</v>
      </c>
      <c r="E246" s="459"/>
      <c r="F246" s="295"/>
    </row>
    <row r="247" ht="36" customHeight="1" spans="1:6">
      <c r="A247" s="461">
        <v>2013901</v>
      </c>
      <c r="B247" s="326" t="s">
        <v>139</v>
      </c>
      <c r="C247" s="334">
        <v>327</v>
      </c>
      <c r="D247" s="334">
        <f>VLOOKUP(A247,[3]表九!$A$6:$C$1289,3,FALSE)</f>
        <v>369</v>
      </c>
      <c r="E247" s="459"/>
      <c r="F247" s="295"/>
    </row>
    <row r="248" ht="36" customHeight="1" spans="1:6">
      <c r="A248" s="461">
        <v>2013902</v>
      </c>
      <c r="B248" s="326" t="s">
        <v>140</v>
      </c>
      <c r="C248" s="334">
        <v>10</v>
      </c>
      <c r="D248" s="334">
        <f>VLOOKUP(A248,[3]表九!$A$6:$C$1289,3,FALSE)</f>
        <v>175</v>
      </c>
      <c r="E248" s="459"/>
      <c r="F248" s="295"/>
    </row>
    <row r="249" ht="36" customHeight="1" spans="1:6">
      <c r="A249" s="461">
        <v>2013903</v>
      </c>
      <c r="B249" s="326" t="s">
        <v>141</v>
      </c>
      <c r="C249" s="334">
        <v>0</v>
      </c>
      <c r="D249" s="334">
        <f>VLOOKUP(A249,[3]表九!$A$6:$C$1289,3,FALSE)</f>
        <v>0</v>
      </c>
      <c r="E249" s="459"/>
      <c r="F249" s="295"/>
    </row>
    <row r="250" ht="36" customHeight="1" spans="1:6">
      <c r="A250" s="461">
        <v>2013904</v>
      </c>
      <c r="B250" s="326" t="s">
        <v>246</v>
      </c>
      <c r="C250" s="334">
        <v>159</v>
      </c>
      <c r="D250" s="334">
        <f>VLOOKUP(A250,[3]表九!$A$6:$C$1289,3,FALSE)</f>
        <v>395</v>
      </c>
      <c r="E250" s="459"/>
      <c r="F250" s="295"/>
    </row>
    <row r="251" ht="36" customHeight="1" spans="1:6">
      <c r="A251" s="461">
        <v>2013950</v>
      </c>
      <c r="B251" s="326" t="s">
        <v>148</v>
      </c>
      <c r="C251" s="334">
        <v>0</v>
      </c>
      <c r="D251" s="334">
        <f>VLOOKUP(A251,[3]表九!$A$6:$C$1289,3,FALSE)</f>
        <v>0</v>
      </c>
      <c r="E251" s="459"/>
      <c r="F251" s="295"/>
    </row>
    <row r="252" ht="36" customHeight="1" spans="1:6">
      <c r="A252" s="461">
        <v>2013999</v>
      </c>
      <c r="B252" s="326" t="s">
        <v>276</v>
      </c>
      <c r="C252" s="334">
        <v>0</v>
      </c>
      <c r="D252" s="334">
        <f>VLOOKUP(A252,[3]表九!$A$6:$C$1289,3,FALSE)</f>
        <v>0</v>
      </c>
      <c r="E252" s="459"/>
      <c r="F252" s="295"/>
    </row>
    <row r="253" ht="36" customHeight="1" spans="1:6">
      <c r="A253" s="454">
        <v>20140</v>
      </c>
      <c r="B253" s="323" t="s">
        <v>277</v>
      </c>
      <c r="C253" s="334">
        <f>SUM(C254:C258)</f>
        <v>312</v>
      </c>
      <c r="D253" s="334">
        <f>SUM(D254:D258)</f>
        <v>363</v>
      </c>
      <c r="E253" s="455">
        <f t="shared" ref="E253:E262" si="36">IF(C253&gt;0,D253/C253-1,IF(C253&lt;0,-(D253/C253-1),""))</f>
        <v>0.163</v>
      </c>
      <c r="F253" s="295"/>
    </row>
    <row r="254" ht="36" customHeight="1" spans="1:6">
      <c r="A254" s="456">
        <v>2014001</v>
      </c>
      <c r="B254" s="326" t="s">
        <v>278</v>
      </c>
      <c r="C254" s="329">
        <v>227</v>
      </c>
      <c r="D254" s="334">
        <f>VLOOKUP(A254,[3]表九!$A$6:$C$1289,3,FALSE)</f>
        <v>235</v>
      </c>
      <c r="E254" s="455">
        <f t="shared" si="36"/>
        <v>0.035</v>
      </c>
      <c r="F254" s="295"/>
    </row>
    <row r="255" ht="36" customHeight="1" spans="1:6">
      <c r="A255" s="456">
        <v>2014002</v>
      </c>
      <c r="B255" s="326" t="s">
        <v>279</v>
      </c>
      <c r="C255" s="329">
        <v>0</v>
      </c>
      <c r="D255" s="334">
        <f>VLOOKUP(A255,[3]表九!$A$6:$C$1289,3,FALSE)</f>
        <v>0</v>
      </c>
      <c r="E255" s="455" t="str">
        <f t="shared" si="36"/>
        <v/>
      </c>
      <c r="F255" s="295"/>
    </row>
    <row r="256" ht="36" customHeight="1" spans="1:6">
      <c r="A256" s="456">
        <v>2014003</v>
      </c>
      <c r="B256" s="326" t="s">
        <v>280</v>
      </c>
      <c r="C256" s="329">
        <v>0</v>
      </c>
      <c r="D256" s="334">
        <f>VLOOKUP(A256,[3]表九!$A$6:$C$1289,3,FALSE)</f>
        <v>0</v>
      </c>
      <c r="E256" s="455" t="str">
        <f t="shared" si="36"/>
        <v/>
      </c>
      <c r="F256" s="295"/>
    </row>
    <row r="257" ht="36" customHeight="1" spans="1:6">
      <c r="A257" s="456">
        <v>2014004</v>
      </c>
      <c r="B257" s="326" t="s">
        <v>281</v>
      </c>
      <c r="C257" s="329">
        <v>31</v>
      </c>
      <c r="D257" s="334">
        <f>VLOOKUP(A257,[3]表九!$A$6:$C$1289,3,FALSE)</f>
        <v>112</v>
      </c>
      <c r="E257" s="455">
        <f t="shared" si="36"/>
        <v>2.613</v>
      </c>
      <c r="F257" s="295"/>
    </row>
    <row r="258" ht="36" customHeight="1" spans="1:6">
      <c r="A258" s="456">
        <v>2014099</v>
      </c>
      <c r="B258" s="326" t="s">
        <v>282</v>
      </c>
      <c r="C258" s="329">
        <v>54</v>
      </c>
      <c r="D258" s="334">
        <f>VLOOKUP(A258,[3]表九!$A$6:$C$1289,3,FALSE)</f>
        <v>16</v>
      </c>
      <c r="E258" s="455">
        <f t="shared" si="36"/>
        <v>-0.704</v>
      </c>
      <c r="F258" s="295"/>
    </row>
    <row r="259" ht="36" customHeight="1" spans="1:6">
      <c r="A259" s="462">
        <v>20141</v>
      </c>
      <c r="B259" s="323" t="s">
        <v>283</v>
      </c>
      <c r="C259" s="329">
        <f>SUM(C260:C264)</f>
        <v>0</v>
      </c>
      <c r="D259" s="329">
        <f>SUM(D260:D264)</f>
        <v>20</v>
      </c>
      <c r="E259" s="455"/>
      <c r="F259" s="295"/>
    </row>
    <row r="260" ht="36" customHeight="1" spans="1:6">
      <c r="A260" s="461">
        <v>2014101</v>
      </c>
      <c r="B260" s="326" t="s">
        <v>278</v>
      </c>
      <c r="C260" s="329">
        <v>0</v>
      </c>
      <c r="D260" s="334"/>
      <c r="E260" s="455"/>
      <c r="F260" s="295"/>
    </row>
    <row r="261" ht="36" customHeight="1" spans="1:6">
      <c r="A261" s="461">
        <v>2014102</v>
      </c>
      <c r="B261" s="326" t="s">
        <v>279</v>
      </c>
      <c r="C261" s="329"/>
      <c r="D261" s="334">
        <v>20</v>
      </c>
      <c r="E261" s="455"/>
      <c r="F261" s="295"/>
    </row>
    <row r="262" ht="36" customHeight="1" spans="1:6">
      <c r="A262" s="461">
        <v>2014103</v>
      </c>
      <c r="B262" s="326" t="s">
        <v>280</v>
      </c>
      <c r="C262" s="329"/>
      <c r="D262" s="334"/>
      <c r="E262" s="455"/>
      <c r="F262" s="295"/>
    </row>
    <row r="263" ht="36" customHeight="1" spans="1:6">
      <c r="A263" s="461">
        <v>2014150</v>
      </c>
      <c r="B263" s="326" t="s">
        <v>284</v>
      </c>
      <c r="C263" s="329"/>
      <c r="D263" s="334"/>
      <c r="E263" s="455"/>
      <c r="F263" s="295"/>
    </row>
    <row r="264" ht="36" customHeight="1" spans="1:6">
      <c r="A264" s="461">
        <v>2014199</v>
      </c>
      <c r="B264" s="326" t="s">
        <v>285</v>
      </c>
      <c r="C264" s="329"/>
      <c r="D264" s="334"/>
      <c r="E264" s="455"/>
      <c r="F264" s="295"/>
    </row>
    <row r="265" ht="36" customHeight="1" spans="1:7">
      <c r="A265" s="454">
        <v>20199</v>
      </c>
      <c r="B265" s="323" t="s">
        <v>286</v>
      </c>
      <c r="C265" s="334">
        <f>SUM(C266:C267)</f>
        <v>847</v>
      </c>
      <c r="D265" s="334">
        <f>SUM(D266:D267)</f>
        <v>1189</v>
      </c>
      <c r="E265" s="459">
        <f>IF(C265&gt;0,D265/C265-1,IF(C265&lt;0,-(D265/C265-1),""))</f>
        <v>0.404</v>
      </c>
      <c r="F265" s="295" t="str">
        <f t="shared" ref="F265:F278" si="37">IF(LEN(A265)=3,"是",IF(B265&lt;&gt;"",IF(SUM(C265:D265)&lt;&gt;0,"是","否"),"是"))</f>
        <v>是</v>
      </c>
      <c r="G265" s="189" t="str">
        <f t="shared" ref="G265:G278" si="38">IF(LEN(A265)=3,"类",IF(LEN(A265)=5,"款","项"))</f>
        <v>款</v>
      </c>
    </row>
    <row r="266" ht="36" customHeight="1" spans="1:7">
      <c r="A266" s="456">
        <v>2019901</v>
      </c>
      <c r="B266" s="326" t="s">
        <v>287</v>
      </c>
      <c r="C266" s="334">
        <v>0</v>
      </c>
      <c r="D266" s="334">
        <f>VLOOKUP(A266,[3]表九!$A$6:$C$1289,3,FALSE)</f>
        <v>0</v>
      </c>
      <c r="E266" s="459" t="str">
        <f>IF(C266&gt;0,D266/C266-1,IF(C266&lt;0,-(D266/C266-1),""))</f>
        <v/>
      </c>
      <c r="F266" s="295" t="str">
        <f t="shared" si="37"/>
        <v>否</v>
      </c>
      <c r="G266" s="189" t="str">
        <f t="shared" si="38"/>
        <v>项</v>
      </c>
    </row>
    <row r="267" ht="36" customHeight="1" spans="1:7">
      <c r="A267" s="456">
        <v>2019999</v>
      </c>
      <c r="B267" s="326" t="s">
        <v>288</v>
      </c>
      <c r="C267" s="334">
        <v>847</v>
      </c>
      <c r="D267" s="334">
        <f>VLOOKUP(A267,[3]表九!$A$6:$C$1289,3,FALSE)</f>
        <v>1189</v>
      </c>
      <c r="E267" s="459">
        <f>IF(C267&gt;0,D267/C267-1,IF(C267&lt;0,-(D267/C267-1),""))</f>
        <v>0.404</v>
      </c>
      <c r="F267" s="295" t="str">
        <f t="shared" si="37"/>
        <v>是</v>
      </c>
      <c r="G267" s="189" t="str">
        <f t="shared" si="38"/>
        <v>项</v>
      </c>
    </row>
    <row r="268" ht="36" customHeight="1" spans="1:7">
      <c r="A268" s="463" t="s">
        <v>289</v>
      </c>
      <c r="B268" s="464" t="s">
        <v>290</v>
      </c>
      <c r="C268" s="465"/>
      <c r="D268" s="465"/>
      <c r="E268" s="459" t="str">
        <f>IF(C268&gt;0,D268/C268-1,IF(C268&lt;0,-(D268/C268-1),""))</f>
        <v/>
      </c>
      <c r="F268" s="295" t="str">
        <f t="shared" si="37"/>
        <v>否</v>
      </c>
      <c r="G268" s="189" t="str">
        <f t="shared" si="38"/>
        <v>项</v>
      </c>
    </row>
    <row r="269" ht="36" customHeight="1" spans="1:7">
      <c r="A269" s="454">
        <v>202</v>
      </c>
      <c r="B269" s="323" t="s">
        <v>73</v>
      </c>
      <c r="C269" s="334">
        <f>SUM(C270:C271)</f>
        <v>0</v>
      </c>
      <c r="D269" s="334">
        <f>SUM(D270:D271)</f>
        <v>0</v>
      </c>
      <c r="E269" s="455" t="str">
        <f t="shared" ref="E269:E272" si="39">IF(C269&gt;0,D269/C269-1,IF(C269&lt;0,-(D269/C269-1),""))</f>
        <v/>
      </c>
      <c r="F269" s="295" t="str">
        <f t="shared" si="37"/>
        <v>是</v>
      </c>
      <c r="G269" s="189" t="str">
        <f t="shared" si="38"/>
        <v>类</v>
      </c>
    </row>
    <row r="270" ht="36" customHeight="1" spans="1:7">
      <c r="A270" s="454">
        <v>20205</v>
      </c>
      <c r="B270" s="323" t="s">
        <v>291</v>
      </c>
      <c r="C270" s="334">
        <v>0</v>
      </c>
      <c r="D270" s="334">
        <v>0</v>
      </c>
      <c r="E270" s="455" t="str">
        <f t="shared" si="39"/>
        <v/>
      </c>
      <c r="F270" s="295" t="str">
        <f t="shared" si="37"/>
        <v>否</v>
      </c>
      <c r="G270" s="189" t="str">
        <f t="shared" si="38"/>
        <v>款</v>
      </c>
    </row>
    <row r="271" ht="36" customHeight="1" spans="1:7">
      <c r="A271" s="454">
        <v>20299</v>
      </c>
      <c r="B271" s="323" t="s">
        <v>292</v>
      </c>
      <c r="C271" s="334">
        <v>0</v>
      </c>
      <c r="D271" s="334">
        <v>0</v>
      </c>
      <c r="E271" s="455" t="str">
        <f t="shared" si="39"/>
        <v/>
      </c>
      <c r="F271" s="295" t="str">
        <f t="shared" si="37"/>
        <v>否</v>
      </c>
      <c r="G271" s="189" t="str">
        <f t="shared" si="38"/>
        <v>款</v>
      </c>
    </row>
    <row r="272" ht="36" customHeight="1" spans="1:7">
      <c r="A272" s="454">
        <v>203</v>
      </c>
      <c r="B272" s="323" t="s">
        <v>75</v>
      </c>
      <c r="C272" s="334">
        <f>C273+C275+C277+C279+C289</f>
        <v>893</v>
      </c>
      <c r="D272" s="334">
        <f>D273+D275+D277+D279+D289</f>
        <v>4078</v>
      </c>
      <c r="E272" s="455">
        <f t="shared" si="39"/>
        <v>3.567</v>
      </c>
      <c r="F272" s="295" t="str">
        <f t="shared" si="37"/>
        <v>是</v>
      </c>
      <c r="G272" s="189" t="str">
        <f t="shared" si="38"/>
        <v>类</v>
      </c>
    </row>
    <row r="273" ht="36" customHeight="1" spans="1:7">
      <c r="A273" s="466">
        <v>20301</v>
      </c>
      <c r="B273" s="323" t="s">
        <v>293</v>
      </c>
      <c r="C273" s="334">
        <f t="shared" ref="C273:C277" si="40">C274</f>
        <v>0</v>
      </c>
      <c r="D273" s="334">
        <f t="shared" ref="D273:D277" si="41">D274</f>
        <v>0</v>
      </c>
      <c r="E273" s="455" t="str">
        <f t="shared" ref="E273:E280" si="42">IF(C273&gt;0,D273/C273-1,IF(C273&lt;0,-(D273/C273-1),""))</f>
        <v/>
      </c>
      <c r="F273" s="295" t="str">
        <f t="shared" si="37"/>
        <v>否</v>
      </c>
      <c r="G273" s="189" t="str">
        <f t="shared" si="38"/>
        <v>款</v>
      </c>
    </row>
    <row r="274" ht="36" customHeight="1" spans="1:7">
      <c r="A274" s="467">
        <v>2030101</v>
      </c>
      <c r="B274" s="326" t="s">
        <v>294</v>
      </c>
      <c r="C274" s="334">
        <v>0</v>
      </c>
      <c r="D274" s="334">
        <f>VLOOKUP(A274,[3]表九!$A$6:$C$1289,3,FALSE)</f>
        <v>0</v>
      </c>
      <c r="E274" s="459" t="str">
        <f t="shared" si="42"/>
        <v/>
      </c>
      <c r="F274" s="295" t="str">
        <f t="shared" si="37"/>
        <v>否</v>
      </c>
      <c r="G274" s="189" t="str">
        <f t="shared" si="38"/>
        <v>项</v>
      </c>
    </row>
    <row r="275" ht="36" customHeight="1" spans="1:7">
      <c r="A275" s="466">
        <v>20304</v>
      </c>
      <c r="B275" s="323" t="s">
        <v>295</v>
      </c>
      <c r="C275" s="334">
        <f t="shared" si="40"/>
        <v>0</v>
      </c>
      <c r="D275" s="334">
        <f t="shared" si="41"/>
        <v>0</v>
      </c>
      <c r="E275" s="455" t="str">
        <f t="shared" si="42"/>
        <v/>
      </c>
      <c r="F275" s="295" t="str">
        <f t="shared" si="37"/>
        <v>否</v>
      </c>
      <c r="G275" s="189" t="str">
        <f t="shared" si="38"/>
        <v>款</v>
      </c>
    </row>
    <row r="276" ht="36" customHeight="1" spans="1:7">
      <c r="A276" s="467">
        <v>2030401</v>
      </c>
      <c r="B276" s="326" t="s">
        <v>296</v>
      </c>
      <c r="C276" s="334">
        <v>0</v>
      </c>
      <c r="D276" s="334">
        <f>VLOOKUP(A276,[3]表九!$A$6:$C$1289,3,FALSE)</f>
        <v>0</v>
      </c>
      <c r="E276" s="459" t="str">
        <f t="shared" si="42"/>
        <v/>
      </c>
      <c r="F276" s="295" t="str">
        <f t="shared" si="37"/>
        <v>否</v>
      </c>
      <c r="G276" s="189" t="str">
        <f t="shared" si="38"/>
        <v>项</v>
      </c>
    </row>
    <row r="277" ht="36" customHeight="1" spans="1:7">
      <c r="A277" s="466">
        <v>20305</v>
      </c>
      <c r="B277" s="323" t="s">
        <v>297</v>
      </c>
      <c r="C277" s="334">
        <f t="shared" si="40"/>
        <v>0</v>
      </c>
      <c r="D277" s="334">
        <f t="shared" si="41"/>
        <v>0</v>
      </c>
      <c r="E277" s="455" t="str">
        <f t="shared" si="42"/>
        <v/>
      </c>
      <c r="F277" s="295" t="str">
        <f t="shared" si="37"/>
        <v>否</v>
      </c>
      <c r="G277" s="189" t="str">
        <f t="shared" si="38"/>
        <v>款</v>
      </c>
    </row>
    <row r="278" ht="36" customHeight="1" spans="1:7">
      <c r="A278" s="467">
        <v>2030501</v>
      </c>
      <c r="B278" s="326" t="s">
        <v>298</v>
      </c>
      <c r="C278" s="334">
        <v>0</v>
      </c>
      <c r="D278" s="334">
        <f>VLOOKUP(A278,[3]表九!$A$6:$C$1289,3,FALSE)</f>
        <v>0</v>
      </c>
      <c r="E278" s="459" t="str">
        <f t="shared" si="42"/>
        <v/>
      </c>
      <c r="F278" s="295" t="str">
        <f t="shared" si="37"/>
        <v>否</v>
      </c>
      <c r="G278" s="189" t="str">
        <f t="shared" si="38"/>
        <v>项</v>
      </c>
    </row>
    <row r="279" ht="36" customHeight="1" spans="1:7">
      <c r="A279" s="454">
        <v>20306</v>
      </c>
      <c r="B279" s="323" t="s">
        <v>299</v>
      </c>
      <c r="C279" s="334">
        <f>SUM(C280:C288)</f>
        <v>892</v>
      </c>
      <c r="D279" s="334">
        <f>SUM(D280:D288)</f>
        <v>4077</v>
      </c>
      <c r="E279" s="459">
        <f t="shared" si="42"/>
        <v>3.571</v>
      </c>
      <c r="F279" s="295" t="str">
        <f t="shared" ref="F279:F342" si="43">IF(LEN(A279)=3,"是",IF(B279&lt;&gt;"",IF(SUM(C279:D279)&lt;&gt;0,"是","否"),"是"))</f>
        <v>是</v>
      </c>
      <c r="G279" s="189" t="str">
        <f t="shared" ref="G279:G342" si="44">IF(LEN(A279)=3,"类",IF(LEN(A279)=5,"款","项"))</f>
        <v>款</v>
      </c>
    </row>
    <row r="280" ht="36" customHeight="1" spans="1:7">
      <c r="A280" s="456">
        <v>2030601</v>
      </c>
      <c r="B280" s="326" t="s">
        <v>300</v>
      </c>
      <c r="C280" s="334">
        <v>330</v>
      </c>
      <c r="D280" s="334">
        <f>VLOOKUP(A280,[3]表九!$A$6:$C$1289,3,FALSE)</f>
        <v>50</v>
      </c>
      <c r="E280" s="459">
        <f t="shared" si="42"/>
        <v>-0.848</v>
      </c>
      <c r="F280" s="295" t="str">
        <f t="shared" si="43"/>
        <v>是</v>
      </c>
      <c r="G280" s="189" t="str">
        <f t="shared" si="44"/>
        <v>项</v>
      </c>
    </row>
    <row r="281" ht="36" customHeight="1" spans="1:7">
      <c r="A281" s="456">
        <v>2030602</v>
      </c>
      <c r="B281" s="326" t="s">
        <v>301</v>
      </c>
      <c r="C281" s="334">
        <v>0</v>
      </c>
      <c r="D281" s="334">
        <f>VLOOKUP(A281,[3]表九!$A$6:$C$1289,3,FALSE)</f>
        <v>0</v>
      </c>
      <c r="E281" s="459" t="str">
        <f t="shared" ref="E281:E286" si="45">IF(C281&gt;0,D281/C281-1,IF(C281&lt;0,-(D281/C281-1),""))</f>
        <v/>
      </c>
      <c r="F281" s="295" t="str">
        <f t="shared" si="43"/>
        <v>否</v>
      </c>
      <c r="G281" s="189" t="str">
        <f t="shared" si="44"/>
        <v>项</v>
      </c>
    </row>
    <row r="282" ht="36" customHeight="1" spans="1:7">
      <c r="A282" s="456">
        <v>2030603</v>
      </c>
      <c r="B282" s="326" t="s">
        <v>302</v>
      </c>
      <c r="C282" s="334">
        <v>24</v>
      </c>
      <c r="D282" s="334">
        <f>VLOOKUP(A282,[3]表九!$A$6:$C$1289,3,FALSE)</f>
        <v>12</v>
      </c>
      <c r="E282" s="459">
        <f t="shared" si="45"/>
        <v>-0.5</v>
      </c>
      <c r="F282" s="295" t="str">
        <f t="shared" si="43"/>
        <v>是</v>
      </c>
      <c r="G282" s="189" t="str">
        <f t="shared" si="44"/>
        <v>项</v>
      </c>
    </row>
    <row r="283" ht="36" customHeight="1" spans="1:7">
      <c r="A283" s="456">
        <v>2030604</v>
      </c>
      <c r="B283" s="326" t="s">
        <v>303</v>
      </c>
      <c r="C283" s="334">
        <v>0</v>
      </c>
      <c r="D283" s="334">
        <f>VLOOKUP(A283,[3]表九!$A$6:$C$1289,3,FALSE)</f>
        <v>0</v>
      </c>
      <c r="E283" s="459" t="str">
        <f t="shared" si="45"/>
        <v/>
      </c>
      <c r="F283" s="295" t="str">
        <f t="shared" si="43"/>
        <v>否</v>
      </c>
      <c r="G283" s="189" t="str">
        <f t="shared" si="44"/>
        <v>项</v>
      </c>
    </row>
    <row r="284" ht="36" customHeight="1" spans="1:7">
      <c r="A284" s="456">
        <v>2030605</v>
      </c>
      <c r="B284" s="326" t="s">
        <v>304</v>
      </c>
      <c r="C284" s="334">
        <v>0</v>
      </c>
      <c r="D284" s="334"/>
      <c r="E284" s="459" t="str">
        <f t="shared" si="45"/>
        <v/>
      </c>
      <c r="F284" s="295" t="str">
        <f t="shared" si="43"/>
        <v>否</v>
      </c>
      <c r="G284" s="189" t="str">
        <f t="shared" si="44"/>
        <v>项</v>
      </c>
    </row>
    <row r="285" ht="36" customHeight="1" spans="1:7">
      <c r="A285" s="456">
        <v>2030606</v>
      </c>
      <c r="B285" s="326" t="s">
        <v>305</v>
      </c>
      <c r="C285" s="334">
        <v>0</v>
      </c>
      <c r="D285" s="334"/>
      <c r="E285" s="459" t="str">
        <f t="shared" si="45"/>
        <v/>
      </c>
      <c r="F285" s="295" t="str">
        <f t="shared" si="43"/>
        <v>否</v>
      </c>
      <c r="G285" s="189" t="str">
        <f t="shared" si="44"/>
        <v>项</v>
      </c>
    </row>
    <row r="286" ht="36" customHeight="1" spans="1:7">
      <c r="A286" s="456">
        <v>2030607</v>
      </c>
      <c r="B286" s="326" t="s">
        <v>306</v>
      </c>
      <c r="C286" s="334">
        <v>124</v>
      </c>
      <c r="D286" s="334">
        <f>VLOOKUP(A286,[3]表九!$A$6:$C$1289,3,FALSE)</f>
        <v>40</v>
      </c>
      <c r="E286" s="459">
        <f t="shared" si="45"/>
        <v>-0.677</v>
      </c>
      <c r="F286" s="295" t="str">
        <f t="shared" si="43"/>
        <v>是</v>
      </c>
      <c r="G286" s="189" t="str">
        <f t="shared" si="44"/>
        <v>项</v>
      </c>
    </row>
    <row r="287" ht="36" customHeight="1" spans="1:7">
      <c r="A287" s="456">
        <v>2030608</v>
      </c>
      <c r="B287" s="326" t="s">
        <v>307</v>
      </c>
      <c r="C287" s="334">
        <v>0</v>
      </c>
      <c r="D287" s="334">
        <f>VLOOKUP(A287,[3]表九!$A$6:$C$1289,3,FALSE)</f>
        <v>0</v>
      </c>
      <c r="E287" s="459" t="str">
        <f t="shared" ref="E287:E291" si="46">IF(C287&gt;0,D287/C287-1,IF(C287&lt;0,-(D287/C287-1),""))</f>
        <v/>
      </c>
      <c r="F287" s="295" t="str">
        <f t="shared" si="43"/>
        <v>否</v>
      </c>
      <c r="G287" s="189" t="str">
        <f t="shared" si="44"/>
        <v>项</v>
      </c>
    </row>
    <row r="288" ht="36" customHeight="1" spans="1:7">
      <c r="A288" s="456">
        <v>2030699</v>
      </c>
      <c r="B288" s="326" t="s">
        <v>308</v>
      </c>
      <c r="C288" s="334">
        <v>414</v>
      </c>
      <c r="D288" s="334">
        <f>VLOOKUP(A288,[3]表九!$A$6:$C$1289,3,FALSE)</f>
        <v>3975</v>
      </c>
      <c r="E288" s="459">
        <f t="shared" si="46"/>
        <v>8.601</v>
      </c>
      <c r="F288" s="295" t="str">
        <f t="shared" si="43"/>
        <v>是</v>
      </c>
      <c r="G288" s="189" t="str">
        <f t="shared" si="44"/>
        <v>项</v>
      </c>
    </row>
    <row r="289" ht="36" customHeight="1" spans="1:7">
      <c r="A289" s="454">
        <v>20399</v>
      </c>
      <c r="B289" s="323" t="s">
        <v>309</v>
      </c>
      <c r="C289" s="334">
        <f>C290</f>
        <v>1</v>
      </c>
      <c r="D289" s="334">
        <f>D290</f>
        <v>1</v>
      </c>
      <c r="E289" s="459">
        <f t="shared" si="46"/>
        <v>0</v>
      </c>
      <c r="F289" s="295" t="str">
        <f t="shared" si="43"/>
        <v>是</v>
      </c>
      <c r="G289" s="189" t="str">
        <f t="shared" si="44"/>
        <v>款</v>
      </c>
    </row>
    <row r="290" ht="36" customHeight="1" spans="1:7">
      <c r="A290" s="467">
        <v>2039999</v>
      </c>
      <c r="B290" s="326" t="s">
        <v>310</v>
      </c>
      <c r="C290" s="334">
        <v>1</v>
      </c>
      <c r="D290" s="334">
        <f>VLOOKUP(A290,[3]表九!$A$6:$C$1289,3,FALSE)</f>
        <v>1</v>
      </c>
      <c r="E290" s="459">
        <f t="shared" si="46"/>
        <v>0</v>
      </c>
      <c r="F290" s="295" t="str">
        <f t="shared" si="43"/>
        <v>是</v>
      </c>
      <c r="G290" s="189" t="str">
        <f t="shared" si="44"/>
        <v>项</v>
      </c>
    </row>
    <row r="291" ht="36" customHeight="1" spans="1:7">
      <c r="A291" s="463" t="s">
        <v>311</v>
      </c>
      <c r="B291" s="464" t="s">
        <v>290</v>
      </c>
      <c r="C291" s="465"/>
      <c r="D291" s="465"/>
      <c r="E291" s="459" t="str">
        <f t="shared" si="46"/>
        <v/>
      </c>
      <c r="F291" s="295" t="str">
        <f t="shared" si="43"/>
        <v>否</v>
      </c>
      <c r="G291" s="189" t="str">
        <f t="shared" si="44"/>
        <v>项</v>
      </c>
    </row>
    <row r="292" ht="36" customHeight="1" spans="1:7">
      <c r="A292" s="454">
        <v>204</v>
      </c>
      <c r="B292" s="323" t="s">
        <v>77</v>
      </c>
      <c r="C292" s="334">
        <f>C293+C296+C307+C314+C322+C331+C347+C357+C367+C375+C381</f>
        <v>50579</v>
      </c>
      <c r="D292" s="334">
        <f>D293+D296+D307+D314+D322+D331+D347+D357+D367+D375+D381</f>
        <v>54533</v>
      </c>
      <c r="E292" s="455">
        <f t="shared" ref="E292:E298" si="47">IF(C292&gt;0,D292/C292-1,IF(C292&lt;0,-(D292/C292-1),""))</f>
        <v>0.078</v>
      </c>
      <c r="F292" s="295" t="str">
        <f t="shared" si="43"/>
        <v>是</v>
      </c>
      <c r="G292" s="189" t="str">
        <f t="shared" si="44"/>
        <v>类</v>
      </c>
    </row>
    <row r="293" ht="36" customHeight="1" spans="1:7">
      <c r="A293" s="454">
        <v>20401</v>
      </c>
      <c r="B293" s="323" t="s">
        <v>312</v>
      </c>
      <c r="C293" s="334"/>
      <c r="D293" s="334"/>
      <c r="E293" s="459" t="str">
        <f t="shared" si="47"/>
        <v/>
      </c>
      <c r="F293" s="295" t="str">
        <f t="shared" si="43"/>
        <v>否</v>
      </c>
      <c r="G293" s="189" t="str">
        <f t="shared" si="44"/>
        <v>款</v>
      </c>
    </row>
    <row r="294" ht="36" customHeight="1" spans="1:7">
      <c r="A294" s="456">
        <v>2040101</v>
      </c>
      <c r="B294" s="326" t="s">
        <v>313</v>
      </c>
      <c r="C294" s="334">
        <v>0</v>
      </c>
      <c r="D294" s="334">
        <f>VLOOKUP(A294,[3]表九!$A$6:$C$1289,3,FALSE)</f>
        <v>0</v>
      </c>
      <c r="E294" s="459" t="str">
        <f t="shared" si="47"/>
        <v/>
      </c>
      <c r="F294" s="295" t="str">
        <f t="shared" si="43"/>
        <v>否</v>
      </c>
      <c r="G294" s="189" t="str">
        <f t="shared" si="44"/>
        <v>项</v>
      </c>
    </row>
    <row r="295" ht="36" customHeight="1" spans="1:7">
      <c r="A295" s="456">
        <v>2040199</v>
      </c>
      <c r="B295" s="326" t="s">
        <v>314</v>
      </c>
      <c r="C295" s="334">
        <v>0</v>
      </c>
      <c r="D295" s="334">
        <f>VLOOKUP(A295,[3]表九!$A$6:$C$1289,3,FALSE)</f>
        <v>0</v>
      </c>
      <c r="E295" s="459" t="str">
        <f t="shared" si="47"/>
        <v/>
      </c>
      <c r="F295" s="295" t="str">
        <f t="shared" si="43"/>
        <v>否</v>
      </c>
      <c r="G295" s="189" t="str">
        <f t="shared" si="44"/>
        <v>项</v>
      </c>
    </row>
    <row r="296" ht="36" customHeight="1" spans="1:7">
      <c r="A296" s="454">
        <v>20402</v>
      </c>
      <c r="B296" s="323" t="s">
        <v>315</v>
      </c>
      <c r="C296" s="334">
        <f>SUM(C297:C306)</f>
        <v>47641</v>
      </c>
      <c r="D296" s="334">
        <f>SUM(D297:D306)</f>
        <v>51520</v>
      </c>
      <c r="E296" s="459">
        <f t="shared" si="47"/>
        <v>0.081</v>
      </c>
      <c r="F296" s="295" t="str">
        <f t="shared" si="43"/>
        <v>是</v>
      </c>
      <c r="G296" s="189" t="str">
        <f t="shared" si="44"/>
        <v>款</v>
      </c>
    </row>
    <row r="297" ht="36" customHeight="1" spans="1:7">
      <c r="A297" s="456">
        <v>2040201</v>
      </c>
      <c r="B297" s="326" t="s">
        <v>139</v>
      </c>
      <c r="C297" s="334">
        <v>27806</v>
      </c>
      <c r="D297" s="334">
        <f>VLOOKUP(A297,[3]表九!$A$6:$C$1289,3,FALSE)</f>
        <v>27870</v>
      </c>
      <c r="E297" s="459">
        <f t="shared" si="47"/>
        <v>0.002</v>
      </c>
      <c r="F297" s="295" t="str">
        <f t="shared" si="43"/>
        <v>是</v>
      </c>
      <c r="G297" s="189" t="str">
        <f t="shared" si="44"/>
        <v>项</v>
      </c>
    </row>
    <row r="298" ht="36" customHeight="1" spans="1:7">
      <c r="A298" s="456">
        <v>2040202</v>
      </c>
      <c r="B298" s="326" t="s">
        <v>140</v>
      </c>
      <c r="C298" s="334">
        <v>16771</v>
      </c>
      <c r="D298" s="334">
        <f>VLOOKUP(A298,[3]表九!$A$6:$C$1289,3,FALSE)</f>
        <v>17104</v>
      </c>
      <c r="E298" s="459">
        <f t="shared" si="47"/>
        <v>0.02</v>
      </c>
      <c r="F298" s="295" t="str">
        <f t="shared" si="43"/>
        <v>是</v>
      </c>
      <c r="G298" s="189" t="str">
        <f t="shared" si="44"/>
        <v>项</v>
      </c>
    </row>
    <row r="299" ht="36" customHeight="1" spans="1:7">
      <c r="A299" s="456">
        <v>2040203</v>
      </c>
      <c r="B299" s="326" t="s">
        <v>141</v>
      </c>
      <c r="C299" s="334">
        <v>0</v>
      </c>
      <c r="D299" s="334">
        <f>VLOOKUP(A299,[3]表九!$A$6:$C$1289,3,FALSE)</f>
        <v>0</v>
      </c>
      <c r="E299" s="459" t="str">
        <f t="shared" ref="E299:E308" si="48">IF(C299&gt;0,D299/C299-1,IF(C299&lt;0,-(D299/C299-1),""))</f>
        <v/>
      </c>
      <c r="F299" s="295" t="str">
        <f t="shared" si="43"/>
        <v>否</v>
      </c>
      <c r="G299" s="189" t="str">
        <f t="shared" si="44"/>
        <v>项</v>
      </c>
    </row>
    <row r="300" ht="36" customHeight="1" spans="1:7">
      <c r="A300" s="456">
        <v>2040219</v>
      </c>
      <c r="B300" s="326" t="s">
        <v>180</v>
      </c>
      <c r="C300" s="334">
        <v>170</v>
      </c>
      <c r="D300" s="334">
        <f>VLOOKUP(A300,[3]表九!$A$6:$C$1289,3,FALSE)</f>
        <v>120</v>
      </c>
      <c r="E300" s="459">
        <f t="shared" si="48"/>
        <v>-0.294</v>
      </c>
      <c r="F300" s="295" t="str">
        <f t="shared" si="43"/>
        <v>是</v>
      </c>
      <c r="G300" s="189" t="str">
        <f t="shared" si="44"/>
        <v>项</v>
      </c>
    </row>
    <row r="301" ht="36" customHeight="1" spans="1:7">
      <c r="A301" s="456">
        <v>2040220</v>
      </c>
      <c r="B301" s="326" t="s">
        <v>316</v>
      </c>
      <c r="C301" s="334">
        <v>1845</v>
      </c>
      <c r="D301" s="334">
        <f>VLOOKUP(A301,[3]表九!$A$6:$C$1289,3,FALSE)</f>
        <v>5303</v>
      </c>
      <c r="E301" s="459">
        <f t="shared" si="48"/>
        <v>1.874</v>
      </c>
      <c r="F301" s="295" t="str">
        <f t="shared" si="43"/>
        <v>是</v>
      </c>
      <c r="G301" s="189" t="str">
        <f t="shared" si="44"/>
        <v>项</v>
      </c>
    </row>
    <row r="302" ht="36" customHeight="1" spans="1:7">
      <c r="A302" s="456">
        <v>2040221</v>
      </c>
      <c r="B302" s="326" t="s">
        <v>317</v>
      </c>
      <c r="C302" s="334">
        <v>0</v>
      </c>
      <c r="D302" s="334">
        <f>VLOOKUP(A302,[3]表九!$A$6:$C$1289,3,FALSE)</f>
        <v>0</v>
      </c>
      <c r="E302" s="459" t="str">
        <f t="shared" si="48"/>
        <v/>
      </c>
      <c r="F302" s="295" t="str">
        <f t="shared" si="43"/>
        <v>否</v>
      </c>
      <c r="G302" s="189" t="str">
        <f t="shared" si="44"/>
        <v>项</v>
      </c>
    </row>
    <row r="303" ht="36" customHeight="1" spans="1:7">
      <c r="A303" s="456">
        <v>2040222</v>
      </c>
      <c r="B303" s="326" t="s">
        <v>318</v>
      </c>
      <c r="C303" s="334">
        <v>0</v>
      </c>
      <c r="D303" s="334">
        <f>VLOOKUP(A303,[3]表九!$A$6:$C$1289,3,FALSE)</f>
        <v>0</v>
      </c>
      <c r="E303" s="459" t="str">
        <f t="shared" si="48"/>
        <v/>
      </c>
      <c r="F303" s="295" t="str">
        <f t="shared" si="43"/>
        <v>否</v>
      </c>
      <c r="G303" s="189" t="str">
        <f t="shared" si="44"/>
        <v>项</v>
      </c>
    </row>
    <row r="304" ht="36" customHeight="1" spans="1:7">
      <c r="A304" s="456">
        <v>2040223</v>
      </c>
      <c r="B304" s="326" t="s">
        <v>319</v>
      </c>
      <c r="C304" s="334">
        <v>0</v>
      </c>
      <c r="D304" s="334">
        <f>VLOOKUP(A304,[3]表九!$A$6:$C$1289,3,FALSE)</f>
        <v>0</v>
      </c>
      <c r="E304" s="459" t="str">
        <f t="shared" si="48"/>
        <v/>
      </c>
      <c r="F304" s="295" t="str">
        <f t="shared" si="43"/>
        <v>否</v>
      </c>
      <c r="G304" s="189" t="str">
        <f t="shared" si="44"/>
        <v>项</v>
      </c>
    </row>
    <row r="305" ht="36" customHeight="1" spans="1:7">
      <c r="A305" s="456">
        <v>2040250</v>
      </c>
      <c r="B305" s="326" t="s">
        <v>148</v>
      </c>
      <c r="C305" s="334">
        <v>0</v>
      </c>
      <c r="D305" s="334">
        <f>VLOOKUP(A305,[3]表九!$A$6:$C$1289,3,FALSE)</f>
        <v>0</v>
      </c>
      <c r="E305" s="459" t="str">
        <f t="shared" si="48"/>
        <v/>
      </c>
      <c r="F305" s="295" t="str">
        <f t="shared" si="43"/>
        <v>否</v>
      </c>
      <c r="G305" s="189" t="str">
        <f t="shared" si="44"/>
        <v>项</v>
      </c>
    </row>
    <row r="306" ht="36" customHeight="1" spans="1:7">
      <c r="A306" s="456">
        <v>2040299</v>
      </c>
      <c r="B306" s="326" t="s">
        <v>320</v>
      </c>
      <c r="C306" s="334">
        <v>1049</v>
      </c>
      <c r="D306" s="334">
        <f>VLOOKUP(A306,[3]表九!$A$6:$C$1289,3,FALSE)</f>
        <v>1123</v>
      </c>
      <c r="E306" s="459">
        <f t="shared" si="48"/>
        <v>0.071</v>
      </c>
      <c r="F306" s="295" t="str">
        <f t="shared" si="43"/>
        <v>是</v>
      </c>
      <c r="G306" s="189" t="str">
        <f t="shared" si="44"/>
        <v>项</v>
      </c>
    </row>
    <row r="307" ht="36" customHeight="1" spans="1:7">
      <c r="A307" s="454">
        <v>20403</v>
      </c>
      <c r="B307" s="323" t="s">
        <v>321</v>
      </c>
      <c r="C307" s="334"/>
      <c r="D307" s="334"/>
      <c r="E307" s="459" t="str">
        <f t="shared" si="48"/>
        <v/>
      </c>
      <c r="F307" s="295" t="str">
        <f t="shared" si="43"/>
        <v>否</v>
      </c>
      <c r="G307" s="189" t="str">
        <f t="shared" si="44"/>
        <v>款</v>
      </c>
    </row>
    <row r="308" ht="36" customHeight="1" spans="1:7">
      <c r="A308" s="456">
        <v>2040301</v>
      </c>
      <c r="B308" s="326" t="s">
        <v>139</v>
      </c>
      <c r="C308" s="334">
        <v>0</v>
      </c>
      <c r="D308" s="334">
        <f>VLOOKUP(A308,[3]表九!$A$6:$C$1289,3,FALSE)</f>
        <v>0</v>
      </c>
      <c r="E308" s="459" t="str">
        <f t="shared" si="48"/>
        <v/>
      </c>
      <c r="F308" s="295" t="str">
        <f t="shared" si="43"/>
        <v>否</v>
      </c>
      <c r="G308" s="189" t="str">
        <f t="shared" si="44"/>
        <v>项</v>
      </c>
    </row>
    <row r="309" ht="36" customHeight="1" spans="1:7">
      <c r="A309" s="456">
        <v>2040302</v>
      </c>
      <c r="B309" s="326" t="s">
        <v>140</v>
      </c>
      <c r="C309" s="334">
        <v>0</v>
      </c>
      <c r="D309" s="334">
        <f>VLOOKUP(A309,[3]表九!$A$6:$C$1289,3,FALSE)</f>
        <v>0</v>
      </c>
      <c r="E309" s="459" t="str">
        <f t="shared" ref="E309:E324" si="49">IF(C309&gt;0,D309/C309-1,IF(C309&lt;0,-(D309/C309-1),""))</f>
        <v/>
      </c>
      <c r="F309" s="295" t="str">
        <f t="shared" si="43"/>
        <v>否</v>
      </c>
      <c r="G309" s="189" t="str">
        <f t="shared" si="44"/>
        <v>项</v>
      </c>
    </row>
    <row r="310" ht="36" customHeight="1" spans="1:7">
      <c r="A310" s="456">
        <v>2040303</v>
      </c>
      <c r="B310" s="326" t="s">
        <v>141</v>
      </c>
      <c r="C310" s="334">
        <v>0</v>
      </c>
      <c r="D310" s="334">
        <f>VLOOKUP(A310,[3]表九!$A$6:$C$1289,3,FALSE)</f>
        <v>0</v>
      </c>
      <c r="E310" s="459" t="str">
        <f t="shared" si="49"/>
        <v/>
      </c>
      <c r="F310" s="295" t="str">
        <f t="shared" si="43"/>
        <v>否</v>
      </c>
      <c r="G310" s="189" t="str">
        <f t="shared" si="44"/>
        <v>项</v>
      </c>
    </row>
    <row r="311" ht="36" customHeight="1" spans="1:7">
      <c r="A311" s="456">
        <v>2040304</v>
      </c>
      <c r="B311" s="326" t="s">
        <v>322</v>
      </c>
      <c r="C311" s="334">
        <v>0</v>
      </c>
      <c r="D311" s="334">
        <f>VLOOKUP(A311,[3]表九!$A$6:$C$1289,3,FALSE)</f>
        <v>0</v>
      </c>
      <c r="E311" s="459" t="str">
        <f t="shared" si="49"/>
        <v/>
      </c>
      <c r="F311" s="295" t="str">
        <f t="shared" si="43"/>
        <v>否</v>
      </c>
      <c r="G311" s="189" t="str">
        <f t="shared" si="44"/>
        <v>项</v>
      </c>
    </row>
    <row r="312" ht="36" customHeight="1" spans="1:7">
      <c r="A312" s="456">
        <v>2040350</v>
      </c>
      <c r="B312" s="326" t="s">
        <v>148</v>
      </c>
      <c r="C312" s="334">
        <v>0</v>
      </c>
      <c r="D312" s="334">
        <f>VLOOKUP(A312,[3]表九!$A$6:$C$1289,3,FALSE)</f>
        <v>0</v>
      </c>
      <c r="E312" s="459" t="str">
        <f t="shared" si="49"/>
        <v/>
      </c>
      <c r="F312" s="295" t="str">
        <f t="shared" si="43"/>
        <v>否</v>
      </c>
      <c r="G312" s="189" t="str">
        <f t="shared" si="44"/>
        <v>项</v>
      </c>
    </row>
    <row r="313" ht="36" customHeight="1" spans="1:7">
      <c r="A313" s="456">
        <v>2040399</v>
      </c>
      <c r="B313" s="326" t="s">
        <v>323</v>
      </c>
      <c r="C313" s="334">
        <v>0</v>
      </c>
      <c r="D313" s="334">
        <f>VLOOKUP(A313,[3]表九!$A$6:$C$1289,3,FALSE)</f>
        <v>0</v>
      </c>
      <c r="E313" s="459" t="str">
        <f t="shared" si="49"/>
        <v/>
      </c>
      <c r="F313" s="295" t="str">
        <f t="shared" si="43"/>
        <v>否</v>
      </c>
      <c r="G313" s="189" t="str">
        <f t="shared" si="44"/>
        <v>项</v>
      </c>
    </row>
    <row r="314" ht="36" customHeight="1" spans="1:7">
      <c r="A314" s="454">
        <v>20404</v>
      </c>
      <c r="B314" s="323" t="s">
        <v>324</v>
      </c>
      <c r="C314" s="334">
        <f>SUM(C315:C321)</f>
        <v>510</v>
      </c>
      <c r="D314" s="334">
        <f>SUM(D315:D321)</f>
        <v>520</v>
      </c>
      <c r="E314" s="459">
        <f t="shared" si="49"/>
        <v>0.02</v>
      </c>
      <c r="F314" s="295" t="str">
        <f t="shared" si="43"/>
        <v>是</v>
      </c>
      <c r="G314" s="189" t="str">
        <f t="shared" si="44"/>
        <v>款</v>
      </c>
    </row>
    <row r="315" ht="36" customHeight="1" spans="1:7">
      <c r="A315" s="456">
        <v>2040401</v>
      </c>
      <c r="B315" s="326" t="s">
        <v>139</v>
      </c>
      <c r="C315" s="334">
        <v>0</v>
      </c>
      <c r="D315" s="334">
        <f>VLOOKUP(A315,[3]表九!$A$6:$C$1289,3,FALSE)</f>
        <v>0</v>
      </c>
      <c r="E315" s="459" t="str">
        <f t="shared" si="49"/>
        <v/>
      </c>
      <c r="F315" s="295" t="str">
        <f t="shared" si="43"/>
        <v>否</v>
      </c>
      <c r="G315" s="189" t="str">
        <f t="shared" si="44"/>
        <v>项</v>
      </c>
    </row>
    <row r="316" ht="36" customHeight="1" spans="1:7">
      <c r="A316" s="456">
        <v>2040402</v>
      </c>
      <c r="B316" s="326" t="s">
        <v>140</v>
      </c>
      <c r="C316" s="334">
        <v>0</v>
      </c>
      <c r="D316" s="334">
        <f>VLOOKUP(A316,[3]表九!$A$6:$C$1289,3,FALSE)</f>
        <v>0</v>
      </c>
      <c r="E316" s="459" t="str">
        <f t="shared" si="49"/>
        <v/>
      </c>
      <c r="F316" s="295" t="str">
        <f t="shared" si="43"/>
        <v>否</v>
      </c>
      <c r="G316" s="189" t="str">
        <f t="shared" si="44"/>
        <v>项</v>
      </c>
    </row>
    <row r="317" ht="36" customHeight="1" spans="1:7">
      <c r="A317" s="456">
        <v>2040403</v>
      </c>
      <c r="B317" s="326" t="s">
        <v>141</v>
      </c>
      <c r="C317" s="334">
        <v>0</v>
      </c>
      <c r="D317" s="334">
        <f>VLOOKUP(A317,[3]表九!$A$6:$C$1289,3,FALSE)</f>
        <v>0</v>
      </c>
      <c r="E317" s="459" t="str">
        <f t="shared" si="49"/>
        <v/>
      </c>
      <c r="F317" s="295" t="str">
        <f t="shared" si="43"/>
        <v>否</v>
      </c>
      <c r="G317" s="189" t="str">
        <f t="shared" si="44"/>
        <v>项</v>
      </c>
    </row>
    <row r="318" ht="36" customHeight="1" spans="1:7">
      <c r="A318" s="456">
        <v>2040409</v>
      </c>
      <c r="B318" s="326" t="s">
        <v>325</v>
      </c>
      <c r="C318" s="334">
        <v>0</v>
      </c>
      <c r="D318" s="334">
        <f>VLOOKUP(A318,[3]表九!$A$6:$C$1289,3,FALSE)</f>
        <v>0</v>
      </c>
      <c r="E318" s="459" t="str">
        <f t="shared" si="49"/>
        <v/>
      </c>
      <c r="F318" s="295" t="str">
        <f t="shared" si="43"/>
        <v>否</v>
      </c>
      <c r="G318" s="189" t="str">
        <f t="shared" si="44"/>
        <v>项</v>
      </c>
    </row>
    <row r="319" ht="36" customHeight="1" spans="1:7">
      <c r="A319" s="456">
        <v>2040410</v>
      </c>
      <c r="B319" s="326" t="s">
        <v>326</v>
      </c>
      <c r="C319" s="334">
        <v>510</v>
      </c>
      <c r="D319" s="334">
        <f>VLOOKUP(A319,[3]表九!$A$6:$C$1289,3,FALSE)</f>
        <v>520</v>
      </c>
      <c r="E319" s="459">
        <f t="shared" si="49"/>
        <v>0.02</v>
      </c>
      <c r="F319" s="295" t="str">
        <f t="shared" si="43"/>
        <v>是</v>
      </c>
      <c r="G319" s="189" t="str">
        <f t="shared" si="44"/>
        <v>项</v>
      </c>
    </row>
    <row r="320" ht="36" customHeight="1" spans="1:7">
      <c r="A320" s="456">
        <v>2040450</v>
      </c>
      <c r="B320" s="326" t="s">
        <v>148</v>
      </c>
      <c r="C320" s="334">
        <v>0</v>
      </c>
      <c r="D320" s="334">
        <f>VLOOKUP(A320,[3]表九!$A$6:$C$1289,3,FALSE)</f>
        <v>0</v>
      </c>
      <c r="E320" s="459" t="str">
        <f t="shared" si="49"/>
        <v/>
      </c>
      <c r="F320" s="295" t="str">
        <f t="shared" si="43"/>
        <v>否</v>
      </c>
      <c r="G320" s="189" t="str">
        <f t="shared" si="44"/>
        <v>项</v>
      </c>
    </row>
    <row r="321" ht="36" customHeight="1" spans="1:7">
      <c r="A321" s="456">
        <v>2040499</v>
      </c>
      <c r="B321" s="326" t="s">
        <v>327</v>
      </c>
      <c r="C321" s="334">
        <v>0</v>
      </c>
      <c r="D321" s="334">
        <f>VLOOKUP(A321,[3]表九!$A$6:$C$1289,3,FALSE)</f>
        <v>0</v>
      </c>
      <c r="E321" s="459" t="str">
        <f t="shared" si="49"/>
        <v/>
      </c>
      <c r="F321" s="295" t="str">
        <f t="shared" si="43"/>
        <v>否</v>
      </c>
      <c r="G321" s="189" t="str">
        <f t="shared" si="44"/>
        <v>项</v>
      </c>
    </row>
    <row r="322" ht="36" customHeight="1" spans="1:7">
      <c r="A322" s="454">
        <v>20405</v>
      </c>
      <c r="B322" s="323" t="s">
        <v>328</v>
      </c>
      <c r="C322" s="334">
        <f>SUM(C323:C330)</f>
        <v>665</v>
      </c>
      <c r="D322" s="334">
        <f>SUM(D323:D330)</f>
        <v>670</v>
      </c>
      <c r="E322" s="459">
        <f t="shared" si="49"/>
        <v>0.008</v>
      </c>
      <c r="F322" s="295" t="str">
        <f t="shared" si="43"/>
        <v>是</v>
      </c>
      <c r="G322" s="189" t="str">
        <f t="shared" si="44"/>
        <v>款</v>
      </c>
    </row>
    <row r="323" ht="36" customHeight="1" spans="1:7">
      <c r="A323" s="456">
        <v>2040501</v>
      </c>
      <c r="B323" s="326" t="s">
        <v>139</v>
      </c>
      <c r="C323" s="334">
        <v>0</v>
      </c>
      <c r="D323" s="334">
        <f>VLOOKUP(A323,[3]表九!$A$6:$C$1289,3,FALSE)</f>
        <v>0</v>
      </c>
      <c r="E323" s="459" t="str">
        <f t="shared" si="49"/>
        <v/>
      </c>
      <c r="F323" s="295" t="str">
        <f t="shared" si="43"/>
        <v>否</v>
      </c>
      <c r="G323" s="189" t="str">
        <f t="shared" si="44"/>
        <v>项</v>
      </c>
    </row>
    <row r="324" ht="36" customHeight="1" spans="1:7">
      <c r="A324" s="456">
        <v>2040502</v>
      </c>
      <c r="B324" s="326" t="s">
        <v>140</v>
      </c>
      <c r="C324" s="334">
        <v>0</v>
      </c>
      <c r="D324" s="334">
        <f>VLOOKUP(A324,[3]表九!$A$6:$C$1289,3,FALSE)</f>
        <v>0</v>
      </c>
      <c r="E324" s="459" t="str">
        <f t="shared" si="49"/>
        <v/>
      </c>
      <c r="F324" s="295" t="str">
        <f t="shared" si="43"/>
        <v>否</v>
      </c>
      <c r="G324" s="189" t="str">
        <f t="shared" si="44"/>
        <v>项</v>
      </c>
    </row>
    <row r="325" ht="36" customHeight="1" spans="1:7">
      <c r="A325" s="456">
        <v>2040503</v>
      </c>
      <c r="B325" s="326" t="s">
        <v>141</v>
      </c>
      <c r="C325" s="334">
        <v>0</v>
      </c>
      <c r="D325" s="334">
        <f>VLOOKUP(A325,[3]表九!$A$6:$C$1289,3,FALSE)</f>
        <v>0</v>
      </c>
      <c r="E325" s="459" t="str">
        <f t="shared" ref="E325:E332" si="50">IF(C325&gt;0,D325/C325-1,IF(C325&lt;0,-(D325/C325-1),""))</f>
        <v/>
      </c>
      <c r="F325" s="295" t="str">
        <f t="shared" si="43"/>
        <v>否</v>
      </c>
      <c r="G325" s="189" t="str">
        <f t="shared" si="44"/>
        <v>项</v>
      </c>
    </row>
    <row r="326" ht="36" customHeight="1" spans="1:7">
      <c r="A326" s="456">
        <v>2040504</v>
      </c>
      <c r="B326" s="326" t="s">
        <v>329</v>
      </c>
      <c r="C326" s="334">
        <v>665</v>
      </c>
      <c r="D326" s="334">
        <f>VLOOKUP(A326,[3]表九!$A$6:$C$1289,3,FALSE)</f>
        <v>670</v>
      </c>
      <c r="E326" s="459">
        <f t="shared" si="50"/>
        <v>0.008</v>
      </c>
      <c r="F326" s="295" t="str">
        <f t="shared" si="43"/>
        <v>是</v>
      </c>
      <c r="G326" s="189" t="str">
        <f t="shared" si="44"/>
        <v>项</v>
      </c>
    </row>
    <row r="327" ht="36" customHeight="1" spans="1:7">
      <c r="A327" s="456">
        <v>2040505</v>
      </c>
      <c r="B327" s="326" t="s">
        <v>330</v>
      </c>
      <c r="C327" s="334">
        <v>0</v>
      </c>
      <c r="D327" s="334">
        <f>VLOOKUP(A327,[3]表九!$A$6:$C$1289,3,FALSE)</f>
        <v>0</v>
      </c>
      <c r="E327" s="459" t="str">
        <f t="shared" si="50"/>
        <v/>
      </c>
      <c r="F327" s="295" t="str">
        <f t="shared" si="43"/>
        <v>否</v>
      </c>
      <c r="G327" s="189" t="str">
        <f t="shared" si="44"/>
        <v>项</v>
      </c>
    </row>
    <row r="328" ht="36" customHeight="1" spans="1:7">
      <c r="A328" s="456">
        <v>2040506</v>
      </c>
      <c r="B328" s="326" t="s">
        <v>331</v>
      </c>
      <c r="C328" s="334">
        <v>0</v>
      </c>
      <c r="D328" s="334">
        <f>VLOOKUP(A328,[3]表九!$A$6:$C$1289,3,FALSE)</f>
        <v>0</v>
      </c>
      <c r="E328" s="459" t="str">
        <f t="shared" si="50"/>
        <v/>
      </c>
      <c r="F328" s="295" t="str">
        <f t="shared" si="43"/>
        <v>否</v>
      </c>
      <c r="G328" s="189" t="str">
        <f t="shared" si="44"/>
        <v>项</v>
      </c>
    </row>
    <row r="329" ht="36" customHeight="1" spans="1:7">
      <c r="A329" s="456">
        <v>2040550</v>
      </c>
      <c r="B329" s="326" t="s">
        <v>148</v>
      </c>
      <c r="C329" s="334">
        <v>0</v>
      </c>
      <c r="D329" s="334">
        <f>VLOOKUP(A329,[3]表九!$A$6:$C$1289,3,FALSE)</f>
        <v>0</v>
      </c>
      <c r="E329" s="459" t="str">
        <f t="shared" si="50"/>
        <v/>
      </c>
      <c r="F329" s="295" t="str">
        <f t="shared" si="43"/>
        <v>否</v>
      </c>
      <c r="G329" s="189" t="str">
        <f t="shared" si="44"/>
        <v>项</v>
      </c>
    </row>
    <row r="330" ht="36" customHeight="1" spans="1:7">
      <c r="A330" s="456">
        <v>2040599</v>
      </c>
      <c r="B330" s="326" t="s">
        <v>332</v>
      </c>
      <c r="C330" s="334">
        <v>0</v>
      </c>
      <c r="D330" s="334">
        <f>VLOOKUP(A330,[3]表九!$A$6:$C$1289,3,FALSE)</f>
        <v>0</v>
      </c>
      <c r="E330" s="459" t="str">
        <f t="shared" si="50"/>
        <v/>
      </c>
      <c r="F330" s="295" t="str">
        <f t="shared" si="43"/>
        <v>否</v>
      </c>
      <c r="G330" s="189" t="str">
        <f t="shared" si="44"/>
        <v>项</v>
      </c>
    </row>
    <row r="331" ht="36" customHeight="1" spans="1:7">
      <c r="A331" s="454">
        <v>20406</v>
      </c>
      <c r="B331" s="323" t="s">
        <v>333</v>
      </c>
      <c r="C331" s="334">
        <f>SUM(C332:C346)</f>
        <v>1753</v>
      </c>
      <c r="D331" s="334">
        <f>SUM(D332:D346)</f>
        <v>1814</v>
      </c>
      <c r="E331" s="459">
        <f t="shared" si="50"/>
        <v>0.035</v>
      </c>
      <c r="F331" s="295" t="str">
        <f t="shared" si="43"/>
        <v>是</v>
      </c>
      <c r="G331" s="189" t="str">
        <f t="shared" si="44"/>
        <v>款</v>
      </c>
    </row>
    <row r="332" ht="36" customHeight="1" spans="1:7">
      <c r="A332" s="456">
        <v>2040601</v>
      </c>
      <c r="B332" s="326" t="s">
        <v>139</v>
      </c>
      <c r="C332" s="334">
        <v>1090</v>
      </c>
      <c r="D332" s="334">
        <f>VLOOKUP(A332,[3]表九!$A$6:$C$1289,3,FALSE)</f>
        <v>859</v>
      </c>
      <c r="E332" s="459">
        <f t="shared" si="50"/>
        <v>-0.212</v>
      </c>
      <c r="F332" s="295" t="str">
        <f t="shared" si="43"/>
        <v>是</v>
      </c>
      <c r="G332" s="189" t="str">
        <f t="shared" si="44"/>
        <v>项</v>
      </c>
    </row>
    <row r="333" ht="36" customHeight="1" spans="1:7">
      <c r="A333" s="456">
        <v>2040602</v>
      </c>
      <c r="B333" s="326" t="s">
        <v>140</v>
      </c>
      <c r="C333" s="334">
        <v>457</v>
      </c>
      <c r="D333" s="334">
        <f>VLOOKUP(A333,[3]表九!$A$6:$C$1289,3,FALSE)</f>
        <v>456</v>
      </c>
      <c r="E333" s="459">
        <f t="shared" ref="E333:E339" si="51">IF(C333&gt;0,D333/C333-1,IF(C333&lt;0,-(D333/C333-1),""))</f>
        <v>-0.002</v>
      </c>
      <c r="F333" s="295" t="str">
        <f t="shared" si="43"/>
        <v>是</v>
      </c>
      <c r="G333" s="189" t="str">
        <f t="shared" si="44"/>
        <v>项</v>
      </c>
    </row>
    <row r="334" ht="36" customHeight="1" spans="1:7">
      <c r="A334" s="456">
        <v>2040603</v>
      </c>
      <c r="B334" s="326" t="s">
        <v>141</v>
      </c>
      <c r="C334" s="334">
        <v>0</v>
      </c>
      <c r="D334" s="334">
        <f>VLOOKUP(A334,[3]表九!$A$6:$C$1289,3,FALSE)</f>
        <v>0</v>
      </c>
      <c r="E334" s="459" t="str">
        <f t="shared" si="51"/>
        <v/>
      </c>
      <c r="F334" s="295" t="str">
        <f t="shared" si="43"/>
        <v>否</v>
      </c>
      <c r="G334" s="189" t="str">
        <f t="shared" si="44"/>
        <v>项</v>
      </c>
    </row>
    <row r="335" ht="36" customHeight="1" spans="1:7">
      <c r="A335" s="456">
        <v>2040604</v>
      </c>
      <c r="B335" s="326" t="s">
        <v>334</v>
      </c>
      <c r="C335" s="334">
        <v>53</v>
      </c>
      <c r="D335" s="334">
        <f>VLOOKUP(A335,[3]表九!$A$6:$C$1289,3,FALSE)</f>
        <v>123</v>
      </c>
      <c r="E335" s="459">
        <f t="shared" si="51"/>
        <v>1.321</v>
      </c>
      <c r="F335" s="295" t="str">
        <f t="shared" si="43"/>
        <v>是</v>
      </c>
      <c r="G335" s="189" t="str">
        <f t="shared" si="44"/>
        <v>项</v>
      </c>
    </row>
    <row r="336" ht="36" customHeight="1" spans="1:7">
      <c r="A336" s="456">
        <v>2040605</v>
      </c>
      <c r="B336" s="326" t="s">
        <v>335</v>
      </c>
      <c r="C336" s="334">
        <v>8</v>
      </c>
      <c r="D336" s="334">
        <f>VLOOKUP(A336,[3]表九!$A$6:$C$1289,3,FALSE)</f>
        <v>1</v>
      </c>
      <c r="E336" s="459">
        <f t="shared" si="51"/>
        <v>-0.875</v>
      </c>
      <c r="F336" s="295" t="str">
        <f t="shared" si="43"/>
        <v>是</v>
      </c>
      <c r="G336" s="189" t="str">
        <f t="shared" si="44"/>
        <v>项</v>
      </c>
    </row>
    <row r="337" ht="36" customHeight="1" spans="1:7">
      <c r="A337" s="468">
        <v>2040606</v>
      </c>
      <c r="B337" s="326" t="s">
        <v>336</v>
      </c>
      <c r="C337" s="334">
        <v>0</v>
      </c>
      <c r="D337" s="334">
        <f>VLOOKUP(A337,[3]表九!$A$6:$C$1289,3,FALSE)</f>
        <v>0</v>
      </c>
      <c r="E337" s="459" t="str">
        <f t="shared" si="51"/>
        <v/>
      </c>
      <c r="F337" s="295" t="str">
        <f t="shared" si="43"/>
        <v>否</v>
      </c>
      <c r="G337" s="189" t="str">
        <f t="shared" si="44"/>
        <v>项</v>
      </c>
    </row>
    <row r="338" ht="36" customHeight="1" spans="1:7">
      <c r="A338" s="468">
        <v>2040607</v>
      </c>
      <c r="B338" s="326" t="s">
        <v>337</v>
      </c>
      <c r="C338" s="334">
        <v>1</v>
      </c>
      <c r="D338" s="334">
        <f>VLOOKUP(A338,[3]表九!$A$6:$C$1289,3,FALSE)</f>
        <v>212</v>
      </c>
      <c r="E338" s="459">
        <f t="shared" si="51"/>
        <v>211</v>
      </c>
      <c r="F338" s="295" t="str">
        <f t="shared" si="43"/>
        <v>是</v>
      </c>
      <c r="G338" s="189" t="str">
        <f t="shared" si="44"/>
        <v>项</v>
      </c>
    </row>
    <row r="339" ht="36" customHeight="1" spans="1:7">
      <c r="A339" s="456">
        <v>2040608</v>
      </c>
      <c r="B339" s="326" t="s">
        <v>338</v>
      </c>
      <c r="C339" s="334">
        <v>0</v>
      </c>
      <c r="D339" s="334">
        <f>VLOOKUP(A339,[3]表九!$A$6:$C$1289,3,FALSE)</f>
        <v>0</v>
      </c>
      <c r="E339" s="459" t="str">
        <f t="shared" si="51"/>
        <v/>
      </c>
      <c r="F339" s="295" t="str">
        <f t="shared" si="43"/>
        <v>否</v>
      </c>
      <c r="G339" s="189" t="str">
        <f t="shared" si="44"/>
        <v>项</v>
      </c>
    </row>
    <row r="340" ht="36" customHeight="1" spans="1:7">
      <c r="A340" s="456">
        <v>2040609</v>
      </c>
      <c r="B340" s="326" t="s">
        <v>339</v>
      </c>
      <c r="C340" s="334"/>
      <c r="D340" s="334"/>
      <c r="E340" s="459" t="str">
        <f t="shared" ref="E340:E348" si="52">IF(C340&gt;0,D340/C340-1,IF(C340&lt;0,-(D340/C340-1),""))</f>
        <v/>
      </c>
      <c r="F340" s="295" t="str">
        <f t="shared" si="43"/>
        <v>否</v>
      </c>
      <c r="G340" s="189" t="str">
        <f t="shared" si="44"/>
        <v>项</v>
      </c>
    </row>
    <row r="341" ht="36" customHeight="1" spans="1:7">
      <c r="A341" s="456">
        <v>2040610</v>
      </c>
      <c r="B341" s="326" t="s">
        <v>340</v>
      </c>
      <c r="C341" s="334">
        <v>24</v>
      </c>
      <c r="D341" s="334">
        <f>VLOOKUP(A341,[3]表九!$A$6:$C$1289,3,FALSE)</f>
        <v>57</v>
      </c>
      <c r="E341" s="459">
        <f t="shared" si="52"/>
        <v>1.375</v>
      </c>
      <c r="F341" s="295" t="str">
        <f t="shared" si="43"/>
        <v>是</v>
      </c>
      <c r="G341" s="189" t="str">
        <f t="shared" si="44"/>
        <v>项</v>
      </c>
    </row>
    <row r="342" ht="36" customHeight="1" spans="1:7">
      <c r="A342" s="456">
        <v>2040611</v>
      </c>
      <c r="B342" s="326" t="s">
        <v>341</v>
      </c>
      <c r="C342" s="334"/>
      <c r="D342" s="334"/>
      <c r="E342" s="459" t="str">
        <f t="shared" si="52"/>
        <v/>
      </c>
      <c r="F342" s="295" t="str">
        <f t="shared" si="43"/>
        <v>否</v>
      </c>
      <c r="G342" s="189" t="str">
        <f t="shared" si="44"/>
        <v>项</v>
      </c>
    </row>
    <row r="343" ht="36" customHeight="1" spans="1:7">
      <c r="A343" s="456">
        <v>2040612</v>
      </c>
      <c r="B343" s="326" t="s">
        <v>342</v>
      </c>
      <c r="C343" s="334">
        <v>92</v>
      </c>
      <c r="D343" s="334">
        <f>VLOOKUP(A343,[3]表九!$A$6:$C$1289,3,FALSE)</f>
        <v>101</v>
      </c>
      <c r="E343" s="459">
        <f t="shared" si="52"/>
        <v>0.098</v>
      </c>
      <c r="F343" s="295" t="str">
        <f t="shared" ref="F343:F406" si="53">IF(LEN(A343)=3,"是",IF(B343&lt;&gt;"",IF(SUM(C343:D343)&lt;&gt;0,"是","否"),"是"))</f>
        <v>是</v>
      </c>
      <c r="G343" s="189" t="str">
        <f t="shared" ref="G343:G406" si="54">IF(LEN(A343)=3,"类",IF(LEN(A343)=5,"款","项"))</f>
        <v>项</v>
      </c>
    </row>
    <row r="344" ht="36" customHeight="1" spans="1:7">
      <c r="A344" s="456">
        <v>2040613</v>
      </c>
      <c r="B344" s="326" t="s">
        <v>180</v>
      </c>
      <c r="C344" s="334">
        <v>0</v>
      </c>
      <c r="D344" s="334">
        <f>VLOOKUP(A344,[3]表九!$A$6:$C$1289,3,FALSE)</f>
        <v>0</v>
      </c>
      <c r="E344" s="459" t="str">
        <f t="shared" si="52"/>
        <v/>
      </c>
      <c r="F344" s="295" t="str">
        <f t="shared" si="53"/>
        <v>否</v>
      </c>
      <c r="G344" s="189" t="str">
        <f t="shared" si="54"/>
        <v>项</v>
      </c>
    </row>
    <row r="345" ht="36" customHeight="1" spans="1:7">
      <c r="A345" s="456">
        <v>2040650</v>
      </c>
      <c r="B345" s="326" t="s">
        <v>148</v>
      </c>
      <c r="C345" s="334">
        <v>0</v>
      </c>
      <c r="D345" s="334">
        <f>VLOOKUP(A345,[3]表九!$A$6:$C$1289,3,FALSE)</f>
        <v>0</v>
      </c>
      <c r="E345" s="459" t="str">
        <f t="shared" si="52"/>
        <v/>
      </c>
      <c r="F345" s="295" t="str">
        <f t="shared" si="53"/>
        <v>否</v>
      </c>
      <c r="G345" s="189" t="str">
        <f t="shared" si="54"/>
        <v>项</v>
      </c>
    </row>
    <row r="346" ht="36" customHeight="1" spans="1:7">
      <c r="A346" s="456">
        <v>2040699</v>
      </c>
      <c r="B346" s="326" t="s">
        <v>343</v>
      </c>
      <c r="C346" s="334">
        <v>28</v>
      </c>
      <c r="D346" s="334">
        <f>VLOOKUP(A346,[3]表九!$A$6:$C$1289,3,FALSE)</f>
        <v>5</v>
      </c>
      <c r="E346" s="459">
        <f t="shared" si="52"/>
        <v>-0.821</v>
      </c>
      <c r="F346" s="295" t="str">
        <f t="shared" si="53"/>
        <v>是</v>
      </c>
      <c r="G346" s="189" t="str">
        <f t="shared" si="54"/>
        <v>项</v>
      </c>
    </row>
    <row r="347" ht="36" customHeight="1" spans="1:7">
      <c r="A347" s="454">
        <v>20407</v>
      </c>
      <c r="B347" s="323" t="s">
        <v>344</v>
      </c>
      <c r="C347" s="334"/>
      <c r="D347" s="334"/>
      <c r="E347" s="459" t="str">
        <f t="shared" si="52"/>
        <v/>
      </c>
      <c r="F347" s="295" t="str">
        <f t="shared" si="53"/>
        <v>否</v>
      </c>
      <c r="G347" s="189" t="str">
        <f t="shared" si="54"/>
        <v>款</v>
      </c>
    </row>
    <row r="348" ht="36" customHeight="1" spans="1:7">
      <c r="A348" s="456">
        <v>2040701</v>
      </c>
      <c r="B348" s="326" t="s">
        <v>139</v>
      </c>
      <c r="C348" s="334">
        <v>0</v>
      </c>
      <c r="D348" s="334">
        <f>VLOOKUP(A348,[3]表九!$A$6:$C$1289,3,FALSE)</f>
        <v>0</v>
      </c>
      <c r="E348" s="459" t="str">
        <f t="shared" si="52"/>
        <v/>
      </c>
      <c r="F348" s="295" t="str">
        <f t="shared" si="53"/>
        <v>否</v>
      </c>
      <c r="G348" s="189" t="str">
        <f t="shared" si="54"/>
        <v>项</v>
      </c>
    </row>
    <row r="349" ht="36" customHeight="1" spans="1:7">
      <c r="A349" s="456">
        <v>2040702</v>
      </c>
      <c r="B349" s="326" t="s">
        <v>140</v>
      </c>
      <c r="C349" s="334">
        <v>0</v>
      </c>
      <c r="D349" s="334">
        <f>VLOOKUP(A349,[3]表九!$A$6:$C$1289,3,FALSE)</f>
        <v>0</v>
      </c>
      <c r="E349" s="459" t="str">
        <f t="shared" ref="E349:E354" si="55">IF(C349&gt;0,D349/C349-1,IF(C349&lt;0,-(D349/C349-1),""))</f>
        <v/>
      </c>
      <c r="F349" s="295" t="str">
        <f t="shared" si="53"/>
        <v>否</v>
      </c>
      <c r="G349" s="189" t="str">
        <f t="shared" si="54"/>
        <v>项</v>
      </c>
    </row>
    <row r="350" ht="36" customHeight="1" spans="1:7">
      <c r="A350" s="456">
        <v>2040703</v>
      </c>
      <c r="B350" s="326" t="s">
        <v>141</v>
      </c>
      <c r="C350" s="334">
        <v>0</v>
      </c>
      <c r="D350" s="334">
        <f>VLOOKUP(A350,[3]表九!$A$6:$C$1289,3,FALSE)</f>
        <v>0</v>
      </c>
      <c r="E350" s="459" t="str">
        <f t="shared" si="55"/>
        <v/>
      </c>
      <c r="F350" s="295" t="str">
        <f t="shared" si="53"/>
        <v>否</v>
      </c>
      <c r="G350" s="189" t="str">
        <f t="shared" si="54"/>
        <v>项</v>
      </c>
    </row>
    <row r="351" ht="36" customHeight="1" spans="1:7">
      <c r="A351" s="456">
        <v>2040704</v>
      </c>
      <c r="B351" s="326" t="s">
        <v>345</v>
      </c>
      <c r="C351" s="334">
        <v>0</v>
      </c>
      <c r="D351" s="334">
        <f>VLOOKUP(A351,[3]表九!$A$6:$C$1289,3,FALSE)</f>
        <v>0</v>
      </c>
      <c r="E351" s="459" t="str">
        <f t="shared" si="55"/>
        <v/>
      </c>
      <c r="F351" s="295" t="str">
        <f t="shared" si="53"/>
        <v>否</v>
      </c>
      <c r="G351" s="189" t="str">
        <f t="shared" si="54"/>
        <v>项</v>
      </c>
    </row>
    <row r="352" ht="36" customHeight="1" spans="1:7">
      <c r="A352" s="456">
        <v>2040705</v>
      </c>
      <c r="B352" s="326" t="s">
        <v>346</v>
      </c>
      <c r="C352" s="334">
        <v>0</v>
      </c>
      <c r="D352" s="334">
        <f>VLOOKUP(A352,[3]表九!$A$6:$C$1289,3,FALSE)</f>
        <v>0</v>
      </c>
      <c r="E352" s="459" t="str">
        <f t="shared" si="55"/>
        <v/>
      </c>
      <c r="F352" s="295" t="str">
        <f t="shared" si="53"/>
        <v>否</v>
      </c>
      <c r="G352" s="189" t="str">
        <f t="shared" si="54"/>
        <v>项</v>
      </c>
    </row>
    <row r="353" ht="36" customHeight="1" spans="1:7">
      <c r="A353" s="456">
        <v>2040706</v>
      </c>
      <c r="B353" s="326" t="s">
        <v>347</v>
      </c>
      <c r="C353" s="334">
        <v>0</v>
      </c>
      <c r="D353" s="334">
        <f>VLOOKUP(A353,[3]表九!$A$6:$C$1289,3,FALSE)</f>
        <v>0</v>
      </c>
      <c r="E353" s="459" t="str">
        <f t="shared" si="55"/>
        <v/>
      </c>
      <c r="F353" s="295" t="str">
        <f t="shared" si="53"/>
        <v>否</v>
      </c>
      <c r="G353" s="189" t="str">
        <f t="shared" si="54"/>
        <v>项</v>
      </c>
    </row>
    <row r="354" ht="36" customHeight="1" spans="1:7">
      <c r="A354" s="456">
        <v>2040707</v>
      </c>
      <c r="B354" s="326" t="s">
        <v>180</v>
      </c>
      <c r="C354" s="334">
        <v>0</v>
      </c>
      <c r="D354" s="334">
        <f>VLOOKUP(A354,[3]表九!$A$6:$C$1289,3,FALSE)</f>
        <v>0</v>
      </c>
      <c r="E354" s="459" t="str">
        <f t="shared" si="55"/>
        <v/>
      </c>
      <c r="F354" s="295" t="str">
        <f t="shared" si="53"/>
        <v>否</v>
      </c>
      <c r="G354" s="189" t="str">
        <f t="shared" si="54"/>
        <v>项</v>
      </c>
    </row>
    <row r="355" ht="36" customHeight="1" spans="1:7">
      <c r="A355" s="456">
        <v>2040750</v>
      </c>
      <c r="B355" s="326" t="s">
        <v>148</v>
      </c>
      <c r="C355" s="334">
        <v>0</v>
      </c>
      <c r="D355" s="334">
        <f>VLOOKUP(A355,[3]表九!$A$6:$C$1289,3,FALSE)</f>
        <v>0</v>
      </c>
      <c r="E355" s="459" t="str">
        <f t="shared" ref="E355:E358" si="56">IF(C355&gt;0,D355/C355-1,IF(C355&lt;0,-(D355/C355-1),""))</f>
        <v/>
      </c>
      <c r="F355" s="295" t="str">
        <f t="shared" si="53"/>
        <v>否</v>
      </c>
      <c r="G355" s="189" t="str">
        <f t="shared" si="54"/>
        <v>项</v>
      </c>
    </row>
    <row r="356" ht="36" customHeight="1" spans="1:7">
      <c r="A356" s="456">
        <v>2040799</v>
      </c>
      <c r="B356" s="326" t="s">
        <v>348</v>
      </c>
      <c r="C356" s="334">
        <v>0</v>
      </c>
      <c r="D356" s="334">
        <f>VLOOKUP(A356,[3]表九!$A$6:$C$1289,3,FALSE)</f>
        <v>0</v>
      </c>
      <c r="E356" s="459" t="str">
        <f t="shared" si="56"/>
        <v/>
      </c>
      <c r="F356" s="295" t="str">
        <f t="shared" si="53"/>
        <v>否</v>
      </c>
      <c r="G356" s="189" t="str">
        <f t="shared" si="54"/>
        <v>项</v>
      </c>
    </row>
    <row r="357" ht="36" customHeight="1" spans="1:7">
      <c r="A357" s="454">
        <v>20408</v>
      </c>
      <c r="B357" s="323" t="s">
        <v>349</v>
      </c>
      <c r="C357" s="334"/>
      <c r="D357" s="334"/>
      <c r="E357" s="459" t="str">
        <f t="shared" si="56"/>
        <v/>
      </c>
      <c r="F357" s="295" t="str">
        <f t="shared" si="53"/>
        <v>否</v>
      </c>
      <c r="G357" s="189" t="str">
        <f t="shared" si="54"/>
        <v>款</v>
      </c>
    </row>
    <row r="358" ht="36" customHeight="1" spans="1:7">
      <c r="A358" s="456">
        <v>2040801</v>
      </c>
      <c r="B358" s="326" t="s">
        <v>139</v>
      </c>
      <c r="C358" s="334">
        <v>0</v>
      </c>
      <c r="D358" s="334">
        <f>VLOOKUP(A358,[3]表九!$A$6:$C$1289,3,FALSE)</f>
        <v>0</v>
      </c>
      <c r="E358" s="459" t="str">
        <f t="shared" si="56"/>
        <v/>
      </c>
      <c r="F358" s="295" t="str">
        <f t="shared" si="53"/>
        <v>否</v>
      </c>
      <c r="G358" s="189" t="str">
        <f t="shared" si="54"/>
        <v>项</v>
      </c>
    </row>
    <row r="359" ht="36" customHeight="1" spans="1:7">
      <c r="A359" s="456">
        <v>2040802</v>
      </c>
      <c r="B359" s="326" t="s">
        <v>140</v>
      </c>
      <c r="C359" s="334">
        <v>0</v>
      </c>
      <c r="D359" s="334">
        <f>VLOOKUP(A359,[3]表九!$A$6:$C$1289,3,FALSE)</f>
        <v>0</v>
      </c>
      <c r="E359" s="459" t="str">
        <f t="shared" ref="E359:E364" si="57">IF(C359&gt;0,D359/C359-1,IF(C359&lt;0,-(D359/C359-1),""))</f>
        <v/>
      </c>
      <c r="F359" s="295" t="str">
        <f t="shared" si="53"/>
        <v>否</v>
      </c>
      <c r="G359" s="189" t="str">
        <f t="shared" si="54"/>
        <v>项</v>
      </c>
    </row>
    <row r="360" ht="36" customHeight="1" spans="1:7">
      <c r="A360" s="456">
        <v>2040803</v>
      </c>
      <c r="B360" s="326" t="s">
        <v>141</v>
      </c>
      <c r="C360" s="334">
        <v>0</v>
      </c>
      <c r="D360" s="334">
        <f>VLOOKUP(A360,[3]表九!$A$6:$C$1289,3,FALSE)</f>
        <v>0</v>
      </c>
      <c r="E360" s="459" t="str">
        <f t="shared" si="57"/>
        <v/>
      </c>
      <c r="F360" s="295" t="str">
        <f t="shared" si="53"/>
        <v>否</v>
      </c>
      <c r="G360" s="189" t="str">
        <f t="shared" si="54"/>
        <v>项</v>
      </c>
    </row>
    <row r="361" ht="36" customHeight="1" spans="1:7">
      <c r="A361" s="456">
        <v>2040804</v>
      </c>
      <c r="B361" s="326" t="s">
        <v>350</v>
      </c>
      <c r="C361" s="334">
        <v>0</v>
      </c>
      <c r="D361" s="334">
        <f>VLOOKUP(A361,[3]表九!$A$6:$C$1289,3,FALSE)</f>
        <v>0</v>
      </c>
      <c r="E361" s="459" t="str">
        <f t="shared" si="57"/>
        <v/>
      </c>
      <c r="F361" s="295" t="str">
        <f t="shared" si="53"/>
        <v>否</v>
      </c>
      <c r="G361" s="189" t="str">
        <f t="shared" si="54"/>
        <v>项</v>
      </c>
    </row>
    <row r="362" ht="36" customHeight="1" spans="1:7">
      <c r="A362" s="456">
        <v>2040805</v>
      </c>
      <c r="B362" s="326" t="s">
        <v>351</v>
      </c>
      <c r="C362" s="334">
        <v>0</v>
      </c>
      <c r="D362" s="334">
        <f>VLOOKUP(A362,[3]表九!$A$6:$C$1289,3,FALSE)</f>
        <v>0</v>
      </c>
      <c r="E362" s="459" t="str">
        <f t="shared" si="57"/>
        <v/>
      </c>
      <c r="F362" s="295" t="str">
        <f t="shared" si="53"/>
        <v>否</v>
      </c>
      <c r="G362" s="189" t="str">
        <f t="shared" si="54"/>
        <v>项</v>
      </c>
    </row>
    <row r="363" ht="36" customHeight="1" spans="1:7">
      <c r="A363" s="456">
        <v>2040806</v>
      </c>
      <c r="B363" s="326" t="s">
        <v>352</v>
      </c>
      <c r="C363" s="334">
        <v>0</v>
      </c>
      <c r="D363" s="334">
        <f>VLOOKUP(A363,[3]表九!$A$6:$C$1289,3,FALSE)</f>
        <v>0</v>
      </c>
      <c r="E363" s="459" t="str">
        <f t="shared" si="57"/>
        <v/>
      </c>
      <c r="F363" s="295" t="str">
        <f t="shared" si="53"/>
        <v>否</v>
      </c>
      <c r="G363" s="189" t="str">
        <f t="shared" si="54"/>
        <v>项</v>
      </c>
    </row>
    <row r="364" ht="36" customHeight="1" spans="1:7">
      <c r="A364" s="456">
        <v>2040807</v>
      </c>
      <c r="B364" s="326" t="s">
        <v>180</v>
      </c>
      <c r="C364" s="334">
        <v>0</v>
      </c>
      <c r="D364" s="334">
        <f>VLOOKUP(A364,[3]表九!$A$6:$C$1289,3,FALSE)</f>
        <v>0</v>
      </c>
      <c r="E364" s="459" t="str">
        <f t="shared" si="57"/>
        <v/>
      </c>
      <c r="F364" s="295" t="str">
        <f t="shared" si="53"/>
        <v>否</v>
      </c>
      <c r="G364" s="189" t="str">
        <f t="shared" si="54"/>
        <v>项</v>
      </c>
    </row>
    <row r="365" ht="36" customHeight="1" spans="1:7">
      <c r="A365" s="456">
        <v>2040850</v>
      </c>
      <c r="B365" s="326" t="s">
        <v>148</v>
      </c>
      <c r="C365" s="334">
        <v>0</v>
      </c>
      <c r="D365" s="334">
        <f>VLOOKUP(A365,[3]表九!$A$6:$C$1289,3,FALSE)</f>
        <v>0</v>
      </c>
      <c r="E365" s="459" t="str">
        <f t="shared" ref="E365:E368" si="58">IF(C365&gt;0,D365/C365-1,IF(C365&lt;0,-(D365/C365-1),""))</f>
        <v/>
      </c>
      <c r="F365" s="295" t="str">
        <f t="shared" si="53"/>
        <v>否</v>
      </c>
      <c r="G365" s="189" t="str">
        <f t="shared" si="54"/>
        <v>项</v>
      </c>
    </row>
    <row r="366" ht="36" customHeight="1" spans="1:7">
      <c r="A366" s="456">
        <v>2040899</v>
      </c>
      <c r="B366" s="326" t="s">
        <v>353</v>
      </c>
      <c r="C366" s="334">
        <v>0</v>
      </c>
      <c r="D366" s="334">
        <f>VLOOKUP(A366,[3]表九!$A$6:$C$1289,3,FALSE)</f>
        <v>0</v>
      </c>
      <c r="E366" s="459" t="str">
        <f t="shared" si="58"/>
        <v/>
      </c>
      <c r="F366" s="295" t="str">
        <f t="shared" si="53"/>
        <v>否</v>
      </c>
      <c r="G366" s="189" t="str">
        <f t="shared" si="54"/>
        <v>项</v>
      </c>
    </row>
    <row r="367" ht="36" customHeight="1" spans="1:7">
      <c r="A367" s="454">
        <v>20409</v>
      </c>
      <c r="B367" s="323" t="s">
        <v>354</v>
      </c>
      <c r="C367" s="334"/>
      <c r="D367" s="334"/>
      <c r="E367" s="459" t="str">
        <f t="shared" si="58"/>
        <v/>
      </c>
      <c r="F367" s="295" t="str">
        <f t="shared" si="53"/>
        <v>否</v>
      </c>
      <c r="G367" s="189" t="str">
        <f t="shared" si="54"/>
        <v>款</v>
      </c>
    </row>
    <row r="368" ht="36" customHeight="1" spans="1:7">
      <c r="A368" s="456">
        <v>2040901</v>
      </c>
      <c r="B368" s="326" t="s">
        <v>139</v>
      </c>
      <c r="C368" s="334">
        <v>0</v>
      </c>
      <c r="D368" s="334">
        <f>VLOOKUP(A368,[3]表九!$A$6:$C$1289,3,FALSE)</f>
        <v>0</v>
      </c>
      <c r="E368" s="459" t="str">
        <f t="shared" si="58"/>
        <v/>
      </c>
      <c r="F368" s="295" t="str">
        <f t="shared" si="53"/>
        <v>否</v>
      </c>
      <c r="G368" s="189" t="str">
        <f t="shared" si="54"/>
        <v>项</v>
      </c>
    </row>
    <row r="369" ht="36" customHeight="1" spans="1:7">
      <c r="A369" s="456">
        <v>2040902</v>
      </c>
      <c r="B369" s="326" t="s">
        <v>140</v>
      </c>
      <c r="C369" s="334">
        <v>0</v>
      </c>
      <c r="D369" s="334">
        <f>VLOOKUP(A369,[3]表九!$A$6:$C$1289,3,FALSE)</f>
        <v>0</v>
      </c>
      <c r="E369" s="459" t="str">
        <f t="shared" ref="E369:E373" si="59">IF(C369&gt;0,D369/C369-1,IF(C369&lt;0,-(D369/C369-1),""))</f>
        <v/>
      </c>
      <c r="F369" s="295" t="str">
        <f t="shared" si="53"/>
        <v>否</v>
      </c>
      <c r="G369" s="189" t="str">
        <f t="shared" si="54"/>
        <v>项</v>
      </c>
    </row>
    <row r="370" ht="36" customHeight="1" spans="1:7">
      <c r="A370" s="456">
        <v>2040903</v>
      </c>
      <c r="B370" s="326" t="s">
        <v>141</v>
      </c>
      <c r="C370" s="334">
        <v>0</v>
      </c>
      <c r="D370" s="334">
        <f>VLOOKUP(A370,[3]表九!$A$6:$C$1289,3,FALSE)</f>
        <v>0</v>
      </c>
      <c r="E370" s="459" t="str">
        <f t="shared" si="59"/>
        <v/>
      </c>
      <c r="F370" s="295" t="str">
        <f t="shared" si="53"/>
        <v>否</v>
      </c>
      <c r="G370" s="189" t="str">
        <f t="shared" si="54"/>
        <v>项</v>
      </c>
    </row>
    <row r="371" ht="36" customHeight="1" spans="1:7">
      <c r="A371" s="456">
        <v>2040904</v>
      </c>
      <c r="B371" s="326" t="s">
        <v>355</v>
      </c>
      <c r="C371" s="334">
        <v>0</v>
      </c>
      <c r="D371" s="334">
        <f>VLOOKUP(A371,[3]表九!$A$6:$C$1289,3,FALSE)</f>
        <v>0</v>
      </c>
      <c r="E371" s="459" t="str">
        <f t="shared" si="59"/>
        <v/>
      </c>
      <c r="F371" s="295" t="str">
        <f t="shared" si="53"/>
        <v>否</v>
      </c>
      <c r="G371" s="189" t="str">
        <f t="shared" si="54"/>
        <v>项</v>
      </c>
    </row>
    <row r="372" ht="36" customHeight="1" spans="1:7">
      <c r="A372" s="456">
        <v>2040905</v>
      </c>
      <c r="B372" s="326" t="s">
        <v>356</v>
      </c>
      <c r="C372" s="334">
        <v>0</v>
      </c>
      <c r="D372" s="334">
        <f>VLOOKUP(A372,[3]表九!$A$6:$C$1289,3,FALSE)</f>
        <v>0</v>
      </c>
      <c r="E372" s="459" t="str">
        <f t="shared" si="59"/>
        <v/>
      </c>
      <c r="F372" s="295" t="str">
        <f t="shared" si="53"/>
        <v>否</v>
      </c>
      <c r="G372" s="189" t="str">
        <f t="shared" si="54"/>
        <v>项</v>
      </c>
    </row>
    <row r="373" ht="36" customHeight="1" spans="1:7">
      <c r="A373" s="456">
        <v>2040950</v>
      </c>
      <c r="B373" s="326" t="s">
        <v>148</v>
      </c>
      <c r="C373" s="334">
        <v>0</v>
      </c>
      <c r="D373" s="334">
        <f>VLOOKUP(A373,[3]表九!$A$6:$C$1289,3,FALSE)</f>
        <v>0</v>
      </c>
      <c r="E373" s="459" t="str">
        <f t="shared" si="59"/>
        <v/>
      </c>
      <c r="F373" s="295" t="str">
        <f t="shared" si="53"/>
        <v>否</v>
      </c>
      <c r="G373" s="189" t="str">
        <f t="shared" si="54"/>
        <v>项</v>
      </c>
    </row>
    <row r="374" ht="36" customHeight="1" spans="1:7">
      <c r="A374" s="456">
        <v>2040999</v>
      </c>
      <c r="B374" s="326" t="s">
        <v>357</v>
      </c>
      <c r="C374" s="334">
        <v>0</v>
      </c>
      <c r="D374" s="334">
        <f>VLOOKUP(A374,[3]表九!$A$6:$C$1289,3,FALSE)</f>
        <v>0</v>
      </c>
      <c r="E374" s="459" t="str">
        <f t="shared" ref="E374:E385" si="60">IF(C374&gt;0,D374/C374-1,IF(C374&lt;0,-(D374/C374-1),""))</f>
        <v/>
      </c>
      <c r="F374" s="295" t="str">
        <f t="shared" si="53"/>
        <v>否</v>
      </c>
      <c r="G374" s="189" t="str">
        <f t="shared" si="54"/>
        <v>项</v>
      </c>
    </row>
    <row r="375" ht="36" customHeight="1" spans="1:7">
      <c r="A375" s="454">
        <v>20410</v>
      </c>
      <c r="B375" s="323" t="s">
        <v>358</v>
      </c>
      <c r="C375" s="334">
        <f>SUM(C376:C380)</f>
        <v>0</v>
      </c>
      <c r="D375" s="334">
        <f>SUM(D376:D380)</f>
        <v>0</v>
      </c>
      <c r="E375" s="455" t="str">
        <f t="shared" si="60"/>
        <v/>
      </c>
      <c r="F375" s="295" t="str">
        <f t="shared" si="53"/>
        <v>否</v>
      </c>
      <c r="G375" s="189" t="str">
        <f t="shared" si="54"/>
        <v>款</v>
      </c>
    </row>
    <row r="376" ht="36" customHeight="1" spans="1:7">
      <c r="A376" s="456">
        <v>2041001</v>
      </c>
      <c r="B376" s="326" t="s">
        <v>139</v>
      </c>
      <c r="C376" s="334">
        <v>0</v>
      </c>
      <c r="D376" s="334">
        <f>VLOOKUP(A376,[3]表九!$A$6:$C$1289,3,FALSE)</f>
        <v>0</v>
      </c>
      <c r="E376" s="459" t="str">
        <f t="shared" si="60"/>
        <v/>
      </c>
      <c r="F376" s="295" t="str">
        <f t="shared" si="53"/>
        <v>否</v>
      </c>
      <c r="G376" s="189" t="str">
        <f t="shared" si="54"/>
        <v>项</v>
      </c>
    </row>
    <row r="377" ht="36" customHeight="1" spans="1:7">
      <c r="A377" s="456">
        <v>2041002</v>
      </c>
      <c r="B377" s="326" t="s">
        <v>140</v>
      </c>
      <c r="C377" s="334">
        <v>0</v>
      </c>
      <c r="D377" s="334">
        <f>VLOOKUP(A377,[3]表九!$A$6:$C$1289,3,FALSE)</f>
        <v>0</v>
      </c>
      <c r="E377" s="459" t="str">
        <f t="shared" si="60"/>
        <v/>
      </c>
      <c r="F377" s="295" t="str">
        <f t="shared" si="53"/>
        <v>否</v>
      </c>
      <c r="G377" s="189" t="str">
        <f t="shared" si="54"/>
        <v>项</v>
      </c>
    </row>
    <row r="378" ht="36" customHeight="1" spans="1:7">
      <c r="A378" s="456">
        <v>2041006</v>
      </c>
      <c r="B378" s="326" t="s">
        <v>180</v>
      </c>
      <c r="C378" s="334">
        <v>0</v>
      </c>
      <c r="D378" s="334">
        <f>VLOOKUP(A378,[3]表九!$A$6:$C$1289,3,FALSE)</f>
        <v>0</v>
      </c>
      <c r="E378" s="459" t="str">
        <f t="shared" si="60"/>
        <v/>
      </c>
      <c r="F378" s="295" t="str">
        <f t="shared" si="53"/>
        <v>否</v>
      </c>
      <c r="G378" s="189" t="str">
        <f t="shared" si="54"/>
        <v>项</v>
      </c>
    </row>
    <row r="379" ht="36" customHeight="1" spans="1:7">
      <c r="A379" s="456">
        <v>2041007</v>
      </c>
      <c r="B379" s="326" t="s">
        <v>359</v>
      </c>
      <c r="C379" s="334">
        <v>0</v>
      </c>
      <c r="D379" s="334">
        <f>VLOOKUP(A379,[3]表九!$A$6:$C$1289,3,FALSE)</f>
        <v>0</v>
      </c>
      <c r="E379" s="459" t="str">
        <f t="shared" si="60"/>
        <v/>
      </c>
      <c r="F379" s="295" t="str">
        <f t="shared" si="53"/>
        <v>否</v>
      </c>
      <c r="G379" s="189" t="str">
        <f t="shared" si="54"/>
        <v>项</v>
      </c>
    </row>
    <row r="380" ht="36" customHeight="1" spans="1:7">
      <c r="A380" s="456">
        <v>2041099</v>
      </c>
      <c r="B380" s="326" t="s">
        <v>360</v>
      </c>
      <c r="C380" s="334">
        <v>0</v>
      </c>
      <c r="D380" s="334">
        <f>VLOOKUP(A380,[3]表九!$A$6:$C$1289,3,FALSE)</f>
        <v>0</v>
      </c>
      <c r="E380" s="459" t="str">
        <f t="shared" si="60"/>
        <v/>
      </c>
      <c r="F380" s="295" t="str">
        <f t="shared" si="53"/>
        <v>否</v>
      </c>
      <c r="G380" s="189" t="str">
        <f t="shared" si="54"/>
        <v>项</v>
      </c>
    </row>
    <row r="381" ht="36" customHeight="1" spans="1:7">
      <c r="A381" s="454">
        <v>20499</v>
      </c>
      <c r="B381" s="323" t="s">
        <v>361</v>
      </c>
      <c r="C381" s="334">
        <f>SUM(C382:C383)</f>
        <v>10</v>
      </c>
      <c r="D381" s="334">
        <f>SUM(D382:D383)</f>
        <v>9</v>
      </c>
      <c r="E381" s="459">
        <f t="shared" si="60"/>
        <v>-0.1</v>
      </c>
      <c r="F381" s="295" t="str">
        <f t="shared" si="53"/>
        <v>是</v>
      </c>
      <c r="G381" s="189" t="str">
        <f t="shared" si="54"/>
        <v>款</v>
      </c>
    </row>
    <row r="382" ht="36" customHeight="1" spans="1:7">
      <c r="A382" s="456">
        <v>2049902</v>
      </c>
      <c r="B382" s="326" t="s">
        <v>362</v>
      </c>
      <c r="C382" s="334">
        <v>0</v>
      </c>
      <c r="D382" s="334">
        <f>VLOOKUP(A382,[3]表九!$A$6:$C$1289,3,FALSE)</f>
        <v>5</v>
      </c>
      <c r="E382" s="459" t="str">
        <f t="shared" si="60"/>
        <v/>
      </c>
      <c r="F382" s="295" t="str">
        <f t="shared" si="53"/>
        <v>是</v>
      </c>
      <c r="G382" s="189" t="str">
        <f t="shared" si="54"/>
        <v>项</v>
      </c>
    </row>
    <row r="383" ht="36" customHeight="1" spans="1:7">
      <c r="A383" s="469">
        <v>2049999</v>
      </c>
      <c r="B383" s="326" t="s">
        <v>363</v>
      </c>
      <c r="C383" s="334">
        <v>10</v>
      </c>
      <c r="D383" s="334">
        <f>VLOOKUP(A383,[3]表九!$A$6:$C$1289,3,FALSE)</f>
        <v>4</v>
      </c>
      <c r="E383" s="459">
        <f t="shared" si="60"/>
        <v>-0.6</v>
      </c>
      <c r="F383" s="295" t="str">
        <f t="shared" si="53"/>
        <v>是</v>
      </c>
      <c r="G383" s="189" t="str">
        <f t="shared" si="54"/>
        <v>项</v>
      </c>
    </row>
    <row r="384" ht="36" customHeight="1" spans="1:7">
      <c r="A384" s="470" t="s">
        <v>364</v>
      </c>
      <c r="B384" s="464" t="s">
        <v>290</v>
      </c>
      <c r="C384" s="465"/>
      <c r="D384" s="465"/>
      <c r="E384" s="459" t="str">
        <f t="shared" si="60"/>
        <v/>
      </c>
      <c r="F384" s="295" t="str">
        <f t="shared" si="53"/>
        <v>否</v>
      </c>
      <c r="G384" s="189" t="str">
        <f t="shared" si="54"/>
        <v>项</v>
      </c>
    </row>
    <row r="385" ht="36" customHeight="1" spans="1:7">
      <c r="A385" s="470" t="s">
        <v>365</v>
      </c>
      <c r="B385" s="464" t="s">
        <v>366</v>
      </c>
      <c r="C385" s="465"/>
      <c r="D385" s="465"/>
      <c r="E385" s="459" t="str">
        <f t="shared" si="60"/>
        <v/>
      </c>
      <c r="F385" s="295" t="str">
        <f t="shared" si="53"/>
        <v>否</v>
      </c>
      <c r="G385" s="189" t="str">
        <f t="shared" si="54"/>
        <v>项</v>
      </c>
    </row>
    <row r="386" ht="36" customHeight="1" spans="1:7">
      <c r="A386" s="454">
        <v>205</v>
      </c>
      <c r="B386" s="323" t="s">
        <v>79</v>
      </c>
      <c r="C386" s="334">
        <f>C387+C392+C401+C407+C413+C417+C421+C425+C431+C438</f>
        <v>115616</v>
      </c>
      <c r="D386" s="334">
        <f>D387+D392+D401+D407+D413+D417+D421+D425+D431+D438</f>
        <v>122612</v>
      </c>
      <c r="E386" s="455">
        <f t="shared" ref="E386:E388" si="61">IF(C386&gt;0,D386/C386-1,IF(C386&lt;0,-(D386/C386-1),""))</f>
        <v>0.061</v>
      </c>
      <c r="F386" s="295" t="str">
        <f t="shared" si="53"/>
        <v>是</v>
      </c>
      <c r="G386" s="189" t="str">
        <f t="shared" si="54"/>
        <v>类</v>
      </c>
    </row>
    <row r="387" ht="36" customHeight="1" spans="1:7">
      <c r="A387" s="454">
        <v>20501</v>
      </c>
      <c r="B387" s="323" t="s">
        <v>367</v>
      </c>
      <c r="C387" s="334">
        <f>SUM(C388:C391)</f>
        <v>509</v>
      </c>
      <c r="D387" s="334">
        <f>SUM(D388:D391)</f>
        <v>500</v>
      </c>
      <c r="E387" s="459">
        <f t="shared" si="61"/>
        <v>-0.018</v>
      </c>
      <c r="F387" s="295" t="str">
        <f t="shared" si="53"/>
        <v>是</v>
      </c>
      <c r="G387" s="189" t="str">
        <f t="shared" si="54"/>
        <v>款</v>
      </c>
    </row>
    <row r="388" ht="36" customHeight="1" spans="1:7">
      <c r="A388" s="456">
        <v>2050101</v>
      </c>
      <c r="B388" s="326" t="s">
        <v>139</v>
      </c>
      <c r="C388" s="334">
        <v>396</v>
      </c>
      <c r="D388" s="334">
        <f>VLOOKUP(A388,[3]表九!$A$6:$C$1289,3,FALSE)</f>
        <v>369</v>
      </c>
      <c r="E388" s="459">
        <f t="shared" si="61"/>
        <v>-0.068</v>
      </c>
      <c r="F388" s="295" t="str">
        <f t="shared" si="53"/>
        <v>是</v>
      </c>
      <c r="G388" s="189" t="str">
        <f t="shared" si="54"/>
        <v>项</v>
      </c>
    </row>
    <row r="389" ht="36" customHeight="1" spans="1:7">
      <c r="A389" s="456">
        <v>2050102</v>
      </c>
      <c r="B389" s="326" t="s">
        <v>140</v>
      </c>
      <c r="C389" s="334">
        <v>0</v>
      </c>
      <c r="D389" s="334">
        <f>VLOOKUP(A389,[3]表九!$A$6:$C$1289,3,FALSE)</f>
        <v>0</v>
      </c>
      <c r="E389" s="459" t="str">
        <f t="shared" ref="E389:E397" si="62">IF(C389&gt;0,D389/C389-1,IF(C389&lt;0,-(D389/C389-1),""))</f>
        <v/>
      </c>
      <c r="F389" s="295" t="str">
        <f t="shared" si="53"/>
        <v>否</v>
      </c>
      <c r="G389" s="189" t="str">
        <f t="shared" si="54"/>
        <v>项</v>
      </c>
    </row>
    <row r="390" ht="36" customHeight="1" spans="1:7">
      <c r="A390" s="456">
        <v>2050103</v>
      </c>
      <c r="B390" s="326" t="s">
        <v>141</v>
      </c>
      <c r="C390" s="334">
        <v>0</v>
      </c>
      <c r="D390" s="334">
        <f>VLOOKUP(A390,[3]表九!$A$6:$C$1289,3,FALSE)</f>
        <v>0</v>
      </c>
      <c r="E390" s="459" t="str">
        <f t="shared" si="62"/>
        <v/>
      </c>
      <c r="F390" s="295" t="str">
        <f t="shared" si="53"/>
        <v>否</v>
      </c>
      <c r="G390" s="189" t="str">
        <f t="shared" si="54"/>
        <v>项</v>
      </c>
    </row>
    <row r="391" ht="36" customHeight="1" spans="1:7">
      <c r="A391" s="456">
        <v>2050199</v>
      </c>
      <c r="B391" s="326" t="s">
        <v>368</v>
      </c>
      <c r="C391" s="334">
        <v>113</v>
      </c>
      <c r="D391" s="334">
        <f>VLOOKUP(A391,[3]表九!$A$6:$C$1289,3,FALSE)</f>
        <v>131</v>
      </c>
      <c r="E391" s="459">
        <f t="shared" si="62"/>
        <v>0.159</v>
      </c>
      <c r="F391" s="295" t="str">
        <f t="shared" si="53"/>
        <v>是</v>
      </c>
      <c r="G391" s="189" t="str">
        <f t="shared" si="54"/>
        <v>项</v>
      </c>
    </row>
    <row r="392" ht="36" customHeight="1" spans="1:7">
      <c r="A392" s="454">
        <v>20502</v>
      </c>
      <c r="B392" s="323" t="s">
        <v>369</v>
      </c>
      <c r="C392" s="334">
        <f>SUM(C393:C400)</f>
        <v>97714</v>
      </c>
      <c r="D392" s="334">
        <f>SUM(D393:D400)</f>
        <v>107967</v>
      </c>
      <c r="E392" s="459">
        <f t="shared" si="62"/>
        <v>0.105</v>
      </c>
      <c r="F392" s="295" t="str">
        <f t="shared" si="53"/>
        <v>是</v>
      </c>
      <c r="G392" s="189" t="str">
        <f t="shared" si="54"/>
        <v>款</v>
      </c>
    </row>
    <row r="393" ht="36" customHeight="1" spans="1:7">
      <c r="A393" s="456">
        <v>2050201</v>
      </c>
      <c r="B393" s="326" t="s">
        <v>370</v>
      </c>
      <c r="C393" s="334">
        <v>12640</v>
      </c>
      <c r="D393" s="334">
        <f>VLOOKUP(A393,[3]表九!$A$6:$C$1289,3,FALSE)</f>
        <v>15809</v>
      </c>
      <c r="E393" s="459">
        <f t="shared" si="62"/>
        <v>0.251</v>
      </c>
      <c r="F393" s="295" t="str">
        <f t="shared" si="53"/>
        <v>是</v>
      </c>
      <c r="G393" s="189" t="str">
        <f t="shared" si="54"/>
        <v>项</v>
      </c>
    </row>
    <row r="394" ht="36" customHeight="1" spans="1:7">
      <c r="A394" s="456">
        <v>2050202</v>
      </c>
      <c r="B394" s="326" t="s">
        <v>371</v>
      </c>
      <c r="C394" s="334">
        <v>48392</v>
      </c>
      <c r="D394" s="334">
        <f>VLOOKUP(A394,[3]表九!$A$6:$C$1289,3,FALSE)</f>
        <v>51959</v>
      </c>
      <c r="E394" s="459">
        <f t="shared" si="62"/>
        <v>0.074</v>
      </c>
      <c r="F394" s="295" t="str">
        <f t="shared" si="53"/>
        <v>是</v>
      </c>
      <c r="G394" s="189" t="str">
        <f t="shared" si="54"/>
        <v>项</v>
      </c>
    </row>
    <row r="395" ht="36" customHeight="1" spans="1:7">
      <c r="A395" s="456">
        <v>2050203</v>
      </c>
      <c r="B395" s="326" t="s">
        <v>372</v>
      </c>
      <c r="C395" s="334">
        <v>33908</v>
      </c>
      <c r="D395" s="334">
        <f>VLOOKUP(A395,[3]表九!$A$6:$C$1289,3,FALSE)</f>
        <v>37759</v>
      </c>
      <c r="E395" s="459">
        <f t="shared" si="62"/>
        <v>0.114</v>
      </c>
      <c r="F395" s="295" t="str">
        <f t="shared" si="53"/>
        <v>是</v>
      </c>
      <c r="G395" s="189" t="str">
        <f t="shared" si="54"/>
        <v>项</v>
      </c>
    </row>
    <row r="396" ht="36" customHeight="1" spans="1:7">
      <c r="A396" s="456">
        <v>2050204</v>
      </c>
      <c r="B396" s="326" t="s">
        <v>373</v>
      </c>
      <c r="C396" s="334">
        <v>2410</v>
      </c>
      <c r="D396" s="334">
        <f>VLOOKUP(A396,[3]表九!$A$6:$C$1289,3,FALSE)</f>
        <v>2272</v>
      </c>
      <c r="E396" s="459">
        <f t="shared" si="62"/>
        <v>-0.057</v>
      </c>
      <c r="F396" s="295" t="str">
        <f t="shared" si="53"/>
        <v>是</v>
      </c>
      <c r="G396" s="189" t="str">
        <f t="shared" si="54"/>
        <v>项</v>
      </c>
    </row>
    <row r="397" ht="36" customHeight="1" spans="1:7">
      <c r="A397" s="456">
        <v>2050205</v>
      </c>
      <c r="B397" s="326" t="s">
        <v>374</v>
      </c>
      <c r="C397" s="334">
        <v>0</v>
      </c>
      <c r="D397" s="334">
        <f>VLOOKUP(A397,[3]表九!$A$6:$C$1289,3,FALSE)</f>
        <v>0</v>
      </c>
      <c r="E397" s="459" t="str">
        <f t="shared" si="62"/>
        <v/>
      </c>
      <c r="F397" s="295" t="str">
        <f t="shared" si="53"/>
        <v>否</v>
      </c>
      <c r="G397" s="189" t="str">
        <f t="shared" si="54"/>
        <v>项</v>
      </c>
    </row>
    <row r="398" ht="36" customHeight="1" spans="1:7">
      <c r="A398" s="456">
        <v>2050206</v>
      </c>
      <c r="B398" s="326" t="s">
        <v>375</v>
      </c>
      <c r="C398" s="334"/>
      <c r="D398" s="334"/>
      <c r="E398" s="459" t="str">
        <f t="shared" ref="E398:E401" si="63">IF(C398&gt;0,D398/C398-1,IF(C398&lt;0,-(D398/C398-1),""))</f>
        <v/>
      </c>
      <c r="F398" s="295" t="str">
        <f t="shared" si="53"/>
        <v>否</v>
      </c>
      <c r="G398" s="189" t="str">
        <f t="shared" si="54"/>
        <v>项</v>
      </c>
    </row>
    <row r="399" ht="36" customHeight="1" spans="1:7">
      <c r="A399" s="456">
        <v>2050207</v>
      </c>
      <c r="B399" s="326" t="s">
        <v>376</v>
      </c>
      <c r="C399" s="334"/>
      <c r="D399" s="334"/>
      <c r="E399" s="459" t="str">
        <f t="shared" si="63"/>
        <v/>
      </c>
      <c r="F399" s="295" t="str">
        <f t="shared" si="53"/>
        <v>否</v>
      </c>
      <c r="G399" s="189" t="str">
        <f t="shared" si="54"/>
        <v>项</v>
      </c>
    </row>
    <row r="400" ht="36" customHeight="1" spans="1:7">
      <c r="A400" s="456">
        <v>2050299</v>
      </c>
      <c r="B400" s="326" t="s">
        <v>377</v>
      </c>
      <c r="C400" s="334">
        <v>364</v>
      </c>
      <c r="D400" s="334">
        <f>VLOOKUP(A400,[3]表九!$A$6:$C$1289,3,FALSE)</f>
        <v>168</v>
      </c>
      <c r="E400" s="459">
        <f t="shared" si="63"/>
        <v>-0.538</v>
      </c>
      <c r="F400" s="295" t="str">
        <f t="shared" si="53"/>
        <v>是</v>
      </c>
      <c r="G400" s="189" t="str">
        <f t="shared" si="54"/>
        <v>项</v>
      </c>
    </row>
    <row r="401" ht="36" customHeight="1" spans="1:7">
      <c r="A401" s="454">
        <v>20503</v>
      </c>
      <c r="B401" s="323" t="s">
        <v>378</v>
      </c>
      <c r="C401" s="334">
        <f>SUM(C402:C406)</f>
        <v>2694</v>
      </c>
      <c r="D401" s="334">
        <f>SUM(D402:D406)</f>
        <v>2945</v>
      </c>
      <c r="E401" s="459">
        <f t="shared" si="63"/>
        <v>0.093</v>
      </c>
      <c r="F401" s="295" t="str">
        <f t="shared" si="53"/>
        <v>是</v>
      </c>
      <c r="G401" s="189" t="str">
        <f t="shared" si="54"/>
        <v>款</v>
      </c>
    </row>
    <row r="402" ht="36" customHeight="1" spans="1:7">
      <c r="A402" s="456">
        <v>2050301</v>
      </c>
      <c r="B402" s="326" t="s">
        <v>379</v>
      </c>
      <c r="C402" s="334">
        <v>0</v>
      </c>
      <c r="D402" s="334">
        <f>VLOOKUP(A402,[3]表九!$A$6:$C$1289,3,FALSE)</f>
        <v>0</v>
      </c>
      <c r="E402" s="459" t="str">
        <f t="shared" ref="E402:E407" si="64">IF(C402&gt;0,D402/C402-1,IF(C402&lt;0,-(D402/C402-1),""))</f>
        <v/>
      </c>
      <c r="F402" s="295" t="str">
        <f t="shared" si="53"/>
        <v>否</v>
      </c>
      <c r="G402" s="189" t="str">
        <f t="shared" si="54"/>
        <v>项</v>
      </c>
    </row>
    <row r="403" ht="36" customHeight="1" spans="1:7">
      <c r="A403" s="456">
        <v>2050302</v>
      </c>
      <c r="B403" s="326" t="s">
        <v>380</v>
      </c>
      <c r="C403" s="334">
        <v>2694</v>
      </c>
      <c r="D403" s="334">
        <f>VLOOKUP(A403,[3]表九!$A$6:$C$1289,3,FALSE)</f>
        <v>2945</v>
      </c>
      <c r="E403" s="459">
        <f t="shared" si="64"/>
        <v>0.093</v>
      </c>
      <c r="F403" s="295" t="str">
        <f t="shared" si="53"/>
        <v>是</v>
      </c>
      <c r="G403" s="189" t="str">
        <f t="shared" si="54"/>
        <v>项</v>
      </c>
    </row>
    <row r="404" ht="36" customHeight="1" spans="1:7">
      <c r="A404" s="456">
        <v>2050303</v>
      </c>
      <c r="B404" s="326" t="s">
        <v>381</v>
      </c>
      <c r="C404" s="334">
        <v>0</v>
      </c>
      <c r="D404" s="334">
        <f>VLOOKUP(A404,[3]表九!$A$6:$C$1289,3,FALSE)</f>
        <v>0</v>
      </c>
      <c r="E404" s="459" t="str">
        <f t="shared" si="64"/>
        <v/>
      </c>
      <c r="F404" s="295" t="str">
        <f t="shared" si="53"/>
        <v>否</v>
      </c>
      <c r="G404" s="189" t="str">
        <f t="shared" si="54"/>
        <v>项</v>
      </c>
    </row>
    <row r="405" ht="36" customHeight="1" spans="1:7">
      <c r="A405" s="456">
        <v>2050305</v>
      </c>
      <c r="B405" s="326" t="s">
        <v>382</v>
      </c>
      <c r="C405" s="334">
        <v>0</v>
      </c>
      <c r="D405" s="334">
        <f>VLOOKUP(A405,[3]表九!$A$6:$C$1289,3,FALSE)</f>
        <v>0</v>
      </c>
      <c r="E405" s="459" t="str">
        <f t="shared" si="64"/>
        <v/>
      </c>
      <c r="F405" s="295" t="str">
        <f t="shared" si="53"/>
        <v>否</v>
      </c>
      <c r="G405" s="189" t="str">
        <f t="shared" si="54"/>
        <v>项</v>
      </c>
    </row>
    <row r="406" ht="36" customHeight="1" spans="1:7">
      <c r="A406" s="456">
        <v>2050399</v>
      </c>
      <c r="B406" s="326" t="s">
        <v>383</v>
      </c>
      <c r="C406" s="334">
        <v>0</v>
      </c>
      <c r="D406" s="334">
        <f>VLOOKUP(A406,[3]表九!$A$6:$C$1289,3,FALSE)</f>
        <v>0</v>
      </c>
      <c r="E406" s="459" t="str">
        <f t="shared" si="64"/>
        <v/>
      </c>
      <c r="F406" s="295" t="str">
        <f t="shared" si="53"/>
        <v>否</v>
      </c>
      <c r="G406" s="189" t="str">
        <f t="shared" si="54"/>
        <v>项</v>
      </c>
    </row>
    <row r="407" ht="36" customHeight="1" spans="1:7">
      <c r="A407" s="454">
        <v>20504</v>
      </c>
      <c r="B407" s="323" t="s">
        <v>384</v>
      </c>
      <c r="C407" s="334"/>
      <c r="D407" s="334"/>
      <c r="E407" s="459" t="str">
        <f t="shared" si="64"/>
        <v/>
      </c>
      <c r="F407" s="295" t="str">
        <f t="shared" ref="F407:F470" si="65">IF(LEN(A407)=3,"是",IF(B407&lt;&gt;"",IF(SUM(C407:D407)&lt;&gt;0,"是","否"),"是"))</f>
        <v>否</v>
      </c>
      <c r="G407" s="189" t="str">
        <f t="shared" ref="G407:G470" si="66">IF(LEN(A407)=3,"类",IF(LEN(A407)=5,"款","项"))</f>
        <v>款</v>
      </c>
    </row>
    <row r="408" ht="36" customHeight="1" spans="1:7">
      <c r="A408" s="456">
        <v>2050401</v>
      </c>
      <c r="B408" s="326" t="s">
        <v>385</v>
      </c>
      <c r="C408" s="334">
        <v>0</v>
      </c>
      <c r="D408" s="334">
        <f>VLOOKUP(A408,[3]表九!$A$6:$C$1289,3,FALSE)</f>
        <v>0</v>
      </c>
      <c r="E408" s="459" t="str">
        <f t="shared" ref="E408:E414" si="67">IF(C408&gt;0,D408/C408-1,IF(C408&lt;0,-(D408/C408-1),""))</f>
        <v/>
      </c>
      <c r="F408" s="295" t="str">
        <f t="shared" si="65"/>
        <v>否</v>
      </c>
      <c r="G408" s="189" t="str">
        <f t="shared" si="66"/>
        <v>项</v>
      </c>
    </row>
    <row r="409" ht="36" customHeight="1" spans="1:7">
      <c r="A409" s="456">
        <v>2050402</v>
      </c>
      <c r="B409" s="326" t="s">
        <v>386</v>
      </c>
      <c r="C409" s="334">
        <v>0</v>
      </c>
      <c r="D409" s="334">
        <f>VLOOKUP(A409,[3]表九!$A$6:$C$1289,3,FALSE)</f>
        <v>0</v>
      </c>
      <c r="E409" s="459" t="str">
        <f t="shared" si="67"/>
        <v/>
      </c>
      <c r="F409" s="295" t="str">
        <f t="shared" si="65"/>
        <v>否</v>
      </c>
      <c r="G409" s="189" t="str">
        <f t="shared" si="66"/>
        <v>项</v>
      </c>
    </row>
    <row r="410" ht="36" customHeight="1" spans="1:7">
      <c r="A410" s="456">
        <v>2050403</v>
      </c>
      <c r="B410" s="326" t="s">
        <v>387</v>
      </c>
      <c r="C410" s="334">
        <v>0</v>
      </c>
      <c r="D410" s="334">
        <f>VLOOKUP(A410,[3]表九!$A$6:$C$1289,3,FALSE)</f>
        <v>0</v>
      </c>
      <c r="E410" s="459" t="str">
        <f t="shared" si="67"/>
        <v/>
      </c>
      <c r="F410" s="295" t="str">
        <f t="shared" si="65"/>
        <v>否</v>
      </c>
      <c r="G410" s="189" t="str">
        <f t="shared" si="66"/>
        <v>项</v>
      </c>
    </row>
    <row r="411" ht="36" customHeight="1" spans="1:7">
      <c r="A411" s="456">
        <v>2050404</v>
      </c>
      <c r="B411" s="326" t="s">
        <v>388</v>
      </c>
      <c r="C411" s="334">
        <v>0</v>
      </c>
      <c r="D411" s="334">
        <f>VLOOKUP(A411,[3]表九!$A$6:$C$1289,3,FALSE)</f>
        <v>0</v>
      </c>
      <c r="E411" s="459" t="str">
        <f t="shared" si="67"/>
        <v/>
      </c>
      <c r="F411" s="295" t="str">
        <f t="shared" si="65"/>
        <v>否</v>
      </c>
      <c r="G411" s="189" t="str">
        <f t="shared" si="66"/>
        <v>项</v>
      </c>
    </row>
    <row r="412" ht="36" customHeight="1" spans="1:7">
      <c r="A412" s="456">
        <v>2050499</v>
      </c>
      <c r="B412" s="326" t="s">
        <v>389</v>
      </c>
      <c r="C412" s="334">
        <v>0</v>
      </c>
      <c r="D412" s="334">
        <f>VLOOKUP(A412,[3]表九!$A$6:$C$1289,3,FALSE)</f>
        <v>0</v>
      </c>
      <c r="E412" s="459" t="str">
        <f t="shared" si="67"/>
        <v/>
      </c>
      <c r="F412" s="295" t="str">
        <f t="shared" si="65"/>
        <v>否</v>
      </c>
      <c r="G412" s="189" t="str">
        <f t="shared" si="66"/>
        <v>项</v>
      </c>
    </row>
    <row r="413" ht="36" customHeight="1" spans="1:7">
      <c r="A413" s="454">
        <v>20505</v>
      </c>
      <c r="B413" s="323" t="s">
        <v>390</v>
      </c>
      <c r="C413" s="334"/>
      <c r="D413" s="334"/>
      <c r="E413" s="459" t="str">
        <f t="shared" si="67"/>
        <v/>
      </c>
      <c r="F413" s="295" t="str">
        <f t="shared" si="65"/>
        <v>否</v>
      </c>
      <c r="G413" s="189" t="str">
        <f t="shared" si="66"/>
        <v>款</v>
      </c>
    </row>
    <row r="414" ht="36" customHeight="1" spans="1:7">
      <c r="A414" s="456">
        <v>2050501</v>
      </c>
      <c r="B414" s="326" t="s">
        <v>391</v>
      </c>
      <c r="C414" s="334">
        <v>0</v>
      </c>
      <c r="D414" s="334">
        <f>VLOOKUP(A414,[3]表九!$A$6:$C$1289,3,FALSE)</f>
        <v>0</v>
      </c>
      <c r="E414" s="459" t="str">
        <f t="shared" si="67"/>
        <v/>
      </c>
      <c r="F414" s="295" t="str">
        <f t="shared" si="65"/>
        <v>否</v>
      </c>
      <c r="G414" s="189" t="str">
        <f t="shared" si="66"/>
        <v>项</v>
      </c>
    </row>
    <row r="415" ht="36" customHeight="1" spans="1:7">
      <c r="A415" s="456">
        <v>2050502</v>
      </c>
      <c r="B415" s="326" t="s">
        <v>392</v>
      </c>
      <c r="C415" s="334">
        <v>0</v>
      </c>
      <c r="D415" s="334">
        <f>VLOOKUP(A415,[3]表九!$A$6:$C$1289,3,FALSE)</f>
        <v>0</v>
      </c>
      <c r="E415" s="459" t="str">
        <f t="shared" ref="E415:E422" si="68">IF(C415&gt;0,D415/C415-1,IF(C415&lt;0,-(D415/C415-1),""))</f>
        <v/>
      </c>
      <c r="F415" s="295" t="str">
        <f t="shared" si="65"/>
        <v>否</v>
      </c>
      <c r="G415" s="189" t="str">
        <f t="shared" si="66"/>
        <v>项</v>
      </c>
    </row>
    <row r="416" ht="36" customHeight="1" spans="1:7">
      <c r="A416" s="456">
        <v>2050599</v>
      </c>
      <c r="B416" s="326" t="s">
        <v>393</v>
      </c>
      <c r="C416" s="334">
        <v>0</v>
      </c>
      <c r="D416" s="334">
        <f>VLOOKUP(A416,[3]表九!$A$6:$C$1289,3,FALSE)</f>
        <v>0</v>
      </c>
      <c r="E416" s="459" t="str">
        <f t="shared" si="68"/>
        <v/>
      </c>
      <c r="F416" s="295" t="str">
        <f t="shared" si="65"/>
        <v>否</v>
      </c>
      <c r="G416" s="189" t="str">
        <f t="shared" si="66"/>
        <v>项</v>
      </c>
    </row>
    <row r="417" ht="36" customHeight="1" spans="1:7">
      <c r="A417" s="454">
        <v>20506</v>
      </c>
      <c r="B417" s="323" t="s">
        <v>394</v>
      </c>
      <c r="C417" s="334">
        <f>SUM(C418:C420)</f>
        <v>0</v>
      </c>
      <c r="D417" s="334">
        <f>SUM(D418:D420)</f>
        <v>0</v>
      </c>
      <c r="E417" s="455" t="str">
        <f t="shared" si="68"/>
        <v/>
      </c>
      <c r="F417" s="295" t="str">
        <f t="shared" si="65"/>
        <v>否</v>
      </c>
      <c r="G417" s="189" t="str">
        <f t="shared" si="66"/>
        <v>款</v>
      </c>
    </row>
    <row r="418" ht="36" customHeight="1" spans="1:7">
      <c r="A418" s="456">
        <v>2050601</v>
      </c>
      <c r="B418" s="326" t="s">
        <v>395</v>
      </c>
      <c r="C418" s="334">
        <v>0</v>
      </c>
      <c r="D418" s="334">
        <f>VLOOKUP(A418,[3]表九!$A$6:$C$1289,3,FALSE)</f>
        <v>0</v>
      </c>
      <c r="E418" s="459" t="str">
        <f t="shared" si="68"/>
        <v/>
      </c>
      <c r="F418" s="295" t="str">
        <f t="shared" si="65"/>
        <v>否</v>
      </c>
      <c r="G418" s="189" t="str">
        <f t="shared" si="66"/>
        <v>项</v>
      </c>
    </row>
    <row r="419" ht="36" customHeight="1" spans="1:7">
      <c r="A419" s="456">
        <v>2050602</v>
      </c>
      <c r="B419" s="326" t="s">
        <v>396</v>
      </c>
      <c r="C419" s="334">
        <v>0</v>
      </c>
      <c r="D419" s="334">
        <f>VLOOKUP(A419,[3]表九!$A$6:$C$1289,3,FALSE)</f>
        <v>0</v>
      </c>
      <c r="E419" s="459" t="str">
        <f t="shared" si="68"/>
        <v/>
      </c>
      <c r="F419" s="295" t="str">
        <f t="shared" si="65"/>
        <v>否</v>
      </c>
      <c r="G419" s="189" t="str">
        <f t="shared" si="66"/>
        <v>项</v>
      </c>
    </row>
    <row r="420" ht="36" customHeight="1" spans="1:7">
      <c r="A420" s="456">
        <v>2050699</v>
      </c>
      <c r="B420" s="326" t="s">
        <v>397</v>
      </c>
      <c r="C420" s="334">
        <v>0</v>
      </c>
      <c r="D420" s="334">
        <f>VLOOKUP(A420,[3]表九!$A$6:$C$1289,3,FALSE)</f>
        <v>0</v>
      </c>
      <c r="E420" s="459" t="str">
        <f t="shared" si="68"/>
        <v/>
      </c>
      <c r="F420" s="295" t="str">
        <f t="shared" si="65"/>
        <v>否</v>
      </c>
      <c r="G420" s="189" t="str">
        <f t="shared" si="66"/>
        <v>项</v>
      </c>
    </row>
    <row r="421" ht="36" customHeight="1" spans="1:7">
      <c r="A421" s="454">
        <v>20507</v>
      </c>
      <c r="B421" s="323" t="s">
        <v>398</v>
      </c>
      <c r="C421" s="334">
        <f>SUM(C422:C424)</f>
        <v>473</v>
      </c>
      <c r="D421" s="334">
        <f>SUM(D422:D424)</f>
        <v>700</v>
      </c>
      <c r="E421" s="459">
        <f t="shared" si="68"/>
        <v>0.48</v>
      </c>
      <c r="F421" s="295" t="str">
        <f t="shared" si="65"/>
        <v>是</v>
      </c>
      <c r="G421" s="189" t="str">
        <f t="shared" si="66"/>
        <v>款</v>
      </c>
    </row>
    <row r="422" ht="36" customHeight="1" spans="1:7">
      <c r="A422" s="456">
        <v>2050701</v>
      </c>
      <c r="B422" s="326" t="s">
        <v>399</v>
      </c>
      <c r="C422" s="334">
        <v>473</v>
      </c>
      <c r="D422" s="334">
        <f>VLOOKUP(A422,[3]表九!$A$6:$C$1289,3,FALSE)</f>
        <v>610</v>
      </c>
      <c r="E422" s="459">
        <f t="shared" si="68"/>
        <v>0.29</v>
      </c>
      <c r="F422" s="295" t="str">
        <f t="shared" si="65"/>
        <v>是</v>
      </c>
      <c r="G422" s="189" t="str">
        <f t="shared" si="66"/>
        <v>项</v>
      </c>
    </row>
    <row r="423" ht="36" customHeight="1" spans="1:7">
      <c r="A423" s="456">
        <v>2050702</v>
      </c>
      <c r="B423" s="326" t="s">
        <v>400</v>
      </c>
      <c r="C423" s="334">
        <v>0</v>
      </c>
      <c r="D423" s="334">
        <f>VLOOKUP(A423,[3]表九!$A$6:$C$1289,3,FALSE)</f>
        <v>90</v>
      </c>
      <c r="E423" s="459" t="str">
        <f t="shared" ref="E423:E428" si="69">IF(C423&gt;0,D423/C423-1,IF(C423&lt;0,-(D423/C423-1),""))</f>
        <v/>
      </c>
      <c r="F423" s="295" t="str">
        <f t="shared" si="65"/>
        <v>是</v>
      </c>
      <c r="G423" s="189" t="str">
        <f t="shared" si="66"/>
        <v>项</v>
      </c>
    </row>
    <row r="424" ht="36" customHeight="1" spans="1:7">
      <c r="A424" s="456">
        <v>2050799</v>
      </c>
      <c r="B424" s="326" t="s">
        <v>401</v>
      </c>
      <c r="C424" s="334">
        <v>0</v>
      </c>
      <c r="D424" s="334">
        <f>VLOOKUP(A424,[3]表九!$A$6:$C$1289,3,FALSE)</f>
        <v>0</v>
      </c>
      <c r="E424" s="459" t="str">
        <f t="shared" si="69"/>
        <v/>
      </c>
      <c r="F424" s="295" t="str">
        <f t="shared" si="65"/>
        <v>否</v>
      </c>
      <c r="G424" s="189" t="str">
        <f t="shared" si="66"/>
        <v>项</v>
      </c>
    </row>
    <row r="425" ht="36" customHeight="1" spans="1:7">
      <c r="A425" s="454">
        <v>20508</v>
      </c>
      <c r="B425" s="323" t="s">
        <v>402</v>
      </c>
      <c r="C425" s="334">
        <f>SUM(C426:C430)</f>
        <v>1182</v>
      </c>
      <c r="D425" s="334">
        <f>SUM(D426:D430)</f>
        <v>1458</v>
      </c>
      <c r="E425" s="459">
        <f t="shared" si="69"/>
        <v>0.234</v>
      </c>
      <c r="F425" s="295" t="str">
        <f t="shared" si="65"/>
        <v>是</v>
      </c>
      <c r="G425" s="189" t="str">
        <f t="shared" si="66"/>
        <v>款</v>
      </c>
    </row>
    <row r="426" ht="36" customHeight="1" spans="1:7">
      <c r="A426" s="456">
        <v>2050801</v>
      </c>
      <c r="B426" s="326" t="s">
        <v>403</v>
      </c>
      <c r="C426" s="334">
        <v>1182</v>
      </c>
      <c r="D426" s="334">
        <f>VLOOKUP(A426,[3]表九!$A$6:$C$1289,3,FALSE)</f>
        <v>1458</v>
      </c>
      <c r="E426" s="459">
        <f t="shared" si="69"/>
        <v>0.234</v>
      </c>
      <c r="F426" s="295" t="str">
        <f t="shared" si="65"/>
        <v>是</v>
      </c>
      <c r="G426" s="189" t="str">
        <f t="shared" si="66"/>
        <v>项</v>
      </c>
    </row>
    <row r="427" ht="36" customHeight="1" spans="1:7">
      <c r="A427" s="456">
        <v>2050802</v>
      </c>
      <c r="B427" s="326" t="s">
        <v>404</v>
      </c>
      <c r="C427" s="334">
        <v>0</v>
      </c>
      <c r="D427" s="334">
        <f>VLOOKUP(A427,[3]表九!$A$6:$C$1289,3,FALSE)</f>
        <v>0</v>
      </c>
      <c r="E427" s="459" t="str">
        <f t="shared" si="69"/>
        <v/>
      </c>
      <c r="F427" s="295" t="str">
        <f t="shared" si="65"/>
        <v>否</v>
      </c>
      <c r="G427" s="189" t="str">
        <f t="shared" si="66"/>
        <v>项</v>
      </c>
    </row>
    <row r="428" ht="36" customHeight="1" spans="1:7">
      <c r="A428" s="456">
        <v>2050803</v>
      </c>
      <c r="B428" s="326" t="s">
        <v>405</v>
      </c>
      <c r="C428" s="334">
        <v>0</v>
      </c>
      <c r="D428" s="334">
        <f>VLOOKUP(A428,[3]表九!$A$6:$C$1289,3,FALSE)</f>
        <v>0</v>
      </c>
      <c r="E428" s="459" t="str">
        <f t="shared" si="69"/>
        <v/>
      </c>
      <c r="F428" s="295" t="str">
        <f t="shared" si="65"/>
        <v>否</v>
      </c>
      <c r="G428" s="189" t="str">
        <f t="shared" si="66"/>
        <v>项</v>
      </c>
    </row>
    <row r="429" ht="36" customHeight="1" spans="1:7">
      <c r="A429" s="456">
        <v>2050804</v>
      </c>
      <c r="B429" s="326" t="s">
        <v>406</v>
      </c>
      <c r="C429" s="334">
        <v>0</v>
      </c>
      <c r="D429" s="334">
        <f>VLOOKUP(A429,[3]表九!$A$6:$C$1289,3,FALSE)</f>
        <v>0</v>
      </c>
      <c r="E429" s="459" t="str">
        <f t="shared" ref="E429:E431" si="70">IF(C429&gt;0,D429/C429-1,IF(C429&lt;0,-(D429/C429-1),""))</f>
        <v/>
      </c>
      <c r="F429" s="295" t="str">
        <f t="shared" si="65"/>
        <v>否</v>
      </c>
      <c r="G429" s="189" t="str">
        <f t="shared" si="66"/>
        <v>项</v>
      </c>
    </row>
    <row r="430" ht="36" customHeight="1" spans="1:7">
      <c r="A430" s="456">
        <v>2050899</v>
      </c>
      <c r="B430" s="326" t="s">
        <v>407</v>
      </c>
      <c r="C430" s="334">
        <v>0</v>
      </c>
      <c r="D430" s="334">
        <f>VLOOKUP(A430,[3]表九!$A$6:$C$1289,3,FALSE)</f>
        <v>0</v>
      </c>
      <c r="E430" s="459" t="str">
        <f t="shared" si="70"/>
        <v/>
      </c>
      <c r="F430" s="295" t="str">
        <f t="shared" si="65"/>
        <v>否</v>
      </c>
      <c r="G430" s="189" t="str">
        <f t="shared" si="66"/>
        <v>项</v>
      </c>
    </row>
    <row r="431" ht="36" customHeight="1" spans="1:7">
      <c r="A431" s="454">
        <v>20509</v>
      </c>
      <c r="B431" s="323" t="s">
        <v>408</v>
      </c>
      <c r="C431" s="334">
        <f>SUM(C432:C437)</f>
        <v>13001</v>
      </c>
      <c r="D431" s="334">
        <f>SUM(D432:D437)</f>
        <v>6782</v>
      </c>
      <c r="E431" s="459">
        <f t="shared" si="70"/>
        <v>-0.478</v>
      </c>
      <c r="F431" s="295" t="str">
        <f t="shared" si="65"/>
        <v>是</v>
      </c>
      <c r="G431" s="189" t="str">
        <f t="shared" si="66"/>
        <v>款</v>
      </c>
    </row>
    <row r="432" s="444" customFormat="1" ht="36" customHeight="1" spans="1:7">
      <c r="A432" s="456">
        <v>2050901</v>
      </c>
      <c r="B432" s="326" t="s">
        <v>409</v>
      </c>
      <c r="C432" s="334">
        <v>50</v>
      </c>
      <c r="D432" s="334">
        <f>VLOOKUP(A432,[3]表九!$A$6:$C$1289,3,FALSE)</f>
        <v>703</v>
      </c>
      <c r="E432" s="459">
        <f t="shared" ref="E432:E441" si="71">IF(C432&gt;0,D432/C432-1,IF(C432&lt;0,-(D432/C432-1),""))</f>
        <v>13.06</v>
      </c>
      <c r="F432" s="295" t="str">
        <f t="shared" si="65"/>
        <v>是</v>
      </c>
      <c r="G432" s="189" t="str">
        <f t="shared" si="66"/>
        <v>项</v>
      </c>
    </row>
    <row r="433" ht="36" customHeight="1" spans="1:7">
      <c r="A433" s="456">
        <v>2050902</v>
      </c>
      <c r="B433" s="326" t="s">
        <v>410</v>
      </c>
      <c r="C433" s="334">
        <v>0</v>
      </c>
      <c r="D433" s="334">
        <f>VLOOKUP(A433,[3]表九!$A$6:$C$1289,3,FALSE)</f>
        <v>0</v>
      </c>
      <c r="E433" s="459" t="str">
        <f t="shared" si="71"/>
        <v/>
      </c>
      <c r="F433" s="295" t="str">
        <f t="shared" si="65"/>
        <v>否</v>
      </c>
      <c r="G433" s="189" t="str">
        <f t="shared" si="66"/>
        <v>项</v>
      </c>
    </row>
    <row r="434" ht="36" customHeight="1" spans="1:7">
      <c r="A434" s="456">
        <v>2050903</v>
      </c>
      <c r="B434" s="326" t="s">
        <v>411</v>
      </c>
      <c r="C434" s="334">
        <v>2003</v>
      </c>
      <c r="D434" s="334">
        <f>VLOOKUP(A434,[3]表九!$A$6:$C$1289,3,FALSE)</f>
        <v>82</v>
      </c>
      <c r="E434" s="459">
        <f t="shared" si="71"/>
        <v>-0.959</v>
      </c>
      <c r="F434" s="295" t="str">
        <f t="shared" si="65"/>
        <v>是</v>
      </c>
      <c r="G434" s="189" t="str">
        <f t="shared" si="66"/>
        <v>项</v>
      </c>
    </row>
    <row r="435" s="444" customFormat="1" ht="36" customHeight="1" spans="1:7">
      <c r="A435" s="456">
        <v>2050904</v>
      </c>
      <c r="B435" s="326" t="s">
        <v>412</v>
      </c>
      <c r="C435" s="334">
        <v>0</v>
      </c>
      <c r="D435" s="334">
        <f>VLOOKUP(A435,[3]表九!$A$6:$C$1289,3,FALSE)</f>
        <v>0</v>
      </c>
      <c r="E435" s="459" t="str">
        <f t="shared" si="71"/>
        <v/>
      </c>
      <c r="F435" s="295" t="str">
        <f t="shared" si="65"/>
        <v>否</v>
      </c>
      <c r="G435" s="189" t="str">
        <f t="shared" si="66"/>
        <v>项</v>
      </c>
    </row>
    <row r="436" ht="36" customHeight="1" spans="1:7">
      <c r="A436" s="456">
        <v>2050905</v>
      </c>
      <c r="B436" s="326" t="s">
        <v>413</v>
      </c>
      <c r="C436" s="334">
        <v>0</v>
      </c>
      <c r="D436" s="334">
        <f>VLOOKUP(A436,[3]表九!$A$6:$C$1289,3,FALSE)</f>
        <v>0</v>
      </c>
      <c r="E436" s="459" t="str">
        <f t="shared" si="71"/>
        <v/>
      </c>
      <c r="F436" s="295" t="str">
        <f t="shared" si="65"/>
        <v>否</v>
      </c>
      <c r="G436" s="189" t="str">
        <f t="shared" si="66"/>
        <v>项</v>
      </c>
    </row>
    <row r="437" ht="36" customHeight="1" spans="1:7">
      <c r="A437" s="456">
        <v>2050999</v>
      </c>
      <c r="B437" s="326" t="s">
        <v>414</v>
      </c>
      <c r="C437" s="334">
        <v>10948</v>
      </c>
      <c r="D437" s="334">
        <f>VLOOKUP(A437,[3]表九!$A$6:$C$1289,3,FALSE)</f>
        <v>5997</v>
      </c>
      <c r="E437" s="459">
        <f t="shared" si="71"/>
        <v>-0.452</v>
      </c>
      <c r="F437" s="295" t="str">
        <f t="shared" si="65"/>
        <v>是</v>
      </c>
      <c r="G437" s="189" t="str">
        <f t="shared" si="66"/>
        <v>项</v>
      </c>
    </row>
    <row r="438" ht="36" customHeight="1" spans="1:7">
      <c r="A438" s="454">
        <v>20599</v>
      </c>
      <c r="B438" s="323" t="s">
        <v>415</v>
      </c>
      <c r="C438" s="334">
        <f>C439</f>
        <v>43</v>
      </c>
      <c r="D438" s="334">
        <f>D439</f>
        <v>2260</v>
      </c>
      <c r="E438" s="459">
        <f t="shared" si="71"/>
        <v>51.558</v>
      </c>
      <c r="F438" s="295" t="str">
        <f t="shared" si="65"/>
        <v>是</v>
      </c>
      <c r="G438" s="189" t="str">
        <f t="shared" si="66"/>
        <v>款</v>
      </c>
    </row>
    <row r="439" ht="36" customHeight="1" spans="1:7">
      <c r="A439" s="467">
        <v>2059999</v>
      </c>
      <c r="B439" s="326" t="s">
        <v>416</v>
      </c>
      <c r="C439" s="334">
        <v>43</v>
      </c>
      <c r="D439" s="334">
        <f>VLOOKUP(A439,[3]表九!$A$6:$C$1289,3,FALSE)</f>
        <v>2260</v>
      </c>
      <c r="E439" s="459">
        <f t="shared" si="71"/>
        <v>51.558</v>
      </c>
      <c r="F439" s="295" t="str">
        <f t="shared" si="65"/>
        <v>是</v>
      </c>
      <c r="G439" s="189" t="str">
        <f t="shared" si="66"/>
        <v>项</v>
      </c>
    </row>
    <row r="440" ht="36" customHeight="1" spans="1:7">
      <c r="A440" s="463" t="s">
        <v>417</v>
      </c>
      <c r="B440" s="464" t="s">
        <v>290</v>
      </c>
      <c r="C440" s="465"/>
      <c r="D440" s="465"/>
      <c r="E440" s="459" t="str">
        <f t="shared" si="71"/>
        <v/>
      </c>
      <c r="F440" s="295" t="str">
        <f t="shared" si="65"/>
        <v>否</v>
      </c>
      <c r="G440" s="189" t="str">
        <f t="shared" si="66"/>
        <v>项</v>
      </c>
    </row>
    <row r="441" ht="36" customHeight="1" spans="1:7">
      <c r="A441" s="463" t="s">
        <v>418</v>
      </c>
      <c r="B441" s="464" t="s">
        <v>419</v>
      </c>
      <c r="C441" s="465"/>
      <c r="D441" s="465"/>
      <c r="E441" s="459" t="str">
        <f t="shared" si="71"/>
        <v/>
      </c>
      <c r="F441" s="295" t="str">
        <f t="shared" si="65"/>
        <v>否</v>
      </c>
      <c r="G441" s="189" t="str">
        <f t="shared" si="66"/>
        <v>项</v>
      </c>
    </row>
    <row r="442" ht="36" customHeight="1" spans="1:7">
      <c r="A442" s="454">
        <v>206</v>
      </c>
      <c r="B442" s="323" t="s">
        <v>81</v>
      </c>
      <c r="C442" s="334">
        <f>C443+C448+C457+C463+C468+C473+C478+C485+C489+C493</f>
        <v>2397</v>
      </c>
      <c r="D442" s="334">
        <f>D443+D448+D457+D463+D468+D473+D478+D485+D489+D493</f>
        <v>1283</v>
      </c>
      <c r="E442" s="455">
        <f t="shared" ref="E442:E444" si="72">IF(C442&gt;0,D442/C442-1,IF(C442&lt;0,-(D442/C442-1),""))</f>
        <v>-0.465</v>
      </c>
      <c r="F442" s="295" t="str">
        <f t="shared" si="65"/>
        <v>是</v>
      </c>
      <c r="G442" s="189" t="str">
        <f t="shared" si="66"/>
        <v>类</v>
      </c>
    </row>
    <row r="443" ht="36" customHeight="1" spans="1:7">
      <c r="A443" s="454">
        <v>20601</v>
      </c>
      <c r="B443" s="323" t="s">
        <v>420</v>
      </c>
      <c r="C443" s="334">
        <f>SUM(C444:C447)</f>
        <v>0</v>
      </c>
      <c r="D443" s="334">
        <f>SUM(D444:D447)</f>
        <v>0</v>
      </c>
      <c r="E443" s="459" t="str">
        <f t="shared" si="72"/>
        <v/>
      </c>
      <c r="F443" s="295" t="str">
        <f t="shared" si="65"/>
        <v>否</v>
      </c>
      <c r="G443" s="189" t="str">
        <f t="shared" si="66"/>
        <v>款</v>
      </c>
    </row>
    <row r="444" ht="36" customHeight="1" spans="1:7">
      <c r="A444" s="456">
        <v>2060101</v>
      </c>
      <c r="B444" s="326" t="s">
        <v>139</v>
      </c>
      <c r="C444" s="334">
        <v>0</v>
      </c>
      <c r="D444" s="334">
        <f>VLOOKUP(A444,[3]表九!$A$6:$C$1289,3,FALSE)</f>
        <v>0</v>
      </c>
      <c r="E444" s="459" t="str">
        <f t="shared" si="72"/>
        <v/>
      </c>
      <c r="F444" s="295" t="str">
        <f t="shared" si="65"/>
        <v>否</v>
      </c>
      <c r="G444" s="189" t="str">
        <f t="shared" si="66"/>
        <v>项</v>
      </c>
    </row>
    <row r="445" ht="36" customHeight="1" spans="1:7">
      <c r="A445" s="456">
        <v>2060102</v>
      </c>
      <c r="B445" s="326" t="s">
        <v>140</v>
      </c>
      <c r="C445" s="334">
        <v>0</v>
      </c>
      <c r="D445" s="334">
        <f>VLOOKUP(A445,[3]表九!$A$6:$C$1289,3,FALSE)</f>
        <v>0</v>
      </c>
      <c r="E445" s="459" t="str">
        <f t="shared" ref="E445:E449" si="73">IF(C445&gt;0,D445/C445-1,IF(C445&lt;0,-(D445/C445-1),""))</f>
        <v/>
      </c>
      <c r="F445" s="295" t="str">
        <f t="shared" si="65"/>
        <v>否</v>
      </c>
      <c r="G445" s="189" t="str">
        <f t="shared" si="66"/>
        <v>项</v>
      </c>
    </row>
    <row r="446" ht="36" customHeight="1" spans="1:7">
      <c r="A446" s="456">
        <v>2060103</v>
      </c>
      <c r="B446" s="326" t="s">
        <v>141</v>
      </c>
      <c r="C446" s="334">
        <v>0</v>
      </c>
      <c r="D446" s="334">
        <f>VLOOKUP(A446,[3]表九!$A$6:$C$1289,3,FALSE)</f>
        <v>0</v>
      </c>
      <c r="E446" s="459" t="str">
        <f t="shared" si="73"/>
        <v/>
      </c>
      <c r="F446" s="295" t="str">
        <f t="shared" si="65"/>
        <v>否</v>
      </c>
      <c r="G446" s="189" t="str">
        <f t="shared" si="66"/>
        <v>项</v>
      </c>
    </row>
    <row r="447" ht="36" customHeight="1" spans="1:7">
      <c r="A447" s="456">
        <v>2060199</v>
      </c>
      <c r="B447" s="326" t="s">
        <v>421</v>
      </c>
      <c r="C447" s="334">
        <v>0</v>
      </c>
      <c r="D447" s="334">
        <f>VLOOKUP(A447,[3]表九!$A$6:$C$1289,3,FALSE)</f>
        <v>0</v>
      </c>
      <c r="E447" s="459" t="str">
        <f t="shared" si="73"/>
        <v/>
      </c>
      <c r="F447" s="295" t="str">
        <f t="shared" si="65"/>
        <v>否</v>
      </c>
      <c r="G447" s="189" t="str">
        <f t="shared" si="66"/>
        <v>项</v>
      </c>
    </row>
    <row r="448" ht="36" customHeight="1" spans="1:7">
      <c r="A448" s="454">
        <v>20602</v>
      </c>
      <c r="B448" s="323" t="s">
        <v>422</v>
      </c>
      <c r="C448" s="334"/>
      <c r="D448" s="334"/>
      <c r="E448" s="459" t="str">
        <f t="shared" si="73"/>
        <v/>
      </c>
      <c r="F448" s="295" t="str">
        <f t="shared" si="65"/>
        <v>否</v>
      </c>
      <c r="G448" s="189" t="str">
        <f t="shared" si="66"/>
        <v>款</v>
      </c>
    </row>
    <row r="449" ht="36" customHeight="1" spans="1:7">
      <c r="A449" s="456">
        <v>2060201</v>
      </c>
      <c r="B449" s="326" t="s">
        <v>423</v>
      </c>
      <c r="C449" s="334">
        <v>0</v>
      </c>
      <c r="D449" s="334">
        <f>VLOOKUP(A449,[3]表九!$A$6:$C$1289,3,FALSE)</f>
        <v>0</v>
      </c>
      <c r="E449" s="459" t="str">
        <f t="shared" si="73"/>
        <v/>
      </c>
      <c r="F449" s="295" t="str">
        <f t="shared" si="65"/>
        <v>否</v>
      </c>
      <c r="G449" s="189" t="str">
        <f t="shared" si="66"/>
        <v>项</v>
      </c>
    </row>
    <row r="450" ht="36" customHeight="1" spans="1:7">
      <c r="A450" s="456">
        <v>2060203</v>
      </c>
      <c r="B450" s="326" t="s">
        <v>424</v>
      </c>
      <c r="C450" s="334">
        <v>0</v>
      </c>
      <c r="D450" s="334">
        <f>VLOOKUP(A450,[3]表九!$A$6:$C$1289,3,FALSE)</f>
        <v>0</v>
      </c>
      <c r="E450" s="459" t="str">
        <f t="shared" ref="E450:E453" si="74">IF(C450&gt;0,D450/C450-1,IF(C450&lt;0,-(D450/C450-1),""))</f>
        <v/>
      </c>
      <c r="F450" s="295" t="str">
        <f t="shared" si="65"/>
        <v>否</v>
      </c>
      <c r="G450" s="189" t="str">
        <f t="shared" si="66"/>
        <v>项</v>
      </c>
    </row>
    <row r="451" ht="36" customHeight="1" spans="1:7">
      <c r="A451" s="456">
        <v>2060204</v>
      </c>
      <c r="B451" s="326" t="s">
        <v>425</v>
      </c>
      <c r="C451" s="334">
        <v>0</v>
      </c>
      <c r="D451" s="334">
        <f>VLOOKUP(A451,[3]表九!$A$6:$C$1289,3,FALSE)</f>
        <v>0</v>
      </c>
      <c r="E451" s="459" t="str">
        <f t="shared" si="74"/>
        <v/>
      </c>
      <c r="F451" s="295" t="str">
        <f t="shared" si="65"/>
        <v>否</v>
      </c>
      <c r="G451" s="189" t="str">
        <f t="shared" si="66"/>
        <v>项</v>
      </c>
    </row>
    <row r="452" ht="36" customHeight="1" spans="1:7">
      <c r="A452" s="456">
        <v>2060205</v>
      </c>
      <c r="B452" s="326" t="s">
        <v>426</v>
      </c>
      <c r="C452" s="334">
        <v>0</v>
      </c>
      <c r="D452" s="334">
        <f>VLOOKUP(A452,[3]表九!$A$6:$C$1289,3,FALSE)</f>
        <v>0</v>
      </c>
      <c r="E452" s="459" t="str">
        <f t="shared" si="74"/>
        <v/>
      </c>
      <c r="F452" s="295" t="str">
        <f t="shared" si="65"/>
        <v>否</v>
      </c>
      <c r="G452" s="189" t="str">
        <f t="shared" si="66"/>
        <v>项</v>
      </c>
    </row>
    <row r="453" ht="36" customHeight="1" spans="1:7">
      <c r="A453" s="456">
        <v>2060206</v>
      </c>
      <c r="B453" s="326" t="s">
        <v>427</v>
      </c>
      <c r="C453" s="334">
        <v>0</v>
      </c>
      <c r="D453" s="334">
        <f>VLOOKUP(A453,[3]表九!$A$6:$C$1289,3,FALSE)</f>
        <v>0</v>
      </c>
      <c r="E453" s="459" t="str">
        <f t="shared" si="74"/>
        <v/>
      </c>
      <c r="F453" s="295" t="str">
        <f t="shared" si="65"/>
        <v>否</v>
      </c>
      <c r="G453" s="189" t="str">
        <f t="shared" si="66"/>
        <v>项</v>
      </c>
    </row>
    <row r="454" ht="36" customHeight="1" spans="1:7">
      <c r="A454" s="456">
        <v>2060207</v>
      </c>
      <c r="B454" s="326" t="s">
        <v>428</v>
      </c>
      <c r="C454" s="334">
        <v>0</v>
      </c>
      <c r="D454" s="334">
        <f>VLOOKUP(A454,[3]表九!$A$6:$C$1289,3,FALSE)</f>
        <v>0</v>
      </c>
      <c r="E454" s="459" t="str">
        <f t="shared" ref="E454:E459" si="75">IF(C454&gt;0,D454/C454-1,IF(C454&lt;0,-(D454/C454-1),""))</f>
        <v/>
      </c>
      <c r="F454" s="295" t="str">
        <f t="shared" si="65"/>
        <v>否</v>
      </c>
      <c r="G454" s="189" t="str">
        <f t="shared" si="66"/>
        <v>项</v>
      </c>
    </row>
    <row r="455" ht="36" customHeight="1" spans="1:7">
      <c r="A455" s="458">
        <v>2060208</v>
      </c>
      <c r="B455" s="471" t="s">
        <v>429</v>
      </c>
      <c r="C455" s="334">
        <v>0</v>
      </c>
      <c r="D455" s="334">
        <f>VLOOKUP(A455,[3]表九!$A$6:$C$1289,3,FALSE)</f>
        <v>0</v>
      </c>
      <c r="E455" s="459" t="str">
        <f t="shared" si="75"/>
        <v/>
      </c>
      <c r="F455" s="295" t="str">
        <f t="shared" si="65"/>
        <v>否</v>
      </c>
      <c r="G455" s="189" t="str">
        <f t="shared" si="66"/>
        <v>项</v>
      </c>
    </row>
    <row r="456" ht="36" customHeight="1" spans="1:7">
      <c r="A456" s="456">
        <v>2060299</v>
      </c>
      <c r="B456" s="326" t="s">
        <v>430</v>
      </c>
      <c r="C456" s="334">
        <v>0</v>
      </c>
      <c r="D456" s="334">
        <f>VLOOKUP(A456,[3]表九!$A$6:$C$1289,3,FALSE)</f>
        <v>0</v>
      </c>
      <c r="E456" s="459" t="str">
        <f t="shared" si="75"/>
        <v/>
      </c>
      <c r="F456" s="295" t="str">
        <f t="shared" si="65"/>
        <v>否</v>
      </c>
      <c r="G456" s="189" t="str">
        <f t="shared" si="66"/>
        <v>项</v>
      </c>
    </row>
    <row r="457" ht="36" customHeight="1" spans="1:7">
      <c r="A457" s="454">
        <v>20603</v>
      </c>
      <c r="B457" s="323" t="s">
        <v>431</v>
      </c>
      <c r="C457" s="334"/>
      <c r="D457" s="334"/>
      <c r="E457" s="459" t="str">
        <f t="shared" si="75"/>
        <v/>
      </c>
      <c r="F457" s="295" t="str">
        <f t="shared" si="65"/>
        <v>否</v>
      </c>
      <c r="G457" s="189" t="str">
        <f t="shared" si="66"/>
        <v>款</v>
      </c>
    </row>
    <row r="458" ht="36" customHeight="1" spans="1:7">
      <c r="A458" s="456">
        <v>2060301</v>
      </c>
      <c r="B458" s="326" t="s">
        <v>423</v>
      </c>
      <c r="C458" s="334">
        <v>0</v>
      </c>
      <c r="D458" s="334">
        <f>VLOOKUP(A458,[3]表九!$A$6:$C$1289,3,FALSE)</f>
        <v>0</v>
      </c>
      <c r="E458" s="459" t="str">
        <f t="shared" si="75"/>
        <v/>
      </c>
      <c r="F458" s="295" t="str">
        <f t="shared" si="65"/>
        <v>否</v>
      </c>
      <c r="G458" s="189" t="str">
        <f t="shared" si="66"/>
        <v>项</v>
      </c>
    </row>
    <row r="459" ht="36" customHeight="1" spans="1:7">
      <c r="A459" s="456">
        <v>2060302</v>
      </c>
      <c r="B459" s="326" t="s">
        <v>432</v>
      </c>
      <c r="C459" s="334">
        <v>0</v>
      </c>
      <c r="D459" s="334">
        <f>VLOOKUP(A459,[3]表九!$A$6:$C$1289,3,FALSE)</f>
        <v>0</v>
      </c>
      <c r="E459" s="459" t="str">
        <f t="shared" si="75"/>
        <v/>
      </c>
      <c r="F459" s="295" t="str">
        <f t="shared" si="65"/>
        <v>否</v>
      </c>
      <c r="G459" s="189" t="str">
        <f t="shared" si="66"/>
        <v>项</v>
      </c>
    </row>
    <row r="460" ht="36" customHeight="1" spans="1:7">
      <c r="A460" s="456">
        <v>2060303</v>
      </c>
      <c r="B460" s="326" t="s">
        <v>433</v>
      </c>
      <c r="C460" s="334">
        <v>0</v>
      </c>
      <c r="D460" s="334">
        <f>VLOOKUP(A460,[3]表九!$A$6:$C$1289,3,FALSE)</f>
        <v>0</v>
      </c>
      <c r="E460" s="459" t="str">
        <f t="shared" ref="E460:E469" si="76">IF(C460&gt;0,D460/C460-1,IF(C460&lt;0,-(D460/C460-1),""))</f>
        <v/>
      </c>
      <c r="F460" s="295" t="str">
        <f t="shared" si="65"/>
        <v>否</v>
      </c>
      <c r="G460" s="189" t="str">
        <f t="shared" si="66"/>
        <v>项</v>
      </c>
    </row>
    <row r="461" ht="36" customHeight="1" spans="1:7">
      <c r="A461" s="456">
        <v>2060304</v>
      </c>
      <c r="B461" s="326" t="s">
        <v>434</v>
      </c>
      <c r="C461" s="334">
        <v>0</v>
      </c>
      <c r="D461" s="334">
        <f>VLOOKUP(A461,[3]表九!$A$6:$C$1289,3,FALSE)</f>
        <v>0</v>
      </c>
      <c r="E461" s="459" t="str">
        <f t="shared" si="76"/>
        <v/>
      </c>
      <c r="F461" s="295" t="str">
        <f t="shared" si="65"/>
        <v>否</v>
      </c>
      <c r="G461" s="189" t="str">
        <f t="shared" si="66"/>
        <v>项</v>
      </c>
    </row>
    <row r="462" ht="36" customHeight="1" spans="1:7">
      <c r="A462" s="456">
        <v>2060399</v>
      </c>
      <c r="B462" s="326" t="s">
        <v>435</v>
      </c>
      <c r="C462" s="334">
        <v>0</v>
      </c>
      <c r="D462" s="334">
        <f>VLOOKUP(A462,[3]表九!$A$6:$C$1289,3,FALSE)</f>
        <v>0</v>
      </c>
      <c r="E462" s="459" t="str">
        <f t="shared" si="76"/>
        <v/>
      </c>
      <c r="F462" s="295" t="str">
        <f t="shared" si="65"/>
        <v>否</v>
      </c>
      <c r="G462" s="189" t="str">
        <f t="shared" si="66"/>
        <v>项</v>
      </c>
    </row>
    <row r="463" ht="36" customHeight="1" spans="1:7">
      <c r="A463" s="454">
        <v>20604</v>
      </c>
      <c r="B463" s="323" t="s">
        <v>436</v>
      </c>
      <c r="C463" s="334">
        <f>SUM(C464:C467)</f>
        <v>2045</v>
      </c>
      <c r="D463" s="334">
        <f>SUM(D464:D467)</f>
        <v>749</v>
      </c>
      <c r="E463" s="459">
        <f t="shared" si="76"/>
        <v>-0.634</v>
      </c>
      <c r="F463" s="295" t="str">
        <f t="shared" si="65"/>
        <v>是</v>
      </c>
      <c r="G463" s="189" t="str">
        <f t="shared" si="66"/>
        <v>款</v>
      </c>
    </row>
    <row r="464" ht="36" customHeight="1" spans="1:7">
      <c r="A464" s="456">
        <v>2060401</v>
      </c>
      <c r="B464" s="326" t="s">
        <v>423</v>
      </c>
      <c r="C464" s="334">
        <v>0</v>
      </c>
      <c r="D464" s="334">
        <f>VLOOKUP(A464,[3]表九!$A$6:$C$1289,3,FALSE)</f>
        <v>0</v>
      </c>
      <c r="E464" s="459" t="str">
        <f t="shared" si="76"/>
        <v/>
      </c>
      <c r="F464" s="295" t="str">
        <f t="shared" si="65"/>
        <v>否</v>
      </c>
      <c r="G464" s="189" t="str">
        <f t="shared" si="66"/>
        <v>项</v>
      </c>
    </row>
    <row r="465" ht="36" customHeight="1" spans="1:7">
      <c r="A465" s="456">
        <v>2060404</v>
      </c>
      <c r="B465" s="326" t="s">
        <v>437</v>
      </c>
      <c r="C465" s="334">
        <v>0</v>
      </c>
      <c r="D465" s="334">
        <f>VLOOKUP(A465,[3]表九!$A$6:$C$1289,3,FALSE)</f>
        <v>0</v>
      </c>
      <c r="E465" s="459" t="str">
        <f t="shared" si="76"/>
        <v/>
      </c>
      <c r="F465" s="295" t="str">
        <f t="shared" si="65"/>
        <v>否</v>
      </c>
      <c r="G465" s="189" t="str">
        <f t="shared" si="66"/>
        <v>项</v>
      </c>
    </row>
    <row r="466" ht="36" customHeight="1" spans="1:7">
      <c r="A466" s="472">
        <v>2060405</v>
      </c>
      <c r="B466" s="326" t="s">
        <v>438</v>
      </c>
      <c r="C466" s="334">
        <v>0</v>
      </c>
      <c r="D466" s="334">
        <f>VLOOKUP(A466,[3]表九!$A$6:$C$1289,3,FALSE)</f>
        <v>0</v>
      </c>
      <c r="E466" s="459" t="str">
        <f t="shared" si="76"/>
        <v/>
      </c>
      <c r="F466" s="295" t="str">
        <f t="shared" si="65"/>
        <v>否</v>
      </c>
      <c r="G466" s="189" t="str">
        <f t="shared" si="66"/>
        <v>项</v>
      </c>
    </row>
    <row r="467" ht="36" customHeight="1" spans="1:7">
      <c r="A467" s="456">
        <v>2060499</v>
      </c>
      <c r="B467" s="326" t="s">
        <v>439</v>
      </c>
      <c r="C467" s="334">
        <v>2045</v>
      </c>
      <c r="D467" s="334">
        <f>VLOOKUP(A467,[3]表九!$A$6:$C$1289,3,FALSE)</f>
        <v>749</v>
      </c>
      <c r="E467" s="459">
        <f t="shared" si="76"/>
        <v>-0.634</v>
      </c>
      <c r="F467" s="295" t="str">
        <f t="shared" si="65"/>
        <v>是</v>
      </c>
      <c r="G467" s="189" t="str">
        <f t="shared" si="66"/>
        <v>项</v>
      </c>
    </row>
    <row r="468" ht="36" customHeight="1" spans="1:7">
      <c r="A468" s="454">
        <v>20605</v>
      </c>
      <c r="B468" s="323" t="s">
        <v>440</v>
      </c>
      <c r="C468" s="334"/>
      <c r="D468" s="334"/>
      <c r="E468" s="459" t="str">
        <f t="shared" si="76"/>
        <v/>
      </c>
      <c r="F468" s="295" t="str">
        <f t="shared" si="65"/>
        <v>否</v>
      </c>
      <c r="G468" s="189" t="str">
        <f t="shared" si="66"/>
        <v>款</v>
      </c>
    </row>
    <row r="469" ht="36" customHeight="1" spans="1:7">
      <c r="A469" s="456">
        <v>2060501</v>
      </c>
      <c r="B469" s="326" t="s">
        <v>423</v>
      </c>
      <c r="C469" s="334">
        <v>0</v>
      </c>
      <c r="D469" s="334">
        <f>VLOOKUP(A469,[3]表九!$A$6:$C$1289,3,FALSE)</f>
        <v>0</v>
      </c>
      <c r="E469" s="459" t="str">
        <f t="shared" si="76"/>
        <v/>
      </c>
      <c r="F469" s="295" t="str">
        <f t="shared" si="65"/>
        <v>否</v>
      </c>
      <c r="G469" s="189" t="str">
        <f t="shared" si="66"/>
        <v>项</v>
      </c>
    </row>
    <row r="470" ht="36" customHeight="1" spans="1:7">
      <c r="A470" s="456">
        <v>2060502</v>
      </c>
      <c r="B470" s="326" t="s">
        <v>441</v>
      </c>
      <c r="C470" s="334">
        <v>0</v>
      </c>
      <c r="D470" s="334">
        <f>VLOOKUP(A470,[3]表九!$A$6:$C$1289,3,FALSE)</f>
        <v>0</v>
      </c>
      <c r="E470" s="459" t="str">
        <f t="shared" ref="E470:E475" si="77">IF(C470&gt;0,D470/C470-1,IF(C470&lt;0,-(D470/C470-1),""))</f>
        <v/>
      </c>
      <c r="F470" s="295" t="str">
        <f t="shared" si="65"/>
        <v>否</v>
      </c>
      <c r="G470" s="189" t="str">
        <f t="shared" si="66"/>
        <v>项</v>
      </c>
    </row>
    <row r="471" ht="36" customHeight="1" spans="1:7">
      <c r="A471" s="456">
        <v>2060503</v>
      </c>
      <c r="B471" s="326" t="s">
        <v>442</v>
      </c>
      <c r="C471" s="334">
        <v>0</v>
      </c>
      <c r="D471" s="334">
        <f>VLOOKUP(A471,[3]表九!$A$6:$C$1289,3,FALSE)</f>
        <v>0</v>
      </c>
      <c r="E471" s="459" t="str">
        <f t="shared" si="77"/>
        <v/>
      </c>
      <c r="F471" s="295" t="str">
        <f t="shared" ref="F471:F534" si="78">IF(LEN(A471)=3,"是",IF(B471&lt;&gt;"",IF(SUM(C471:D471)&lt;&gt;0,"是","否"),"是"))</f>
        <v>否</v>
      </c>
      <c r="G471" s="189" t="str">
        <f t="shared" ref="G471:G534" si="79">IF(LEN(A471)=3,"类",IF(LEN(A471)=5,"款","项"))</f>
        <v>项</v>
      </c>
    </row>
    <row r="472" ht="36" customHeight="1" spans="1:7">
      <c r="A472" s="456">
        <v>2060599</v>
      </c>
      <c r="B472" s="326" t="s">
        <v>443</v>
      </c>
      <c r="C472" s="334">
        <v>0</v>
      </c>
      <c r="D472" s="334">
        <f>VLOOKUP(A472,[3]表九!$A$6:$C$1289,3,FALSE)</f>
        <v>0</v>
      </c>
      <c r="E472" s="459" t="str">
        <f t="shared" si="77"/>
        <v/>
      </c>
      <c r="F472" s="295" t="str">
        <f t="shared" si="78"/>
        <v>否</v>
      </c>
      <c r="G472" s="189" t="str">
        <f t="shared" si="79"/>
        <v>项</v>
      </c>
    </row>
    <row r="473" ht="36" customHeight="1" spans="1:7">
      <c r="A473" s="454">
        <v>20606</v>
      </c>
      <c r="B473" s="323" t="s">
        <v>444</v>
      </c>
      <c r="C473" s="334"/>
      <c r="D473" s="334"/>
      <c r="E473" s="459" t="str">
        <f t="shared" si="77"/>
        <v/>
      </c>
      <c r="F473" s="295" t="str">
        <f t="shared" si="78"/>
        <v>否</v>
      </c>
      <c r="G473" s="189" t="str">
        <f t="shared" si="79"/>
        <v>款</v>
      </c>
    </row>
    <row r="474" ht="36" customHeight="1" spans="1:7">
      <c r="A474" s="456">
        <v>2060601</v>
      </c>
      <c r="B474" s="326" t="s">
        <v>445</v>
      </c>
      <c r="C474" s="334">
        <v>0</v>
      </c>
      <c r="D474" s="334">
        <f>VLOOKUP(A474,[3]表九!$A$6:$C$1289,3,FALSE)</f>
        <v>0</v>
      </c>
      <c r="E474" s="459" t="str">
        <f t="shared" si="77"/>
        <v/>
      </c>
      <c r="F474" s="295" t="str">
        <f t="shared" si="78"/>
        <v>否</v>
      </c>
      <c r="G474" s="189" t="str">
        <f t="shared" si="79"/>
        <v>项</v>
      </c>
    </row>
    <row r="475" ht="36" customHeight="1" spans="1:7">
      <c r="A475" s="456">
        <v>2060602</v>
      </c>
      <c r="B475" s="326" t="s">
        <v>446</v>
      </c>
      <c r="C475" s="334">
        <v>0</v>
      </c>
      <c r="D475" s="334">
        <f>VLOOKUP(A475,[3]表九!$A$6:$C$1289,3,FALSE)</f>
        <v>0</v>
      </c>
      <c r="E475" s="459" t="str">
        <f t="shared" si="77"/>
        <v/>
      </c>
      <c r="F475" s="295" t="str">
        <f t="shared" si="78"/>
        <v>否</v>
      </c>
      <c r="G475" s="189" t="str">
        <f t="shared" si="79"/>
        <v>项</v>
      </c>
    </row>
    <row r="476" ht="36" customHeight="1" spans="1:7">
      <c r="A476" s="456">
        <v>2060603</v>
      </c>
      <c r="B476" s="326" t="s">
        <v>447</v>
      </c>
      <c r="C476" s="334">
        <v>0</v>
      </c>
      <c r="D476" s="334">
        <f>VLOOKUP(A476,[3]表九!$A$6:$C$1289,3,FALSE)</f>
        <v>0</v>
      </c>
      <c r="E476" s="459" t="str">
        <f t="shared" ref="E476:E482" si="80">IF(C476&gt;0,D476/C476-1,IF(C476&lt;0,-(D476/C476-1),""))</f>
        <v/>
      </c>
      <c r="F476" s="295" t="str">
        <f t="shared" si="78"/>
        <v>否</v>
      </c>
      <c r="G476" s="189" t="str">
        <f t="shared" si="79"/>
        <v>项</v>
      </c>
    </row>
    <row r="477" ht="36" customHeight="1" spans="1:7">
      <c r="A477" s="456">
        <v>2060699</v>
      </c>
      <c r="B477" s="326" t="s">
        <v>448</v>
      </c>
      <c r="C477" s="334">
        <v>0</v>
      </c>
      <c r="D477" s="334">
        <f>VLOOKUP(A477,[3]表九!$A$6:$C$1289,3,FALSE)</f>
        <v>0</v>
      </c>
      <c r="E477" s="459" t="str">
        <f t="shared" si="80"/>
        <v/>
      </c>
      <c r="F477" s="295" t="str">
        <f t="shared" si="78"/>
        <v>否</v>
      </c>
      <c r="G477" s="189" t="str">
        <f t="shared" si="79"/>
        <v>项</v>
      </c>
    </row>
    <row r="478" ht="36" customHeight="1" spans="1:7">
      <c r="A478" s="454">
        <v>20607</v>
      </c>
      <c r="B478" s="323" t="s">
        <v>449</v>
      </c>
      <c r="C478" s="334">
        <f>SUM(C479:C484)</f>
        <v>332</v>
      </c>
      <c r="D478" s="334">
        <f>SUM(D479:D484)</f>
        <v>233</v>
      </c>
      <c r="E478" s="459">
        <f t="shared" si="80"/>
        <v>-0.298</v>
      </c>
      <c r="F478" s="295" t="str">
        <f t="shared" si="78"/>
        <v>是</v>
      </c>
      <c r="G478" s="189" t="str">
        <f t="shared" si="79"/>
        <v>款</v>
      </c>
    </row>
    <row r="479" ht="36" customHeight="1" spans="1:7">
      <c r="A479" s="456">
        <v>2060701</v>
      </c>
      <c r="B479" s="326" t="s">
        <v>423</v>
      </c>
      <c r="C479" s="334">
        <v>143</v>
      </c>
      <c r="D479" s="334">
        <f>VLOOKUP(A479,[3]表九!$A$6:$C$1289,3,FALSE)</f>
        <v>148</v>
      </c>
      <c r="E479" s="459">
        <f t="shared" si="80"/>
        <v>0.035</v>
      </c>
      <c r="F479" s="295" t="str">
        <f t="shared" si="78"/>
        <v>是</v>
      </c>
      <c r="G479" s="189" t="str">
        <f t="shared" si="79"/>
        <v>项</v>
      </c>
    </row>
    <row r="480" ht="36" customHeight="1" spans="1:7">
      <c r="A480" s="456">
        <v>2060702</v>
      </c>
      <c r="B480" s="326" t="s">
        <v>450</v>
      </c>
      <c r="C480" s="334">
        <v>187</v>
      </c>
      <c r="D480" s="334">
        <f>VLOOKUP(A480,[3]表九!$A$6:$C$1289,3,FALSE)</f>
        <v>83</v>
      </c>
      <c r="E480" s="459">
        <f t="shared" si="80"/>
        <v>-0.556</v>
      </c>
      <c r="F480" s="295" t="str">
        <f t="shared" si="78"/>
        <v>是</v>
      </c>
      <c r="G480" s="189" t="str">
        <f t="shared" si="79"/>
        <v>项</v>
      </c>
    </row>
    <row r="481" ht="36" customHeight="1" spans="1:7">
      <c r="A481" s="456">
        <v>2060703</v>
      </c>
      <c r="B481" s="326" t="s">
        <v>451</v>
      </c>
      <c r="C481" s="334">
        <v>0</v>
      </c>
      <c r="D481" s="334">
        <f>VLOOKUP(A481,[3]表九!$A$6:$C$1289,3,FALSE)</f>
        <v>0</v>
      </c>
      <c r="E481" s="459" t="str">
        <f t="shared" si="80"/>
        <v/>
      </c>
      <c r="F481" s="295" t="str">
        <f t="shared" si="78"/>
        <v>否</v>
      </c>
      <c r="G481" s="189" t="str">
        <f t="shared" si="79"/>
        <v>项</v>
      </c>
    </row>
    <row r="482" ht="36" customHeight="1" spans="1:7">
      <c r="A482" s="456">
        <v>2060704</v>
      </c>
      <c r="B482" s="326" t="s">
        <v>452</v>
      </c>
      <c r="C482" s="334">
        <v>0</v>
      </c>
      <c r="D482" s="334">
        <f>VLOOKUP(A482,[3]表九!$A$6:$C$1289,3,FALSE)</f>
        <v>0</v>
      </c>
      <c r="E482" s="459" t="str">
        <f t="shared" si="80"/>
        <v/>
      </c>
      <c r="F482" s="295" t="str">
        <f t="shared" si="78"/>
        <v>否</v>
      </c>
      <c r="G482" s="189" t="str">
        <f t="shared" si="79"/>
        <v>项</v>
      </c>
    </row>
    <row r="483" ht="36" customHeight="1" spans="1:7">
      <c r="A483" s="456">
        <v>2060705</v>
      </c>
      <c r="B483" s="326" t="s">
        <v>453</v>
      </c>
      <c r="C483" s="334">
        <v>0</v>
      </c>
      <c r="D483" s="334">
        <f>VLOOKUP(A483,[3]表九!$A$6:$C$1289,3,FALSE)</f>
        <v>0</v>
      </c>
      <c r="E483" s="459" t="str">
        <f t="shared" ref="E483:E487" si="81">IF(C483&gt;0,D483/C483-1,IF(C483&lt;0,-(D483/C483-1),""))</f>
        <v/>
      </c>
      <c r="F483" s="295" t="str">
        <f t="shared" si="78"/>
        <v>否</v>
      </c>
      <c r="G483" s="189" t="str">
        <f t="shared" si="79"/>
        <v>项</v>
      </c>
    </row>
    <row r="484" ht="36" customHeight="1" spans="1:7">
      <c r="A484" s="456">
        <v>2060799</v>
      </c>
      <c r="B484" s="326" t="s">
        <v>454</v>
      </c>
      <c r="C484" s="334">
        <v>2</v>
      </c>
      <c r="D484" s="334">
        <f>VLOOKUP(A484,[3]表九!$A$6:$C$1289,3,FALSE)</f>
        <v>2</v>
      </c>
      <c r="E484" s="459">
        <f t="shared" si="81"/>
        <v>0</v>
      </c>
      <c r="F484" s="295" t="str">
        <f t="shared" si="78"/>
        <v>是</v>
      </c>
      <c r="G484" s="189" t="str">
        <f t="shared" si="79"/>
        <v>项</v>
      </c>
    </row>
    <row r="485" ht="36" customHeight="1" spans="1:7">
      <c r="A485" s="454">
        <v>20608</v>
      </c>
      <c r="B485" s="323" t="s">
        <v>455</v>
      </c>
      <c r="C485" s="334"/>
      <c r="D485" s="334"/>
      <c r="E485" s="459" t="str">
        <f t="shared" si="81"/>
        <v/>
      </c>
      <c r="F485" s="295" t="str">
        <f t="shared" si="78"/>
        <v>否</v>
      </c>
      <c r="G485" s="189" t="str">
        <f t="shared" si="79"/>
        <v>款</v>
      </c>
    </row>
    <row r="486" ht="36" customHeight="1" spans="1:7">
      <c r="A486" s="456">
        <v>2060801</v>
      </c>
      <c r="B486" s="326" t="s">
        <v>456</v>
      </c>
      <c r="C486" s="334">
        <v>0</v>
      </c>
      <c r="D486" s="334">
        <f>VLOOKUP(A486,[3]表九!$A$6:$C$1289,3,FALSE)</f>
        <v>0</v>
      </c>
      <c r="E486" s="459" t="str">
        <f t="shared" si="81"/>
        <v/>
      </c>
      <c r="F486" s="295" t="str">
        <f t="shared" si="78"/>
        <v>否</v>
      </c>
      <c r="G486" s="189" t="str">
        <f t="shared" si="79"/>
        <v>项</v>
      </c>
    </row>
    <row r="487" ht="36" customHeight="1" spans="1:7">
      <c r="A487" s="456">
        <v>2060802</v>
      </c>
      <c r="B487" s="326" t="s">
        <v>457</v>
      </c>
      <c r="C487" s="334">
        <v>0</v>
      </c>
      <c r="D487" s="334">
        <f>VLOOKUP(A487,[3]表九!$A$6:$C$1289,3,FALSE)</f>
        <v>0</v>
      </c>
      <c r="E487" s="459" t="str">
        <f t="shared" si="81"/>
        <v/>
      </c>
      <c r="F487" s="295" t="str">
        <f t="shared" si="78"/>
        <v>否</v>
      </c>
      <c r="G487" s="189" t="str">
        <f t="shared" si="79"/>
        <v>项</v>
      </c>
    </row>
    <row r="488" ht="36" customHeight="1" spans="1:7">
      <c r="A488" s="456">
        <v>2060899</v>
      </c>
      <c r="B488" s="326" t="s">
        <v>458</v>
      </c>
      <c r="C488" s="334">
        <v>0</v>
      </c>
      <c r="D488" s="334">
        <f>VLOOKUP(A488,[3]表九!$A$6:$C$1289,3,FALSE)</f>
        <v>0</v>
      </c>
      <c r="E488" s="459" t="str">
        <f t="shared" ref="E488:E491" si="82">IF(C488&gt;0,D488/C488-1,IF(C488&lt;0,-(D488/C488-1),""))</f>
        <v/>
      </c>
      <c r="F488" s="295" t="str">
        <f t="shared" si="78"/>
        <v>否</v>
      </c>
      <c r="G488" s="189" t="str">
        <f t="shared" si="79"/>
        <v>项</v>
      </c>
    </row>
    <row r="489" ht="36" customHeight="1" spans="1:7">
      <c r="A489" s="454">
        <v>20609</v>
      </c>
      <c r="B489" s="323" t="s">
        <v>459</v>
      </c>
      <c r="C489" s="334"/>
      <c r="D489" s="334"/>
      <c r="E489" s="459" t="str">
        <f t="shared" si="82"/>
        <v/>
      </c>
      <c r="F489" s="295" t="str">
        <f t="shared" si="78"/>
        <v>否</v>
      </c>
      <c r="G489" s="189" t="str">
        <f t="shared" si="79"/>
        <v>款</v>
      </c>
    </row>
    <row r="490" ht="36" customHeight="1" spans="1:7">
      <c r="A490" s="456">
        <v>2060901</v>
      </c>
      <c r="B490" s="326" t="s">
        <v>460</v>
      </c>
      <c r="C490" s="334">
        <v>0</v>
      </c>
      <c r="D490" s="334">
        <f>VLOOKUP(A490,[3]表九!$A$6:$C$1289,3,FALSE)</f>
        <v>0</v>
      </c>
      <c r="E490" s="459" t="str">
        <f t="shared" si="82"/>
        <v/>
      </c>
      <c r="F490" s="295" t="str">
        <f t="shared" si="78"/>
        <v>否</v>
      </c>
      <c r="G490" s="189" t="str">
        <f t="shared" si="79"/>
        <v>项</v>
      </c>
    </row>
    <row r="491" ht="36" customHeight="1" spans="1:7">
      <c r="A491" s="456">
        <v>2060902</v>
      </c>
      <c r="B491" s="326" t="s">
        <v>461</v>
      </c>
      <c r="C491" s="334">
        <v>0</v>
      </c>
      <c r="D491" s="334">
        <f>VLOOKUP(A491,[3]表九!$A$6:$C$1289,3,FALSE)</f>
        <v>0</v>
      </c>
      <c r="E491" s="459" t="str">
        <f t="shared" si="82"/>
        <v/>
      </c>
      <c r="F491" s="295" t="str">
        <f t="shared" si="78"/>
        <v>否</v>
      </c>
      <c r="G491" s="189" t="str">
        <f t="shared" si="79"/>
        <v>项</v>
      </c>
    </row>
    <row r="492" ht="36" customHeight="1" spans="1:7">
      <c r="A492" s="456">
        <v>2060999</v>
      </c>
      <c r="B492" s="326" t="s">
        <v>462</v>
      </c>
      <c r="C492" s="334">
        <v>0</v>
      </c>
      <c r="D492" s="334">
        <f>VLOOKUP(A492,[3]表九!$A$6:$C$1289,3,FALSE)</f>
        <v>0</v>
      </c>
      <c r="E492" s="459" t="str">
        <f t="shared" ref="E492:E494" si="83">IF(C492&gt;0,D492/C492-1,IF(C492&lt;0,-(D492/C492-1),""))</f>
        <v/>
      </c>
      <c r="F492" s="295" t="str">
        <f t="shared" si="78"/>
        <v>否</v>
      </c>
      <c r="G492" s="189" t="str">
        <f t="shared" si="79"/>
        <v>项</v>
      </c>
    </row>
    <row r="493" ht="36" customHeight="1" spans="1:7">
      <c r="A493" s="454">
        <v>20699</v>
      </c>
      <c r="B493" s="323" t="s">
        <v>463</v>
      </c>
      <c r="C493" s="334">
        <f>SUM(C494:C497)</f>
        <v>20</v>
      </c>
      <c r="D493" s="334">
        <f>SUM(D494:D497)</f>
        <v>301</v>
      </c>
      <c r="E493" s="459">
        <f t="shared" si="83"/>
        <v>14.05</v>
      </c>
      <c r="F493" s="295" t="str">
        <f t="shared" si="78"/>
        <v>是</v>
      </c>
      <c r="G493" s="189" t="str">
        <f t="shared" si="79"/>
        <v>款</v>
      </c>
    </row>
    <row r="494" ht="36" customHeight="1" spans="1:7">
      <c r="A494" s="456">
        <v>2069901</v>
      </c>
      <c r="B494" s="326" t="s">
        <v>464</v>
      </c>
      <c r="C494" s="334">
        <v>0</v>
      </c>
      <c r="D494" s="334">
        <f>VLOOKUP(A494,[3]表九!$A$6:$C$1289,3,FALSE)</f>
        <v>0</v>
      </c>
      <c r="E494" s="459" t="str">
        <f t="shared" si="83"/>
        <v/>
      </c>
      <c r="F494" s="295" t="str">
        <f t="shared" si="78"/>
        <v>否</v>
      </c>
      <c r="G494" s="189" t="str">
        <f t="shared" si="79"/>
        <v>项</v>
      </c>
    </row>
    <row r="495" ht="36" customHeight="1" spans="1:7">
      <c r="A495" s="456">
        <v>2069902</v>
      </c>
      <c r="B495" s="326" t="s">
        <v>465</v>
      </c>
      <c r="C495" s="334">
        <v>0</v>
      </c>
      <c r="D495" s="334">
        <f>VLOOKUP(A495,[3]表九!$A$6:$C$1289,3,FALSE)</f>
        <v>0</v>
      </c>
      <c r="E495" s="459" t="str">
        <f t="shared" ref="E495:E498" si="84">IF(C495&gt;0,D495/C495-1,IF(C495&lt;0,-(D495/C495-1),""))</f>
        <v/>
      </c>
      <c r="F495" s="295" t="str">
        <f t="shared" si="78"/>
        <v>否</v>
      </c>
      <c r="G495" s="189" t="str">
        <f t="shared" si="79"/>
        <v>项</v>
      </c>
    </row>
    <row r="496" ht="36" customHeight="1" spans="1:7">
      <c r="A496" s="456">
        <v>2069903</v>
      </c>
      <c r="B496" s="326" t="s">
        <v>466</v>
      </c>
      <c r="C496" s="334">
        <v>0</v>
      </c>
      <c r="D496" s="334">
        <f>VLOOKUP(A496,[3]表九!$A$6:$C$1289,3,FALSE)</f>
        <v>0</v>
      </c>
      <c r="E496" s="459" t="str">
        <f t="shared" si="84"/>
        <v/>
      </c>
      <c r="F496" s="295" t="str">
        <f t="shared" si="78"/>
        <v>否</v>
      </c>
      <c r="G496" s="189" t="str">
        <f t="shared" si="79"/>
        <v>项</v>
      </c>
    </row>
    <row r="497" ht="36" customHeight="1" spans="1:7">
      <c r="A497" s="456">
        <v>2069999</v>
      </c>
      <c r="B497" s="326" t="s">
        <v>467</v>
      </c>
      <c r="C497" s="334">
        <v>20</v>
      </c>
      <c r="D497" s="334">
        <f>VLOOKUP(A497,[3]表九!$A$6:$C$1289,3,FALSE)</f>
        <v>301</v>
      </c>
      <c r="E497" s="459">
        <f t="shared" si="84"/>
        <v>14.05</v>
      </c>
      <c r="F497" s="295" t="str">
        <f t="shared" si="78"/>
        <v>是</v>
      </c>
      <c r="G497" s="189" t="str">
        <f t="shared" si="79"/>
        <v>项</v>
      </c>
    </row>
    <row r="498" ht="36" customHeight="1" spans="1:7">
      <c r="A498" s="454" t="s">
        <v>468</v>
      </c>
      <c r="B498" s="464" t="s">
        <v>290</v>
      </c>
      <c r="C498" s="465"/>
      <c r="D498" s="465"/>
      <c r="E498" s="459" t="str">
        <f t="shared" si="84"/>
        <v/>
      </c>
      <c r="F498" s="295" t="str">
        <f t="shared" si="78"/>
        <v>否</v>
      </c>
      <c r="G498" s="189" t="str">
        <f t="shared" si="79"/>
        <v>项</v>
      </c>
    </row>
    <row r="499" ht="36" customHeight="1" spans="1:7">
      <c r="A499" s="454">
        <v>207</v>
      </c>
      <c r="B499" s="323" t="s">
        <v>83</v>
      </c>
      <c r="C499" s="334">
        <f>C500+C516+C524+C535+C544+C554</f>
        <v>4938</v>
      </c>
      <c r="D499" s="334">
        <f>D500+D516+D524+D535+D544+D554</f>
        <v>3502</v>
      </c>
      <c r="E499" s="455">
        <f t="shared" ref="E499:E501" si="85">IF(C499&gt;0,D499/C499-1,IF(C499&lt;0,-(D499/C499-1),""))</f>
        <v>-0.291</v>
      </c>
      <c r="F499" s="295" t="str">
        <f t="shared" si="78"/>
        <v>是</v>
      </c>
      <c r="G499" s="189" t="str">
        <f t="shared" si="79"/>
        <v>类</v>
      </c>
    </row>
    <row r="500" ht="36" customHeight="1" spans="1:7">
      <c r="A500" s="454">
        <v>20701</v>
      </c>
      <c r="B500" s="323" t="s">
        <v>469</v>
      </c>
      <c r="C500" s="334">
        <f>SUM(C501:C515)</f>
        <v>1727</v>
      </c>
      <c r="D500" s="334">
        <f>SUM(D501:D515)</f>
        <v>1423</v>
      </c>
      <c r="E500" s="459">
        <f t="shared" si="85"/>
        <v>-0.176</v>
      </c>
      <c r="F500" s="295" t="str">
        <f t="shared" si="78"/>
        <v>是</v>
      </c>
      <c r="G500" s="189" t="str">
        <f t="shared" si="79"/>
        <v>款</v>
      </c>
    </row>
    <row r="501" ht="36" customHeight="1" spans="1:7">
      <c r="A501" s="456">
        <v>2070101</v>
      </c>
      <c r="B501" s="326" t="s">
        <v>139</v>
      </c>
      <c r="C501" s="334">
        <v>386</v>
      </c>
      <c r="D501" s="334">
        <f>VLOOKUP(A501,[3]表九!$A$6:$C$1289,3,FALSE)</f>
        <v>329</v>
      </c>
      <c r="E501" s="459">
        <f t="shared" si="85"/>
        <v>-0.148</v>
      </c>
      <c r="F501" s="295" t="str">
        <f t="shared" si="78"/>
        <v>是</v>
      </c>
      <c r="G501" s="189" t="str">
        <f t="shared" si="79"/>
        <v>项</v>
      </c>
    </row>
    <row r="502" ht="36" customHeight="1" spans="1:7">
      <c r="A502" s="456">
        <v>2070102</v>
      </c>
      <c r="B502" s="326" t="s">
        <v>140</v>
      </c>
      <c r="C502" s="334">
        <v>6</v>
      </c>
      <c r="D502" s="334">
        <f>VLOOKUP(A502,[3]表九!$A$6:$C$1289,3,FALSE)</f>
        <v>6</v>
      </c>
      <c r="E502" s="459">
        <f t="shared" ref="E502:E505" si="86">IF(C502&gt;0,D502/C502-1,IF(C502&lt;0,-(D502/C502-1),""))</f>
        <v>0</v>
      </c>
      <c r="F502" s="295" t="str">
        <f t="shared" si="78"/>
        <v>是</v>
      </c>
      <c r="G502" s="189" t="str">
        <f t="shared" si="79"/>
        <v>项</v>
      </c>
    </row>
    <row r="503" ht="36" customHeight="1" spans="1:7">
      <c r="A503" s="456">
        <v>2070103</v>
      </c>
      <c r="B503" s="326" t="s">
        <v>141</v>
      </c>
      <c r="C503" s="334">
        <v>0</v>
      </c>
      <c r="D503" s="334">
        <f>VLOOKUP(A503,[3]表九!$A$6:$C$1289,3,FALSE)</f>
        <v>0</v>
      </c>
      <c r="E503" s="459" t="str">
        <f t="shared" si="86"/>
        <v/>
      </c>
      <c r="F503" s="295" t="str">
        <f t="shared" si="78"/>
        <v>否</v>
      </c>
      <c r="G503" s="189" t="str">
        <f t="shared" si="79"/>
        <v>项</v>
      </c>
    </row>
    <row r="504" ht="36" customHeight="1" spans="1:7">
      <c r="A504" s="456">
        <v>2070104</v>
      </c>
      <c r="B504" s="326" t="s">
        <v>470</v>
      </c>
      <c r="C504" s="334">
        <v>190</v>
      </c>
      <c r="D504" s="334">
        <f>VLOOKUP(A504,[3]表九!$A$6:$C$1289,3,FALSE)</f>
        <v>201</v>
      </c>
      <c r="E504" s="459">
        <f t="shared" si="86"/>
        <v>0.058</v>
      </c>
      <c r="F504" s="295" t="str">
        <f t="shared" si="78"/>
        <v>是</v>
      </c>
      <c r="G504" s="189" t="str">
        <f t="shared" si="79"/>
        <v>项</v>
      </c>
    </row>
    <row r="505" ht="36" customHeight="1" spans="1:7">
      <c r="A505" s="456">
        <v>2070105</v>
      </c>
      <c r="B505" s="326" t="s">
        <v>471</v>
      </c>
      <c r="C505" s="334">
        <v>0</v>
      </c>
      <c r="D505" s="334">
        <f>VLOOKUP(A505,[3]表九!$A$6:$C$1289,3,FALSE)</f>
        <v>0</v>
      </c>
      <c r="E505" s="459" t="str">
        <f t="shared" si="86"/>
        <v/>
      </c>
      <c r="F505" s="295" t="str">
        <f t="shared" si="78"/>
        <v>否</v>
      </c>
      <c r="G505" s="189" t="str">
        <f t="shared" si="79"/>
        <v>项</v>
      </c>
    </row>
    <row r="506" ht="36" customHeight="1" spans="1:7">
      <c r="A506" s="456">
        <v>2070106</v>
      </c>
      <c r="B506" s="326" t="s">
        <v>472</v>
      </c>
      <c r="C506" s="334">
        <v>0</v>
      </c>
      <c r="D506" s="334">
        <f>VLOOKUP(A506,[3]表九!$A$6:$C$1289,3,FALSE)</f>
        <v>0</v>
      </c>
      <c r="E506" s="459" t="str">
        <f t="shared" ref="E506:E516" si="87">IF(C506&gt;0,D506/C506-1,IF(C506&lt;0,-(D506/C506-1),""))</f>
        <v/>
      </c>
      <c r="F506" s="295" t="str">
        <f t="shared" si="78"/>
        <v>否</v>
      </c>
      <c r="G506" s="189" t="str">
        <f t="shared" si="79"/>
        <v>项</v>
      </c>
    </row>
    <row r="507" ht="36" customHeight="1" spans="1:7">
      <c r="A507" s="456">
        <v>2070107</v>
      </c>
      <c r="B507" s="326" t="s">
        <v>473</v>
      </c>
      <c r="C507" s="334">
        <v>0</v>
      </c>
      <c r="D507" s="334">
        <f>VLOOKUP(A507,[3]表九!$A$6:$C$1289,3,FALSE)</f>
        <v>0</v>
      </c>
      <c r="E507" s="459" t="str">
        <f t="shared" si="87"/>
        <v/>
      </c>
      <c r="F507" s="295" t="str">
        <f t="shared" si="78"/>
        <v>否</v>
      </c>
      <c r="G507" s="189" t="str">
        <f t="shared" si="79"/>
        <v>项</v>
      </c>
    </row>
    <row r="508" ht="36" customHeight="1" spans="1:7">
      <c r="A508" s="456">
        <v>2070108</v>
      </c>
      <c r="B508" s="326" t="s">
        <v>474</v>
      </c>
      <c r="C508" s="334">
        <v>0</v>
      </c>
      <c r="D508" s="334">
        <f>VLOOKUP(A508,[3]表九!$A$6:$C$1289,3,FALSE)</f>
        <v>0</v>
      </c>
      <c r="E508" s="459" t="str">
        <f t="shared" si="87"/>
        <v/>
      </c>
      <c r="F508" s="295" t="str">
        <f t="shared" si="78"/>
        <v>否</v>
      </c>
      <c r="G508" s="189" t="str">
        <f t="shared" si="79"/>
        <v>项</v>
      </c>
    </row>
    <row r="509" ht="36" customHeight="1" spans="1:7">
      <c r="A509" s="456">
        <v>2070109</v>
      </c>
      <c r="B509" s="326" t="s">
        <v>475</v>
      </c>
      <c r="C509" s="334">
        <v>304</v>
      </c>
      <c r="D509" s="334">
        <f>VLOOKUP(A509,[3]表九!$A$6:$C$1289,3,FALSE)</f>
        <v>356</v>
      </c>
      <c r="E509" s="459">
        <f t="shared" si="87"/>
        <v>0.171</v>
      </c>
      <c r="F509" s="295" t="str">
        <f t="shared" si="78"/>
        <v>是</v>
      </c>
      <c r="G509" s="189" t="str">
        <f t="shared" si="79"/>
        <v>项</v>
      </c>
    </row>
    <row r="510" ht="36" customHeight="1" spans="1:7">
      <c r="A510" s="456">
        <v>2070110</v>
      </c>
      <c r="B510" s="326" t="s">
        <v>476</v>
      </c>
      <c r="C510" s="334">
        <v>0</v>
      </c>
      <c r="D510" s="334">
        <f>VLOOKUP(A510,[3]表九!$A$6:$C$1289,3,FALSE)</f>
        <v>0</v>
      </c>
      <c r="E510" s="459" t="str">
        <f t="shared" si="87"/>
        <v/>
      </c>
      <c r="F510" s="295" t="str">
        <f t="shared" si="78"/>
        <v>否</v>
      </c>
      <c r="G510" s="189" t="str">
        <f t="shared" si="79"/>
        <v>项</v>
      </c>
    </row>
    <row r="511" ht="36" customHeight="1" spans="1:7">
      <c r="A511" s="456">
        <v>2070111</v>
      </c>
      <c r="B511" s="326" t="s">
        <v>477</v>
      </c>
      <c r="C511" s="334">
        <v>18</v>
      </c>
      <c r="D511" s="334">
        <f>VLOOKUP(A511,[3]表九!$A$6:$C$1289,3,FALSE)</f>
        <v>10</v>
      </c>
      <c r="E511" s="459">
        <f t="shared" si="87"/>
        <v>-0.444</v>
      </c>
      <c r="F511" s="295" t="str">
        <f t="shared" si="78"/>
        <v>是</v>
      </c>
      <c r="G511" s="189" t="str">
        <f t="shared" si="79"/>
        <v>项</v>
      </c>
    </row>
    <row r="512" ht="36" customHeight="1" spans="1:7">
      <c r="A512" s="456">
        <v>2070112</v>
      </c>
      <c r="B512" s="326" t="s">
        <v>478</v>
      </c>
      <c r="C512" s="334">
        <v>10</v>
      </c>
      <c r="D512" s="334">
        <f>VLOOKUP(A512,[3]表九!$A$6:$C$1289,3,FALSE)</f>
        <v>8</v>
      </c>
      <c r="E512" s="459">
        <f t="shared" si="87"/>
        <v>-0.2</v>
      </c>
      <c r="F512" s="295" t="str">
        <f t="shared" si="78"/>
        <v>是</v>
      </c>
      <c r="G512" s="189" t="str">
        <f t="shared" si="79"/>
        <v>项</v>
      </c>
    </row>
    <row r="513" ht="36" customHeight="1" spans="1:7">
      <c r="A513" s="456">
        <v>2070113</v>
      </c>
      <c r="B513" s="326" t="s">
        <v>479</v>
      </c>
      <c r="C513" s="334">
        <v>20</v>
      </c>
      <c r="D513" s="334">
        <f>VLOOKUP(A513,[3]表九!$A$6:$C$1289,3,FALSE)</f>
        <v>45</v>
      </c>
      <c r="E513" s="459">
        <f t="shared" si="87"/>
        <v>1.25</v>
      </c>
      <c r="F513" s="295" t="str">
        <f t="shared" si="78"/>
        <v>是</v>
      </c>
      <c r="G513" s="189" t="str">
        <f t="shared" si="79"/>
        <v>项</v>
      </c>
    </row>
    <row r="514" ht="36" customHeight="1" spans="1:7">
      <c r="A514" s="456">
        <v>2070114</v>
      </c>
      <c r="B514" s="326" t="s">
        <v>480</v>
      </c>
      <c r="C514" s="334">
        <v>479</v>
      </c>
      <c r="D514" s="334">
        <f>VLOOKUP(A514,[3]表九!$A$6:$C$1289,3,FALSE)</f>
        <v>130</v>
      </c>
      <c r="E514" s="459">
        <f t="shared" si="87"/>
        <v>-0.729</v>
      </c>
      <c r="F514" s="295" t="str">
        <f t="shared" si="78"/>
        <v>是</v>
      </c>
      <c r="G514" s="189" t="str">
        <f t="shared" si="79"/>
        <v>项</v>
      </c>
    </row>
    <row r="515" ht="36" customHeight="1" spans="1:7">
      <c r="A515" s="456">
        <v>2070199</v>
      </c>
      <c r="B515" s="326" t="s">
        <v>481</v>
      </c>
      <c r="C515" s="334">
        <v>314</v>
      </c>
      <c r="D515" s="334">
        <f>VLOOKUP(A515,[3]表九!$A$6:$C$1289,3,FALSE)</f>
        <v>338</v>
      </c>
      <c r="E515" s="459">
        <f t="shared" si="87"/>
        <v>0.076</v>
      </c>
      <c r="F515" s="295" t="str">
        <f t="shared" si="78"/>
        <v>是</v>
      </c>
      <c r="G515" s="189" t="str">
        <f t="shared" si="79"/>
        <v>项</v>
      </c>
    </row>
    <row r="516" ht="36" customHeight="1" spans="1:7">
      <c r="A516" s="454">
        <v>20702</v>
      </c>
      <c r="B516" s="323" t="s">
        <v>482</v>
      </c>
      <c r="C516" s="334">
        <f>SUM(C517:C523)</f>
        <v>1881</v>
      </c>
      <c r="D516" s="334">
        <f>SUM(D517:D523)</f>
        <v>1393</v>
      </c>
      <c r="E516" s="459">
        <f t="shared" si="87"/>
        <v>-0.259</v>
      </c>
      <c r="F516" s="295" t="str">
        <f t="shared" si="78"/>
        <v>是</v>
      </c>
      <c r="G516" s="189" t="str">
        <f t="shared" si="79"/>
        <v>款</v>
      </c>
    </row>
    <row r="517" ht="36" customHeight="1" spans="1:7">
      <c r="A517" s="456">
        <v>2070201</v>
      </c>
      <c r="B517" s="326" t="s">
        <v>139</v>
      </c>
      <c r="C517" s="334">
        <v>71</v>
      </c>
      <c r="D517" s="334">
        <f>VLOOKUP(A517,[3]表九!$A$6:$C$1289,3,FALSE)</f>
        <v>75</v>
      </c>
      <c r="E517" s="459">
        <f t="shared" ref="E517:E521" si="88">IF(C517&gt;0,D517/C517-1,IF(C517&lt;0,-(D517/C517-1),""))</f>
        <v>0.056</v>
      </c>
      <c r="F517" s="295" t="str">
        <f t="shared" si="78"/>
        <v>是</v>
      </c>
      <c r="G517" s="189" t="str">
        <f t="shared" si="79"/>
        <v>项</v>
      </c>
    </row>
    <row r="518" ht="36" customHeight="1" spans="1:7">
      <c r="A518" s="456">
        <v>2070202</v>
      </c>
      <c r="B518" s="326" t="s">
        <v>140</v>
      </c>
      <c r="C518" s="334">
        <v>0</v>
      </c>
      <c r="D518" s="334">
        <f>VLOOKUP(A518,[3]表九!$A$6:$C$1289,3,FALSE)</f>
        <v>0</v>
      </c>
      <c r="E518" s="459" t="str">
        <f t="shared" si="88"/>
        <v/>
      </c>
      <c r="F518" s="295" t="str">
        <f t="shared" si="78"/>
        <v>否</v>
      </c>
      <c r="G518" s="189" t="str">
        <f t="shared" si="79"/>
        <v>项</v>
      </c>
    </row>
    <row r="519" ht="36" customHeight="1" spans="1:7">
      <c r="A519" s="456">
        <v>2070203</v>
      </c>
      <c r="B519" s="326" t="s">
        <v>141</v>
      </c>
      <c r="C519" s="334">
        <v>0</v>
      </c>
      <c r="D519" s="334">
        <f>VLOOKUP(A519,[3]表九!$A$6:$C$1289,3,FALSE)</f>
        <v>0</v>
      </c>
      <c r="E519" s="459" t="str">
        <f t="shared" si="88"/>
        <v/>
      </c>
      <c r="F519" s="295" t="str">
        <f t="shared" si="78"/>
        <v>否</v>
      </c>
      <c r="G519" s="189" t="str">
        <f t="shared" si="79"/>
        <v>项</v>
      </c>
    </row>
    <row r="520" ht="36" customHeight="1" spans="1:7">
      <c r="A520" s="456">
        <v>2070204</v>
      </c>
      <c r="B520" s="326" t="s">
        <v>483</v>
      </c>
      <c r="C520" s="334">
        <v>1783</v>
      </c>
      <c r="D520" s="334">
        <f>VLOOKUP(A520,[3]表九!$A$6:$C$1289,3,FALSE)</f>
        <v>1285</v>
      </c>
      <c r="E520" s="459">
        <f t="shared" si="88"/>
        <v>-0.279</v>
      </c>
      <c r="F520" s="295" t="str">
        <f t="shared" si="78"/>
        <v>是</v>
      </c>
      <c r="G520" s="189" t="str">
        <f t="shared" si="79"/>
        <v>项</v>
      </c>
    </row>
    <row r="521" ht="36" customHeight="1" spans="1:7">
      <c r="A521" s="456">
        <v>2070205</v>
      </c>
      <c r="B521" s="326" t="s">
        <v>484</v>
      </c>
      <c r="C521" s="334">
        <v>27</v>
      </c>
      <c r="D521" s="334">
        <f>VLOOKUP(A521,[3]表九!$A$6:$C$1289,3,FALSE)</f>
        <v>33</v>
      </c>
      <c r="E521" s="459">
        <f t="shared" si="88"/>
        <v>0.222</v>
      </c>
      <c r="F521" s="295" t="str">
        <f t="shared" si="78"/>
        <v>是</v>
      </c>
      <c r="G521" s="189" t="str">
        <f t="shared" si="79"/>
        <v>项</v>
      </c>
    </row>
    <row r="522" ht="36" customHeight="1" spans="1:7">
      <c r="A522" s="456">
        <v>2070206</v>
      </c>
      <c r="B522" s="326" t="s">
        <v>485</v>
      </c>
      <c r="C522" s="334">
        <v>0</v>
      </c>
      <c r="D522" s="334">
        <f>VLOOKUP(A522,[3]表九!$A$6:$C$1289,3,FALSE)</f>
        <v>0</v>
      </c>
      <c r="E522" s="459" t="str">
        <f t="shared" ref="E522:E525" si="89">IF(C522&gt;0,D522/C522-1,IF(C522&lt;0,-(D522/C522-1),""))</f>
        <v/>
      </c>
      <c r="F522" s="295" t="str">
        <f t="shared" si="78"/>
        <v>否</v>
      </c>
      <c r="G522" s="189" t="str">
        <f t="shared" si="79"/>
        <v>项</v>
      </c>
    </row>
    <row r="523" ht="36" customHeight="1" spans="1:7">
      <c r="A523" s="456">
        <v>2070299</v>
      </c>
      <c r="B523" s="326" t="s">
        <v>486</v>
      </c>
      <c r="C523" s="334">
        <v>0</v>
      </c>
      <c r="D523" s="334">
        <f>VLOOKUP(A523,[3]表九!$A$6:$C$1289,3,FALSE)</f>
        <v>0</v>
      </c>
      <c r="E523" s="459" t="str">
        <f t="shared" si="89"/>
        <v/>
      </c>
      <c r="F523" s="295" t="str">
        <f t="shared" si="78"/>
        <v>否</v>
      </c>
      <c r="G523" s="189" t="str">
        <f t="shared" si="79"/>
        <v>项</v>
      </c>
    </row>
    <row r="524" ht="36" customHeight="1" spans="1:7">
      <c r="A524" s="454">
        <v>20703</v>
      </c>
      <c r="B524" s="323" t="s">
        <v>487</v>
      </c>
      <c r="C524" s="334">
        <f>SUM(C525:C534)</f>
        <v>30</v>
      </c>
      <c r="D524" s="334">
        <f>SUM(D525:D534)</f>
        <v>0</v>
      </c>
      <c r="E524" s="459">
        <f t="shared" si="89"/>
        <v>-1</v>
      </c>
      <c r="F524" s="295" t="str">
        <f t="shared" si="78"/>
        <v>是</v>
      </c>
      <c r="G524" s="189" t="str">
        <f t="shared" si="79"/>
        <v>款</v>
      </c>
    </row>
    <row r="525" ht="36" customHeight="1" spans="1:7">
      <c r="A525" s="456">
        <v>2070301</v>
      </c>
      <c r="B525" s="326" t="s">
        <v>139</v>
      </c>
      <c r="C525" s="334">
        <v>0</v>
      </c>
      <c r="D525" s="334">
        <f>VLOOKUP(A525,[3]表九!$A$6:$C$1289,3,FALSE)</f>
        <v>0</v>
      </c>
      <c r="E525" s="459" t="str">
        <f t="shared" si="89"/>
        <v/>
      </c>
      <c r="F525" s="295" t="str">
        <f t="shared" si="78"/>
        <v>否</v>
      </c>
      <c r="G525" s="189" t="str">
        <f t="shared" si="79"/>
        <v>项</v>
      </c>
    </row>
    <row r="526" ht="36" customHeight="1" spans="1:7">
      <c r="A526" s="456">
        <v>2070302</v>
      </c>
      <c r="B526" s="326" t="s">
        <v>140</v>
      </c>
      <c r="C526" s="334">
        <v>0</v>
      </c>
      <c r="D526" s="334">
        <f>VLOOKUP(A526,[3]表九!$A$6:$C$1289,3,FALSE)</f>
        <v>0</v>
      </c>
      <c r="E526" s="459" t="str">
        <f t="shared" ref="E526:E528" si="90">IF(C526&gt;0,D526/C526-1,IF(C526&lt;0,-(D526/C526-1),""))</f>
        <v/>
      </c>
      <c r="F526" s="295" t="str">
        <f t="shared" si="78"/>
        <v>否</v>
      </c>
      <c r="G526" s="189" t="str">
        <f t="shared" si="79"/>
        <v>项</v>
      </c>
    </row>
    <row r="527" ht="36" customHeight="1" spans="1:7">
      <c r="A527" s="456">
        <v>2070303</v>
      </c>
      <c r="B527" s="326" t="s">
        <v>141</v>
      </c>
      <c r="C527" s="334">
        <v>0</v>
      </c>
      <c r="D527" s="334">
        <f>VLOOKUP(A527,[3]表九!$A$6:$C$1289,3,FALSE)</f>
        <v>0</v>
      </c>
      <c r="E527" s="459" t="str">
        <f t="shared" si="90"/>
        <v/>
      </c>
      <c r="F527" s="295" t="str">
        <f t="shared" si="78"/>
        <v>否</v>
      </c>
      <c r="G527" s="189" t="str">
        <f t="shared" si="79"/>
        <v>项</v>
      </c>
    </row>
    <row r="528" ht="36" customHeight="1" spans="1:7">
      <c r="A528" s="456">
        <v>2070304</v>
      </c>
      <c r="B528" s="326" t="s">
        <v>488</v>
      </c>
      <c r="C528" s="334">
        <v>0</v>
      </c>
      <c r="D528" s="334">
        <f>VLOOKUP(A528,[3]表九!$A$6:$C$1289,3,FALSE)</f>
        <v>0</v>
      </c>
      <c r="E528" s="459" t="str">
        <f t="shared" si="90"/>
        <v/>
      </c>
      <c r="F528" s="295" t="str">
        <f t="shared" si="78"/>
        <v>否</v>
      </c>
      <c r="G528" s="189" t="str">
        <f t="shared" si="79"/>
        <v>项</v>
      </c>
    </row>
    <row r="529" ht="36" customHeight="1" spans="1:7">
      <c r="A529" s="456">
        <v>2070305</v>
      </c>
      <c r="B529" s="326" t="s">
        <v>489</v>
      </c>
      <c r="C529" s="334">
        <v>10</v>
      </c>
      <c r="D529" s="334">
        <f>VLOOKUP(A529,[3]表九!$A$6:$C$1289,3,FALSE)</f>
        <v>0</v>
      </c>
      <c r="E529" s="459">
        <f t="shared" ref="E529:E535" si="91">IF(C529&gt;0,D529/C529-1,IF(C529&lt;0,-(D529/C529-1),""))</f>
        <v>-1</v>
      </c>
      <c r="F529" s="295" t="str">
        <f t="shared" si="78"/>
        <v>是</v>
      </c>
      <c r="G529" s="189" t="str">
        <f t="shared" si="79"/>
        <v>项</v>
      </c>
    </row>
    <row r="530" ht="36" customHeight="1" spans="1:7">
      <c r="A530" s="456">
        <v>2070306</v>
      </c>
      <c r="B530" s="326" t="s">
        <v>490</v>
      </c>
      <c r="C530" s="334">
        <v>0</v>
      </c>
      <c r="D530" s="334">
        <f>VLOOKUP(A530,[3]表九!$A$6:$C$1289,3,FALSE)</f>
        <v>0</v>
      </c>
      <c r="E530" s="459" t="str">
        <f t="shared" si="91"/>
        <v/>
      </c>
      <c r="F530" s="295" t="str">
        <f t="shared" si="78"/>
        <v>否</v>
      </c>
      <c r="G530" s="189" t="str">
        <f t="shared" si="79"/>
        <v>项</v>
      </c>
    </row>
    <row r="531" ht="36" customHeight="1" spans="1:7">
      <c r="A531" s="456">
        <v>2070307</v>
      </c>
      <c r="B531" s="326" t="s">
        <v>491</v>
      </c>
      <c r="C531" s="334">
        <v>0</v>
      </c>
      <c r="D531" s="334">
        <f>VLOOKUP(A531,[3]表九!$A$6:$C$1289,3,FALSE)</f>
        <v>0</v>
      </c>
      <c r="E531" s="459" t="str">
        <f t="shared" si="91"/>
        <v/>
      </c>
      <c r="F531" s="295" t="str">
        <f t="shared" si="78"/>
        <v>否</v>
      </c>
      <c r="G531" s="189" t="str">
        <f t="shared" si="79"/>
        <v>项</v>
      </c>
    </row>
    <row r="532" ht="36" customHeight="1" spans="1:7">
      <c r="A532" s="456">
        <v>2070308</v>
      </c>
      <c r="B532" s="326" t="s">
        <v>492</v>
      </c>
      <c r="C532" s="334">
        <v>20</v>
      </c>
      <c r="D532" s="334">
        <f>VLOOKUP(A532,[3]表九!$A$6:$C$1289,3,FALSE)</f>
        <v>0</v>
      </c>
      <c r="E532" s="459">
        <f t="shared" si="91"/>
        <v>-1</v>
      </c>
      <c r="F532" s="295" t="str">
        <f t="shared" si="78"/>
        <v>是</v>
      </c>
      <c r="G532" s="189" t="str">
        <f t="shared" si="79"/>
        <v>项</v>
      </c>
    </row>
    <row r="533" ht="36" customHeight="1" spans="1:7">
      <c r="A533" s="456">
        <v>2070309</v>
      </c>
      <c r="B533" s="326" t="s">
        <v>493</v>
      </c>
      <c r="C533" s="334">
        <v>0</v>
      </c>
      <c r="D533" s="334">
        <f>VLOOKUP(A533,[3]表九!$A$6:$C$1289,3,FALSE)</f>
        <v>0</v>
      </c>
      <c r="E533" s="459" t="str">
        <f t="shared" si="91"/>
        <v/>
      </c>
      <c r="F533" s="295" t="str">
        <f t="shared" si="78"/>
        <v>否</v>
      </c>
      <c r="G533" s="189" t="str">
        <f t="shared" si="79"/>
        <v>项</v>
      </c>
    </row>
    <row r="534" ht="36" customHeight="1" spans="1:7">
      <c r="A534" s="456">
        <v>2070399</v>
      </c>
      <c r="B534" s="326" t="s">
        <v>494</v>
      </c>
      <c r="C534" s="334">
        <v>0</v>
      </c>
      <c r="D534" s="334">
        <f>VLOOKUP(A534,[3]表九!$A$6:$C$1289,3,FALSE)</f>
        <v>0</v>
      </c>
      <c r="E534" s="459" t="str">
        <f t="shared" si="91"/>
        <v/>
      </c>
      <c r="F534" s="295" t="str">
        <f t="shared" si="78"/>
        <v>否</v>
      </c>
      <c r="G534" s="189" t="str">
        <f t="shared" si="79"/>
        <v>项</v>
      </c>
    </row>
    <row r="535" ht="36" customHeight="1" spans="1:7">
      <c r="A535" s="454">
        <v>20706</v>
      </c>
      <c r="B535" s="323" t="s">
        <v>495</v>
      </c>
      <c r="C535" s="334">
        <f>SUM(C536:C543)</f>
        <v>545</v>
      </c>
      <c r="D535" s="334">
        <f>SUM(D536:D543)</f>
        <v>591</v>
      </c>
      <c r="E535" s="459">
        <f t="shared" si="91"/>
        <v>0.084</v>
      </c>
      <c r="F535" s="295" t="str">
        <f t="shared" ref="F535:F598" si="92">IF(LEN(A535)=3,"是",IF(B535&lt;&gt;"",IF(SUM(C535:D535)&lt;&gt;0,"是","否"),"是"))</f>
        <v>是</v>
      </c>
      <c r="G535" s="189" t="str">
        <f t="shared" ref="G535:G598" si="93">IF(LEN(A535)=3,"类",IF(LEN(A535)=5,"款","项"))</f>
        <v>款</v>
      </c>
    </row>
    <row r="536" ht="36" customHeight="1" spans="1:7">
      <c r="A536" s="456">
        <v>2070601</v>
      </c>
      <c r="B536" s="326" t="s">
        <v>139</v>
      </c>
      <c r="C536" s="334">
        <v>393</v>
      </c>
      <c r="D536" s="334">
        <f>VLOOKUP(A536,[3]表九!$A$6:$C$1289,3,FALSE)</f>
        <v>408</v>
      </c>
      <c r="E536" s="459">
        <f t="shared" ref="E536:E540" si="94">IF(C536&gt;0,D536/C536-1,IF(C536&lt;0,-(D536/C536-1),""))</f>
        <v>0.038</v>
      </c>
      <c r="F536" s="295" t="str">
        <f t="shared" si="92"/>
        <v>是</v>
      </c>
      <c r="G536" s="189" t="str">
        <f t="shared" si="93"/>
        <v>项</v>
      </c>
    </row>
    <row r="537" ht="36" customHeight="1" spans="1:7">
      <c r="A537" s="456">
        <v>2070602</v>
      </c>
      <c r="B537" s="326" t="s">
        <v>140</v>
      </c>
      <c r="C537" s="334">
        <v>152</v>
      </c>
      <c r="D537" s="334">
        <f>VLOOKUP(A537,[3]表九!$A$6:$C$1289,3,FALSE)</f>
        <v>183</v>
      </c>
      <c r="E537" s="459">
        <f t="shared" si="94"/>
        <v>0.204</v>
      </c>
      <c r="F537" s="295" t="str">
        <f t="shared" si="92"/>
        <v>是</v>
      </c>
      <c r="G537" s="189" t="str">
        <f t="shared" si="93"/>
        <v>项</v>
      </c>
    </row>
    <row r="538" ht="36" customHeight="1" spans="1:7">
      <c r="A538" s="456">
        <v>2070603</v>
      </c>
      <c r="B538" s="326" t="s">
        <v>141</v>
      </c>
      <c r="C538" s="334">
        <v>0</v>
      </c>
      <c r="D538" s="334">
        <f>VLOOKUP(A538,[3]表九!$A$6:$C$1289,3,FALSE)</f>
        <v>0</v>
      </c>
      <c r="E538" s="459" t="str">
        <f t="shared" si="94"/>
        <v/>
      </c>
      <c r="F538" s="295" t="str">
        <f t="shared" si="92"/>
        <v>否</v>
      </c>
      <c r="G538" s="189" t="str">
        <f t="shared" si="93"/>
        <v>项</v>
      </c>
    </row>
    <row r="539" ht="36" customHeight="1" spans="1:7">
      <c r="A539" s="456">
        <v>2070604</v>
      </c>
      <c r="B539" s="326" t="s">
        <v>496</v>
      </c>
      <c r="C539" s="334">
        <v>0</v>
      </c>
      <c r="D539" s="334">
        <f>VLOOKUP(A539,[3]表九!$A$6:$C$1289,3,FALSE)</f>
        <v>0</v>
      </c>
      <c r="E539" s="459" t="str">
        <f t="shared" si="94"/>
        <v/>
      </c>
      <c r="F539" s="295" t="str">
        <f t="shared" si="92"/>
        <v>否</v>
      </c>
      <c r="G539" s="189" t="str">
        <f t="shared" si="93"/>
        <v>项</v>
      </c>
    </row>
    <row r="540" ht="36" customHeight="1" spans="1:7">
      <c r="A540" s="456">
        <v>2070605</v>
      </c>
      <c r="B540" s="326" t="s">
        <v>497</v>
      </c>
      <c r="C540" s="334">
        <v>0</v>
      </c>
      <c r="D540" s="334">
        <f>VLOOKUP(A540,[3]表九!$A$6:$C$1289,3,FALSE)</f>
        <v>0</v>
      </c>
      <c r="E540" s="459" t="str">
        <f t="shared" si="94"/>
        <v/>
      </c>
      <c r="F540" s="295" t="str">
        <f t="shared" si="92"/>
        <v>否</v>
      </c>
      <c r="G540" s="189" t="str">
        <f t="shared" si="93"/>
        <v>项</v>
      </c>
    </row>
    <row r="541" ht="36" customHeight="1" spans="1:7">
      <c r="A541" s="456">
        <v>2070606</v>
      </c>
      <c r="B541" s="326" t="s">
        <v>498</v>
      </c>
      <c r="C541" s="334">
        <v>0</v>
      </c>
      <c r="D541" s="334">
        <f>VLOOKUP(A541,[3]表九!$A$6:$C$1289,3,FALSE)</f>
        <v>0</v>
      </c>
      <c r="E541" s="459" t="str">
        <f t="shared" ref="E541:E545" si="95">IF(C541&gt;0,D541/C541-1,IF(C541&lt;0,-(D541/C541-1),""))</f>
        <v/>
      </c>
      <c r="F541" s="295" t="str">
        <f t="shared" si="92"/>
        <v>否</v>
      </c>
      <c r="G541" s="189" t="str">
        <f t="shared" si="93"/>
        <v>项</v>
      </c>
    </row>
    <row r="542" ht="36" customHeight="1" spans="1:7">
      <c r="A542" s="456">
        <v>2070607</v>
      </c>
      <c r="B542" s="326" t="s">
        <v>499</v>
      </c>
      <c r="C542" s="334">
        <v>0</v>
      </c>
      <c r="D542" s="334">
        <f>VLOOKUP(A542,[3]表九!$A$6:$C$1289,3,FALSE)</f>
        <v>0</v>
      </c>
      <c r="E542" s="459" t="str">
        <f t="shared" si="95"/>
        <v/>
      </c>
      <c r="F542" s="295" t="str">
        <f t="shared" si="92"/>
        <v>否</v>
      </c>
      <c r="G542" s="189" t="str">
        <f t="shared" si="93"/>
        <v>项</v>
      </c>
    </row>
    <row r="543" ht="36" customHeight="1" spans="1:7">
      <c r="A543" s="456">
        <v>2070699</v>
      </c>
      <c r="B543" s="326" t="s">
        <v>500</v>
      </c>
      <c r="C543" s="334">
        <v>0</v>
      </c>
      <c r="D543" s="334">
        <f>VLOOKUP(A543,[3]表九!$A$6:$C$1289,3,FALSE)</f>
        <v>0</v>
      </c>
      <c r="E543" s="459" t="str">
        <f t="shared" si="95"/>
        <v/>
      </c>
      <c r="F543" s="295" t="str">
        <f t="shared" si="92"/>
        <v>否</v>
      </c>
      <c r="G543" s="189" t="str">
        <f t="shared" si="93"/>
        <v>项</v>
      </c>
    </row>
    <row r="544" ht="36" customHeight="1" spans="1:7">
      <c r="A544" s="454">
        <v>20708</v>
      </c>
      <c r="B544" s="323" t="s">
        <v>501</v>
      </c>
      <c r="C544" s="334">
        <f>SUM(C545:C553)</f>
        <v>5</v>
      </c>
      <c r="D544" s="334">
        <f>SUM(D545:D553)</f>
        <v>0</v>
      </c>
      <c r="E544" s="459">
        <f t="shared" si="95"/>
        <v>-1</v>
      </c>
      <c r="F544" s="295" t="str">
        <f t="shared" si="92"/>
        <v>是</v>
      </c>
      <c r="G544" s="189" t="str">
        <f t="shared" si="93"/>
        <v>款</v>
      </c>
    </row>
    <row r="545" ht="36" customHeight="1" spans="1:7">
      <c r="A545" s="456">
        <v>2070801</v>
      </c>
      <c r="B545" s="326" t="s">
        <v>139</v>
      </c>
      <c r="C545" s="334">
        <v>0</v>
      </c>
      <c r="D545" s="334">
        <f>VLOOKUP(A545,[3]表九!$A$6:$C$1289,3,FALSE)</f>
        <v>0</v>
      </c>
      <c r="E545" s="459" t="str">
        <f t="shared" si="95"/>
        <v/>
      </c>
      <c r="F545" s="295" t="str">
        <f t="shared" si="92"/>
        <v>否</v>
      </c>
      <c r="G545" s="189" t="str">
        <f t="shared" si="93"/>
        <v>项</v>
      </c>
    </row>
    <row r="546" ht="36" customHeight="1" spans="1:7">
      <c r="A546" s="456">
        <v>2070802</v>
      </c>
      <c r="B546" s="326" t="s">
        <v>140</v>
      </c>
      <c r="C546" s="334">
        <v>0</v>
      </c>
      <c r="D546" s="334">
        <f>VLOOKUP(A546,[3]表九!$A$6:$C$1289,3,FALSE)</f>
        <v>0</v>
      </c>
      <c r="E546" s="459" t="str">
        <f t="shared" ref="E546:E558" si="96">IF(C546&gt;0,D546/C546-1,IF(C546&lt;0,-(D546/C546-1),""))</f>
        <v/>
      </c>
      <c r="F546" s="295" t="str">
        <f t="shared" si="92"/>
        <v>否</v>
      </c>
      <c r="G546" s="189" t="str">
        <f t="shared" si="93"/>
        <v>项</v>
      </c>
    </row>
    <row r="547" ht="36" customHeight="1" spans="1:7">
      <c r="A547" s="456">
        <v>2070803</v>
      </c>
      <c r="B547" s="326" t="s">
        <v>141</v>
      </c>
      <c r="C547" s="334">
        <v>0</v>
      </c>
      <c r="D547" s="334">
        <f>VLOOKUP(A547,[3]表九!$A$6:$C$1289,3,FALSE)</f>
        <v>0</v>
      </c>
      <c r="E547" s="459" t="str">
        <f t="shared" si="96"/>
        <v/>
      </c>
      <c r="F547" s="295" t="str">
        <f t="shared" si="92"/>
        <v>否</v>
      </c>
      <c r="G547" s="189" t="str">
        <f t="shared" si="93"/>
        <v>项</v>
      </c>
    </row>
    <row r="548" ht="36" customHeight="1" spans="1:7">
      <c r="A548" s="456">
        <v>2070804</v>
      </c>
      <c r="B548" s="326" t="s">
        <v>502</v>
      </c>
      <c r="C548" s="334"/>
      <c r="D548" s="334"/>
      <c r="E548" s="459" t="str">
        <f t="shared" si="96"/>
        <v/>
      </c>
      <c r="F548" s="295" t="str">
        <f t="shared" si="92"/>
        <v>否</v>
      </c>
      <c r="G548" s="189" t="str">
        <f t="shared" si="93"/>
        <v>项</v>
      </c>
    </row>
    <row r="549" ht="36" customHeight="1" spans="1:7">
      <c r="A549" s="456">
        <v>2070805</v>
      </c>
      <c r="B549" s="326" t="s">
        <v>503</v>
      </c>
      <c r="C549" s="334"/>
      <c r="D549" s="334"/>
      <c r="E549" s="459" t="str">
        <f t="shared" si="96"/>
        <v/>
      </c>
      <c r="F549" s="295" t="str">
        <f t="shared" si="92"/>
        <v>否</v>
      </c>
      <c r="G549" s="189" t="str">
        <f t="shared" si="93"/>
        <v>项</v>
      </c>
    </row>
    <row r="550" ht="36" customHeight="1" spans="1:7">
      <c r="A550" s="456">
        <v>2070806</v>
      </c>
      <c r="B550" s="326" t="s">
        <v>504</v>
      </c>
      <c r="C550" s="334">
        <v>0</v>
      </c>
      <c r="D550" s="334">
        <f>VLOOKUP(A550,[3]表九!$A$6:$C$1289,3,FALSE)</f>
        <v>0</v>
      </c>
      <c r="E550" s="459" t="str">
        <f t="shared" si="96"/>
        <v/>
      </c>
      <c r="F550" s="295" t="str">
        <f t="shared" si="92"/>
        <v>否</v>
      </c>
      <c r="G550" s="189" t="str">
        <f t="shared" si="93"/>
        <v>项</v>
      </c>
    </row>
    <row r="551" ht="36" customHeight="1" spans="1:7">
      <c r="A551" s="472">
        <v>2070807</v>
      </c>
      <c r="B551" s="326" t="s">
        <v>505</v>
      </c>
      <c r="C551" s="334">
        <v>0</v>
      </c>
      <c r="D551" s="334">
        <f>VLOOKUP(A551,[3]表九!$A$6:$C$1289,3,FALSE)</f>
        <v>0</v>
      </c>
      <c r="E551" s="459" t="str">
        <f t="shared" si="96"/>
        <v/>
      </c>
      <c r="F551" s="295" t="str">
        <f t="shared" si="92"/>
        <v>否</v>
      </c>
      <c r="G551" s="189" t="str">
        <f t="shared" si="93"/>
        <v>项</v>
      </c>
    </row>
    <row r="552" ht="36" customHeight="1" spans="1:7">
      <c r="A552" s="472">
        <v>2070808</v>
      </c>
      <c r="B552" s="326" t="s">
        <v>506</v>
      </c>
      <c r="C552" s="334">
        <v>0</v>
      </c>
      <c r="D552" s="334">
        <f>VLOOKUP(A552,[3]表九!$A$6:$C$1289,3,FALSE)</f>
        <v>0</v>
      </c>
      <c r="E552" s="459" t="str">
        <f t="shared" si="96"/>
        <v/>
      </c>
      <c r="F552" s="295" t="str">
        <f t="shared" si="92"/>
        <v>否</v>
      </c>
      <c r="G552" s="189" t="str">
        <f t="shared" si="93"/>
        <v>项</v>
      </c>
    </row>
    <row r="553" ht="36" customHeight="1" spans="1:7">
      <c r="A553" s="456">
        <v>2070899</v>
      </c>
      <c r="B553" s="326" t="s">
        <v>507</v>
      </c>
      <c r="C553" s="334">
        <v>5</v>
      </c>
      <c r="D553" s="334">
        <f>VLOOKUP(A553,[3]表九!$A$6:$C$1289,3,FALSE)</f>
        <v>0</v>
      </c>
      <c r="E553" s="459">
        <f t="shared" si="96"/>
        <v>-1</v>
      </c>
      <c r="F553" s="295" t="str">
        <f t="shared" si="92"/>
        <v>是</v>
      </c>
      <c r="G553" s="189" t="str">
        <f t="shared" si="93"/>
        <v>项</v>
      </c>
    </row>
    <row r="554" ht="36" customHeight="1" spans="1:7">
      <c r="A554" s="454">
        <v>20799</v>
      </c>
      <c r="B554" s="323" t="s">
        <v>508</v>
      </c>
      <c r="C554" s="334">
        <f>SUM(C555:C557)</f>
        <v>750</v>
      </c>
      <c r="D554" s="334">
        <f>SUM(D555:D557)</f>
        <v>95</v>
      </c>
      <c r="E554" s="459">
        <f t="shared" si="96"/>
        <v>-0.873</v>
      </c>
      <c r="F554" s="295" t="str">
        <f t="shared" si="92"/>
        <v>是</v>
      </c>
      <c r="G554" s="189" t="str">
        <f t="shared" si="93"/>
        <v>款</v>
      </c>
    </row>
    <row r="555" ht="36" customHeight="1" spans="1:7">
      <c r="A555" s="456">
        <v>2079902</v>
      </c>
      <c r="B555" s="326" t="s">
        <v>509</v>
      </c>
      <c r="C555" s="334">
        <v>0</v>
      </c>
      <c r="D555" s="334"/>
      <c r="E555" s="459" t="str">
        <f t="shared" si="96"/>
        <v/>
      </c>
      <c r="F555" s="295" t="str">
        <f t="shared" si="92"/>
        <v>否</v>
      </c>
      <c r="G555" s="189" t="str">
        <f t="shared" si="93"/>
        <v>项</v>
      </c>
    </row>
    <row r="556" ht="36" customHeight="1" spans="1:7">
      <c r="A556" s="456">
        <v>2079903</v>
      </c>
      <c r="B556" s="326" t="s">
        <v>510</v>
      </c>
      <c r="C556" s="334">
        <v>750</v>
      </c>
      <c r="D556" s="334">
        <f>VLOOKUP(A556,[3]表九!$A$6:$C$1289,3,FALSE)</f>
        <v>70</v>
      </c>
      <c r="E556" s="459">
        <f t="shared" si="96"/>
        <v>-0.907</v>
      </c>
      <c r="F556" s="295" t="str">
        <f t="shared" si="92"/>
        <v>是</v>
      </c>
      <c r="G556" s="189" t="str">
        <f t="shared" si="93"/>
        <v>项</v>
      </c>
    </row>
    <row r="557" ht="36" customHeight="1" spans="1:7">
      <c r="A557" s="456">
        <v>2079999</v>
      </c>
      <c r="B557" s="326" t="s">
        <v>511</v>
      </c>
      <c r="C557" s="334">
        <v>0</v>
      </c>
      <c r="D557" s="334">
        <f>VLOOKUP(A557,[3]表九!$A$6:$C$1289,3,FALSE)</f>
        <v>25</v>
      </c>
      <c r="E557" s="459" t="str">
        <f t="shared" si="96"/>
        <v/>
      </c>
      <c r="F557" s="295" t="str">
        <f t="shared" si="92"/>
        <v>是</v>
      </c>
      <c r="G557" s="189" t="str">
        <f t="shared" si="93"/>
        <v>项</v>
      </c>
    </row>
    <row r="558" ht="36" customHeight="1" spans="1:7">
      <c r="A558" s="463" t="s">
        <v>512</v>
      </c>
      <c r="B558" s="464" t="s">
        <v>290</v>
      </c>
      <c r="C558" s="465"/>
      <c r="D558" s="465"/>
      <c r="E558" s="459" t="str">
        <f t="shared" si="96"/>
        <v/>
      </c>
      <c r="F558" s="295" t="str">
        <f t="shared" si="92"/>
        <v>否</v>
      </c>
      <c r="G558" s="189" t="str">
        <f t="shared" si="93"/>
        <v>项</v>
      </c>
    </row>
    <row r="559" ht="36" customHeight="1" spans="1:7">
      <c r="A559" s="454">
        <v>208</v>
      </c>
      <c r="B559" s="323" t="s">
        <v>85</v>
      </c>
      <c r="C559" s="334">
        <f>C560+C579+C588+C590+C599+C603+C613+C621+C628+C636+C645+C650+C653+C656+C659+C662+C665+C669+C674+C682+C685</f>
        <v>125289</v>
      </c>
      <c r="D559" s="334">
        <f>D560+D579+D588+D590+D599+D603+D613+D621+D628+D636+D645+D650+D653+D656+D659+D662+D665+D669+D674+D682+D685</f>
        <v>129381</v>
      </c>
      <c r="E559" s="455">
        <f t="shared" ref="E559:E563" si="97">IF(C559&gt;0,D559/C559-1,IF(C559&lt;0,-(D559/C559-1),""))</f>
        <v>0.033</v>
      </c>
      <c r="F559" s="295" t="str">
        <f t="shared" si="92"/>
        <v>是</v>
      </c>
      <c r="G559" s="189" t="str">
        <f t="shared" si="93"/>
        <v>类</v>
      </c>
    </row>
    <row r="560" ht="36" customHeight="1" spans="1:7">
      <c r="A560" s="454">
        <v>20801</v>
      </c>
      <c r="B560" s="323" t="s">
        <v>513</v>
      </c>
      <c r="C560" s="334">
        <f>SUM(C561:C578)</f>
        <v>8415</v>
      </c>
      <c r="D560" s="334">
        <f>SUM(D561:D578)</f>
        <v>9057</v>
      </c>
      <c r="E560" s="459">
        <f t="shared" si="97"/>
        <v>0.076</v>
      </c>
      <c r="F560" s="295" t="str">
        <f t="shared" si="92"/>
        <v>是</v>
      </c>
      <c r="G560" s="189" t="str">
        <f t="shared" si="93"/>
        <v>款</v>
      </c>
    </row>
    <row r="561" ht="36" customHeight="1" spans="1:7">
      <c r="A561" s="456">
        <v>2080101</v>
      </c>
      <c r="B561" s="326" t="s">
        <v>139</v>
      </c>
      <c r="C561" s="334">
        <v>2340</v>
      </c>
      <c r="D561" s="334">
        <f>VLOOKUP(A561,[3]表九!$A$6:$C$1289,3,FALSE)</f>
        <v>2403</v>
      </c>
      <c r="E561" s="459">
        <f t="shared" si="97"/>
        <v>0.027</v>
      </c>
      <c r="F561" s="295" t="str">
        <f t="shared" si="92"/>
        <v>是</v>
      </c>
      <c r="G561" s="189" t="str">
        <f t="shared" si="93"/>
        <v>项</v>
      </c>
    </row>
    <row r="562" ht="36" customHeight="1" spans="1:7">
      <c r="A562" s="456">
        <v>2080102</v>
      </c>
      <c r="B562" s="326" t="s">
        <v>140</v>
      </c>
      <c r="C562" s="334">
        <v>0</v>
      </c>
      <c r="D562" s="334">
        <f>VLOOKUP(A562,[3]表九!$A$6:$C$1289,3,FALSE)</f>
        <v>0</v>
      </c>
      <c r="E562" s="459" t="str">
        <f t="shared" si="97"/>
        <v/>
      </c>
      <c r="F562" s="295" t="str">
        <f t="shared" si="92"/>
        <v>否</v>
      </c>
      <c r="G562" s="189" t="str">
        <f t="shared" si="93"/>
        <v>项</v>
      </c>
    </row>
    <row r="563" ht="36" customHeight="1" spans="1:7">
      <c r="A563" s="456">
        <v>2080103</v>
      </c>
      <c r="B563" s="326" t="s">
        <v>141</v>
      </c>
      <c r="C563" s="334">
        <v>0</v>
      </c>
      <c r="D563" s="334">
        <f>VLOOKUP(A563,[3]表九!$A$6:$C$1289,3,FALSE)</f>
        <v>0</v>
      </c>
      <c r="E563" s="459" t="str">
        <f t="shared" si="97"/>
        <v/>
      </c>
      <c r="F563" s="295" t="str">
        <f t="shared" si="92"/>
        <v>否</v>
      </c>
      <c r="G563" s="189" t="str">
        <f t="shared" si="93"/>
        <v>项</v>
      </c>
    </row>
    <row r="564" ht="36" customHeight="1" spans="1:7">
      <c r="A564" s="456">
        <v>2080104</v>
      </c>
      <c r="B564" s="326" t="s">
        <v>514</v>
      </c>
      <c r="C564" s="334">
        <v>0</v>
      </c>
      <c r="D564" s="334">
        <f>VLOOKUP(A564,[3]表九!$A$6:$C$1289,3,FALSE)</f>
        <v>0</v>
      </c>
      <c r="E564" s="459" t="str">
        <f t="shared" ref="E564:E571" si="98">IF(C564&gt;0,D564/C564-1,IF(C564&lt;0,-(D564/C564-1),""))</f>
        <v/>
      </c>
      <c r="F564" s="295" t="str">
        <f t="shared" si="92"/>
        <v>否</v>
      </c>
      <c r="G564" s="189" t="str">
        <f t="shared" si="93"/>
        <v>项</v>
      </c>
    </row>
    <row r="565" ht="36" customHeight="1" spans="1:7">
      <c r="A565" s="456">
        <v>2080105</v>
      </c>
      <c r="B565" s="326" t="s">
        <v>515</v>
      </c>
      <c r="C565" s="334">
        <v>20</v>
      </c>
      <c r="D565" s="334">
        <f>VLOOKUP(A565,[3]表九!$A$6:$C$1289,3,FALSE)</f>
        <v>15</v>
      </c>
      <c r="E565" s="459">
        <f t="shared" si="98"/>
        <v>-0.25</v>
      </c>
      <c r="F565" s="295" t="str">
        <f t="shared" si="92"/>
        <v>是</v>
      </c>
      <c r="G565" s="189" t="str">
        <f t="shared" si="93"/>
        <v>项</v>
      </c>
    </row>
    <row r="566" ht="36" customHeight="1" spans="1:7">
      <c r="A566" s="456">
        <v>2080106</v>
      </c>
      <c r="B566" s="326" t="s">
        <v>516</v>
      </c>
      <c r="C566" s="334">
        <v>0</v>
      </c>
      <c r="D566" s="334">
        <f>VLOOKUP(A566,[3]表九!$A$6:$C$1289,3,FALSE)</f>
        <v>0</v>
      </c>
      <c r="E566" s="459" t="str">
        <f t="shared" si="98"/>
        <v/>
      </c>
      <c r="F566" s="295" t="str">
        <f t="shared" si="92"/>
        <v>否</v>
      </c>
      <c r="G566" s="189" t="str">
        <f t="shared" si="93"/>
        <v>项</v>
      </c>
    </row>
    <row r="567" ht="36" customHeight="1" spans="1:7">
      <c r="A567" s="456">
        <v>2080107</v>
      </c>
      <c r="B567" s="326" t="s">
        <v>517</v>
      </c>
      <c r="C567" s="334">
        <v>1</v>
      </c>
      <c r="D567" s="334">
        <f>VLOOKUP(A567,[3]表九!$A$6:$C$1289,3,FALSE)</f>
        <v>1</v>
      </c>
      <c r="E567" s="459">
        <f t="shared" si="98"/>
        <v>0</v>
      </c>
      <c r="F567" s="295" t="str">
        <f t="shared" si="92"/>
        <v>是</v>
      </c>
      <c r="G567" s="189" t="str">
        <f t="shared" si="93"/>
        <v>项</v>
      </c>
    </row>
    <row r="568" ht="36" customHeight="1" spans="1:7">
      <c r="A568" s="456">
        <v>2080108</v>
      </c>
      <c r="B568" s="326" t="s">
        <v>180</v>
      </c>
      <c r="C568" s="334">
        <v>1</v>
      </c>
      <c r="D568" s="334">
        <f>VLOOKUP(A568,[3]表九!$A$6:$C$1289,3,FALSE)</f>
        <v>1</v>
      </c>
      <c r="E568" s="459">
        <f t="shared" si="98"/>
        <v>0</v>
      </c>
      <c r="F568" s="295" t="str">
        <f t="shared" si="92"/>
        <v>是</v>
      </c>
      <c r="G568" s="189" t="str">
        <f t="shared" si="93"/>
        <v>项</v>
      </c>
    </row>
    <row r="569" ht="36" customHeight="1" spans="1:7">
      <c r="A569" s="456">
        <v>2080109</v>
      </c>
      <c r="B569" s="326" t="s">
        <v>518</v>
      </c>
      <c r="C569" s="334">
        <v>5311</v>
      </c>
      <c r="D569" s="334">
        <f>VLOOKUP(A569,[3]表九!$A$6:$C$1289,3,FALSE)</f>
        <v>5810</v>
      </c>
      <c r="E569" s="459">
        <f t="shared" si="98"/>
        <v>0.094</v>
      </c>
      <c r="F569" s="295" t="str">
        <f t="shared" si="92"/>
        <v>是</v>
      </c>
      <c r="G569" s="189" t="str">
        <f t="shared" si="93"/>
        <v>项</v>
      </c>
    </row>
    <row r="570" ht="36" customHeight="1" spans="1:7">
      <c r="A570" s="456">
        <v>2080110</v>
      </c>
      <c r="B570" s="326" t="s">
        <v>519</v>
      </c>
      <c r="C570" s="334">
        <v>0</v>
      </c>
      <c r="D570" s="334">
        <f>VLOOKUP(A570,[3]表九!$A$6:$C$1289,3,FALSE)</f>
        <v>0</v>
      </c>
      <c r="E570" s="459" t="str">
        <f t="shared" si="98"/>
        <v/>
      </c>
      <c r="F570" s="295" t="str">
        <f t="shared" si="92"/>
        <v>否</v>
      </c>
      <c r="G570" s="189" t="str">
        <f t="shared" si="93"/>
        <v>项</v>
      </c>
    </row>
    <row r="571" ht="36" customHeight="1" spans="1:7">
      <c r="A571" s="456">
        <v>2080111</v>
      </c>
      <c r="B571" s="326" t="s">
        <v>520</v>
      </c>
      <c r="C571" s="334">
        <v>0</v>
      </c>
      <c r="D571" s="334">
        <f>VLOOKUP(A571,[3]表九!$A$6:$C$1289,3,FALSE)</f>
        <v>0</v>
      </c>
      <c r="E571" s="459" t="str">
        <f t="shared" si="98"/>
        <v/>
      </c>
      <c r="F571" s="295" t="str">
        <f t="shared" si="92"/>
        <v>否</v>
      </c>
      <c r="G571" s="189" t="str">
        <f t="shared" si="93"/>
        <v>项</v>
      </c>
    </row>
    <row r="572" ht="36" customHeight="1" spans="1:7">
      <c r="A572" s="456">
        <v>2080112</v>
      </c>
      <c r="B572" s="326" t="s">
        <v>521</v>
      </c>
      <c r="C572" s="334">
        <v>149</v>
      </c>
      <c r="D572" s="334">
        <f>VLOOKUP(A572,[3]表九!$A$6:$C$1289,3,FALSE)</f>
        <v>127</v>
      </c>
      <c r="E572" s="459">
        <f t="shared" ref="E572:E576" si="99">IF(C572&gt;0,D572/C572-1,IF(C572&lt;0,-(D572/C572-1),""))</f>
        <v>-0.148</v>
      </c>
      <c r="F572" s="295" t="str">
        <f t="shared" si="92"/>
        <v>是</v>
      </c>
      <c r="G572" s="189" t="str">
        <f t="shared" si="93"/>
        <v>项</v>
      </c>
    </row>
    <row r="573" ht="36" customHeight="1" spans="1:7">
      <c r="A573" s="458">
        <v>2080113</v>
      </c>
      <c r="B573" s="471" t="s">
        <v>204</v>
      </c>
      <c r="C573" s="334">
        <v>0</v>
      </c>
      <c r="D573" s="334">
        <f>VLOOKUP(A573,[3]表九!$A$6:$C$1289,3,FALSE)</f>
        <v>0</v>
      </c>
      <c r="E573" s="459" t="str">
        <f t="shared" si="99"/>
        <v/>
      </c>
      <c r="F573" s="295" t="str">
        <f t="shared" si="92"/>
        <v>否</v>
      </c>
      <c r="G573" s="189" t="str">
        <f t="shared" si="93"/>
        <v>项</v>
      </c>
    </row>
    <row r="574" ht="36" customHeight="1" spans="1:7">
      <c r="A574" s="458">
        <v>2080114</v>
      </c>
      <c r="B574" s="471" t="s">
        <v>205</v>
      </c>
      <c r="C574" s="334">
        <v>0</v>
      </c>
      <c r="D574" s="334">
        <f>VLOOKUP(A574,[3]表九!$A$6:$C$1289,3,FALSE)</f>
        <v>0</v>
      </c>
      <c r="E574" s="459" t="str">
        <f t="shared" si="99"/>
        <v/>
      </c>
      <c r="F574" s="295" t="str">
        <f t="shared" si="92"/>
        <v>否</v>
      </c>
      <c r="G574" s="189" t="str">
        <f t="shared" si="93"/>
        <v>项</v>
      </c>
    </row>
    <row r="575" ht="36" customHeight="1" spans="1:7">
      <c r="A575" s="458">
        <v>2080115</v>
      </c>
      <c r="B575" s="471" t="s">
        <v>206</v>
      </c>
      <c r="C575" s="334">
        <v>0</v>
      </c>
      <c r="D575" s="334">
        <f>VLOOKUP(A575,[3]表九!$A$6:$C$1289,3,FALSE)</f>
        <v>0</v>
      </c>
      <c r="E575" s="459" t="str">
        <f t="shared" si="99"/>
        <v/>
      </c>
      <c r="F575" s="295" t="str">
        <f t="shared" si="92"/>
        <v>否</v>
      </c>
      <c r="G575" s="189" t="str">
        <f t="shared" si="93"/>
        <v>项</v>
      </c>
    </row>
    <row r="576" ht="36" customHeight="1" spans="1:7">
      <c r="A576" s="458">
        <v>2080116</v>
      </c>
      <c r="B576" s="471" t="s">
        <v>207</v>
      </c>
      <c r="C576" s="334">
        <v>0</v>
      </c>
      <c r="D576" s="334">
        <f>VLOOKUP(A576,[3]表九!$A$6:$C$1289,3,FALSE)</f>
        <v>0</v>
      </c>
      <c r="E576" s="459" t="str">
        <f t="shared" si="99"/>
        <v/>
      </c>
      <c r="F576" s="295" t="str">
        <f t="shared" si="92"/>
        <v>否</v>
      </c>
      <c r="G576" s="189" t="str">
        <f t="shared" si="93"/>
        <v>项</v>
      </c>
    </row>
    <row r="577" ht="36" customHeight="1" spans="1:7">
      <c r="A577" s="458">
        <v>2080150</v>
      </c>
      <c r="B577" s="471" t="s">
        <v>148</v>
      </c>
      <c r="C577" s="334">
        <v>0</v>
      </c>
      <c r="D577" s="334">
        <f>VLOOKUP(A577,[3]表九!$A$6:$C$1289,3,FALSE)</f>
        <v>0</v>
      </c>
      <c r="E577" s="459" t="str">
        <f t="shared" ref="E577:E585" si="100">IF(C577&gt;0,D577/C577-1,IF(C577&lt;0,-(D577/C577-1),""))</f>
        <v/>
      </c>
      <c r="F577" s="295" t="str">
        <f t="shared" si="92"/>
        <v>否</v>
      </c>
      <c r="G577" s="189" t="str">
        <f t="shared" si="93"/>
        <v>项</v>
      </c>
    </row>
    <row r="578" ht="36" customHeight="1" spans="1:7">
      <c r="A578" s="456">
        <v>2080199</v>
      </c>
      <c r="B578" s="326" t="s">
        <v>522</v>
      </c>
      <c r="C578" s="334">
        <v>593</v>
      </c>
      <c r="D578" s="334">
        <f>VLOOKUP(A578,[3]表九!$A$6:$C$1289,3,FALSE)</f>
        <v>700</v>
      </c>
      <c r="E578" s="459">
        <f t="shared" si="100"/>
        <v>0.18</v>
      </c>
      <c r="F578" s="295" t="str">
        <f t="shared" si="92"/>
        <v>是</v>
      </c>
      <c r="G578" s="189" t="str">
        <f t="shared" si="93"/>
        <v>项</v>
      </c>
    </row>
    <row r="579" ht="36" customHeight="1" spans="1:7">
      <c r="A579" s="454">
        <v>20802</v>
      </c>
      <c r="B579" s="323" t="s">
        <v>523</v>
      </c>
      <c r="C579" s="334">
        <f>SUM(C580:C587)</f>
        <v>1366</v>
      </c>
      <c r="D579" s="334">
        <f>SUM(D580:D587)</f>
        <v>1334</v>
      </c>
      <c r="E579" s="459">
        <f t="shared" si="100"/>
        <v>-0.023</v>
      </c>
      <c r="F579" s="295" t="str">
        <f t="shared" si="92"/>
        <v>是</v>
      </c>
      <c r="G579" s="189" t="str">
        <f t="shared" si="93"/>
        <v>款</v>
      </c>
    </row>
    <row r="580" ht="36" customHeight="1" spans="1:7">
      <c r="A580" s="456">
        <v>2080201</v>
      </c>
      <c r="B580" s="326" t="s">
        <v>139</v>
      </c>
      <c r="C580" s="334">
        <v>583</v>
      </c>
      <c r="D580" s="334">
        <f>VLOOKUP(A580,[3]表九!$A$6:$C$1289,3,FALSE)</f>
        <v>570</v>
      </c>
      <c r="E580" s="459">
        <f t="shared" si="100"/>
        <v>-0.022</v>
      </c>
      <c r="F580" s="295" t="str">
        <f t="shared" si="92"/>
        <v>是</v>
      </c>
      <c r="G580" s="189" t="str">
        <f t="shared" si="93"/>
        <v>项</v>
      </c>
    </row>
    <row r="581" ht="36" customHeight="1" spans="1:7">
      <c r="A581" s="456">
        <v>2080202</v>
      </c>
      <c r="B581" s="326" t="s">
        <v>140</v>
      </c>
      <c r="C581" s="334">
        <v>0</v>
      </c>
      <c r="D581" s="334">
        <f>VLOOKUP(A581,[3]表九!$A$6:$C$1289,3,FALSE)</f>
        <v>0</v>
      </c>
      <c r="E581" s="459" t="str">
        <f t="shared" si="100"/>
        <v/>
      </c>
      <c r="F581" s="295" t="str">
        <f t="shared" si="92"/>
        <v>否</v>
      </c>
      <c r="G581" s="189" t="str">
        <f t="shared" si="93"/>
        <v>项</v>
      </c>
    </row>
    <row r="582" ht="36" customHeight="1" spans="1:7">
      <c r="A582" s="456">
        <v>2080203</v>
      </c>
      <c r="B582" s="326" t="s">
        <v>141</v>
      </c>
      <c r="C582" s="334">
        <v>0</v>
      </c>
      <c r="D582" s="334">
        <f>VLOOKUP(A582,[3]表九!$A$6:$C$1289,3,FALSE)</f>
        <v>0</v>
      </c>
      <c r="E582" s="459" t="str">
        <f t="shared" si="100"/>
        <v/>
      </c>
      <c r="F582" s="295" t="str">
        <f t="shared" si="92"/>
        <v>否</v>
      </c>
      <c r="G582" s="189" t="str">
        <f t="shared" si="93"/>
        <v>项</v>
      </c>
    </row>
    <row r="583" ht="36" customHeight="1" spans="1:7">
      <c r="A583" s="456">
        <v>2080206</v>
      </c>
      <c r="B583" s="326" t="s">
        <v>524</v>
      </c>
      <c r="C583" s="334">
        <v>28</v>
      </c>
      <c r="D583" s="334">
        <f>VLOOKUP(A583,[3]表九!$A$6:$C$1289,3,FALSE)</f>
        <v>22</v>
      </c>
      <c r="E583" s="459">
        <f t="shared" si="100"/>
        <v>-0.214</v>
      </c>
      <c r="F583" s="295" t="str">
        <f t="shared" si="92"/>
        <v>是</v>
      </c>
      <c r="G583" s="189" t="str">
        <f t="shared" si="93"/>
        <v>项</v>
      </c>
    </row>
    <row r="584" ht="36" customHeight="1" spans="1:7">
      <c r="A584" s="456">
        <v>2080207</v>
      </c>
      <c r="B584" s="326" t="s">
        <v>525</v>
      </c>
      <c r="C584" s="334">
        <v>18</v>
      </c>
      <c r="D584" s="334">
        <f>VLOOKUP(A584,[3]表九!$A$6:$C$1289,3,FALSE)</f>
        <v>18</v>
      </c>
      <c r="E584" s="459">
        <f t="shared" si="100"/>
        <v>0</v>
      </c>
      <c r="F584" s="295" t="str">
        <f t="shared" si="92"/>
        <v>是</v>
      </c>
      <c r="G584" s="189" t="str">
        <f t="shared" si="93"/>
        <v>项</v>
      </c>
    </row>
    <row r="585" ht="36" customHeight="1" spans="1:7">
      <c r="A585" s="456">
        <v>2080208</v>
      </c>
      <c r="B585" s="326" t="s">
        <v>526</v>
      </c>
      <c r="C585" s="334">
        <v>0</v>
      </c>
      <c r="D585" s="334"/>
      <c r="E585" s="459" t="str">
        <f t="shared" si="100"/>
        <v/>
      </c>
      <c r="F585" s="295" t="str">
        <f t="shared" si="92"/>
        <v>否</v>
      </c>
      <c r="G585" s="189" t="str">
        <f t="shared" si="93"/>
        <v>项</v>
      </c>
    </row>
    <row r="586" ht="36" customHeight="1" spans="1:6">
      <c r="A586" s="456">
        <v>2080209</v>
      </c>
      <c r="B586" s="326" t="s">
        <v>527</v>
      </c>
      <c r="C586" s="334"/>
      <c r="D586" s="334">
        <v>12</v>
      </c>
      <c r="E586" s="459"/>
      <c r="F586" s="295"/>
    </row>
    <row r="587" ht="36" customHeight="1" spans="1:7">
      <c r="A587" s="456">
        <v>2080299</v>
      </c>
      <c r="B587" s="326" t="s">
        <v>528</v>
      </c>
      <c r="C587" s="334">
        <v>737</v>
      </c>
      <c r="D587" s="334">
        <f>VLOOKUP(A587,[3]表九!$A$6:$C$1289,3,FALSE)</f>
        <v>712</v>
      </c>
      <c r="E587" s="459">
        <f>IF(C587&gt;0,D587/C587-1,IF(C587&lt;0,-(D587/C587-1),""))</f>
        <v>-0.034</v>
      </c>
      <c r="F587" s="295" t="str">
        <f t="shared" ref="F587:F599" si="101">IF(LEN(A587)=3,"是",IF(B587&lt;&gt;"",IF(SUM(C587:D587)&lt;&gt;0,"是","否"),"是"))</f>
        <v>是</v>
      </c>
      <c r="G587" s="189" t="str">
        <f t="shared" ref="G587:G599" si="102">IF(LEN(A587)=3,"类",IF(LEN(A587)=5,"款","项"))</f>
        <v>项</v>
      </c>
    </row>
    <row r="588" ht="36" customHeight="1" spans="1:7">
      <c r="A588" s="454">
        <v>20804</v>
      </c>
      <c r="B588" s="323" t="s">
        <v>529</v>
      </c>
      <c r="C588" s="334">
        <f>SUM(C589:C589)</f>
        <v>0</v>
      </c>
      <c r="D588" s="334">
        <f>SUM(D589:D589)</f>
        <v>0</v>
      </c>
      <c r="E588" s="455" t="str">
        <f t="shared" ref="E588:E599" si="103">IF(C588&gt;0,D588/C588-1,IF(C588&lt;0,-(D588/C588-1),""))</f>
        <v/>
      </c>
      <c r="F588" s="295" t="str">
        <f t="shared" si="101"/>
        <v>否</v>
      </c>
      <c r="G588" s="189" t="str">
        <f t="shared" si="102"/>
        <v>款</v>
      </c>
    </row>
    <row r="589" ht="36" customHeight="1" spans="1:7">
      <c r="A589" s="456">
        <v>2080402</v>
      </c>
      <c r="B589" s="326" t="s">
        <v>530</v>
      </c>
      <c r="C589" s="334">
        <v>0</v>
      </c>
      <c r="D589" s="334">
        <f>VLOOKUP(A589,[3]表九!$A$6:$C$1289,3,FALSE)</f>
        <v>0</v>
      </c>
      <c r="E589" s="459" t="str">
        <f t="shared" si="103"/>
        <v/>
      </c>
      <c r="F589" s="295" t="str">
        <f t="shared" si="101"/>
        <v>否</v>
      </c>
      <c r="G589" s="189" t="str">
        <f t="shared" si="102"/>
        <v>项</v>
      </c>
    </row>
    <row r="590" ht="36" customHeight="1" spans="1:7">
      <c r="A590" s="454">
        <v>20805</v>
      </c>
      <c r="B590" s="323" t="s">
        <v>531</v>
      </c>
      <c r="C590" s="334">
        <f>SUM(C591:C598)</f>
        <v>46242</v>
      </c>
      <c r="D590" s="334">
        <f>SUM(D591:D598)</f>
        <v>51194</v>
      </c>
      <c r="E590" s="459">
        <f t="shared" si="103"/>
        <v>0.107</v>
      </c>
      <c r="F590" s="295" t="str">
        <f t="shared" si="101"/>
        <v>是</v>
      </c>
      <c r="G590" s="189" t="str">
        <f t="shared" si="102"/>
        <v>款</v>
      </c>
    </row>
    <row r="591" ht="36" customHeight="1" spans="1:7">
      <c r="A591" s="456">
        <v>2080501</v>
      </c>
      <c r="B591" s="326" t="s">
        <v>532</v>
      </c>
      <c r="C591" s="334">
        <v>4180</v>
      </c>
      <c r="D591" s="334">
        <f>VLOOKUP(A591,[3]表九!$A$6:$C$1289,3,FALSE)</f>
        <v>4155</v>
      </c>
      <c r="E591" s="459">
        <f t="shared" si="103"/>
        <v>-0.006</v>
      </c>
      <c r="F591" s="295" t="str">
        <f t="shared" si="101"/>
        <v>是</v>
      </c>
      <c r="G591" s="189" t="str">
        <f t="shared" si="102"/>
        <v>项</v>
      </c>
    </row>
    <row r="592" ht="36" customHeight="1" spans="1:7">
      <c r="A592" s="456">
        <v>2080502</v>
      </c>
      <c r="B592" s="326" t="s">
        <v>533</v>
      </c>
      <c r="C592" s="334">
        <v>25</v>
      </c>
      <c r="D592" s="334">
        <f>VLOOKUP(A592,[3]表九!$A$6:$C$1289,3,FALSE)</f>
        <v>19</v>
      </c>
      <c r="E592" s="459">
        <f t="shared" si="103"/>
        <v>-0.24</v>
      </c>
      <c r="F592" s="295" t="str">
        <f t="shared" si="101"/>
        <v>是</v>
      </c>
      <c r="G592" s="189" t="str">
        <f t="shared" si="102"/>
        <v>项</v>
      </c>
    </row>
    <row r="593" ht="36" customHeight="1" spans="1:7">
      <c r="A593" s="456">
        <v>2080503</v>
      </c>
      <c r="B593" s="326" t="s">
        <v>534</v>
      </c>
      <c r="C593" s="334">
        <v>0</v>
      </c>
      <c r="D593" s="334">
        <f>VLOOKUP(A593,[3]表九!$A$6:$C$1289,3,FALSE)</f>
        <v>0</v>
      </c>
      <c r="E593" s="459" t="str">
        <f t="shared" si="103"/>
        <v/>
      </c>
      <c r="F593" s="295" t="str">
        <f t="shared" si="101"/>
        <v>否</v>
      </c>
      <c r="G593" s="189" t="str">
        <f t="shared" si="102"/>
        <v>项</v>
      </c>
    </row>
    <row r="594" ht="36" customHeight="1" spans="1:7">
      <c r="A594" s="456">
        <v>2080505</v>
      </c>
      <c r="B594" s="326" t="s">
        <v>535</v>
      </c>
      <c r="C594" s="334">
        <v>15873</v>
      </c>
      <c r="D594" s="334">
        <f>VLOOKUP(A594,[3]表九!$A$6:$C$1289,3,FALSE)</f>
        <v>16410</v>
      </c>
      <c r="E594" s="459">
        <f t="shared" si="103"/>
        <v>0.034</v>
      </c>
      <c r="F594" s="295" t="str">
        <f t="shared" si="101"/>
        <v>是</v>
      </c>
      <c r="G594" s="189" t="str">
        <f t="shared" si="102"/>
        <v>项</v>
      </c>
    </row>
    <row r="595" ht="36" customHeight="1" spans="1:7">
      <c r="A595" s="456">
        <v>2080506</v>
      </c>
      <c r="B595" s="326" t="s">
        <v>536</v>
      </c>
      <c r="C595" s="334">
        <v>3265</v>
      </c>
      <c r="D595" s="334">
        <f>VLOOKUP(A595,[3]表九!$A$6:$C$1289,3,FALSE)</f>
        <v>270</v>
      </c>
      <c r="E595" s="459">
        <f t="shared" si="103"/>
        <v>-0.917</v>
      </c>
      <c r="F595" s="295" t="str">
        <f t="shared" si="101"/>
        <v>是</v>
      </c>
      <c r="G595" s="189" t="str">
        <f t="shared" si="102"/>
        <v>项</v>
      </c>
    </row>
    <row r="596" ht="36" customHeight="1" spans="1:7">
      <c r="A596" s="456">
        <v>2080507</v>
      </c>
      <c r="B596" s="326" t="s">
        <v>537</v>
      </c>
      <c r="C596" s="334">
        <v>9303</v>
      </c>
      <c r="D596" s="334">
        <f>VLOOKUP(A596,[3]表九!$A$6:$C$1289,3,FALSE)</f>
        <v>16348</v>
      </c>
      <c r="E596" s="459">
        <f t="shared" si="103"/>
        <v>0.757</v>
      </c>
      <c r="F596" s="295" t="str">
        <f t="shared" si="101"/>
        <v>是</v>
      </c>
      <c r="G596" s="189" t="str">
        <f t="shared" si="102"/>
        <v>项</v>
      </c>
    </row>
    <row r="597" ht="36" customHeight="1" spans="1:7">
      <c r="A597" s="458">
        <v>2080508</v>
      </c>
      <c r="B597" s="471" t="s">
        <v>538</v>
      </c>
      <c r="C597" s="334">
        <v>0</v>
      </c>
      <c r="D597" s="334">
        <f>VLOOKUP(A597,[3]表九!$A$6:$C$1289,3,FALSE)</f>
        <v>0</v>
      </c>
      <c r="E597" s="459" t="str">
        <f t="shared" si="103"/>
        <v/>
      </c>
      <c r="F597" s="295" t="str">
        <f t="shared" si="101"/>
        <v>否</v>
      </c>
      <c r="G597" s="189" t="str">
        <f t="shared" si="102"/>
        <v>项</v>
      </c>
    </row>
    <row r="598" ht="36" customHeight="1" spans="1:7">
      <c r="A598" s="456">
        <v>2080599</v>
      </c>
      <c r="B598" s="326" t="s">
        <v>539</v>
      </c>
      <c r="C598" s="334">
        <v>13596</v>
      </c>
      <c r="D598" s="334">
        <f>VLOOKUP(A598,[3]表九!$A$6:$C$1289,3,FALSE)</f>
        <v>13992</v>
      </c>
      <c r="E598" s="459">
        <f t="shared" si="103"/>
        <v>0.029</v>
      </c>
      <c r="F598" s="295" t="str">
        <f t="shared" si="101"/>
        <v>是</v>
      </c>
      <c r="G598" s="189" t="str">
        <f t="shared" si="102"/>
        <v>项</v>
      </c>
    </row>
    <row r="599" ht="36" customHeight="1" spans="1:7">
      <c r="A599" s="454">
        <v>20806</v>
      </c>
      <c r="B599" s="323" t="s">
        <v>540</v>
      </c>
      <c r="C599" s="334">
        <f>SUM(C600:C602)</f>
        <v>1310</v>
      </c>
      <c r="D599" s="334">
        <f>SUM(D600:D602)</f>
        <v>687</v>
      </c>
      <c r="E599" s="455">
        <f t="shared" si="103"/>
        <v>-0.476</v>
      </c>
      <c r="F599" s="295" t="str">
        <f t="shared" si="101"/>
        <v>是</v>
      </c>
      <c r="G599" s="189" t="str">
        <f t="shared" si="102"/>
        <v>款</v>
      </c>
    </row>
    <row r="600" ht="36" customHeight="1" spans="1:7">
      <c r="A600" s="456">
        <v>2080601</v>
      </c>
      <c r="B600" s="326" t="s">
        <v>541</v>
      </c>
      <c r="C600" s="334">
        <v>0</v>
      </c>
      <c r="D600" s="334">
        <f>VLOOKUP(A600,[3]表九!$A$6:$C$1289,3,FALSE)</f>
        <v>0</v>
      </c>
      <c r="E600" s="459" t="str">
        <f t="shared" ref="E600:E664" si="104">IF(C600&gt;0,D600/C600-1,IF(C600&lt;0,-(D600/C600-1),""))</f>
        <v/>
      </c>
      <c r="F600" s="295" t="str">
        <f t="shared" ref="F600:F663" si="105">IF(LEN(A600)=3,"是",IF(B600&lt;&gt;"",IF(SUM(C600:D600)&lt;&gt;0,"是","否"),"是"))</f>
        <v>否</v>
      </c>
      <c r="G600" s="189" t="str">
        <f t="shared" ref="G600:G663" si="106">IF(LEN(A600)=3,"类",IF(LEN(A600)=5,"款","项"))</f>
        <v>项</v>
      </c>
    </row>
    <row r="601" ht="36" customHeight="1" spans="1:7">
      <c r="A601" s="456">
        <v>2080602</v>
      </c>
      <c r="B601" s="326" t="s">
        <v>542</v>
      </c>
      <c r="C601" s="334">
        <v>0</v>
      </c>
      <c r="D601" s="334">
        <f>VLOOKUP(A601,[3]表九!$A$6:$C$1289,3,FALSE)</f>
        <v>0</v>
      </c>
      <c r="E601" s="459" t="str">
        <f t="shared" si="104"/>
        <v/>
      </c>
      <c r="F601" s="295" t="str">
        <f t="shared" si="105"/>
        <v>否</v>
      </c>
      <c r="G601" s="189" t="str">
        <f t="shared" si="106"/>
        <v>项</v>
      </c>
    </row>
    <row r="602" ht="36" customHeight="1" spans="1:7">
      <c r="A602" s="456">
        <v>2080699</v>
      </c>
      <c r="B602" s="326" t="s">
        <v>543</v>
      </c>
      <c r="C602" s="334">
        <v>1310</v>
      </c>
      <c r="D602" s="334">
        <f>VLOOKUP(A602,[3]表九!$A$6:$C$1289,3,FALSE)</f>
        <v>687</v>
      </c>
      <c r="E602" s="459">
        <f t="shared" si="104"/>
        <v>-0.476</v>
      </c>
      <c r="F602" s="295" t="str">
        <f t="shared" si="105"/>
        <v>是</v>
      </c>
      <c r="G602" s="189" t="str">
        <f t="shared" si="106"/>
        <v>项</v>
      </c>
    </row>
    <row r="603" ht="36" customHeight="1" spans="1:7">
      <c r="A603" s="454">
        <v>20807</v>
      </c>
      <c r="B603" s="323" t="s">
        <v>544</v>
      </c>
      <c r="C603" s="334">
        <f>SUM(C604:C612)</f>
        <v>4052</v>
      </c>
      <c r="D603" s="334">
        <f>SUM(D604:D612)</f>
        <v>8495</v>
      </c>
      <c r="E603" s="459">
        <f t="shared" si="104"/>
        <v>1.096</v>
      </c>
      <c r="F603" s="295" t="str">
        <f t="shared" si="105"/>
        <v>是</v>
      </c>
      <c r="G603" s="189" t="str">
        <f t="shared" si="106"/>
        <v>款</v>
      </c>
    </row>
    <row r="604" ht="36" customHeight="1" spans="1:7">
      <c r="A604" s="456">
        <v>2080701</v>
      </c>
      <c r="B604" s="326" t="s">
        <v>545</v>
      </c>
      <c r="C604" s="334">
        <v>0</v>
      </c>
      <c r="D604" s="334">
        <f>VLOOKUP(A604,[3]表九!$A$6:$C$1289,3,FALSE)</f>
        <v>0</v>
      </c>
      <c r="E604" s="459" t="str">
        <f t="shared" si="104"/>
        <v/>
      </c>
      <c r="F604" s="295" t="str">
        <f t="shared" si="105"/>
        <v>否</v>
      </c>
      <c r="G604" s="189" t="str">
        <f t="shared" si="106"/>
        <v>项</v>
      </c>
    </row>
    <row r="605" ht="36" customHeight="1" spans="1:7">
      <c r="A605" s="456">
        <v>2080702</v>
      </c>
      <c r="B605" s="326" t="s">
        <v>546</v>
      </c>
      <c r="C605" s="334">
        <v>0</v>
      </c>
      <c r="D605" s="334">
        <f>VLOOKUP(A605,[3]表九!$A$6:$C$1289,3,FALSE)</f>
        <v>0</v>
      </c>
      <c r="E605" s="459" t="str">
        <f t="shared" si="104"/>
        <v/>
      </c>
      <c r="F605" s="295" t="str">
        <f t="shared" si="105"/>
        <v>否</v>
      </c>
      <c r="G605" s="189" t="str">
        <f t="shared" si="106"/>
        <v>项</v>
      </c>
    </row>
    <row r="606" ht="36" customHeight="1" spans="1:7">
      <c r="A606" s="456">
        <v>2080704</v>
      </c>
      <c r="B606" s="326" t="s">
        <v>547</v>
      </c>
      <c r="C606" s="334">
        <v>0</v>
      </c>
      <c r="D606" s="334">
        <f>VLOOKUP(A606,[3]表九!$A$6:$C$1289,3,FALSE)</f>
        <v>0</v>
      </c>
      <c r="E606" s="459" t="str">
        <f t="shared" si="104"/>
        <v/>
      </c>
      <c r="F606" s="295" t="str">
        <f t="shared" si="105"/>
        <v>否</v>
      </c>
      <c r="G606" s="189" t="str">
        <f t="shared" si="106"/>
        <v>项</v>
      </c>
    </row>
    <row r="607" ht="36" customHeight="1" spans="1:7">
      <c r="A607" s="456">
        <v>2080705</v>
      </c>
      <c r="B607" s="326" t="s">
        <v>548</v>
      </c>
      <c r="C607" s="334">
        <v>0</v>
      </c>
      <c r="D607" s="334">
        <f>VLOOKUP(A607,[3]表九!$A$6:$C$1289,3,FALSE)</f>
        <v>0</v>
      </c>
      <c r="E607" s="459" t="str">
        <f t="shared" si="104"/>
        <v/>
      </c>
      <c r="F607" s="295" t="str">
        <f t="shared" si="105"/>
        <v>否</v>
      </c>
      <c r="G607" s="189" t="str">
        <f t="shared" si="106"/>
        <v>项</v>
      </c>
    </row>
    <row r="608" ht="36" customHeight="1" spans="1:7">
      <c r="A608" s="456">
        <v>2080709</v>
      </c>
      <c r="B608" s="326" t="s">
        <v>549</v>
      </c>
      <c r="C608" s="334">
        <v>0</v>
      </c>
      <c r="D608" s="334">
        <f>VLOOKUP(A608,[3]表九!$A$6:$C$1289,3,FALSE)</f>
        <v>0</v>
      </c>
      <c r="E608" s="459" t="str">
        <f t="shared" si="104"/>
        <v/>
      </c>
      <c r="F608" s="295" t="str">
        <f t="shared" si="105"/>
        <v>否</v>
      </c>
      <c r="G608" s="189" t="str">
        <f t="shared" si="106"/>
        <v>项</v>
      </c>
    </row>
    <row r="609" ht="36" customHeight="1" spans="1:7">
      <c r="A609" s="456">
        <v>2080711</v>
      </c>
      <c r="B609" s="326" t="s">
        <v>550</v>
      </c>
      <c r="C609" s="334">
        <v>396</v>
      </c>
      <c r="D609" s="334">
        <f>VLOOKUP(A609,[3]表九!$A$6:$C$1289,3,FALSE)</f>
        <v>1525</v>
      </c>
      <c r="E609" s="459">
        <f t="shared" si="104"/>
        <v>2.851</v>
      </c>
      <c r="F609" s="295" t="str">
        <f t="shared" si="105"/>
        <v>是</v>
      </c>
      <c r="G609" s="189" t="str">
        <f t="shared" si="106"/>
        <v>项</v>
      </c>
    </row>
    <row r="610" ht="36" customHeight="1" spans="1:7">
      <c r="A610" s="456">
        <v>2080712</v>
      </c>
      <c r="B610" s="326" t="s">
        <v>551</v>
      </c>
      <c r="C610" s="334">
        <v>0</v>
      </c>
      <c r="D610" s="334">
        <f>VLOOKUP(A610,[3]表九!$A$6:$C$1289,3,FALSE)</f>
        <v>0</v>
      </c>
      <c r="E610" s="459" t="str">
        <f t="shared" si="104"/>
        <v/>
      </c>
      <c r="F610" s="295" t="str">
        <f t="shared" si="105"/>
        <v>否</v>
      </c>
      <c r="G610" s="189" t="str">
        <f t="shared" si="106"/>
        <v>项</v>
      </c>
    </row>
    <row r="611" ht="36" customHeight="1" spans="1:7">
      <c r="A611" s="456">
        <v>2080713</v>
      </c>
      <c r="B611" s="326" t="s">
        <v>552</v>
      </c>
      <c r="C611" s="334">
        <v>0</v>
      </c>
      <c r="D611" s="334">
        <f>VLOOKUP(A611,[3]表九!$A$6:$C$1289,3,FALSE)</f>
        <v>450</v>
      </c>
      <c r="E611" s="459" t="str">
        <f t="shared" si="104"/>
        <v/>
      </c>
      <c r="F611" s="295" t="str">
        <f t="shared" si="105"/>
        <v>是</v>
      </c>
      <c r="G611" s="189" t="str">
        <f t="shared" si="106"/>
        <v>项</v>
      </c>
    </row>
    <row r="612" ht="36" customHeight="1" spans="1:7">
      <c r="A612" s="456">
        <v>2080799</v>
      </c>
      <c r="B612" s="326" t="s">
        <v>553</v>
      </c>
      <c r="C612" s="334">
        <v>3656</v>
      </c>
      <c r="D612" s="334">
        <f>VLOOKUP(A612,[3]表九!$A$6:$C$1289,3,FALSE)</f>
        <v>6520</v>
      </c>
      <c r="E612" s="459">
        <f t="shared" si="104"/>
        <v>0.783</v>
      </c>
      <c r="F612" s="295" t="str">
        <f t="shared" si="105"/>
        <v>是</v>
      </c>
      <c r="G612" s="189" t="str">
        <f t="shared" si="106"/>
        <v>项</v>
      </c>
    </row>
    <row r="613" ht="36" customHeight="1" spans="1:7">
      <c r="A613" s="454">
        <v>20808</v>
      </c>
      <c r="B613" s="323" t="s">
        <v>554</v>
      </c>
      <c r="C613" s="334">
        <f>SUM(C614:C620)</f>
        <v>11347</v>
      </c>
      <c r="D613" s="334">
        <f>SUM(D614:D620)</f>
        <v>10395</v>
      </c>
      <c r="E613" s="459">
        <f t="shared" si="104"/>
        <v>-0.084</v>
      </c>
      <c r="F613" s="295" t="str">
        <f t="shared" si="105"/>
        <v>是</v>
      </c>
      <c r="G613" s="189" t="str">
        <f t="shared" si="106"/>
        <v>款</v>
      </c>
    </row>
    <row r="614" ht="36" customHeight="1" spans="1:7">
      <c r="A614" s="456">
        <v>2080801</v>
      </c>
      <c r="B614" s="326" t="s">
        <v>555</v>
      </c>
      <c r="C614" s="334">
        <v>4705</v>
      </c>
      <c r="D614" s="334">
        <f>VLOOKUP(A614,[3]表九!$A$6:$C$1289,3,FALSE)</f>
        <v>3769</v>
      </c>
      <c r="E614" s="459">
        <f t="shared" si="104"/>
        <v>-0.199</v>
      </c>
      <c r="F614" s="295" t="str">
        <f t="shared" si="105"/>
        <v>是</v>
      </c>
      <c r="G614" s="189" t="str">
        <f t="shared" si="106"/>
        <v>项</v>
      </c>
    </row>
    <row r="615" ht="36" customHeight="1" spans="1:7">
      <c r="A615" s="456">
        <v>2080802</v>
      </c>
      <c r="B615" s="326" t="s">
        <v>556</v>
      </c>
      <c r="C615" s="334">
        <v>2476</v>
      </c>
      <c r="D615" s="334">
        <f>VLOOKUP(A615,[3]表九!$A$6:$C$1289,3,FALSE)</f>
        <v>2527</v>
      </c>
      <c r="E615" s="459">
        <f t="shared" si="104"/>
        <v>0.021</v>
      </c>
      <c r="F615" s="295" t="str">
        <f t="shared" si="105"/>
        <v>是</v>
      </c>
      <c r="G615" s="189" t="str">
        <f t="shared" si="106"/>
        <v>项</v>
      </c>
    </row>
    <row r="616" ht="36" customHeight="1" spans="1:7">
      <c r="A616" s="456">
        <v>2080803</v>
      </c>
      <c r="B616" s="326" t="s">
        <v>557</v>
      </c>
      <c r="C616" s="334">
        <v>1947</v>
      </c>
      <c r="D616" s="334">
        <f>VLOOKUP(A616,[3]表九!$A$6:$C$1289,3,FALSE)</f>
        <v>1695</v>
      </c>
      <c r="E616" s="459">
        <f t="shared" si="104"/>
        <v>-0.129</v>
      </c>
      <c r="F616" s="295" t="str">
        <f t="shared" si="105"/>
        <v>是</v>
      </c>
      <c r="G616" s="189" t="str">
        <f t="shared" si="106"/>
        <v>项</v>
      </c>
    </row>
    <row r="617" s="445" customFormat="1" ht="36" customHeight="1" spans="1:7">
      <c r="A617" s="456">
        <v>2080804</v>
      </c>
      <c r="B617" s="326" t="s">
        <v>558</v>
      </c>
      <c r="C617" s="334">
        <v>0</v>
      </c>
      <c r="D617" s="334"/>
      <c r="E617" s="459" t="str">
        <f t="shared" si="104"/>
        <v/>
      </c>
      <c r="F617" s="295" t="str">
        <f t="shared" si="105"/>
        <v>否</v>
      </c>
      <c r="G617" s="189" t="str">
        <f t="shared" si="106"/>
        <v>项</v>
      </c>
    </row>
    <row r="618" ht="36" customHeight="1" spans="1:7">
      <c r="A618" s="456">
        <v>2080805</v>
      </c>
      <c r="B618" s="326" t="s">
        <v>559</v>
      </c>
      <c r="C618" s="334">
        <v>984</v>
      </c>
      <c r="D618" s="334">
        <f>VLOOKUP(A618,[3]表九!$A$6:$C$1289,3,FALSE)</f>
        <v>829</v>
      </c>
      <c r="E618" s="459">
        <f t="shared" si="104"/>
        <v>-0.158</v>
      </c>
      <c r="F618" s="295" t="str">
        <f t="shared" si="105"/>
        <v>是</v>
      </c>
      <c r="G618" s="189" t="str">
        <f t="shared" si="106"/>
        <v>项</v>
      </c>
    </row>
    <row r="619" ht="36" customHeight="1" spans="1:7">
      <c r="A619" s="456">
        <v>2080806</v>
      </c>
      <c r="B619" s="326" t="s">
        <v>560</v>
      </c>
      <c r="C619" s="334">
        <v>141</v>
      </c>
      <c r="D619" s="334">
        <f>VLOOKUP(A619,[3]表九!$A$6:$C$1289,3,FALSE)</f>
        <v>290</v>
      </c>
      <c r="E619" s="459">
        <f t="shared" si="104"/>
        <v>1.057</v>
      </c>
      <c r="F619" s="295" t="str">
        <f t="shared" si="105"/>
        <v>是</v>
      </c>
      <c r="G619" s="189" t="str">
        <f t="shared" si="106"/>
        <v>项</v>
      </c>
    </row>
    <row r="620" ht="36" customHeight="1" spans="1:7">
      <c r="A620" s="456">
        <v>2080899</v>
      </c>
      <c r="B620" s="326" t="s">
        <v>561</v>
      </c>
      <c r="C620" s="334">
        <v>1094</v>
      </c>
      <c r="D620" s="334">
        <f>VLOOKUP(A620,[3]表九!$A$6:$C$1289,3,FALSE)</f>
        <v>1285</v>
      </c>
      <c r="E620" s="459">
        <f t="shared" si="104"/>
        <v>0.175</v>
      </c>
      <c r="F620" s="295" t="str">
        <f t="shared" si="105"/>
        <v>是</v>
      </c>
      <c r="G620" s="189" t="str">
        <f t="shared" si="106"/>
        <v>项</v>
      </c>
    </row>
    <row r="621" ht="36" customHeight="1" spans="1:7">
      <c r="A621" s="454">
        <v>20809</v>
      </c>
      <c r="B621" s="323" t="s">
        <v>562</v>
      </c>
      <c r="C621" s="334">
        <f>SUM(C622:C627)</f>
        <v>39784</v>
      </c>
      <c r="D621" s="334">
        <f>SUM(D622:D627)</f>
        <v>34587</v>
      </c>
      <c r="E621" s="459">
        <f t="shared" si="104"/>
        <v>-0.131</v>
      </c>
      <c r="F621" s="295" t="str">
        <f t="shared" si="105"/>
        <v>是</v>
      </c>
      <c r="G621" s="189" t="str">
        <f t="shared" si="106"/>
        <v>款</v>
      </c>
    </row>
    <row r="622" s="445" customFormat="1" ht="36" customHeight="1" spans="1:7">
      <c r="A622" s="456">
        <v>2080901</v>
      </c>
      <c r="B622" s="326" t="s">
        <v>563</v>
      </c>
      <c r="C622" s="334">
        <v>363</v>
      </c>
      <c r="D622" s="334">
        <f>VLOOKUP(A622,[3]表九!$A$6:$C$1289,3,FALSE)</f>
        <v>353</v>
      </c>
      <c r="E622" s="459">
        <f t="shared" si="104"/>
        <v>-0.028</v>
      </c>
      <c r="F622" s="295" t="str">
        <f t="shared" si="105"/>
        <v>是</v>
      </c>
      <c r="G622" s="189" t="str">
        <f t="shared" si="106"/>
        <v>项</v>
      </c>
    </row>
    <row r="623" ht="36" customHeight="1" spans="1:7">
      <c r="A623" s="456">
        <v>2080902</v>
      </c>
      <c r="B623" s="326" t="s">
        <v>564</v>
      </c>
      <c r="C623" s="334">
        <v>35401</v>
      </c>
      <c r="D623" s="334">
        <f>VLOOKUP(A623,[3]表九!$A$6:$C$1289,3,FALSE)</f>
        <v>30996</v>
      </c>
      <c r="E623" s="459">
        <f t="shared" si="104"/>
        <v>-0.124</v>
      </c>
      <c r="F623" s="295" t="str">
        <f t="shared" si="105"/>
        <v>是</v>
      </c>
      <c r="G623" s="189" t="str">
        <f t="shared" si="106"/>
        <v>项</v>
      </c>
    </row>
    <row r="624" ht="36" customHeight="1" spans="1:7">
      <c r="A624" s="456">
        <v>2080903</v>
      </c>
      <c r="B624" s="326" t="s">
        <v>565</v>
      </c>
      <c r="C624" s="334">
        <v>377</v>
      </c>
      <c r="D624" s="334">
        <f>VLOOKUP(A624,[3]表九!$A$6:$C$1289,3,FALSE)</f>
        <v>466</v>
      </c>
      <c r="E624" s="459">
        <f t="shared" si="104"/>
        <v>0.236</v>
      </c>
      <c r="F624" s="295" t="str">
        <f t="shared" si="105"/>
        <v>是</v>
      </c>
      <c r="G624" s="189" t="str">
        <f t="shared" si="106"/>
        <v>项</v>
      </c>
    </row>
    <row r="625" ht="36" customHeight="1" spans="1:7">
      <c r="A625" s="456">
        <v>2080904</v>
      </c>
      <c r="B625" s="326" t="s">
        <v>566</v>
      </c>
      <c r="C625" s="334">
        <v>13</v>
      </c>
      <c r="D625" s="334">
        <f>VLOOKUP(A625,[3]表九!$A$6:$C$1289,3,FALSE)</f>
        <v>18</v>
      </c>
      <c r="E625" s="459">
        <f t="shared" si="104"/>
        <v>0.385</v>
      </c>
      <c r="F625" s="295" t="str">
        <f t="shared" si="105"/>
        <v>是</v>
      </c>
      <c r="G625" s="189" t="str">
        <f t="shared" si="106"/>
        <v>项</v>
      </c>
    </row>
    <row r="626" ht="36" customHeight="1" spans="1:7">
      <c r="A626" s="456">
        <v>2080905</v>
      </c>
      <c r="B626" s="326" t="s">
        <v>567</v>
      </c>
      <c r="C626" s="334">
        <v>3305</v>
      </c>
      <c r="D626" s="334">
        <f>VLOOKUP(A626,[3]表九!$A$6:$C$1289,3,FALSE)</f>
        <v>2673</v>
      </c>
      <c r="E626" s="459">
        <f t="shared" si="104"/>
        <v>-0.191</v>
      </c>
      <c r="F626" s="295" t="str">
        <f t="shared" si="105"/>
        <v>是</v>
      </c>
      <c r="G626" s="189" t="str">
        <f t="shared" si="106"/>
        <v>项</v>
      </c>
    </row>
    <row r="627" ht="36" customHeight="1" spans="1:7">
      <c r="A627" s="456">
        <v>2080999</v>
      </c>
      <c r="B627" s="326" t="s">
        <v>568</v>
      </c>
      <c r="C627" s="334">
        <v>325</v>
      </c>
      <c r="D627" s="334">
        <f>VLOOKUP(A627,[3]表九!$A$6:$C$1289,3,FALSE)</f>
        <v>81</v>
      </c>
      <c r="E627" s="459">
        <f t="shared" si="104"/>
        <v>-0.751</v>
      </c>
      <c r="F627" s="295" t="str">
        <f t="shared" si="105"/>
        <v>是</v>
      </c>
      <c r="G627" s="189" t="str">
        <f t="shared" si="106"/>
        <v>项</v>
      </c>
    </row>
    <row r="628" ht="36" customHeight="1" spans="1:7">
      <c r="A628" s="454">
        <v>20810</v>
      </c>
      <c r="B628" s="323" t="s">
        <v>569</v>
      </c>
      <c r="C628" s="334">
        <f>SUM(C629:C635)</f>
        <v>2773</v>
      </c>
      <c r="D628" s="334">
        <f>SUM(D629:D635)</f>
        <v>3155</v>
      </c>
      <c r="E628" s="459">
        <f t="shared" si="104"/>
        <v>0.138</v>
      </c>
      <c r="F628" s="295" t="str">
        <f t="shared" si="105"/>
        <v>是</v>
      </c>
      <c r="G628" s="189" t="str">
        <f t="shared" si="106"/>
        <v>款</v>
      </c>
    </row>
    <row r="629" ht="36" customHeight="1" spans="1:7">
      <c r="A629" s="456">
        <v>2081001</v>
      </c>
      <c r="B629" s="326" t="s">
        <v>570</v>
      </c>
      <c r="C629" s="334">
        <v>103</v>
      </c>
      <c r="D629" s="334">
        <f>VLOOKUP(A629,[3]表九!$A$6:$C$1289,3,FALSE)</f>
        <v>84</v>
      </c>
      <c r="E629" s="459">
        <f t="shared" si="104"/>
        <v>-0.184</v>
      </c>
      <c r="F629" s="295" t="str">
        <f t="shared" si="105"/>
        <v>是</v>
      </c>
      <c r="G629" s="189" t="str">
        <f t="shared" si="106"/>
        <v>项</v>
      </c>
    </row>
    <row r="630" ht="36" customHeight="1" spans="1:7">
      <c r="A630" s="456">
        <v>2081002</v>
      </c>
      <c r="B630" s="326" t="s">
        <v>571</v>
      </c>
      <c r="C630" s="334">
        <v>2230</v>
      </c>
      <c r="D630" s="334">
        <f>VLOOKUP(A630,[3]表九!$A$6:$C$1289,3,FALSE)</f>
        <v>2293</v>
      </c>
      <c r="E630" s="459">
        <f t="shared" si="104"/>
        <v>0.028</v>
      </c>
      <c r="F630" s="295" t="str">
        <f t="shared" si="105"/>
        <v>是</v>
      </c>
      <c r="G630" s="189" t="str">
        <f t="shared" si="106"/>
        <v>项</v>
      </c>
    </row>
    <row r="631" ht="36" customHeight="1" spans="1:7">
      <c r="A631" s="456">
        <v>2081003</v>
      </c>
      <c r="B631" s="326" t="s">
        <v>572</v>
      </c>
      <c r="C631" s="334">
        <v>0</v>
      </c>
      <c r="D631" s="334">
        <f>VLOOKUP(A631,[3]表九!$A$6:$C$1289,3,FALSE)</f>
        <v>0</v>
      </c>
      <c r="E631" s="459" t="str">
        <f t="shared" si="104"/>
        <v/>
      </c>
      <c r="F631" s="295" t="str">
        <f t="shared" si="105"/>
        <v>否</v>
      </c>
      <c r="G631" s="189" t="str">
        <f t="shared" si="106"/>
        <v>项</v>
      </c>
    </row>
    <row r="632" ht="36" customHeight="1" spans="1:7">
      <c r="A632" s="456">
        <v>2081004</v>
      </c>
      <c r="B632" s="326" t="s">
        <v>573</v>
      </c>
      <c r="C632" s="334">
        <v>0</v>
      </c>
      <c r="D632" s="334">
        <f>VLOOKUP(A632,[3]表九!$A$6:$C$1289,3,FALSE)</f>
        <v>0</v>
      </c>
      <c r="E632" s="459" t="str">
        <f t="shared" si="104"/>
        <v/>
      </c>
      <c r="F632" s="295" t="str">
        <f t="shared" si="105"/>
        <v>否</v>
      </c>
      <c r="G632" s="189" t="str">
        <f t="shared" si="106"/>
        <v>项</v>
      </c>
    </row>
    <row r="633" ht="36" customHeight="1" spans="1:7">
      <c r="A633" s="456">
        <v>2081005</v>
      </c>
      <c r="B633" s="326" t="s">
        <v>574</v>
      </c>
      <c r="C633" s="334">
        <v>0</v>
      </c>
      <c r="D633" s="334">
        <f>VLOOKUP(A633,[3]表九!$A$6:$C$1289,3,FALSE)</f>
        <v>0</v>
      </c>
      <c r="E633" s="459" t="str">
        <f t="shared" si="104"/>
        <v/>
      </c>
      <c r="F633" s="295" t="str">
        <f t="shared" si="105"/>
        <v>否</v>
      </c>
      <c r="G633" s="189" t="str">
        <f t="shared" si="106"/>
        <v>项</v>
      </c>
    </row>
    <row r="634" ht="36" customHeight="1" spans="1:7">
      <c r="A634" s="456">
        <v>2081006</v>
      </c>
      <c r="B634" s="326" t="s">
        <v>575</v>
      </c>
      <c r="C634" s="334">
        <v>280</v>
      </c>
      <c r="D634" s="334">
        <f>VLOOKUP(A634,[3]表九!$A$6:$C$1289,3,FALSE)</f>
        <v>619</v>
      </c>
      <c r="E634" s="459">
        <f t="shared" si="104"/>
        <v>1.211</v>
      </c>
      <c r="F634" s="295" t="str">
        <f t="shared" si="105"/>
        <v>是</v>
      </c>
      <c r="G634" s="189" t="str">
        <f t="shared" si="106"/>
        <v>项</v>
      </c>
    </row>
    <row r="635" ht="36" customHeight="1" spans="1:7">
      <c r="A635" s="456">
        <v>2081099</v>
      </c>
      <c r="B635" s="326" t="s">
        <v>576</v>
      </c>
      <c r="C635" s="334">
        <v>160</v>
      </c>
      <c r="D635" s="334">
        <f>VLOOKUP(A635,[3]表九!$A$6:$C$1289,3,FALSE)</f>
        <v>159</v>
      </c>
      <c r="E635" s="459">
        <f t="shared" si="104"/>
        <v>-0.006</v>
      </c>
      <c r="F635" s="295" t="str">
        <f t="shared" si="105"/>
        <v>是</v>
      </c>
      <c r="G635" s="189" t="str">
        <f t="shared" si="106"/>
        <v>项</v>
      </c>
    </row>
    <row r="636" ht="36" customHeight="1" spans="1:7">
      <c r="A636" s="454">
        <v>20811</v>
      </c>
      <c r="B636" s="323" t="s">
        <v>577</v>
      </c>
      <c r="C636" s="334">
        <f>SUM(C637:C644)</f>
        <v>2113</v>
      </c>
      <c r="D636" s="334">
        <f>SUM(D637:D644)</f>
        <v>2099</v>
      </c>
      <c r="E636" s="459">
        <f t="shared" si="104"/>
        <v>-0.007</v>
      </c>
      <c r="F636" s="295" t="str">
        <f t="shared" si="105"/>
        <v>是</v>
      </c>
      <c r="G636" s="189" t="str">
        <f t="shared" si="106"/>
        <v>款</v>
      </c>
    </row>
    <row r="637" ht="36" customHeight="1" spans="1:7">
      <c r="A637" s="456">
        <v>2081101</v>
      </c>
      <c r="B637" s="326" t="s">
        <v>139</v>
      </c>
      <c r="C637" s="334">
        <v>191</v>
      </c>
      <c r="D637" s="334">
        <f>VLOOKUP(A637,[3]表九!$A$6:$C$1289,3,FALSE)</f>
        <v>182</v>
      </c>
      <c r="E637" s="459">
        <f t="shared" si="104"/>
        <v>-0.047</v>
      </c>
      <c r="F637" s="295" t="str">
        <f t="shared" si="105"/>
        <v>是</v>
      </c>
      <c r="G637" s="189" t="str">
        <f t="shared" si="106"/>
        <v>项</v>
      </c>
    </row>
    <row r="638" ht="36" customHeight="1" spans="1:7">
      <c r="A638" s="456">
        <v>2081102</v>
      </c>
      <c r="B638" s="326" t="s">
        <v>140</v>
      </c>
      <c r="C638" s="334">
        <v>0</v>
      </c>
      <c r="D638" s="334">
        <f>VLOOKUP(A638,[3]表九!$A$6:$C$1289,3,FALSE)</f>
        <v>0</v>
      </c>
      <c r="E638" s="459" t="str">
        <f t="shared" si="104"/>
        <v/>
      </c>
      <c r="F638" s="295" t="str">
        <f t="shared" si="105"/>
        <v>否</v>
      </c>
      <c r="G638" s="189" t="str">
        <f t="shared" si="106"/>
        <v>项</v>
      </c>
    </row>
    <row r="639" ht="36" customHeight="1" spans="1:7">
      <c r="A639" s="456">
        <v>2081103</v>
      </c>
      <c r="B639" s="326" t="s">
        <v>141</v>
      </c>
      <c r="C639" s="334">
        <v>0</v>
      </c>
      <c r="D639" s="334">
        <f>VLOOKUP(A639,[3]表九!$A$6:$C$1289,3,FALSE)</f>
        <v>0</v>
      </c>
      <c r="E639" s="459" t="str">
        <f t="shared" si="104"/>
        <v/>
      </c>
      <c r="F639" s="295" t="str">
        <f t="shared" si="105"/>
        <v>否</v>
      </c>
      <c r="G639" s="189" t="str">
        <f t="shared" si="106"/>
        <v>项</v>
      </c>
    </row>
    <row r="640" ht="36" customHeight="1" spans="1:7">
      <c r="A640" s="456">
        <v>2081104</v>
      </c>
      <c r="B640" s="326" t="s">
        <v>578</v>
      </c>
      <c r="C640" s="334">
        <v>111</v>
      </c>
      <c r="D640" s="334">
        <f>VLOOKUP(A640,[3]表九!$A$6:$C$1289,3,FALSE)</f>
        <v>135</v>
      </c>
      <c r="E640" s="459">
        <f t="shared" si="104"/>
        <v>0.216</v>
      </c>
      <c r="F640" s="295" t="str">
        <f t="shared" si="105"/>
        <v>是</v>
      </c>
      <c r="G640" s="189" t="str">
        <f t="shared" si="106"/>
        <v>项</v>
      </c>
    </row>
    <row r="641" ht="36" customHeight="1" spans="1:7">
      <c r="A641" s="456">
        <v>2081105</v>
      </c>
      <c r="B641" s="326" t="s">
        <v>579</v>
      </c>
      <c r="C641" s="334">
        <v>87</v>
      </c>
      <c r="D641" s="334">
        <f>VLOOKUP(A641,[3]表九!$A$6:$C$1289,3,FALSE)</f>
        <v>121</v>
      </c>
      <c r="E641" s="459">
        <f t="shared" si="104"/>
        <v>0.391</v>
      </c>
      <c r="F641" s="295" t="str">
        <f t="shared" si="105"/>
        <v>是</v>
      </c>
      <c r="G641" s="189" t="str">
        <f t="shared" si="106"/>
        <v>项</v>
      </c>
    </row>
    <row r="642" ht="36" customHeight="1" spans="1:7">
      <c r="A642" s="456">
        <v>2081106</v>
      </c>
      <c r="B642" s="326" t="s">
        <v>580</v>
      </c>
      <c r="C642" s="334">
        <v>0</v>
      </c>
      <c r="D642" s="334">
        <f>VLOOKUP(A642,[3]表九!$A$6:$C$1289,3,FALSE)</f>
        <v>0</v>
      </c>
      <c r="E642" s="459" t="str">
        <f t="shared" si="104"/>
        <v/>
      </c>
      <c r="F642" s="295" t="str">
        <f t="shared" si="105"/>
        <v>否</v>
      </c>
      <c r="G642" s="189" t="str">
        <f t="shared" si="106"/>
        <v>项</v>
      </c>
    </row>
    <row r="643" ht="36" customHeight="1" spans="1:7">
      <c r="A643" s="456">
        <v>2081107</v>
      </c>
      <c r="B643" s="326" t="s">
        <v>581</v>
      </c>
      <c r="C643" s="334">
        <v>721</v>
      </c>
      <c r="D643" s="334">
        <f>VLOOKUP(A643,[3]表九!$A$6:$C$1289,3,FALSE)</f>
        <v>695</v>
      </c>
      <c r="E643" s="459">
        <f t="shared" si="104"/>
        <v>-0.036</v>
      </c>
      <c r="F643" s="295" t="str">
        <f t="shared" si="105"/>
        <v>是</v>
      </c>
      <c r="G643" s="189" t="str">
        <f t="shared" si="106"/>
        <v>项</v>
      </c>
    </row>
    <row r="644" ht="36" customHeight="1" spans="1:7">
      <c r="A644" s="456">
        <v>2081199</v>
      </c>
      <c r="B644" s="326" t="s">
        <v>582</v>
      </c>
      <c r="C644" s="334">
        <v>1003</v>
      </c>
      <c r="D644" s="334">
        <f>VLOOKUP(A644,[3]表九!$A$6:$C$1289,3,FALSE)</f>
        <v>966</v>
      </c>
      <c r="E644" s="459">
        <f t="shared" si="104"/>
        <v>-0.037</v>
      </c>
      <c r="F644" s="295" t="str">
        <f t="shared" si="105"/>
        <v>是</v>
      </c>
      <c r="G644" s="189" t="str">
        <f t="shared" si="106"/>
        <v>项</v>
      </c>
    </row>
    <row r="645" ht="36" customHeight="1" spans="1:7">
      <c r="A645" s="454">
        <v>20816</v>
      </c>
      <c r="B645" s="323" t="s">
        <v>583</v>
      </c>
      <c r="C645" s="334">
        <f>SUM(C646:C649)</f>
        <v>151</v>
      </c>
      <c r="D645" s="334">
        <f>SUM(D646:D649)</f>
        <v>155</v>
      </c>
      <c r="E645" s="459">
        <f t="shared" si="104"/>
        <v>0.026</v>
      </c>
      <c r="F645" s="295" t="str">
        <f t="shared" si="105"/>
        <v>是</v>
      </c>
      <c r="G645" s="189" t="str">
        <f t="shared" si="106"/>
        <v>款</v>
      </c>
    </row>
    <row r="646" ht="36" customHeight="1" spans="1:7">
      <c r="A646" s="456">
        <v>2081601</v>
      </c>
      <c r="B646" s="326" t="s">
        <v>139</v>
      </c>
      <c r="C646" s="334">
        <v>145</v>
      </c>
      <c r="D646" s="334">
        <f>VLOOKUP(A646,[3]表九!$A$6:$C$1289,3,FALSE)</f>
        <v>152</v>
      </c>
      <c r="E646" s="459">
        <f t="shared" si="104"/>
        <v>0.048</v>
      </c>
      <c r="F646" s="295" t="str">
        <f t="shared" si="105"/>
        <v>是</v>
      </c>
      <c r="G646" s="189" t="str">
        <f t="shared" si="106"/>
        <v>项</v>
      </c>
    </row>
    <row r="647" ht="36" customHeight="1" spans="1:7">
      <c r="A647" s="456">
        <v>2081602</v>
      </c>
      <c r="B647" s="326" t="s">
        <v>140</v>
      </c>
      <c r="C647" s="334">
        <v>0</v>
      </c>
      <c r="D647" s="334">
        <f>VLOOKUP(A647,[3]表九!$A$6:$C$1289,3,FALSE)</f>
        <v>0</v>
      </c>
      <c r="E647" s="459" t="str">
        <f t="shared" si="104"/>
        <v/>
      </c>
      <c r="F647" s="295" t="str">
        <f t="shared" si="105"/>
        <v>否</v>
      </c>
      <c r="G647" s="189" t="str">
        <f t="shared" si="106"/>
        <v>项</v>
      </c>
    </row>
    <row r="648" ht="36" customHeight="1" spans="1:7">
      <c r="A648" s="456">
        <v>2081603</v>
      </c>
      <c r="B648" s="326" t="s">
        <v>141</v>
      </c>
      <c r="C648" s="334">
        <v>0</v>
      </c>
      <c r="D648" s="334">
        <f>VLOOKUP(A648,[3]表九!$A$6:$C$1289,3,FALSE)</f>
        <v>0</v>
      </c>
      <c r="E648" s="459" t="str">
        <f t="shared" si="104"/>
        <v/>
      </c>
      <c r="F648" s="295" t="str">
        <f t="shared" si="105"/>
        <v>否</v>
      </c>
      <c r="G648" s="189" t="str">
        <f t="shared" si="106"/>
        <v>项</v>
      </c>
    </row>
    <row r="649" ht="36" customHeight="1" spans="1:7">
      <c r="A649" s="456">
        <v>2081699</v>
      </c>
      <c r="B649" s="326" t="s">
        <v>584</v>
      </c>
      <c r="C649" s="334">
        <v>6</v>
      </c>
      <c r="D649" s="334">
        <f>VLOOKUP(A649,[3]表九!$A$6:$C$1289,3,FALSE)</f>
        <v>3</v>
      </c>
      <c r="E649" s="459">
        <f t="shared" si="104"/>
        <v>-0.5</v>
      </c>
      <c r="F649" s="295" t="str">
        <f t="shared" si="105"/>
        <v>是</v>
      </c>
      <c r="G649" s="189" t="str">
        <f t="shared" si="106"/>
        <v>项</v>
      </c>
    </row>
    <row r="650" ht="36" customHeight="1" spans="1:7">
      <c r="A650" s="454">
        <v>20819</v>
      </c>
      <c r="B650" s="323" t="s">
        <v>585</v>
      </c>
      <c r="C650" s="334">
        <f>SUM(C651:C652)</f>
        <v>4863</v>
      </c>
      <c r="D650" s="334">
        <f>SUM(D651:D652)</f>
        <v>4523</v>
      </c>
      <c r="E650" s="455">
        <f t="shared" si="104"/>
        <v>-0.07</v>
      </c>
      <c r="F650" s="295" t="str">
        <f t="shared" si="105"/>
        <v>是</v>
      </c>
      <c r="G650" s="189" t="str">
        <f t="shared" si="106"/>
        <v>款</v>
      </c>
    </row>
    <row r="651" ht="36" customHeight="1" spans="1:7">
      <c r="A651" s="456">
        <v>2081901</v>
      </c>
      <c r="B651" s="326" t="s">
        <v>586</v>
      </c>
      <c r="C651" s="334">
        <v>4863</v>
      </c>
      <c r="D651" s="334">
        <f>VLOOKUP(A651,[3]表九!$A$6:$C$1289,3,FALSE)</f>
        <v>4523</v>
      </c>
      <c r="E651" s="459">
        <f t="shared" si="104"/>
        <v>-0.07</v>
      </c>
      <c r="F651" s="295" t="str">
        <f t="shared" si="105"/>
        <v>是</v>
      </c>
      <c r="G651" s="189" t="str">
        <f t="shared" si="106"/>
        <v>项</v>
      </c>
    </row>
    <row r="652" ht="36" customHeight="1" spans="1:7">
      <c r="A652" s="456">
        <v>2081902</v>
      </c>
      <c r="B652" s="326" t="s">
        <v>587</v>
      </c>
      <c r="C652" s="334">
        <v>0</v>
      </c>
      <c r="D652" s="334">
        <f>VLOOKUP(A652,[3]表九!$A$6:$C$1289,3,FALSE)</f>
        <v>0</v>
      </c>
      <c r="E652" s="459" t="str">
        <f t="shared" si="104"/>
        <v/>
      </c>
      <c r="F652" s="295" t="str">
        <f t="shared" si="105"/>
        <v>否</v>
      </c>
      <c r="G652" s="189" t="str">
        <f t="shared" si="106"/>
        <v>项</v>
      </c>
    </row>
    <row r="653" ht="36" customHeight="1" spans="1:7">
      <c r="A653" s="454">
        <v>20820</v>
      </c>
      <c r="B653" s="323" t="s">
        <v>588</v>
      </c>
      <c r="C653" s="334">
        <f>SUM(C654:C655)</f>
        <v>401</v>
      </c>
      <c r="D653" s="334">
        <f>SUM(D654:D655)</f>
        <v>544</v>
      </c>
      <c r="E653" s="459">
        <f t="shared" si="104"/>
        <v>0.357</v>
      </c>
      <c r="F653" s="295" t="str">
        <f t="shared" si="105"/>
        <v>是</v>
      </c>
      <c r="G653" s="189" t="str">
        <f t="shared" si="106"/>
        <v>款</v>
      </c>
    </row>
    <row r="654" ht="36" customHeight="1" spans="1:7">
      <c r="A654" s="456">
        <v>2082001</v>
      </c>
      <c r="B654" s="326" t="s">
        <v>589</v>
      </c>
      <c r="C654" s="334">
        <v>381</v>
      </c>
      <c r="D654" s="334">
        <f>VLOOKUP(A654,[3]表九!$A$6:$C$1289,3,FALSE)</f>
        <v>524</v>
      </c>
      <c r="E654" s="459">
        <f t="shared" si="104"/>
        <v>0.375</v>
      </c>
      <c r="F654" s="295" t="str">
        <f t="shared" si="105"/>
        <v>是</v>
      </c>
      <c r="G654" s="189" t="str">
        <f t="shared" si="106"/>
        <v>项</v>
      </c>
    </row>
    <row r="655" ht="36" customHeight="1" spans="1:7">
      <c r="A655" s="456">
        <v>2082002</v>
      </c>
      <c r="B655" s="326" t="s">
        <v>590</v>
      </c>
      <c r="C655" s="334">
        <v>20</v>
      </c>
      <c r="D655" s="334">
        <f>VLOOKUP(A655,[3]表九!$A$6:$C$1289,3,FALSE)</f>
        <v>20</v>
      </c>
      <c r="E655" s="459">
        <f t="shared" si="104"/>
        <v>0</v>
      </c>
      <c r="F655" s="295" t="str">
        <f t="shared" si="105"/>
        <v>是</v>
      </c>
      <c r="G655" s="189" t="str">
        <f t="shared" si="106"/>
        <v>项</v>
      </c>
    </row>
    <row r="656" ht="36" customHeight="1" spans="1:7">
      <c r="A656" s="454">
        <v>20821</v>
      </c>
      <c r="B656" s="323" t="s">
        <v>591</v>
      </c>
      <c r="C656" s="334">
        <f>SUM(C657:C658)</f>
        <v>536</v>
      </c>
      <c r="D656" s="334">
        <f>SUM(D657:D658)</f>
        <v>621</v>
      </c>
      <c r="E656" s="455">
        <f t="shared" si="104"/>
        <v>0.159</v>
      </c>
      <c r="F656" s="295" t="str">
        <f t="shared" si="105"/>
        <v>是</v>
      </c>
      <c r="G656" s="189" t="str">
        <f t="shared" si="106"/>
        <v>款</v>
      </c>
    </row>
    <row r="657" ht="36" customHeight="1" spans="1:7">
      <c r="A657" s="456">
        <v>2082101</v>
      </c>
      <c r="B657" s="326" t="s">
        <v>592</v>
      </c>
      <c r="C657" s="334">
        <v>536</v>
      </c>
      <c r="D657" s="334">
        <f>VLOOKUP(A657,[3]表九!$A$6:$C$1289,3,FALSE)</f>
        <v>621</v>
      </c>
      <c r="E657" s="459">
        <f t="shared" si="104"/>
        <v>0.159</v>
      </c>
      <c r="F657" s="295" t="str">
        <f t="shared" si="105"/>
        <v>是</v>
      </c>
      <c r="G657" s="189" t="str">
        <f t="shared" si="106"/>
        <v>项</v>
      </c>
    </row>
    <row r="658" ht="36" customHeight="1" spans="1:7">
      <c r="A658" s="456">
        <v>2082102</v>
      </c>
      <c r="B658" s="326" t="s">
        <v>593</v>
      </c>
      <c r="C658" s="334">
        <v>0</v>
      </c>
      <c r="D658" s="334">
        <f>VLOOKUP(A658,[3]表九!$A$6:$C$1289,3,FALSE)</f>
        <v>0</v>
      </c>
      <c r="E658" s="459" t="str">
        <f t="shared" si="104"/>
        <v/>
      </c>
      <c r="F658" s="295" t="str">
        <f t="shared" si="105"/>
        <v>否</v>
      </c>
      <c r="G658" s="189" t="str">
        <f t="shared" si="106"/>
        <v>项</v>
      </c>
    </row>
    <row r="659" ht="36" customHeight="1" spans="1:7">
      <c r="A659" s="454">
        <v>20824</v>
      </c>
      <c r="B659" s="323" t="s">
        <v>594</v>
      </c>
      <c r="C659" s="334">
        <f>SUM(C660:C661)</f>
        <v>0</v>
      </c>
      <c r="D659" s="334">
        <f>SUM(D660:D661)</f>
        <v>0</v>
      </c>
      <c r="E659" s="455" t="str">
        <f t="shared" si="104"/>
        <v/>
      </c>
      <c r="F659" s="295" t="str">
        <f t="shared" si="105"/>
        <v>否</v>
      </c>
      <c r="G659" s="189" t="str">
        <f t="shared" si="106"/>
        <v>款</v>
      </c>
    </row>
    <row r="660" ht="36" customHeight="1" spans="1:7">
      <c r="A660" s="456">
        <v>2082401</v>
      </c>
      <c r="B660" s="326" t="s">
        <v>595</v>
      </c>
      <c r="C660" s="334">
        <v>0</v>
      </c>
      <c r="D660" s="334">
        <f>VLOOKUP(A660,[3]表九!$A$6:$C$1289,3,FALSE)</f>
        <v>0</v>
      </c>
      <c r="E660" s="459" t="str">
        <f t="shared" si="104"/>
        <v/>
      </c>
      <c r="F660" s="295" t="str">
        <f t="shared" si="105"/>
        <v>否</v>
      </c>
      <c r="G660" s="189" t="str">
        <f t="shared" si="106"/>
        <v>项</v>
      </c>
    </row>
    <row r="661" ht="36" customHeight="1" spans="1:7">
      <c r="A661" s="456">
        <v>2082402</v>
      </c>
      <c r="B661" s="326" t="s">
        <v>596</v>
      </c>
      <c r="C661" s="334">
        <v>0</v>
      </c>
      <c r="D661" s="334">
        <f>VLOOKUP(A661,[3]表九!$A$6:$C$1289,3,FALSE)</f>
        <v>0</v>
      </c>
      <c r="E661" s="459" t="str">
        <f t="shared" si="104"/>
        <v/>
      </c>
      <c r="F661" s="295" t="str">
        <f t="shared" si="105"/>
        <v>否</v>
      </c>
      <c r="G661" s="189" t="str">
        <f t="shared" si="106"/>
        <v>项</v>
      </c>
    </row>
    <row r="662" ht="36" customHeight="1" spans="1:7">
      <c r="A662" s="454">
        <v>20825</v>
      </c>
      <c r="B662" s="323" t="s">
        <v>597</v>
      </c>
      <c r="C662" s="334">
        <f>SUM(C663:C664)</f>
        <v>139</v>
      </c>
      <c r="D662" s="334">
        <f>SUM(D663:D664)</f>
        <v>78</v>
      </c>
      <c r="E662" s="455">
        <f t="shared" si="104"/>
        <v>-0.439</v>
      </c>
      <c r="F662" s="295" t="str">
        <f t="shared" si="105"/>
        <v>是</v>
      </c>
      <c r="G662" s="189" t="str">
        <f t="shared" si="106"/>
        <v>款</v>
      </c>
    </row>
    <row r="663" ht="36" customHeight="1" spans="1:7">
      <c r="A663" s="456">
        <v>2082501</v>
      </c>
      <c r="B663" s="326" t="s">
        <v>598</v>
      </c>
      <c r="C663" s="334">
        <v>139</v>
      </c>
      <c r="D663" s="334">
        <f>VLOOKUP(A663,[3]表九!$A$6:$C$1289,3,FALSE)</f>
        <v>78</v>
      </c>
      <c r="E663" s="459">
        <f t="shared" si="104"/>
        <v>-0.439</v>
      </c>
      <c r="F663" s="295" t="str">
        <f t="shared" si="105"/>
        <v>是</v>
      </c>
      <c r="G663" s="189" t="str">
        <f t="shared" si="106"/>
        <v>项</v>
      </c>
    </row>
    <row r="664" ht="36" customHeight="1" spans="1:7">
      <c r="A664" s="456">
        <v>2082502</v>
      </c>
      <c r="B664" s="326" t="s">
        <v>599</v>
      </c>
      <c r="C664" s="334">
        <v>0</v>
      </c>
      <c r="D664" s="334">
        <f>VLOOKUP(A664,[3]表九!$A$6:$C$1289,3,FALSE)</f>
        <v>0</v>
      </c>
      <c r="E664" s="459" t="str">
        <f t="shared" si="104"/>
        <v/>
      </c>
      <c r="F664" s="295" t="str">
        <f t="shared" ref="F664:F727" si="107">IF(LEN(A664)=3,"是",IF(B664&lt;&gt;"",IF(SUM(C664:D664)&lt;&gt;0,"是","否"),"是"))</f>
        <v>否</v>
      </c>
      <c r="G664" s="189" t="str">
        <f t="shared" ref="G664:G727" si="108">IF(LEN(A664)=3,"类",IF(LEN(A664)=5,"款","项"))</f>
        <v>项</v>
      </c>
    </row>
    <row r="665" ht="36" customHeight="1" spans="1:7">
      <c r="A665" s="454">
        <v>20826</v>
      </c>
      <c r="B665" s="323" t="s">
        <v>600</v>
      </c>
      <c r="C665" s="334">
        <f>SUM(C666:C668)</f>
        <v>728</v>
      </c>
      <c r="D665" s="334">
        <f>SUM(D666:D668)</f>
        <v>782</v>
      </c>
      <c r="E665" s="459">
        <f>IF(C665&gt;0,D665/C665-1,IF(C665&lt;0,-(D665/C665-1),""))</f>
        <v>0.074</v>
      </c>
      <c r="F665" s="295" t="str">
        <f t="shared" si="107"/>
        <v>是</v>
      </c>
      <c r="G665" s="189" t="str">
        <f t="shared" si="108"/>
        <v>款</v>
      </c>
    </row>
    <row r="666" ht="36" customHeight="1" spans="1:7">
      <c r="A666" s="456">
        <v>2082601</v>
      </c>
      <c r="B666" s="326" t="s">
        <v>601</v>
      </c>
      <c r="C666" s="334">
        <v>0</v>
      </c>
      <c r="D666" s="334">
        <f>VLOOKUP(A666,[3]表九!$A$6:$C$1289,3,FALSE)</f>
        <v>0</v>
      </c>
      <c r="E666" s="459" t="str">
        <f>IF(C666&gt;0,D666/C666-1,IF(C666&lt;0,-(D666/C666-1),""))</f>
        <v/>
      </c>
      <c r="F666" s="295" t="str">
        <f t="shared" si="107"/>
        <v>否</v>
      </c>
      <c r="G666" s="189" t="str">
        <f t="shared" si="108"/>
        <v>项</v>
      </c>
    </row>
    <row r="667" ht="36" customHeight="1" spans="1:7">
      <c r="A667" s="456">
        <v>2082602</v>
      </c>
      <c r="B667" s="326" t="s">
        <v>602</v>
      </c>
      <c r="C667" s="334">
        <v>728</v>
      </c>
      <c r="D667" s="334">
        <f>VLOOKUP(A667,[3]表九!$A$6:$C$1289,3,FALSE)</f>
        <v>782</v>
      </c>
      <c r="E667" s="459">
        <f t="shared" ref="E667:E676" si="109">IF(C667&gt;0,D667/C667-1,IF(C667&lt;0,-(D667/C667-1),""))</f>
        <v>0.074</v>
      </c>
      <c r="F667" s="295" t="str">
        <f t="shared" si="107"/>
        <v>是</v>
      </c>
      <c r="G667" s="189" t="str">
        <f t="shared" si="108"/>
        <v>项</v>
      </c>
    </row>
    <row r="668" ht="36" customHeight="1" spans="1:7">
      <c r="A668" s="456">
        <v>2082699</v>
      </c>
      <c r="B668" s="326" t="s">
        <v>603</v>
      </c>
      <c r="C668" s="334">
        <v>0</v>
      </c>
      <c r="D668" s="334">
        <f>VLOOKUP(A668,[3]表九!$A$6:$C$1289,3,FALSE)</f>
        <v>0</v>
      </c>
      <c r="E668" s="459" t="str">
        <f t="shared" si="109"/>
        <v/>
      </c>
      <c r="F668" s="295" t="str">
        <f t="shared" si="107"/>
        <v>否</v>
      </c>
      <c r="G668" s="189" t="str">
        <f t="shared" si="108"/>
        <v>项</v>
      </c>
    </row>
    <row r="669" ht="36" customHeight="1" spans="1:7">
      <c r="A669" s="454">
        <v>20827</v>
      </c>
      <c r="B669" s="323" t="s">
        <v>604</v>
      </c>
      <c r="C669" s="334">
        <f>SUM(C670:C673)</f>
        <v>0</v>
      </c>
      <c r="D669" s="334">
        <f>SUM(D670:D673)</f>
        <v>0</v>
      </c>
      <c r="E669" s="455" t="str">
        <f t="shared" si="109"/>
        <v/>
      </c>
      <c r="F669" s="295" t="str">
        <f t="shared" si="107"/>
        <v>否</v>
      </c>
      <c r="G669" s="189" t="str">
        <f t="shared" si="108"/>
        <v>款</v>
      </c>
    </row>
    <row r="670" ht="36" customHeight="1" spans="1:7">
      <c r="A670" s="456">
        <v>2082701</v>
      </c>
      <c r="B670" s="326" t="s">
        <v>605</v>
      </c>
      <c r="C670" s="334">
        <v>0</v>
      </c>
      <c r="D670" s="334">
        <f>VLOOKUP(A670,[3]表九!$A$6:$C$1289,3,FALSE)</f>
        <v>0</v>
      </c>
      <c r="E670" s="459" t="str">
        <f t="shared" si="109"/>
        <v/>
      </c>
      <c r="F670" s="295" t="str">
        <f t="shared" si="107"/>
        <v>否</v>
      </c>
      <c r="G670" s="189" t="str">
        <f t="shared" si="108"/>
        <v>项</v>
      </c>
    </row>
    <row r="671" ht="36" customHeight="1" spans="1:7">
      <c r="A671" s="456">
        <v>2082702</v>
      </c>
      <c r="B671" s="326" t="s">
        <v>606</v>
      </c>
      <c r="C671" s="334">
        <v>0</v>
      </c>
      <c r="D671" s="334">
        <f>VLOOKUP(A671,[3]表九!$A$6:$C$1289,3,FALSE)</f>
        <v>0</v>
      </c>
      <c r="E671" s="459" t="str">
        <f t="shared" si="109"/>
        <v/>
      </c>
      <c r="F671" s="295" t="str">
        <f t="shared" si="107"/>
        <v>否</v>
      </c>
      <c r="G671" s="189" t="str">
        <f t="shared" si="108"/>
        <v>项</v>
      </c>
    </row>
    <row r="672" ht="36" customHeight="1" spans="1:7">
      <c r="A672" s="456">
        <v>2082703</v>
      </c>
      <c r="B672" s="326" t="s">
        <v>607</v>
      </c>
      <c r="C672" s="334"/>
      <c r="D672" s="334"/>
      <c r="E672" s="459" t="str">
        <f t="shared" si="109"/>
        <v/>
      </c>
      <c r="F672" s="295" t="str">
        <f t="shared" si="107"/>
        <v>否</v>
      </c>
      <c r="G672" s="189" t="str">
        <f t="shared" si="108"/>
        <v>项</v>
      </c>
    </row>
    <row r="673" ht="36" customHeight="1" spans="1:7">
      <c r="A673" s="456">
        <v>2082799</v>
      </c>
      <c r="B673" s="326" t="s">
        <v>608</v>
      </c>
      <c r="C673" s="334">
        <v>0</v>
      </c>
      <c r="D673" s="334">
        <f>VLOOKUP(A673,[3]表九!$A$6:$C$1289,3,FALSE)</f>
        <v>0</v>
      </c>
      <c r="E673" s="459" t="str">
        <f t="shared" si="109"/>
        <v/>
      </c>
      <c r="F673" s="295" t="str">
        <f t="shared" si="107"/>
        <v>否</v>
      </c>
      <c r="G673" s="189" t="str">
        <f t="shared" si="108"/>
        <v>项</v>
      </c>
    </row>
    <row r="674" ht="36" customHeight="1" spans="1:7">
      <c r="A674" s="454">
        <v>20828</v>
      </c>
      <c r="B674" s="323" t="s">
        <v>609</v>
      </c>
      <c r="C674" s="334">
        <f>SUM(C675:C681)</f>
        <v>972</v>
      </c>
      <c r="D674" s="334">
        <f>SUM(D675:D681)</f>
        <v>878</v>
      </c>
      <c r="E674" s="459">
        <f t="shared" si="109"/>
        <v>-0.097</v>
      </c>
      <c r="F674" s="295" t="str">
        <f t="shared" si="107"/>
        <v>是</v>
      </c>
      <c r="G674" s="189" t="str">
        <f t="shared" si="108"/>
        <v>款</v>
      </c>
    </row>
    <row r="675" ht="36" customHeight="1" spans="1:7">
      <c r="A675" s="456">
        <v>2082801</v>
      </c>
      <c r="B675" s="326" t="s">
        <v>139</v>
      </c>
      <c r="C675" s="334">
        <v>373</v>
      </c>
      <c r="D675" s="334">
        <f>VLOOKUP(A675,[3]表九!$A$6:$C$1289,3,FALSE)</f>
        <v>409</v>
      </c>
      <c r="E675" s="459">
        <f t="shared" si="109"/>
        <v>0.097</v>
      </c>
      <c r="F675" s="295" t="str">
        <f t="shared" si="107"/>
        <v>是</v>
      </c>
      <c r="G675" s="189" t="str">
        <f t="shared" si="108"/>
        <v>项</v>
      </c>
    </row>
    <row r="676" ht="36" customHeight="1" spans="1:7">
      <c r="A676" s="456">
        <v>2082802</v>
      </c>
      <c r="B676" s="326" t="s">
        <v>140</v>
      </c>
      <c r="C676" s="334">
        <v>0</v>
      </c>
      <c r="D676" s="334">
        <f>VLOOKUP(A676,[3]表九!$A$6:$C$1289,3,FALSE)</f>
        <v>0</v>
      </c>
      <c r="E676" s="459" t="str">
        <f t="shared" si="109"/>
        <v/>
      </c>
      <c r="F676" s="295" t="str">
        <f t="shared" si="107"/>
        <v>否</v>
      </c>
      <c r="G676" s="189" t="str">
        <f t="shared" si="108"/>
        <v>项</v>
      </c>
    </row>
    <row r="677" ht="36" customHeight="1" spans="1:7">
      <c r="A677" s="456">
        <v>2082803</v>
      </c>
      <c r="B677" s="326" t="s">
        <v>141</v>
      </c>
      <c r="C677" s="334">
        <v>0</v>
      </c>
      <c r="D677" s="334">
        <f>VLOOKUP(A677,[3]表九!$A$6:$C$1289,3,FALSE)</f>
        <v>0</v>
      </c>
      <c r="E677" s="459" t="str">
        <f t="shared" ref="E677:E681" si="110">IF(C677&gt;0,D677/C677-1,IF(C677&lt;0,-(D677/C677-1),""))</f>
        <v/>
      </c>
      <c r="F677" s="295" t="str">
        <f t="shared" si="107"/>
        <v>否</v>
      </c>
      <c r="G677" s="189" t="str">
        <f t="shared" si="108"/>
        <v>项</v>
      </c>
    </row>
    <row r="678" ht="36" customHeight="1" spans="1:7">
      <c r="A678" s="456">
        <v>2082804</v>
      </c>
      <c r="B678" s="326" t="s">
        <v>610</v>
      </c>
      <c r="C678" s="334">
        <v>281</v>
      </c>
      <c r="D678" s="334">
        <f>VLOOKUP(A678,[3]表九!$A$6:$C$1289,3,FALSE)</f>
        <v>158</v>
      </c>
      <c r="E678" s="459">
        <f t="shared" si="110"/>
        <v>-0.438</v>
      </c>
      <c r="F678" s="295" t="str">
        <f t="shared" si="107"/>
        <v>是</v>
      </c>
      <c r="G678" s="189" t="str">
        <f t="shared" si="108"/>
        <v>项</v>
      </c>
    </row>
    <row r="679" ht="36" customHeight="1" spans="1:7">
      <c r="A679" s="456">
        <v>2082805</v>
      </c>
      <c r="B679" s="326" t="s">
        <v>611</v>
      </c>
      <c r="C679" s="334">
        <v>0</v>
      </c>
      <c r="D679" s="334">
        <f>VLOOKUP(A679,[3]表九!$A$6:$C$1289,3,FALSE)</f>
        <v>0</v>
      </c>
      <c r="E679" s="459" t="str">
        <f t="shared" si="110"/>
        <v/>
      </c>
      <c r="F679" s="295" t="str">
        <f t="shared" si="107"/>
        <v>否</v>
      </c>
      <c r="G679" s="189" t="str">
        <f t="shared" si="108"/>
        <v>项</v>
      </c>
    </row>
    <row r="680" ht="36" customHeight="1" spans="1:7">
      <c r="A680" s="456">
        <v>2082850</v>
      </c>
      <c r="B680" s="326" t="s">
        <v>148</v>
      </c>
      <c r="C680" s="334">
        <v>0</v>
      </c>
      <c r="D680" s="334">
        <f>VLOOKUP(A680,[3]表九!$A$6:$C$1289,3,FALSE)</f>
        <v>0</v>
      </c>
      <c r="E680" s="459" t="str">
        <f t="shared" si="110"/>
        <v/>
      </c>
      <c r="F680" s="295" t="str">
        <f t="shared" si="107"/>
        <v>否</v>
      </c>
      <c r="G680" s="189" t="str">
        <f t="shared" si="108"/>
        <v>项</v>
      </c>
    </row>
    <row r="681" ht="36" customHeight="1" spans="1:7">
      <c r="A681" s="456">
        <v>2082899</v>
      </c>
      <c r="B681" s="326" t="s">
        <v>612</v>
      </c>
      <c r="C681" s="334">
        <v>318</v>
      </c>
      <c r="D681" s="334">
        <f>VLOOKUP(A681,[3]表九!$A$6:$C$1289,3,FALSE)</f>
        <v>311</v>
      </c>
      <c r="E681" s="459">
        <f t="shared" si="110"/>
        <v>-0.022</v>
      </c>
      <c r="F681" s="295" t="str">
        <f t="shared" si="107"/>
        <v>是</v>
      </c>
      <c r="G681" s="189" t="str">
        <f t="shared" si="108"/>
        <v>项</v>
      </c>
    </row>
    <row r="682" ht="36" customHeight="1" spans="1:7">
      <c r="A682" s="454">
        <v>20830</v>
      </c>
      <c r="B682" s="323" t="s">
        <v>613</v>
      </c>
      <c r="C682" s="334">
        <f>SUM(C683:C684)</f>
        <v>19</v>
      </c>
      <c r="D682" s="334">
        <f>SUM(D683:D684)</f>
        <v>4</v>
      </c>
      <c r="E682" s="455">
        <f t="shared" ref="E682:E688" si="111">IF(C682&gt;0,D682/C682-1,IF(C682&lt;0,-(D682/C682-1),""))</f>
        <v>-0.789</v>
      </c>
      <c r="F682" s="295" t="str">
        <f t="shared" si="107"/>
        <v>是</v>
      </c>
      <c r="G682" s="189" t="str">
        <f t="shared" si="108"/>
        <v>款</v>
      </c>
    </row>
    <row r="683" ht="36" customHeight="1" spans="1:7">
      <c r="A683" s="456">
        <v>2083001</v>
      </c>
      <c r="B683" s="326" t="s">
        <v>614</v>
      </c>
      <c r="C683" s="334">
        <v>19</v>
      </c>
      <c r="D683" s="334">
        <f>VLOOKUP(A683,[3]表九!$A$6:$C$1289,3,FALSE)</f>
        <v>4</v>
      </c>
      <c r="E683" s="459">
        <f t="shared" si="111"/>
        <v>-0.789</v>
      </c>
      <c r="F683" s="295" t="str">
        <f t="shared" si="107"/>
        <v>是</v>
      </c>
      <c r="G683" s="189" t="str">
        <f t="shared" si="108"/>
        <v>项</v>
      </c>
    </row>
    <row r="684" ht="36" customHeight="1" spans="1:7">
      <c r="A684" s="456">
        <v>2083099</v>
      </c>
      <c r="B684" s="326" t="s">
        <v>615</v>
      </c>
      <c r="C684" s="334">
        <v>0</v>
      </c>
      <c r="D684" s="334">
        <f>VLOOKUP(A684,[3]表九!$A$6:$C$1289,3,FALSE)</f>
        <v>0</v>
      </c>
      <c r="E684" s="459" t="str">
        <f t="shared" si="111"/>
        <v/>
      </c>
      <c r="F684" s="295" t="str">
        <f t="shared" si="107"/>
        <v>否</v>
      </c>
      <c r="G684" s="189" t="str">
        <f t="shared" si="108"/>
        <v>项</v>
      </c>
    </row>
    <row r="685" ht="36" customHeight="1" spans="1:7">
      <c r="A685" s="454">
        <v>20899</v>
      </c>
      <c r="B685" s="323" t="s">
        <v>616</v>
      </c>
      <c r="C685" s="334">
        <f>C686</f>
        <v>78</v>
      </c>
      <c r="D685" s="334">
        <f>D686</f>
        <v>793</v>
      </c>
      <c r="E685" s="459">
        <f t="shared" si="111"/>
        <v>9.167</v>
      </c>
      <c r="F685" s="295" t="str">
        <f t="shared" si="107"/>
        <v>是</v>
      </c>
      <c r="G685" s="189" t="str">
        <f t="shared" si="108"/>
        <v>款</v>
      </c>
    </row>
    <row r="686" ht="36" customHeight="1" spans="1:7">
      <c r="A686" s="467">
        <v>2089999</v>
      </c>
      <c r="B686" s="326" t="s">
        <v>617</v>
      </c>
      <c r="C686" s="334">
        <v>78</v>
      </c>
      <c r="D686" s="334">
        <f>VLOOKUP(A686,[3]表九!$A$6:$C$1289,3,FALSE)</f>
        <v>793</v>
      </c>
      <c r="E686" s="459">
        <f t="shared" si="111"/>
        <v>9.167</v>
      </c>
      <c r="F686" s="295" t="str">
        <f t="shared" si="107"/>
        <v>是</v>
      </c>
      <c r="G686" s="189" t="str">
        <f t="shared" si="108"/>
        <v>项</v>
      </c>
    </row>
    <row r="687" ht="36" customHeight="1" spans="1:7">
      <c r="A687" s="466" t="s">
        <v>618</v>
      </c>
      <c r="B687" s="464" t="s">
        <v>290</v>
      </c>
      <c r="C687" s="465"/>
      <c r="D687" s="465"/>
      <c r="E687" s="459" t="str">
        <f t="shared" si="111"/>
        <v/>
      </c>
      <c r="F687" s="295" t="str">
        <f t="shared" si="107"/>
        <v>否</v>
      </c>
      <c r="G687" s="189" t="str">
        <f t="shared" si="108"/>
        <v>项</v>
      </c>
    </row>
    <row r="688" ht="36" customHeight="1" spans="1:7">
      <c r="A688" s="466" t="s">
        <v>619</v>
      </c>
      <c r="B688" s="464" t="s">
        <v>620</v>
      </c>
      <c r="C688" s="465"/>
      <c r="D688" s="465"/>
      <c r="E688" s="459" t="str">
        <f t="shared" si="111"/>
        <v/>
      </c>
      <c r="F688" s="295" t="str">
        <f t="shared" si="107"/>
        <v>否</v>
      </c>
      <c r="G688" s="189" t="str">
        <f t="shared" si="108"/>
        <v>项</v>
      </c>
    </row>
    <row r="689" ht="36" customHeight="1" spans="1:7">
      <c r="A689" s="454">
        <v>210</v>
      </c>
      <c r="B689" s="323" t="s">
        <v>87</v>
      </c>
      <c r="C689" s="334">
        <f>C690+C695+C709+C713+C725+C728+C732+C737+C741+C745+C748+C757+C768+C759</f>
        <v>49651</v>
      </c>
      <c r="D689" s="473">
        <f>D690+D695+D709+D713+D725+D728+D732+D737+D741+D745+D748+D757+D768+D759+D766</f>
        <v>59276</v>
      </c>
      <c r="E689" s="455">
        <f t="shared" ref="E689:E698" si="112">IF(C689&gt;0,D689/C689-1,IF(C689&lt;0,-(D689/C689-1),""))</f>
        <v>0.194</v>
      </c>
      <c r="F689" s="295" t="str">
        <f t="shared" si="107"/>
        <v>是</v>
      </c>
      <c r="G689" s="189" t="str">
        <f t="shared" si="108"/>
        <v>类</v>
      </c>
    </row>
    <row r="690" ht="36" customHeight="1" spans="1:7">
      <c r="A690" s="454">
        <v>21001</v>
      </c>
      <c r="B690" s="323" t="s">
        <v>621</v>
      </c>
      <c r="C690" s="334">
        <f>SUM(C691:C694)</f>
        <v>525</v>
      </c>
      <c r="D690" s="334">
        <f>SUM(D691:D694)</f>
        <v>752</v>
      </c>
      <c r="E690" s="459">
        <f t="shared" si="112"/>
        <v>0.432</v>
      </c>
      <c r="F690" s="295" t="str">
        <f t="shared" si="107"/>
        <v>是</v>
      </c>
      <c r="G690" s="189" t="str">
        <f t="shared" si="108"/>
        <v>款</v>
      </c>
    </row>
    <row r="691" ht="36" customHeight="1" spans="1:7">
      <c r="A691" s="456">
        <v>2100101</v>
      </c>
      <c r="B691" s="326" t="s">
        <v>139</v>
      </c>
      <c r="C691" s="334">
        <v>398</v>
      </c>
      <c r="D691" s="334">
        <f>VLOOKUP(A691,[3]表九!$A$6:$C$1289,3,FALSE)</f>
        <v>639</v>
      </c>
      <c r="E691" s="459">
        <f t="shared" si="112"/>
        <v>0.606</v>
      </c>
      <c r="F691" s="295" t="str">
        <f t="shared" si="107"/>
        <v>是</v>
      </c>
      <c r="G691" s="189" t="str">
        <f t="shared" si="108"/>
        <v>项</v>
      </c>
    </row>
    <row r="692" ht="36" customHeight="1" spans="1:7">
      <c r="A692" s="456">
        <v>2100102</v>
      </c>
      <c r="B692" s="326" t="s">
        <v>140</v>
      </c>
      <c r="C692" s="334">
        <v>0</v>
      </c>
      <c r="D692" s="334">
        <f>VLOOKUP(A692,[3]表九!$A$6:$C$1289,3,FALSE)</f>
        <v>0</v>
      </c>
      <c r="E692" s="459" t="str">
        <f t="shared" si="112"/>
        <v/>
      </c>
      <c r="F692" s="295" t="str">
        <f t="shared" si="107"/>
        <v>否</v>
      </c>
      <c r="G692" s="189" t="str">
        <f t="shared" si="108"/>
        <v>项</v>
      </c>
    </row>
    <row r="693" ht="36" customHeight="1" spans="1:7">
      <c r="A693" s="456">
        <v>2100103</v>
      </c>
      <c r="B693" s="326" t="s">
        <v>141</v>
      </c>
      <c r="C693" s="334">
        <v>0</v>
      </c>
      <c r="D693" s="334">
        <f>VLOOKUP(A693,[3]表九!$A$6:$C$1289,3,FALSE)</f>
        <v>0</v>
      </c>
      <c r="E693" s="459" t="str">
        <f t="shared" si="112"/>
        <v/>
      </c>
      <c r="F693" s="295" t="str">
        <f t="shared" si="107"/>
        <v>否</v>
      </c>
      <c r="G693" s="189" t="str">
        <f t="shared" si="108"/>
        <v>项</v>
      </c>
    </row>
    <row r="694" ht="36" customHeight="1" spans="1:7">
      <c r="A694" s="456">
        <v>2100199</v>
      </c>
      <c r="B694" s="326" t="s">
        <v>622</v>
      </c>
      <c r="C694" s="334">
        <v>127</v>
      </c>
      <c r="D694" s="334">
        <f>VLOOKUP(A694,[3]表九!$A$6:$C$1289,3,FALSE)</f>
        <v>113</v>
      </c>
      <c r="E694" s="459">
        <f t="shared" si="112"/>
        <v>-0.11</v>
      </c>
      <c r="F694" s="295" t="str">
        <f t="shared" si="107"/>
        <v>是</v>
      </c>
      <c r="G694" s="189" t="str">
        <f t="shared" si="108"/>
        <v>项</v>
      </c>
    </row>
    <row r="695" ht="36" customHeight="1" spans="1:7">
      <c r="A695" s="454">
        <v>21002</v>
      </c>
      <c r="B695" s="323" t="s">
        <v>623</v>
      </c>
      <c r="C695" s="334">
        <f>SUM(C696:C708)</f>
        <v>1417</v>
      </c>
      <c r="D695" s="334">
        <f>SUM(D696:D708)</f>
        <v>1159</v>
      </c>
      <c r="E695" s="459">
        <f t="shared" si="112"/>
        <v>-0.182</v>
      </c>
      <c r="F695" s="295" t="str">
        <f t="shared" si="107"/>
        <v>是</v>
      </c>
      <c r="G695" s="189" t="str">
        <f t="shared" si="108"/>
        <v>款</v>
      </c>
    </row>
    <row r="696" ht="36" customHeight="1" spans="1:7">
      <c r="A696" s="456">
        <v>2100201</v>
      </c>
      <c r="B696" s="326" t="s">
        <v>624</v>
      </c>
      <c r="C696" s="334">
        <v>1079</v>
      </c>
      <c r="D696" s="334">
        <f>VLOOKUP(A696,[3]表九!$A$6:$C$1289,3,FALSE)</f>
        <v>1159</v>
      </c>
      <c r="E696" s="459">
        <f t="shared" si="112"/>
        <v>0.074</v>
      </c>
      <c r="F696" s="295" t="str">
        <f t="shared" si="107"/>
        <v>是</v>
      </c>
      <c r="G696" s="189" t="str">
        <f t="shared" si="108"/>
        <v>项</v>
      </c>
    </row>
    <row r="697" ht="36" customHeight="1" spans="1:7">
      <c r="A697" s="456">
        <v>2100202</v>
      </c>
      <c r="B697" s="326" t="s">
        <v>625</v>
      </c>
      <c r="C697" s="334">
        <v>0</v>
      </c>
      <c r="D697" s="334">
        <f>VLOOKUP(A697,[3]表九!$A$6:$C$1289,3,FALSE)</f>
        <v>0</v>
      </c>
      <c r="E697" s="459" t="str">
        <f t="shared" si="112"/>
        <v/>
      </c>
      <c r="F697" s="295" t="str">
        <f t="shared" si="107"/>
        <v>否</v>
      </c>
      <c r="G697" s="189" t="str">
        <f t="shared" si="108"/>
        <v>项</v>
      </c>
    </row>
    <row r="698" ht="36" customHeight="1" spans="1:7">
      <c r="A698" s="456">
        <v>2100203</v>
      </c>
      <c r="B698" s="326" t="s">
        <v>626</v>
      </c>
      <c r="C698" s="334">
        <v>0</v>
      </c>
      <c r="D698" s="334">
        <f>VLOOKUP(A698,[3]表九!$A$6:$C$1289,3,FALSE)</f>
        <v>0</v>
      </c>
      <c r="E698" s="459" t="str">
        <f t="shared" si="112"/>
        <v/>
      </c>
      <c r="F698" s="295" t="str">
        <f t="shared" si="107"/>
        <v>否</v>
      </c>
      <c r="G698" s="189" t="str">
        <f t="shared" si="108"/>
        <v>项</v>
      </c>
    </row>
    <row r="699" ht="36" customHeight="1" spans="1:7">
      <c r="A699" s="456">
        <v>2100204</v>
      </c>
      <c r="B699" s="326" t="s">
        <v>627</v>
      </c>
      <c r="C699" s="334">
        <v>0</v>
      </c>
      <c r="D699" s="334">
        <f>VLOOKUP(A699,[3]表九!$A$6:$C$1289,3,FALSE)</f>
        <v>0</v>
      </c>
      <c r="E699" s="459" t="str">
        <f t="shared" ref="E699:E703" si="113">IF(C699&gt;0,D699/C699-1,IF(C699&lt;0,-(D699/C699-1),""))</f>
        <v/>
      </c>
      <c r="F699" s="295" t="str">
        <f t="shared" si="107"/>
        <v>否</v>
      </c>
      <c r="G699" s="189" t="str">
        <f t="shared" si="108"/>
        <v>项</v>
      </c>
    </row>
    <row r="700" ht="36" customHeight="1" spans="1:7">
      <c r="A700" s="456">
        <v>2100205</v>
      </c>
      <c r="B700" s="326" t="s">
        <v>628</v>
      </c>
      <c r="C700" s="334">
        <v>0</v>
      </c>
      <c r="D700" s="334">
        <f>VLOOKUP(A700,[3]表九!$A$6:$C$1289,3,FALSE)</f>
        <v>0</v>
      </c>
      <c r="E700" s="459" t="str">
        <f t="shared" si="113"/>
        <v/>
      </c>
      <c r="F700" s="295" t="str">
        <f t="shared" si="107"/>
        <v>否</v>
      </c>
      <c r="G700" s="189" t="str">
        <f t="shared" si="108"/>
        <v>项</v>
      </c>
    </row>
    <row r="701" ht="36" customHeight="1" spans="1:7">
      <c r="A701" s="456">
        <v>2100206</v>
      </c>
      <c r="B701" s="326" t="s">
        <v>629</v>
      </c>
      <c r="C701" s="334">
        <v>0</v>
      </c>
      <c r="D701" s="334">
        <f>VLOOKUP(A701,[3]表九!$A$6:$C$1289,3,FALSE)</f>
        <v>0</v>
      </c>
      <c r="E701" s="459" t="str">
        <f t="shared" si="113"/>
        <v/>
      </c>
      <c r="F701" s="295" t="str">
        <f t="shared" si="107"/>
        <v>否</v>
      </c>
      <c r="G701" s="189" t="str">
        <f t="shared" si="108"/>
        <v>项</v>
      </c>
    </row>
    <row r="702" ht="36" customHeight="1" spans="1:7">
      <c r="A702" s="456">
        <v>2100207</v>
      </c>
      <c r="B702" s="326" t="s">
        <v>630</v>
      </c>
      <c r="C702" s="334">
        <v>0</v>
      </c>
      <c r="D702" s="334">
        <f>VLOOKUP(A702,[3]表九!$A$6:$C$1289,3,FALSE)</f>
        <v>0</v>
      </c>
      <c r="E702" s="459" t="str">
        <f t="shared" si="113"/>
        <v/>
      </c>
      <c r="F702" s="295" t="str">
        <f t="shared" si="107"/>
        <v>否</v>
      </c>
      <c r="G702" s="189" t="str">
        <f t="shared" si="108"/>
        <v>项</v>
      </c>
    </row>
    <row r="703" ht="36" customHeight="1" spans="1:7">
      <c r="A703" s="456">
        <v>2100208</v>
      </c>
      <c r="B703" s="326" t="s">
        <v>631</v>
      </c>
      <c r="C703" s="334">
        <v>0</v>
      </c>
      <c r="D703" s="334">
        <f>VLOOKUP(A703,[3]表九!$A$6:$C$1289,3,FALSE)</f>
        <v>0</v>
      </c>
      <c r="E703" s="459" t="str">
        <f t="shared" si="113"/>
        <v/>
      </c>
      <c r="F703" s="295" t="str">
        <f t="shared" si="107"/>
        <v>否</v>
      </c>
      <c r="G703" s="189" t="str">
        <f t="shared" si="108"/>
        <v>项</v>
      </c>
    </row>
    <row r="704" ht="36" customHeight="1" spans="1:7">
      <c r="A704" s="456">
        <v>2100209</v>
      </c>
      <c r="B704" s="326" t="s">
        <v>632</v>
      </c>
      <c r="C704" s="334">
        <v>0</v>
      </c>
      <c r="D704" s="334">
        <f>VLOOKUP(A704,[3]表九!$A$6:$C$1289,3,FALSE)</f>
        <v>0</v>
      </c>
      <c r="E704" s="459" t="str">
        <f t="shared" ref="E704:E708" si="114">IF(C704&gt;0,D704/C704-1,IF(C704&lt;0,-(D704/C704-1),""))</f>
        <v/>
      </c>
      <c r="F704" s="295" t="str">
        <f t="shared" si="107"/>
        <v>否</v>
      </c>
      <c r="G704" s="189" t="str">
        <f t="shared" si="108"/>
        <v>项</v>
      </c>
    </row>
    <row r="705" ht="36" customHeight="1" spans="1:7">
      <c r="A705" s="456">
        <v>2100210</v>
      </c>
      <c r="B705" s="326" t="s">
        <v>633</v>
      </c>
      <c r="C705" s="334">
        <v>0</v>
      </c>
      <c r="D705" s="334">
        <f>VLOOKUP(A705,[3]表九!$A$6:$C$1289,3,FALSE)</f>
        <v>0</v>
      </c>
      <c r="E705" s="459" t="str">
        <f t="shared" si="114"/>
        <v/>
      </c>
      <c r="F705" s="295" t="str">
        <f t="shared" si="107"/>
        <v>否</v>
      </c>
      <c r="G705" s="189" t="str">
        <f t="shared" si="108"/>
        <v>项</v>
      </c>
    </row>
    <row r="706" ht="36" customHeight="1" spans="1:7">
      <c r="A706" s="456">
        <v>2100211</v>
      </c>
      <c r="B706" s="326" t="s">
        <v>634</v>
      </c>
      <c r="C706" s="334">
        <v>0</v>
      </c>
      <c r="D706" s="334">
        <f>VLOOKUP(A706,[3]表九!$A$6:$C$1289,3,FALSE)</f>
        <v>0</v>
      </c>
      <c r="E706" s="459" t="str">
        <f t="shared" si="114"/>
        <v/>
      </c>
      <c r="F706" s="295" t="str">
        <f t="shared" si="107"/>
        <v>否</v>
      </c>
      <c r="G706" s="189" t="str">
        <f t="shared" si="108"/>
        <v>项</v>
      </c>
    </row>
    <row r="707" ht="36" customHeight="1" spans="1:7">
      <c r="A707" s="456">
        <v>2100212</v>
      </c>
      <c r="B707" s="326" t="s">
        <v>635</v>
      </c>
      <c r="C707" s="334">
        <v>0</v>
      </c>
      <c r="D707" s="334">
        <f>VLOOKUP(A707,[3]表九!$A$6:$C$1289,3,FALSE)</f>
        <v>0</v>
      </c>
      <c r="E707" s="459" t="str">
        <f t="shared" si="114"/>
        <v/>
      </c>
      <c r="F707" s="295" t="str">
        <f t="shared" si="107"/>
        <v>否</v>
      </c>
      <c r="G707" s="189" t="str">
        <f t="shared" si="108"/>
        <v>项</v>
      </c>
    </row>
    <row r="708" ht="36" customHeight="1" spans="1:7">
      <c r="A708" s="456">
        <v>2100299</v>
      </c>
      <c r="B708" s="326" t="s">
        <v>636</v>
      </c>
      <c r="C708" s="334">
        <v>338</v>
      </c>
      <c r="D708" s="334">
        <f>VLOOKUP(A708,[3]表九!$A$6:$C$1289,3,FALSE)</f>
        <v>0</v>
      </c>
      <c r="E708" s="459">
        <f t="shared" si="114"/>
        <v>-1</v>
      </c>
      <c r="F708" s="295" t="str">
        <f t="shared" si="107"/>
        <v>是</v>
      </c>
      <c r="G708" s="189" t="str">
        <f t="shared" si="108"/>
        <v>项</v>
      </c>
    </row>
    <row r="709" ht="36" customHeight="1" spans="1:7">
      <c r="A709" s="454">
        <v>21003</v>
      </c>
      <c r="B709" s="323" t="s">
        <v>637</v>
      </c>
      <c r="C709" s="334">
        <f>SUM(C710:C712)</f>
        <v>6857</v>
      </c>
      <c r="D709" s="334">
        <f>SUM(D710:D712)</f>
        <v>7028</v>
      </c>
      <c r="E709" s="455">
        <f t="shared" ref="E709:E716" si="115">IF(C709&gt;0,D709/C709-1,IF(C709&lt;0,-(D709/C709-1),""))</f>
        <v>0.025</v>
      </c>
      <c r="F709" s="295" t="str">
        <f t="shared" si="107"/>
        <v>是</v>
      </c>
      <c r="G709" s="189" t="str">
        <f t="shared" si="108"/>
        <v>款</v>
      </c>
    </row>
    <row r="710" ht="36" customHeight="1" spans="1:7">
      <c r="A710" s="456">
        <v>2100301</v>
      </c>
      <c r="B710" s="326" t="s">
        <v>638</v>
      </c>
      <c r="C710" s="334">
        <v>5759</v>
      </c>
      <c r="D710" s="334">
        <f>VLOOKUP(A710,[3]表九!$A$6:$C$1289,3,FALSE)</f>
        <v>5977</v>
      </c>
      <c r="E710" s="459">
        <f t="shared" si="115"/>
        <v>0.038</v>
      </c>
      <c r="F710" s="295" t="str">
        <f t="shared" si="107"/>
        <v>是</v>
      </c>
      <c r="G710" s="189" t="str">
        <f t="shared" si="108"/>
        <v>项</v>
      </c>
    </row>
    <row r="711" ht="36" customHeight="1" spans="1:7">
      <c r="A711" s="456">
        <v>2100302</v>
      </c>
      <c r="B711" s="326" t="s">
        <v>639</v>
      </c>
      <c r="C711" s="334">
        <v>0</v>
      </c>
      <c r="D711" s="334">
        <f>VLOOKUP(A711,[3]表九!$A$6:$C$1289,3,FALSE)</f>
        <v>0</v>
      </c>
      <c r="E711" s="459" t="str">
        <f t="shared" si="115"/>
        <v/>
      </c>
      <c r="F711" s="295" t="str">
        <f t="shared" si="107"/>
        <v>否</v>
      </c>
      <c r="G711" s="189" t="str">
        <f t="shared" si="108"/>
        <v>项</v>
      </c>
    </row>
    <row r="712" ht="36" customHeight="1" spans="1:7">
      <c r="A712" s="456">
        <v>2100399</v>
      </c>
      <c r="B712" s="326" t="s">
        <v>640</v>
      </c>
      <c r="C712" s="334">
        <v>1098</v>
      </c>
      <c r="D712" s="334">
        <f>VLOOKUP(A712,[3]表九!$A$6:$C$1289,3,FALSE)</f>
        <v>1051</v>
      </c>
      <c r="E712" s="459">
        <f t="shared" si="115"/>
        <v>-0.043</v>
      </c>
      <c r="F712" s="295" t="str">
        <f t="shared" si="107"/>
        <v>是</v>
      </c>
      <c r="G712" s="189" t="str">
        <f t="shared" si="108"/>
        <v>项</v>
      </c>
    </row>
    <row r="713" ht="36" customHeight="1" spans="1:7">
      <c r="A713" s="454">
        <v>21004</v>
      </c>
      <c r="B713" s="323" t="s">
        <v>641</v>
      </c>
      <c r="C713" s="334">
        <f>SUM(C714:C724)</f>
        <v>16937</v>
      </c>
      <c r="D713" s="334">
        <f>SUM(D714:D724)</f>
        <v>15104</v>
      </c>
      <c r="E713" s="459">
        <f t="shared" si="115"/>
        <v>-0.108</v>
      </c>
      <c r="F713" s="295" t="str">
        <f t="shared" si="107"/>
        <v>是</v>
      </c>
      <c r="G713" s="189" t="str">
        <f t="shared" si="108"/>
        <v>款</v>
      </c>
    </row>
    <row r="714" ht="36" customHeight="1" spans="1:7">
      <c r="A714" s="456">
        <v>2100401</v>
      </c>
      <c r="B714" s="326" t="s">
        <v>642</v>
      </c>
      <c r="C714" s="334">
        <v>1316</v>
      </c>
      <c r="D714" s="334">
        <f>VLOOKUP(A714,[3]表九!$A$6:$C$1289,3,FALSE)</f>
        <v>1993</v>
      </c>
      <c r="E714" s="459">
        <f t="shared" si="115"/>
        <v>0.514</v>
      </c>
      <c r="F714" s="295" t="str">
        <f t="shared" si="107"/>
        <v>是</v>
      </c>
      <c r="G714" s="189" t="str">
        <f t="shared" si="108"/>
        <v>项</v>
      </c>
    </row>
    <row r="715" ht="36" customHeight="1" spans="1:7">
      <c r="A715" s="456">
        <v>2100402</v>
      </c>
      <c r="B715" s="326" t="s">
        <v>643</v>
      </c>
      <c r="C715" s="334">
        <v>658</v>
      </c>
      <c r="D715" s="334">
        <f>VLOOKUP(A715,[3]表九!$A$6:$C$1289,3,FALSE)</f>
        <v>0</v>
      </c>
      <c r="E715" s="459">
        <f t="shared" si="115"/>
        <v>-1</v>
      </c>
      <c r="F715" s="295" t="str">
        <f t="shared" si="107"/>
        <v>是</v>
      </c>
      <c r="G715" s="189" t="str">
        <f t="shared" si="108"/>
        <v>项</v>
      </c>
    </row>
    <row r="716" ht="36" customHeight="1" spans="1:7">
      <c r="A716" s="456">
        <v>2100403</v>
      </c>
      <c r="B716" s="326" t="s">
        <v>644</v>
      </c>
      <c r="C716" s="334">
        <v>850</v>
      </c>
      <c r="D716" s="334">
        <f>VLOOKUP(A716,[3]表九!$A$6:$C$1289,3,FALSE)</f>
        <v>884</v>
      </c>
      <c r="E716" s="459">
        <f t="shared" si="115"/>
        <v>0.04</v>
      </c>
      <c r="F716" s="295" t="str">
        <f t="shared" si="107"/>
        <v>是</v>
      </c>
      <c r="G716" s="189" t="str">
        <f t="shared" si="108"/>
        <v>项</v>
      </c>
    </row>
    <row r="717" ht="36" customHeight="1" spans="1:7">
      <c r="A717" s="456">
        <v>2100404</v>
      </c>
      <c r="B717" s="326" t="s">
        <v>645</v>
      </c>
      <c r="C717" s="334">
        <v>0</v>
      </c>
      <c r="D717" s="334">
        <f>VLOOKUP(A717,[3]表九!$A$6:$C$1289,3,FALSE)</f>
        <v>0</v>
      </c>
      <c r="E717" s="459" t="str">
        <f t="shared" ref="E717:E723" si="116">IF(C717&gt;0,D717/C717-1,IF(C717&lt;0,-(D717/C717-1),""))</f>
        <v/>
      </c>
      <c r="F717" s="295" t="str">
        <f t="shared" si="107"/>
        <v>否</v>
      </c>
      <c r="G717" s="189" t="str">
        <f t="shared" si="108"/>
        <v>项</v>
      </c>
    </row>
    <row r="718" ht="36" customHeight="1" spans="1:7">
      <c r="A718" s="456">
        <v>2100405</v>
      </c>
      <c r="B718" s="326" t="s">
        <v>646</v>
      </c>
      <c r="C718" s="334">
        <v>0</v>
      </c>
      <c r="D718" s="334">
        <f>VLOOKUP(A718,[3]表九!$A$6:$C$1289,3,FALSE)</f>
        <v>0</v>
      </c>
      <c r="E718" s="459" t="str">
        <f t="shared" si="116"/>
        <v/>
      </c>
      <c r="F718" s="295" t="str">
        <f t="shared" si="107"/>
        <v>否</v>
      </c>
      <c r="G718" s="189" t="str">
        <f t="shared" si="108"/>
        <v>项</v>
      </c>
    </row>
    <row r="719" ht="36" customHeight="1" spans="1:7">
      <c r="A719" s="456">
        <v>2100406</v>
      </c>
      <c r="B719" s="326" t="s">
        <v>647</v>
      </c>
      <c r="C719" s="334">
        <v>0</v>
      </c>
      <c r="D719" s="334">
        <f>VLOOKUP(A719,[3]表九!$A$6:$C$1289,3,FALSE)</f>
        <v>0</v>
      </c>
      <c r="E719" s="459" t="str">
        <f t="shared" si="116"/>
        <v/>
      </c>
      <c r="F719" s="295" t="str">
        <f t="shared" si="107"/>
        <v>否</v>
      </c>
      <c r="G719" s="189" t="str">
        <f t="shared" si="108"/>
        <v>项</v>
      </c>
    </row>
    <row r="720" ht="36" customHeight="1" spans="1:7">
      <c r="A720" s="456">
        <v>2100407</v>
      </c>
      <c r="B720" s="326" t="s">
        <v>648</v>
      </c>
      <c r="C720" s="334">
        <v>0</v>
      </c>
      <c r="D720" s="334">
        <f>VLOOKUP(A720,[3]表九!$A$6:$C$1289,3,FALSE)</f>
        <v>0</v>
      </c>
      <c r="E720" s="459" t="str">
        <f t="shared" si="116"/>
        <v/>
      </c>
      <c r="F720" s="295" t="str">
        <f t="shared" si="107"/>
        <v>否</v>
      </c>
      <c r="G720" s="189" t="str">
        <f t="shared" si="108"/>
        <v>项</v>
      </c>
    </row>
    <row r="721" ht="36" customHeight="1" spans="1:7">
      <c r="A721" s="456">
        <v>2100408</v>
      </c>
      <c r="B721" s="326" t="s">
        <v>649</v>
      </c>
      <c r="C721" s="334">
        <v>12113</v>
      </c>
      <c r="D721" s="334">
        <f>VLOOKUP(A721,[3]表九!$A$6:$C$1289,3,FALSE)</f>
        <v>10725</v>
      </c>
      <c r="E721" s="459">
        <f t="shared" si="116"/>
        <v>-0.115</v>
      </c>
      <c r="F721" s="295" t="str">
        <f t="shared" si="107"/>
        <v>是</v>
      </c>
      <c r="G721" s="189" t="str">
        <f t="shared" si="108"/>
        <v>项</v>
      </c>
    </row>
    <row r="722" ht="36" customHeight="1" spans="1:7">
      <c r="A722" s="456">
        <v>2100409</v>
      </c>
      <c r="B722" s="326" t="s">
        <v>650</v>
      </c>
      <c r="C722" s="334">
        <v>1062</v>
      </c>
      <c r="D722" s="334">
        <f>VLOOKUP(A722,[3]表九!$A$6:$C$1289,3,FALSE)</f>
        <v>980</v>
      </c>
      <c r="E722" s="459">
        <f t="shared" si="116"/>
        <v>-0.077</v>
      </c>
      <c r="F722" s="295" t="str">
        <f t="shared" si="107"/>
        <v>是</v>
      </c>
      <c r="G722" s="189" t="str">
        <f t="shared" si="108"/>
        <v>项</v>
      </c>
    </row>
    <row r="723" ht="36" customHeight="1" spans="1:7">
      <c r="A723" s="456">
        <v>2100410</v>
      </c>
      <c r="B723" s="326" t="s">
        <v>651</v>
      </c>
      <c r="C723" s="334">
        <v>37</v>
      </c>
      <c r="D723" s="334">
        <f>VLOOKUP(A723,[3]表九!$A$6:$C$1289,3,FALSE)</f>
        <v>1</v>
      </c>
      <c r="E723" s="459">
        <f t="shared" si="116"/>
        <v>-0.973</v>
      </c>
      <c r="F723" s="295" t="str">
        <f t="shared" si="107"/>
        <v>是</v>
      </c>
      <c r="G723" s="189" t="str">
        <f t="shared" si="108"/>
        <v>项</v>
      </c>
    </row>
    <row r="724" ht="36" customHeight="1" spans="1:7">
      <c r="A724" s="456">
        <v>2100499</v>
      </c>
      <c r="B724" s="326" t="s">
        <v>652</v>
      </c>
      <c r="C724" s="334">
        <v>901</v>
      </c>
      <c r="D724" s="334">
        <f>VLOOKUP(A724,[3]表九!$A$6:$C$1289,3,FALSE)</f>
        <v>521</v>
      </c>
      <c r="E724" s="459">
        <f t="shared" ref="E724:E726" si="117">IF(C724&gt;0,D724/C724-1,IF(C724&lt;0,-(D724/C724-1),""))</f>
        <v>-0.422</v>
      </c>
      <c r="F724" s="295" t="str">
        <f t="shared" si="107"/>
        <v>是</v>
      </c>
      <c r="G724" s="189" t="str">
        <f t="shared" si="108"/>
        <v>项</v>
      </c>
    </row>
    <row r="725" ht="36" customHeight="1" spans="1:7">
      <c r="A725" s="454">
        <v>21006</v>
      </c>
      <c r="B725" s="323" t="s">
        <v>653</v>
      </c>
      <c r="C725" s="334">
        <f>SUM(C726:C727)</f>
        <v>0</v>
      </c>
      <c r="D725" s="334">
        <f>SUM(D726:D727)</f>
        <v>0</v>
      </c>
      <c r="E725" s="459" t="str">
        <f t="shared" si="117"/>
        <v/>
      </c>
      <c r="F725" s="295" t="str">
        <f t="shared" si="107"/>
        <v>否</v>
      </c>
      <c r="G725" s="189" t="str">
        <f t="shared" si="108"/>
        <v>款</v>
      </c>
    </row>
    <row r="726" ht="36" customHeight="1" spans="1:7">
      <c r="A726" s="456">
        <v>2100601</v>
      </c>
      <c r="B726" s="326" t="s">
        <v>654</v>
      </c>
      <c r="C726" s="334"/>
      <c r="D726" s="334"/>
      <c r="E726" s="459" t="str">
        <f t="shared" si="117"/>
        <v/>
      </c>
      <c r="F726" s="295" t="str">
        <f t="shared" si="107"/>
        <v>否</v>
      </c>
      <c r="G726" s="189" t="str">
        <f t="shared" si="108"/>
        <v>项</v>
      </c>
    </row>
    <row r="727" ht="36" customHeight="1" spans="1:7">
      <c r="A727" s="456">
        <v>2100699</v>
      </c>
      <c r="B727" s="326" t="s">
        <v>655</v>
      </c>
      <c r="C727" s="334"/>
      <c r="D727" s="334"/>
      <c r="E727" s="459" t="str">
        <f t="shared" ref="E727:E739" si="118">IF(C727&gt;0,D727/C727-1,IF(C727&lt;0,-(D727/C727-1),""))</f>
        <v/>
      </c>
      <c r="F727" s="295" t="str">
        <f t="shared" si="107"/>
        <v>否</v>
      </c>
      <c r="G727" s="189" t="str">
        <f t="shared" si="108"/>
        <v>项</v>
      </c>
    </row>
    <row r="728" ht="36" customHeight="1" spans="1:7">
      <c r="A728" s="454">
        <v>21007</v>
      </c>
      <c r="B728" s="323" t="s">
        <v>656</v>
      </c>
      <c r="C728" s="334">
        <f>SUM(C729:C731)</f>
        <v>3691</v>
      </c>
      <c r="D728" s="334">
        <f>SUM(D729:D731)</f>
        <v>4154</v>
      </c>
      <c r="E728" s="459">
        <f t="shared" si="118"/>
        <v>0.125</v>
      </c>
      <c r="F728" s="295" t="str">
        <f t="shared" ref="F728:F758" si="119">IF(LEN(A728)=3,"是",IF(B728&lt;&gt;"",IF(SUM(C728:D728)&lt;&gt;0,"是","否"),"是"))</f>
        <v>是</v>
      </c>
      <c r="G728" s="189" t="str">
        <f t="shared" ref="G728:G758" si="120">IF(LEN(A728)=3,"类",IF(LEN(A728)=5,"款","项"))</f>
        <v>款</v>
      </c>
    </row>
    <row r="729" ht="36" customHeight="1" spans="1:7">
      <c r="A729" s="456">
        <v>2100716</v>
      </c>
      <c r="B729" s="326" t="s">
        <v>657</v>
      </c>
      <c r="C729" s="334">
        <v>334</v>
      </c>
      <c r="D729" s="334">
        <f>VLOOKUP(A729,[3]表九!$A$6:$C$1289,3,FALSE)</f>
        <v>25</v>
      </c>
      <c r="E729" s="459">
        <f t="shared" si="118"/>
        <v>-0.925</v>
      </c>
      <c r="F729" s="295" t="str">
        <f t="shared" si="119"/>
        <v>是</v>
      </c>
      <c r="G729" s="189" t="str">
        <f t="shared" si="120"/>
        <v>项</v>
      </c>
    </row>
    <row r="730" ht="36" customHeight="1" spans="1:7">
      <c r="A730" s="456">
        <v>2100717</v>
      </c>
      <c r="B730" s="326" t="s">
        <v>658</v>
      </c>
      <c r="C730" s="334">
        <v>0</v>
      </c>
      <c r="D730" s="334">
        <f>VLOOKUP(A730,[3]表九!$A$6:$C$1289,3,FALSE)</f>
        <v>0</v>
      </c>
      <c r="E730" s="459" t="str">
        <f t="shared" si="118"/>
        <v/>
      </c>
      <c r="F730" s="295" t="str">
        <f t="shared" si="119"/>
        <v>否</v>
      </c>
      <c r="G730" s="189" t="str">
        <f t="shared" si="120"/>
        <v>项</v>
      </c>
    </row>
    <row r="731" ht="36" customHeight="1" spans="1:7">
      <c r="A731" s="456">
        <v>2100799</v>
      </c>
      <c r="B731" s="326" t="s">
        <v>659</v>
      </c>
      <c r="C731" s="334">
        <v>3357</v>
      </c>
      <c r="D731" s="334">
        <f>VLOOKUP(A731,[3]表九!$A$6:$C$1289,3,FALSE)</f>
        <v>4129</v>
      </c>
      <c r="E731" s="459">
        <f t="shared" si="118"/>
        <v>0.23</v>
      </c>
      <c r="F731" s="295" t="str">
        <f t="shared" si="119"/>
        <v>是</v>
      </c>
      <c r="G731" s="189" t="str">
        <f t="shared" si="120"/>
        <v>项</v>
      </c>
    </row>
    <row r="732" ht="36" customHeight="1" spans="1:7">
      <c r="A732" s="454">
        <v>21011</v>
      </c>
      <c r="B732" s="323" t="s">
        <v>660</v>
      </c>
      <c r="C732" s="334">
        <f>SUM(C733:C736)</f>
        <v>14807</v>
      </c>
      <c r="D732" s="334">
        <f>SUM(D733:D736)</f>
        <v>15642</v>
      </c>
      <c r="E732" s="459">
        <f t="shared" si="118"/>
        <v>0.056</v>
      </c>
      <c r="F732" s="295" t="str">
        <f t="shared" si="119"/>
        <v>是</v>
      </c>
      <c r="G732" s="189" t="str">
        <f t="shared" si="120"/>
        <v>款</v>
      </c>
    </row>
    <row r="733" ht="36" customHeight="1" spans="1:7">
      <c r="A733" s="456">
        <v>2101101</v>
      </c>
      <c r="B733" s="326" t="s">
        <v>661</v>
      </c>
      <c r="C733" s="334">
        <v>2262</v>
      </c>
      <c r="D733" s="334">
        <f>VLOOKUP(A733,[3]表九!$A$6:$C$1289,3,FALSE)</f>
        <v>2387</v>
      </c>
      <c r="E733" s="459">
        <f t="shared" si="118"/>
        <v>0.055</v>
      </c>
      <c r="F733" s="295" t="str">
        <f t="shared" si="119"/>
        <v>是</v>
      </c>
      <c r="G733" s="189" t="str">
        <f t="shared" si="120"/>
        <v>项</v>
      </c>
    </row>
    <row r="734" ht="36" customHeight="1" spans="1:7">
      <c r="A734" s="456">
        <v>2101102</v>
      </c>
      <c r="B734" s="326" t="s">
        <v>662</v>
      </c>
      <c r="C734" s="334">
        <v>4827</v>
      </c>
      <c r="D734" s="334">
        <f>VLOOKUP(A734,[3]表九!$A$6:$C$1289,3,FALSE)</f>
        <v>5157</v>
      </c>
      <c r="E734" s="459">
        <f t="shared" si="118"/>
        <v>0.068</v>
      </c>
      <c r="F734" s="295" t="str">
        <f t="shared" si="119"/>
        <v>是</v>
      </c>
      <c r="G734" s="189" t="str">
        <f t="shared" si="120"/>
        <v>项</v>
      </c>
    </row>
    <row r="735" ht="36" customHeight="1" spans="1:7">
      <c r="A735" s="456">
        <v>2101103</v>
      </c>
      <c r="B735" s="326" t="s">
        <v>663</v>
      </c>
      <c r="C735" s="334">
        <v>6106</v>
      </c>
      <c r="D735" s="334">
        <f>VLOOKUP(A735,[3]表九!$A$6:$C$1289,3,FALSE)</f>
        <v>6238</v>
      </c>
      <c r="E735" s="459">
        <f t="shared" si="118"/>
        <v>0.022</v>
      </c>
      <c r="F735" s="295" t="str">
        <f t="shared" si="119"/>
        <v>是</v>
      </c>
      <c r="G735" s="189" t="str">
        <f t="shared" si="120"/>
        <v>项</v>
      </c>
    </row>
    <row r="736" ht="36" customHeight="1" spans="1:7">
      <c r="A736" s="456">
        <v>2101199</v>
      </c>
      <c r="B736" s="326" t="s">
        <v>664</v>
      </c>
      <c r="C736" s="334">
        <v>1612</v>
      </c>
      <c r="D736" s="334">
        <f>VLOOKUP(A736,[3]表九!$A$6:$C$1289,3,FALSE)</f>
        <v>1860</v>
      </c>
      <c r="E736" s="459">
        <f t="shared" si="118"/>
        <v>0.154</v>
      </c>
      <c r="F736" s="295" t="str">
        <f t="shared" si="119"/>
        <v>是</v>
      </c>
      <c r="G736" s="189" t="str">
        <f t="shared" si="120"/>
        <v>项</v>
      </c>
    </row>
    <row r="737" ht="36" customHeight="1" spans="1:7">
      <c r="A737" s="454">
        <v>21012</v>
      </c>
      <c r="B737" s="323" t="s">
        <v>665</v>
      </c>
      <c r="C737" s="334">
        <f>SUM(C738:C740)</f>
        <v>2614</v>
      </c>
      <c r="D737" s="334">
        <f>SUM(D738:D740)</f>
        <v>2891</v>
      </c>
      <c r="E737" s="459">
        <f t="shared" si="118"/>
        <v>0.106</v>
      </c>
      <c r="F737" s="295" t="str">
        <f t="shared" si="119"/>
        <v>是</v>
      </c>
      <c r="G737" s="189" t="str">
        <f t="shared" si="120"/>
        <v>款</v>
      </c>
    </row>
    <row r="738" ht="36" customHeight="1" spans="1:7">
      <c r="A738" s="456">
        <v>2101201</v>
      </c>
      <c r="B738" s="326" t="s">
        <v>666</v>
      </c>
      <c r="C738" s="334">
        <v>0</v>
      </c>
      <c r="D738" s="334">
        <f>VLOOKUP(A738,[3]表九!$A$6:$C$1289,3,FALSE)</f>
        <v>0</v>
      </c>
      <c r="E738" s="459" t="str">
        <f t="shared" si="118"/>
        <v/>
      </c>
      <c r="F738" s="295" t="str">
        <f t="shared" si="119"/>
        <v>否</v>
      </c>
      <c r="G738" s="189" t="str">
        <f t="shared" si="120"/>
        <v>项</v>
      </c>
    </row>
    <row r="739" ht="36" customHeight="1" spans="1:7">
      <c r="A739" s="456">
        <v>2101202</v>
      </c>
      <c r="B739" s="326" t="s">
        <v>667</v>
      </c>
      <c r="C739" s="334">
        <v>2469</v>
      </c>
      <c r="D739" s="334">
        <f>VLOOKUP(A739,[3]表九!$A$6:$C$1289,3,FALSE)</f>
        <v>2746</v>
      </c>
      <c r="E739" s="459">
        <f t="shared" si="118"/>
        <v>0.112</v>
      </c>
      <c r="F739" s="295" t="str">
        <f t="shared" si="119"/>
        <v>是</v>
      </c>
      <c r="G739" s="189" t="str">
        <f t="shared" si="120"/>
        <v>项</v>
      </c>
    </row>
    <row r="740" ht="36" customHeight="1" spans="1:7">
      <c r="A740" s="456">
        <v>2101299</v>
      </c>
      <c r="B740" s="326" t="s">
        <v>668</v>
      </c>
      <c r="C740" s="334">
        <v>145</v>
      </c>
      <c r="D740" s="334">
        <f>VLOOKUP(A740,[3]表九!$A$6:$C$1289,3,FALSE)</f>
        <v>145</v>
      </c>
      <c r="E740" s="459">
        <f t="shared" ref="E740:E749" si="121">IF(C740&gt;0,D740/C740-1,IF(C740&lt;0,-(D740/C740-1),""))</f>
        <v>0</v>
      </c>
      <c r="F740" s="295" t="str">
        <f t="shared" si="119"/>
        <v>是</v>
      </c>
      <c r="G740" s="189" t="str">
        <f t="shared" si="120"/>
        <v>项</v>
      </c>
    </row>
    <row r="741" ht="36" customHeight="1" spans="1:7">
      <c r="A741" s="454">
        <v>21013</v>
      </c>
      <c r="B741" s="323" t="s">
        <v>669</v>
      </c>
      <c r="C741" s="334">
        <f>SUM(C742:C744)</f>
        <v>587</v>
      </c>
      <c r="D741" s="334">
        <f>SUM(D742:D744)</f>
        <v>751</v>
      </c>
      <c r="E741" s="455">
        <f t="shared" si="121"/>
        <v>0.279</v>
      </c>
      <c r="F741" s="295" t="str">
        <f t="shared" si="119"/>
        <v>是</v>
      </c>
      <c r="G741" s="189" t="str">
        <f t="shared" si="120"/>
        <v>款</v>
      </c>
    </row>
    <row r="742" ht="36" customHeight="1" spans="1:7">
      <c r="A742" s="456">
        <v>2101301</v>
      </c>
      <c r="B742" s="326" t="s">
        <v>670</v>
      </c>
      <c r="C742" s="334">
        <v>587</v>
      </c>
      <c r="D742" s="334">
        <f>VLOOKUP(A742,[3]表九!$A$6:$C$1289,3,FALSE)</f>
        <v>751</v>
      </c>
      <c r="E742" s="459">
        <f t="shared" si="121"/>
        <v>0.279</v>
      </c>
      <c r="F742" s="295" t="str">
        <f t="shared" si="119"/>
        <v>是</v>
      </c>
      <c r="G742" s="189" t="str">
        <f t="shared" si="120"/>
        <v>项</v>
      </c>
    </row>
    <row r="743" ht="36" customHeight="1" spans="1:7">
      <c r="A743" s="456">
        <v>2101302</v>
      </c>
      <c r="B743" s="326" t="s">
        <v>671</v>
      </c>
      <c r="C743" s="334">
        <v>0</v>
      </c>
      <c r="D743" s="334">
        <f>VLOOKUP(A743,[3]表九!$A$6:$C$1289,3,FALSE)</f>
        <v>0</v>
      </c>
      <c r="E743" s="459" t="str">
        <f t="shared" si="121"/>
        <v/>
      </c>
      <c r="F743" s="295" t="str">
        <f t="shared" si="119"/>
        <v>否</v>
      </c>
      <c r="G743" s="189" t="str">
        <f t="shared" si="120"/>
        <v>项</v>
      </c>
    </row>
    <row r="744" ht="36" customHeight="1" spans="1:7">
      <c r="A744" s="456">
        <v>2101399</v>
      </c>
      <c r="B744" s="326" t="s">
        <v>672</v>
      </c>
      <c r="C744" s="334">
        <v>0</v>
      </c>
      <c r="D744" s="334">
        <f>VLOOKUP(A744,[3]表九!$A$6:$C$1289,3,FALSE)</f>
        <v>0</v>
      </c>
      <c r="E744" s="459" t="str">
        <f t="shared" si="121"/>
        <v/>
      </c>
      <c r="F744" s="295" t="str">
        <f t="shared" si="119"/>
        <v>否</v>
      </c>
      <c r="G744" s="189" t="str">
        <f t="shared" si="120"/>
        <v>项</v>
      </c>
    </row>
    <row r="745" ht="36" customHeight="1" spans="1:7">
      <c r="A745" s="454">
        <v>21014</v>
      </c>
      <c r="B745" s="323" t="s">
        <v>673</v>
      </c>
      <c r="C745" s="334">
        <f>SUM(C746:C747)</f>
        <v>362</v>
      </c>
      <c r="D745" s="334">
        <f>SUM(D746:D747)</f>
        <v>471</v>
      </c>
      <c r="E745" s="455">
        <f t="shared" si="121"/>
        <v>0.301</v>
      </c>
      <c r="F745" s="295" t="str">
        <f t="shared" si="119"/>
        <v>是</v>
      </c>
      <c r="G745" s="189" t="str">
        <f t="shared" si="120"/>
        <v>款</v>
      </c>
    </row>
    <row r="746" ht="36" customHeight="1" spans="1:7">
      <c r="A746" s="456">
        <v>2101401</v>
      </c>
      <c r="B746" s="326" t="s">
        <v>674</v>
      </c>
      <c r="C746" s="334">
        <v>362</v>
      </c>
      <c r="D746" s="334">
        <f>VLOOKUP(A746,[3]表九!$A$6:$C$1289,3,FALSE)</f>
        <v>471</v>
      </c>
      <c r="E746" s="459">
        <f t="shared" si="121"/>
        <v>0.301</v>
      </c>
      <c r="F746" s="295" t="str">
        <f t="shared" si="119"/>
        <v>是</v>
      </c>
      <c r="G746" s="189" t="str">
        <f t="shared" si="120"/>
        <v>项</v>
      </c>
    </row>
    <row r="747" ht="36" customHeight="1" spans="1:7">
      <c r="A747" s="456">
        <v>2101499</v>
      </c>
      <c r="B747" s="326" t="s">
        <v>675</v>
      </c>
      <c r="C747" s="334">
        <v>0</v>
      </c>
      <c r="D747" s="334">
        <f>VLOOKUP(A747,[3]表九!$A$6:$C$1289,3,FALSE)</f>
        <v>0</v>
      </c>
      <c r="E747" s="459" t="str">
        <f t="shared" si="121"/>
        <v/>
      </c>
      <c r="F747" s="295" t="str">
        <f t="shared" si="119"/>
        <v>否</v>
      </c>
      <c r="G747" s="189" t="str">
        <f t="shared" si="120"/>
        <v>项</v>
      </c>
    </row>
    <row r="748" ht="36" customHeight="1" spans="1:7">
      <c r="A748" s="454">
        <v>21015</v>
      </c>
      <c r="B748" s="323" t="s">
        <v>676</v>
      </c>
      <c r="C748" s="334">
        <f>SUM(C749:C756)</f>
        <v>782</v>
      </c>
      <c r="D748" s="334">
        <f>SUM(D749:D756)</f>
        <v>853</v>
      </c>
      <c r="E748" s="459">
        <f t="shared" si="121"/>
        <v>0.091</v>
      </c>
      <c r="F748" s="295" t="str">
        <f t="shared" si="119"/>
        <v>是</v>
      </c>
      <c r="G748" s="189" t="str">
        <f t="shared" si="120"/>
        <v>款</v>
      </c>
    </row>
    <row r="749" ht="36" customHeight="1" spans="1:7">
      <c r="A749" s="456">
        <v>2101501</v>
      </c>
      <c r="B749" s="326" t="s">
        <v>139</v>
      </c>
      <c r="C749" s="334">
        <v>670</v>
      </c>
      <c r="D749" s="334">
        <f>VLOOKUP(A749,[3]表九!$A$6:$C$1289,3,FALSE)</f>
        <v>685</v>
      </c>
      <c r="E749" s="459">
        <f t="shared" si="121"/>
        <v>0.022</v>
      </c>
      <c r="F749" s="295" t="str">
        <f t="shared" si="119"/>
        <v>是</v>
      </c>
      <c r="G749" s="189" t="str">
        <f t="shared" si="120"/>
        <v>项</v>
      </c>
    </row>
    <row r="750" ht="36" customHeight="1" spans="1:7">
      <c r="A750" s="456">
        <v>2101502</v>
      </c>
      <c r="B750" s="326" t="s">
        <v>140</v>
      </c>
      <c r="C750" s="334">
        <v>0</v>
      </c>
      <c r="D750" s="334">
        <f>VLOOKUP(A750,[3]表九!$A$6:$C$1289,3,FALSE)</f>
        <v>0</v>
      </c>
      <c r="E750" s="459" t="str">
        <f t="shared" ref="E750:E755" si="122">IF(C750&gt;0,D750/C750-1,IF(C750&lt;0,-(D750/C750-1),""))</f>
        <v/>
      </c>
      <c r="F750" s="295" t="str">
        <f t="shared" si="119"/>
        <v>否</v>
      </c>
      <c r="G750" s="189" t="str">
        <f t="shared" si="120"/>
        <v>项</v>
      </c>
    </row>
    <row r="751" ht="36" customHeight="1" spans="1:7">
      <c r="A751" s="456">
        <v>2101503</v>
      </c>
      <c r="B751" s="326" t="s">
        <v>141</v>
      </c>
      <c r="C751" s="334">
        <v>0</v>
      </c>
      <c r="D751" s="334">
        <f>VLOOKUP(A751,[3]表九!$A$6:$C$1289,3,FALSE)</f>
        <v>0</v>
      </c>
      <c r="E751" s="459" t="str">
        <f t="shared" si="122"/>
        <v/>
      </c>
      <c r="F751" s="295" t="str">
        <f t="shared" si="119"/>
        <v>否</v>
      </c>
      <c r="G751" s="189" t="str">
        <f t="shared" si="120"/>
        <v>项</v>
      </c>
    </row>
    <row r="752" ht="36" customHeight="1" spans="1:7">
      <c r="A752" s="456">
        <v>2101504</v>
      </c>
      <c r="B752" s="326" t="s">
        <v>180</v>
      </c>
      <c r="C752" s="334">
        <v>1</v>
      </c>
      <c r="D752" s="334">
        <f>VLOOKUP(A752,[3]表九!$A$6:$C$1289,3,FALSE)</f>
        <v>2</v>
      </c>
      <c r="E752" s="459">
        <f t="shared" si="122"/>
        <v>1</v>
      </c>
      <c r="F752" s="295" t="str">
        <f t="shared" si="119"/>
        <v>是</v>
      </c>
      <c r="G752" s="189" t="str">
        <f t="shared" si="120"/>
        <v>项</v>
      </c>
    </row>
    <row r="753" ht="36" customHeight="1" spans="1:7">
      <c r="A753" s="456">
        <v>2101505</v>
      </c>
      <c r="B753" s="326" t="s">
        <v>677</v>
      </c>
      <c r="C753" s="334">
        <v>104</v>
      </c>
      <c r="D753" s="334">
        <f>VLOOKUP(A753,[3]表九!$A$6:$C$1289,3,FALSE)</f>
        <v>115</v>
      </c>
      <c r="E753" s="459">
        <f t="shared" si="122"/>
        <v>0.106</v>
      </c>
      <c r="F753" s="295" t="str">
        <f t="shared" si="119"/>
        <v>是</v>
      </c>
      <c r="G753" s="189" t="str">
        <f t="shared" si="120"/>
        <v>项</v>
      </c>
    </row>
    <row r="754" ht="36" customHeight="1" spans="1:7">
      <c r="A754" s="456">
        <v>2101506</v>
      </c>
      <c r="B754" s="326" t="s">
        <v>678</v>
      </c>
      <c r="C754" s="334">
        <v>0</v>
      </c>
      <c r="D754" s="334">
        <f>VLOOKUP(A754,[3]表九!$A$6:$C$1289,3,FALSE)</f>
        <v>0</v>
      </c>
      <c r="E754" s="459" t="str">
        <f t="shared" si="122"/>
        <v/>
      </c>
      <c r="F754" s="295" t="str">
        <f t="shared" si="119"/>
        <v>否</v>
      </c>
      <c r="G754" s="189" t="str">
        <f t="shared" si="120"/>
        <v>项</v>
      </c>
    </row>
    <row r="755" ht="36" customHeight="1" spans="1:7">
      <c r="A755" s="456">
        <v>2101550</v>
      </c>
      <c r="B755" s="326" t="s">
        <v>148</v>
      </c>
      <c r="C755" s="334">
        <v>0</v>
      </c>
      <c r="D755" s="334">
        <f>VLOOKUP(A755,[3]表九!$A$6:$C$1289,3,FALSE)</f>
        <v>0</v>
      </c>
      <c r="E755" s="459" t="str">
        <f t="shared" si="122"/>
        <v/>
      </c>
      <c r="F755" s="295" t="str">
        <f t="shared" si="119"/>
        <v>否</v>
      </c>
      <c r="G755" s="189" t="str">
        <f t="shared" si="120"/>
        <v>项</v>
      </c>
    </row>
    <row r="756" ht="36" customHeight="1" spans="1:7">
      <c r="A756" s="456">
        <v>2101599</v>
      </c>
      <c r="B756" s="326" t="s">
        <v>679</v>
      </c>
      <c r="C756" s="334">
        <v>7</v>
      </c>
      <c r="D756" s="334">
        <f>VLOOKUP(A756,[3]表九!$A$6:$C$1289,3,FALSE)</f>
        <v>51</v>
      </c>
      <c r="E756" s="459">
        <f t="shared" ref="E756:E769" si="123">IF(C756&gt;0,D756/C756-1,IF(C756&lt;0,-(D756/C756-1),""))</f>
        <v>6.286</v>
      </c>
      <c r="F756" s="295" t="str">
        <f t="shared" si="119"/>
        <v>是</v>
      </c>
      <c r="G756" s="189" t="str">
        <f t="shared" si="120"/>
        <v>项</v>
      </c>
    </row>
    <row r="757" ht="36" customHeight="1" spans="1:7">
      <c r="A757" s="454">
        <v>21016</v>
      </c>
      <c r="B757" s="323" t="s">
        <v>680</v>
      </c>
      <c r="C757" s="334">
        <f>SUM(C758)</f>
        <v>0</v>
      </c>
      <c r="D757" s="334">
        <f>SUM(D758)</f>
        <v>0</v>
      </c>
      <c r="E757" s="455" t="str">
        <f t="shared" si="123"/>
        <v/>
      </c>
      <c r="F757" s="295" t="str">
        <f t="shared" si="119"/>
        <v>否</v>
      </c>
      <c r="G757" s="189" t="str">
        <f t="shared" si="120"/>
        <v>款</v>
      </c>
    </row>
    <row r="758" ht="36" customHeight="1" spans="1:7">
      <c r="A758" s="456">
        <v>2101601</v>
      </c>
      <c r="B758" s="326" t="s">
        <v>681</v>
      </c>
      <c r="C758" s="334"/>
      <c r="D758" s="334"/>
      <c r="E758" s="459" t="str">
        <f t="shared" si="123"/>
        <v/>
      </c>
      <c r="F758" s="295" t="str">
        <f t="shared" si="119"/>
        <v>否</v>
      </c>
      <c r="G758" s="189" t="str">
        <f t="shared" si="120"/>
        <v>项</v>
      </c>
    </row>
    <row r="759" ht="36" customHeight="1" spans="1:6">
      <c r="A759" s="454">
        <v>21017</v>
      </c>
      <c r="B759" s="323" t="s">
        <v>682</v>
      </c>
      <c r="C759" s="334">
        <f>SUM(C760:C765)</f>
        <v>143</v>
      </c>
      <c r="D759" s="334">
        <f>SUM(D760:D765)</f>
        <v>16</v>
      </c>
      <c r="E759" s="455">
        <f t="shared" si="123"/>
        <v>-0.888</v>
      </c>
      <c r="F759" s="295"/>
    </row>
    <row r="760" ht="36" customHeight="1" spans="1:6">
      <c r="A760" s="456">
        <v>2101701</v>
      </c>
      <c r="B760" s="326" t="s">
        <v>139</v>
      </c>
      <c r="C760" s="334">
        <v>0</v>
      </c>
      <c r="D760" s="334">
        <f>VLOOKUP(A760,[3]表九!$A$6:$C$1289,3,FALSE)</f>
        <v>0</v>
      </c>
      <c r="E760" s="459" t="str">
        <f t="shared" si="123"/>
        <v/>
      </c>
      <c r="F760" s="295"/>
    </row>
    <row r="761" ht="36" customHeight="1" spans="1:6">
      <c r="A761" s="456">
        <v>2101702</v>
      </c>
      <c r="B761" s="326" t="s">
        <v>140</v>
      </c>
      <c r="C761" s="334">
        <v>0</v>
      </c>
      <c r="D761" s="334">
        <f>VLOOKUP(A761,[3]表九!$A$6:$C$1289,3,FALSE)</f>
        <v>0</v>
      </c>
      <c r="E761" s="459" t="str">
        <f t="shared" si="123"/>
        <v/>
      </c>
      <c r="F761" s="295"/>
    </row>
    <row r="762" ht="36" customHeight="1" spans="1:6">
      <c r="A762" s="456">
        <v>2101703</v>
      </c>
      <c r="B762" s="326" t="s">
        <v>141</v>
      </c>
      <c r="C762" s="334">
        <v>0</v>
      </c>
      <c r="D762" s="334">
        <f>VLOOKUP(A762,[3]表九!$A$6:$C$1289,3,FALSE)</f>
        <v>0</v>
      </c>
      <c r="E762" s="459" t="str">
        <f t="shared" si="123"/>
        <v/>
      </c>
      <c r="F762" s="295"/>
    </row>
    <row r="763" ht="36" customHeight="1" spans="1:6">
      <c r="A763" s="456">
        <v>2101704</v>
      </c>
      <c r="B763" s="326" t="s">
        <v>654</v>
      </c>
      <c r="C763" s="334">
        <v>143</v>
      </c>
      <c r="D763" s="334">
        <f>VLOOKUP(A763,[3]表九!$A$6:$C$1289,3,FALSE)</f>
        <v>16</v>
      </c>
      <c r="E763" s="459">
        <f t="shared" si="123"/>
        <v>-0.888</v>
      </c>
      <c r="F763" s="295"/>
    </row>
    <row r="764" ht="36" customHeight="1" spans="1:6">
      <c r="A764" s="456">
        <v>2101750</v>
      </c>
      <c r="B764" s="326" t="s">
        <v>148</v>
      </c>
      <c r="C764" s="334">
        <v>0</v>
      </c>
      <c r="D764" s="334">
        <f>VLOOKUP(A764,[3]表九!$A$6:$C$1289,3,FALSE)</f>
        <v>0</v>
      </c>
      <c r="E764" s="459" t="str">
        <f t="shared" si="123"/>
        <v/>
      </c>
      <c r="F764" s="295"/>
    </row>
    <row r="765" ht="36" customHeight="1" spans="1:6">
      <c r="A765" s="456">
        <v>2101799</v>
      </c>
      <c r="B765" s="326" t="s">
        <v>683</v>
      </c>
      <c r="C765" s="334">
        <v>0</v>
      </c>
      <c r="D765" s="334">
        <f>VLOOKUP(A765,[3]表九!$A$6:$C$1289,3,FALSE)</f>
        <v>0</v>
      </c>
      <c r="E765" s="459" t="str">
        <f t="shared" si="123"/>
        <v/>
      </c>
      <c r="F765" s="295"/>
    </row>
    <row r="766" ht="36" customHeight="1" spans="1:6">
      <c r="A766" s="454">
        <v>21019</v>
      </c>
      <c r="B766" s="323" t="s">
        <v>684</v>
      </c>
      <c r="C766" s="334">
        <f>C767</f>
        <v>0</v>
      </c>
      <c r="D766" s="334">
        <f>D767</f>
        <v>10098</v>
      </c>
      <c r="E766" s="459"/>
      <c r="F766" s="295"/>
    </row>
    <row r="767" ht="36" customHeight="1" spans="1:6">
      <c r="A767" s="456">
        <v>2101999</v>
      </c>
      <c r="B767" s="326" t="s">
        <v>685</v>
      </c>
      <c r="C767" s="334"/>
      <c r="D767" s="334">
        <v>10098</v>
      </c>
      <c r="E767" s="459"/>
      <c r="F767" s="295"/>
    </row>
    <row r="768" ht="36" customHeight="1" spans="1:7">
      <c r="A768" s="454">
        <v>21099</v>
      </c>
      <c r="B768" s="323" t="s">
        <v>686</v>
      </c>
      <c r="C768" s="334">
        <f>C769</f>
        <v>929</v>
      </c>
      <c r="D768" s="334">
        <f>D769</f>
        <v>357</v>
      </c>
      <c r="E768" s="459">
        <f>IF(C768&gt;0,D768/C768-1,IF(C768&lt;0,-(D768/C768-1),""))</f>
        <v>-0.616</v>
      </c>
      <c r="F768" s="295" t="str">
        <f t="shared" ref="F768:F800" si="124">IF(LEN(A768)=3,"是",IF(B768&lt;&gt;"",IF(SUM(C768:D768)&lt;&gt;0,"是","否"),"是"))</f>
        <v>是</v>
      </c>
      <c r="G768" s="189" t="str">
        <f t="shared" ref="G768:G800" si="125">IF(LEN(A768)=3,"类",IF(LEN(A768)=5,"款","项"))</f>
        <v>款</v>
      </c>
    </row>
    <row r="769" ht="36" customHeight="1" spans="1:7">
      <c r="A769" s="456">
        <v>2109999</v>
      </c>
      <c r="B769" s="326" t="s">
        <v>687</v>
      </c>
      <c r="C769" s="334">
        <v>929</v>
      </c>
      <c r="D769" s="334">
        <f>VLOOKUP(A769,[3]表九!$A$6:$C$1289,3,FALSE)</f>
        <v>357</v>
      </c>
      <c r="E769" s="459">
        <f>IF(C769&gt;0,D769/C769-1,IF(C769&lt;0,-(D769/C769-1),""))</f>
        <v>-0.616</v>
      </c>
      <c r="F769" s="295" t="str">
        <f t="shared" si="124"/>
        <v>是</v>
      </c>
      <c r="G769" s="189" t="str">
        <f t="shared" si="125"/>
        <v>项</v>
      </c>
    </row>
    <row r="770" ht="36" customHeight="1" spans="1:7">
      <c r="A770" s="463" t="s">
        <v>688</v>
      </c>
      <c r="B770" s="464" t="s">
        <v>290</v>
      </c>
      <c r="C770" s="465"/>
      <c r="D770" s="465"/>
      <c r="E770" s="459" t="str">
        <f>IF(C770&gt;0,D770/C770-1,IF(C770&lt;0,-(D770/C770-1),""))</f>
        <v/>
      </c>
      <c r="F770" s="295" t="str">
        <f t="shared" si="124"/>
        <v>否</v>
      </c>
      <c r="G770" s="189" t="str">
        <f t="shared" si="125"/>
        <v>项</v>
      </c>
    </row>
    <row r="771" ht="36" customHeight="1" spans="1:7">
      <c r="A771" s="463" t="s">
        <v>689</v>
      </c>
      <c r="B771" s="464" t="s">
        <v>366</v>
      </c>
      <c r="C771" s="465"/>
      <c r="D771" s="465"/>
      <c r="E771" s="459" t="str">
        <f>IF(C771&gt;0,D771/C771-1,IF(C771&lt;0,-(D771/C771-1),""))</f>
        <v/>
      </c>
      <c r="F771" s="295" t="str">
        <f t="shared" si="124"/>
        <v>否</v>
      </c>
      <c r="G771" s="189" t="str">
        <f t="shared" si="125"/>
        <v>项</v>
      </c>
    </row>
    <row r="772" ht="36" customHeight="1" spans="1:7">
      <c r="A772" s="454">
        <v>211</v>
      </c>
      <c r="B772" s="323" t="s">
        <v>89</v>
      </c>
      <c r="C772" s="334">
        <f>C773+C783+C787+C796+C801+C808+C814+C817+C820+C822+C824+C830+C832+C834+C849+C851</f>
        <v>12996</v>
      </c>
      <c r="D772" s="334">
        <f>D773+D783+D787+D796+D801+D808+D814+D817+D820+D822+D824+D830+D832+D834+D849+D851</f>
        <v>8951</v>
      </c>
      <c r="E772" s="455">
        <f t="shared" ref="E772:E789" si="126">IF(C772&gt;0,D772/C772-1,IF(C772&lt;0,-(D772/C772-1),""))</f>
        <v>-0.311</v>
      </c>
      <c r="F772" s="295" t="str">
        <f t="shared" si="124"/>
        <v>是</v>
      </c>
      <c r="G772" s="189" t="str">
        <f t="shared" si="125"/>
        <v>类</v>
      </c>
    </row>
    <row r="773" ht="36" customHeight="1" spans="1:7">
      <c r="A773" s="454">
        <v>21101</v>
      </c>
      <c r="B773" s="323" t="s">
        <v>690</v>
      </c>
      <c r="C773" s="334">
        <f>SUM(C774:C782)</f>
        <v>912</v>
      </c>
      <c r="D773" s="334">
        <f>SUM(D774:D782)</f>
        <v>639</v>
      </c>
      <c r="E773" s="459">
        <f t="shared" si="126"/>
        <v>-0.299</v>
      </c>
      <c r="F773" s="295" t="str">
        <f t="shared" si="124"/>
        <v>是</v>
      </c>
      <c r="G773" s="189" t="str">
        <f t="shared" si="125"/>
        <v>款</v>
      </c>
    </row>
    <row r="774" ht="36" customHeight="1" spans="1:7">
      <c r="A774" s="456">
        <v>2110101</v>
      </c>
      <c r="B774" s="326" t="s">
        <v>139</v>
      </c>
      <c r="C774" s="334">
        <v>54</v>
      </c>
      <c r="D774" s="334">
        <f>VLOOKUP(A774,[3]表九!$A$6:$C$1289,3,FALSE)</f>
        <v>56</v>
      </c>
      <c r="E774" s="459">
        <f t="shared" si="126"/>
        <v>0.037</v>
      </c>
      <c r="F774" s="295" t="str">
        <f t="shared" si="124"/>
        <v>是</v>
      </c>
      <c r="G774" s="189" t="str">
        <f t="shared" si="125"/>
        <v>项</v>
      </c>
    </row>
    <row r="775" ht="36" customHeight="1" spans="1:7">
      <c r="A775" s="456">
        <v>2110102</v>
      </c>
      <c r="B775" s="326" t="s">
        <v>140</v>
      </c>
      <c r="C775" s="334">
        <v>620</v>
      </c>
      <c r="D775" s="334">
        <f>VLOOKUP(A775,[3]表九!$A$6:$C$1289,3,FALSE)</f>
        <v>338</v>
      </c>
      <c r="E775" s="459">
        <f t="shared" si="126"/>
        <v>-0.455</v>
      </c>
      <c r="F775" s="295" t="str">
        <f t="shared" si="124"/>
        <v>是</v>
      </c>
      <c r="G775" s="189" t="str">
        <f t="shared" si="125"/>
        <v>项</v>
      </c>
    </row>
    <row r="776" ht="36" customHeight="1" spans="1:7">
      <c r="A776" s="456">
        <v>2110103</v>
      </c>
      <c r="B776" s="326" t="s">
        <v>141</v>
      </c>
      <c r="C776" s="334">
        <v>0</v>
      </c>
      <c r="D776" s="334">
        <f>VLOOKUP(A776,[3]表九!$A$6:$C$1289,3,FALSE)</f>
        <v>0</v>
      </c>
      <c r="E776" s="459" t="str">
        <f t="shared" si="126"/>
        <v/>
      </c>
      <c r="F776" s="295" t="str">
        <f t="shared" si="124"/>
        <v>否</v>
      </c>
      <c r="G776" s="189" t="str">
        <f t="shared" si="125"/>
        <v>项</v>
      </c>
    </row>
    <row r="777" ht="36" customHeight="1" spans="1:7">
      <c r="A777" s="456">
        <v>2110104</v>
      </c>
      <c r="B777" s="326" t="s">
        <v>691</v>
      </c>
      <c r="C777" s="334">
        <v>0</v>
      </c>
      <c r="D777" s="334">
        <f>VLOOKUP(A777,[3]表九!$A$6:$C$1289,3,FALSE)</f>
        <v>0</v>
      </c>
      <c r="E777" s="459" t="str">
        <f t="shared" si="126"/>
        <v/>
      </c>
      <c r="F777" s="295" t="str">
        <f t="shared" si="124"/>
        <v>否</v>
      </c>
      <c r="G777" s="189" t="str">
        <f t="shared" si="125"/>
        <v>项</v>
      </c>
    </row>
    <row r="778" ht="36" customHeight="1" spans="1:7">
      <c r="A778" s="456">
        <v>2110105</v>
      </c>
      <c r="B778" s="326" t="s">
        <v>692</v>
      </c>
      <c r="C778" s="334">
        <v>0</v>
      </c>
      <c r="D778" s="334">
        <f>VLOOKUP(A778,[3]表九!$A$6:$C$1289,3,FALSE)</f>
        <v>0</v>
      </c>
      <c r="E778" s="459" t="str">
        <f t="shared" si="126"/>
        <v/>
      </c>
      <c r="F778" s="295" t="str">
        <f t="shared" si="124"/>
        <v>否</v>
      </c>
      <c r="G778" s="189" t="str">
        <f t="shared" si="125"/>
        <v>项</v>
      </c>
    </row>
    <row r="779" ht="36" customHeight="1" spans="1:7">
      <c r="A779" s="456">
        <v>2110106</v>
      </c>
      <c r="B779" s="326" t="s">
        <v>693</v>
      </c>
      <c r="C779" s="334">
        <v>0</v>
      </c>
      <c r="D779" s="334">
        <f>VLOOKUP(A779,[3]表九!$A$6:$C$1289,3,FALSE)</f>
        <v>0</v>
      </c>
      <c r="E779" s="459" t="str">
        <f t="shared" si="126"/>
        <v/>
      </c>
      <c r="F779" s="295" t="str">
        <f t="shared" si="124"/>
        <v>否</v>
      </c>
      <c r="G779" s="189" t="str">
        <f t="shared" si="125"/>
        <v>项</v>
      </c>
    </row>
    <row r="780" ht="36" customHeight="1" spans="1:7">
      <c r="A780" s="456">
        <v>2110107</v>
      </c>
      <c r="B780" s="326" t="s">
        <v>694</v>
      </c>
      <c r="C780" s="334">
        <v>0</v>
      </c>
      <c r="D780" s="334">
        <f>VLOOKUP(A780,[3]表九!$A$6:$C$1289,3,FALSE)</f>
        <v>0</v>
      </c>
      <c r="E780" s="459" t="str">
        <f t="shared" si="126"/>
        <v/>
      </c>
      <c r="F780" s="295" t="str">
        <f t="shared" si="124"/>
        <v>否</v>
      </c>
      <c r="G780" s="189" t="str">
        <f t="shared" si="125"/>
        <v>项</v>
      </c>
    </row>
    <row r="781" ht="36" customHeight="1" spans="1:7">
      <c r="A781" s="456">
        <v>2110108</v>
      </c>
      <c r="B781" s="326" t="s">
        <v>695</v>
      </c>
      <c r="C781" s="334">
        <v>0</v>
      </c>
      <c r="D781" s="334">
        <f>VLOOKUP(A781,[3]表九!$A$6:$C$1289,3,FALSE)</f>
        <v>0</v>
      </c>
      <c r="E781" s="459" t="str">
        <f t="shared" si="126"/>
        <v/>
      </c>
      <c r="F781" s="295" t="str">
        <f t="shared" si="124"/>
        <v>否</v>
      </c>
      <c r="G781" s="189" t="str">
        <f t="shared" si="125"/>
        <v>项</v>
      </c>
    </row>
    <row r="782" ht="36" customHeight="1" spans="1:7">
      <c r="A782" s="456">
        <v>2110199</v>
      </c>
      <c r="B782" s="326" t="s">
        <v>696</v>
      </c>
      <c r="C782" s="334">
        <v>238</v>
      </c>
      <c r="D782" s="334">
        <f>VLOOKUP(A782,[3]表九!$A$6:$C$1289,3,FALSE)</f>
        <v>245</v>
      </c>
      <c r="E782" s="459">
        <f t="shared" si="126"/>
        <v>0.029</v>
      </c>
      <c r="F782" s="295" t="str">
        <f t="shared" si="124"/>
        <v>是</v>
      </c>
      <c r="G782" s="189" t="str">
        <f t="shared" si="125"/>
        <v>项</v>
      </c>
    </row>
    <row r="783" ht="36" customHeight="1" spans="1:7">
      <c r="A783" s="454">
        <v>21102</v>
      </c>
      <c r="B783" s="323" t="s">
        <v>697</v>
      </c>
      <c r="C783" s="334"/>
      <c r="D783" s="334"/>
      <c r="E783" s="459" t="str">
        <f t="shared" si="126"/>
        <v/>
      </c>
      <c r="F783" s="295" t="str">
        <f t="shared" si="124"/>
        <v>否</v>
      </c>
      <c r="G783" s="189" t="str">
        <f t="shared" si="125"/>
        <v>款</v>
      </c>
    </row>
    <row r="784" ht="36" customHeight="1" spans="1:7">
      <c r="A784" s="456">
        <v>2110203</v>
      </c>
      <c r="B784" s="326" t="s">
        <v>698</v>
      </c>
      <c r="C784" s="334">
        <v>0</v>
      </c>
      <c r="D784" s="334">
        <f>VLOOKUP(A784,[3]表九!$A$6:$C$1289,3,FALSE)</f>
        <v>0</v>
      </c>
      <c r="E784" s="459" t="str">
        <f t="shared" si="126"/>
        <v/>
      </c>
      <c r="F784" s="295" t="str">
        <f t="shared" si="124"/>
        <v>否</v>
      </c>
      <c r="G784" s="189" t="str">
        <f t="shared" si="125"/>
        <v>项</v>
      </c>
    </row>
    <row r="785" ht="36" customHeight="1" spans="1:7">
      <c r="A785" s="456">
        <v>2110204</v>
      </c>
      <c r="B785" s="326" t="s">
        <v>699</v>
      </c>
      <c r="C785" s="334">
        <v>0</v>
      </c>
      <c r="D785" s="334">
        <f>VLOOKUP(A785,[3]表九!$A$6:$C$1289,3,FALSE)</f>
        <v>0</v>
      </c>
      <c r="E785" s="459" t="str">
        <f t="shared" si="126"/>
        <v/>
      </c>
      <c r="F785" s="295" t="str">
        <f t="shared" si="124"/>
        <v>否</v>
      </c>
      <c r="G785" s="189" t="str">
        <f t="shared" si="125"/>
        <v>项</v>
      </c>
    </row>
    <row r="786" ht="36" customHeight="1" spans="1:7">
      <c r="A786" s="456">
        <v>2110299</v>
      </c>
      <c r="B786" s="326" t="s">
        <v>700</v>
      </c>
      <c r="C786" s="334">
        <v>0</v>
      </c>
      <c r="D786" s="334">
        <f>VLOOKUP(A786,[3]表九!$A$6:$C$1289,3,FALSE)</f>
        <v>0</v>
      </c>
      <c r="E786" s="459" t="str">
        <f t="shared" si="126"/>
        <v/>
      </c>
      <c r="F786" s="295" t="str">
        <f t="shared" si="124"/>
        <v>否</v>
      </c>
      <c r="G786" s="189" t="str">
        <f t="shared" si="125"/>
        <v>项</v>
      </c>
    </row>
    <row r="787" ht="36" customHeight="1" spans="1:7">
      <c r="A787" s="454">
        <v>21103</v>
      </c>
      <c r="B787" s="323" t="s">
        <v>701</v>
      </c>
      <c r="C787" s="334">
        <f>SUM(C788:C795)</f>
        <v>6030</v>
      </c>
      <c r="D787" s="334">
        <f>SUM(D788:D795)</f>
        <v>1985</v>
      </c>
      <c r="E787" s="459">
        <f t="shared" si="126"/>
        <v>-0.671</v>
      </c>
      <c r="F787" s="295" t="str">
        <f t="shared" si="124"/>
        <v>是</v>
      </c>
      <c r="G787" s="189" t="str">
        <f t="shared" si="125"/>
        <v>款</v>
      </c>
    </row>
    <row r="788" ht="36" customHeight="1" spans="1:7">
      <c r="A788" s="456">
        <v>2110301</v>
      </c>
      <c r="B788" s="326" t="s">
        <v>702</v>
      </c>
      <c r="C788" s="334">
        <v>0</v>
      </c>
      <c r="D788" s="334">
        <f>VLOOKUP(A788,[3]表九!$A$6:$C$1289,3,FALSE)</f>
        <v>0</v>
      </c>
      <c r="E788" s="459" t="str">
        <f t="shared" si="126"/>
        <v/>
      </c>
      <c r="F788" s="295" t="str">
        <f t="shared" si="124"/>
        <v>否</v>
      </c>
      <c r="G788" s="189" t="str">
        <f t="shared" si="125"/>
        <v>项</v>
      </c>
    </row>
    <row r="789" ht="36" customHeight="1" spans="1:7">
      <c r="A789" s="456">
        <v>2110302</v>
      </c>
      <c r="B789" s="326" t="s">
        <v>703</v>
      </c>
      <c r="C789" s="334">
        <v>6030</v>
      </c>
      <c r="D789" s="334">
        <f>VLOOKUP(A789,[3]表九!$A$6:$C$1289,3,FALSE)</f>
        <v>1985</v>
      </c>
      <c r="E789" s="459">
        <f t="shared" si="126"/>
        <v>-0.671</v>
      </c>
      <c r="F789" s="295" t="str">
        <f t="shared" si="124"/>
        <v>是</v>
      </c>
      <c r="G789" s="189" t="str">
        <f t="shared" si="125"/>
        <v>项</v>
      </c>
    </row>
    <row r="790" ht="36" customHeight="1" spans="1:7">
      <c r="A790" s="456">
        <v>2110303</v>
      </c>
      <c r="B790" s="326" t="s">
        <v>704</v>
      </c>
      <c r="C790" s="334">
        <v>0</v>
      </c>
      <c r="D790" s="334">
        <f>VLOOKUP(A790,[3]表九!$A$6:$C$1289,3,FALSE)</f>
        <v>0</v>
      </c>
      <c r="E790" s="459" t="str">
        <f t="shared" ref="E790:E800" si="127">IF(C790&gt;0,D790/C790-1,IF(C790&lt;0,-(D790/C790-1),""))</f>
        <v/>
      </c>
      <c r="F790" s="295" t="str">
        <f t="shared" si="124"/>
        <v>否</v>
      </c>
      <c r="G790" s="189" t="str">
        <f t="shared" si="125"/>
        <v>项</v>
      </c>
    </row>
    <row r="791" ht="36" customHeight="1" spans="1:7">
      <c r="A791" s="456">
        <v>2110304</v>
      </c>
      <c r="B791" s="326" t="s">
        <v>705</v>
      </c>
      <c r="C791" s="334">
        <v>0</v>
      </c>
      <c r="D791" s="334">
        <f>VLOOKUP(A791,[3]表九!$A$6:$C$1289,3,FALSE)</f>
        <v>0</v>
      </c>
      <c r="E791" s="459" t="str">
        <f t="shared" si="127"/>
        <v/>
      </c>
      <c r="F791" s="295" t="str">
        <f t="shared" si="124"/>
        <v>否</v>
      </c>
      <c r="G791" s="189" t="str">
        <f t="shared" si="125"/>
        <v>项</v>
      </c>
    </row>
    <row r="792" ht="36" customHeight="1" spans="1:7">
      <c r="A792" s="456">
        <v>2110305</v>
      </c>
      <c r="B792" s="326" t="s">
        <v>706</v>
      </c>
      <c r="C792" s="334">
        <v>0</v>
      </c>
      <c r="D792" s="334">
        <f>VLOOKUP(A792,[3]表九!$A$6:$C$1289,3,FALSE)</f>
        <v>0</v>
      </c>
      <c r="E792" s="459" t="str">
        <f t="shared" si="127"/>
        <v/>
      </c>
      <c r="F792" s="295" t="str">
        <f t="shared" si="124"/>
        <v>否</v>
      </c>
      <c r="G792" s="189" t="str">
        <f t="shared" si="125"/>
        <v>项</v>
      </c>
    </row>
    <row r="793" ht="36" customHeight="1" spans="1:7">
      <c r="A793" s="456">
        <v>2110306</v>
      </c>
      <c r="B793" s="326" t="s">
        <v>707</v>
      </c>
      <c r="C793" s="334">
        <v>0</v>
      </c>
      <c r="D793" s="334">
        <f>VLOOKUP(A793,[3]表九!$A$6:$C$1289,3,FALSE)</f>
        <v>0</v>
      </c>
      <c r="E793" s="459" t="str">
        <f t="shared" si="127"/>
        <v/>
      </c>
      <c r="F793" s="295" t="str">
        <f t="shared" si="124"/>
        <v>否</v>
      </c>
      <c r="G793" s="189" t="str">
        <f t="shared" si="125"/>
        <v>项</v>
      </c>
    </row>
    <row r="794" ht="36" customHeight="1" spans="1:7">
      <c r="A794" s="467">
        <v>2110307</v>
      </c>
      <c r="B794" s="326" t="s">
        <v>708</v>
      </c>
      <c r="C794" s="334">
        <v>0</v>
      </c>
      <c r="D794" s="334">
        <f>VLOOKUP(A794,[3]表九!$A$6:$C$1289,3,FALSE)</f>
        <v>0</v>
      </c>
      <c r="E794" s="459" t="str">
        <f t="shared" si="127"/>
        <v/>
      </c>
      <c r="F794" s="295" t="str">
        <f t="shared" si="124"/>
        <v>否</v>
      </c>
      <c r="G794" s="189" t="str">
        <f t="shared" si="125"/>
        <v>项</v>
      </c>
    </row>
    <row r="795" ht="36" customHeight="1" spans="1:7">
      <c r="A795" s="456">
        <v>2110399</v>
      </c>
      <c r="B795" s="326" t="s">
        <v>709</v>
      </c>
      <c r="C795" s="334">
        <v>0</v>
      </c>
      <c r="D795" s="334">
        <f>VLOOKUP(A795,[3]表九!$A$6:$C$1289,3,FALSE)</f>
        <v>0</v>
      </c>
      <c r="E795" s="459" t="str">
        <f t="shared" si="127"/>
        <v/>
      </c>
      <c r="F795" s="295" t="str">
        <f t="shared" si="124"/>
        <v>否</v>
      </c>
      <c r="G795" s="189" t="str">
        <f t="shared" si="125"/>
        <v>项</v>
      </c>
    </row>
    <row r="796" ht="36" customHeight="1" spans="1:7">
      <c r="A796" s="454">
        <v>21104</v>
      </c>
      <c r="B796" s="323" t="s">
        <v>710</v>
      </c>
      <c r="C796" s="334">
        <f>SUM(C797:C800)</f>
        <v>0</v>
      </c>
      <c r="D796" s="334">
        <f>SUM(D797:D800)</f>
        <v>19</v>
      </c>
      <c r="E796" s="459" t="str">
        <f t="shared" si="127"/>
        <v/>
      </c>
      <c r="F796" s="295" t="str">
        <f t="shared" si="124"/>
        <v>是</v>
      </c>
      <c r="G796" s="189" t="str">
        <f t="shared" si="125"/>
        <v>款</v>
      </c>
    </row>
    <row r="797" ht="36" customHeight="1" spans="1:7">
      <c r="A797" s="456">
        <v>2110401</v>
      </c>
      <c r="B797" s="326" t="s">
        <v>711</v>
      </c>
      <c r="C797" s="334">
        <v>0</v>
      </c>
      <c r="D797" s="334">
        <f>VLOOKUP(A797,[3]表九!$A$6:$C$1289,3,FALSE)</f>
        <v>12</v>
      </c>
      <c r="E797" s="459" t="str">
        <f t="shared" si="127"/>
        <v/>
      </c>
      <c r="F797" s="295" t="str">
        <f t="shared" si="124"/>
        <v>是</v>
      </c>
      <c r="G797" s="189" t="str">
        <f t="shared" si="125"/>
        <v>项</v>
      </c>
    </row>
    <row r="798" ht="36" customHeight="1" spans="1:7">
      <c r="A798" s="456">
        <v>2110402</v>
      </c>
      <c r="B798" s="326" t="s">
        <v>712</v>
      </c>
      <c r="C798" s="334">
        <v>0</v>
      </c>
      <c r="D798" s="334">
        <f>VLOOKUP(A798,[3]表九!$A$6:$C$1289,3,FALSE)</f>
        <v>0</v>
      </c>
      <c r="E798" s="459" t="str">
        <f t="shared" si="127"/>
        <v/>
      </c>
      <c r="F798" s="295" t="str">
        <f t="shared" si="124"/>
        <v>否</v>
      </c>
      <c r="G798" s="189" t="str">
        <f t="shared" si="125"/>
        <v>项</v>
      </c>
    </row>
    <row r="799" ht="36" customHeight="1" spans="1:7">
      <c r="A799" s="456">
        <v>2110404</v>
      </c>
      <c r="B799" s="326" t="s">
        <v>713</v>
      </c>
      <c r="C799" s="334">
        <v>0</v>
      </c>
      <c r="D799" s="334">
        <f>VLOOKUP(A799,[3]表九!$A$6:$C$1289,3,FALSE)</f>
        <v>0</v>
      </c>
      <c r="E799" s="459" t="str">
        <f t="shared" si="127"/>
        <v/>
      </c>
      <c r="F799" s="295" t="str">
        <f t="shared" si="124"/>
        <v>否</v>
      </c>
      <c r="G799" s="189" t="str">
        <f t="shared" si="125"/>
        <v>项</v>
      </c>
    </row>
    <row r="800" ht="36" customHeight="1" spans="1:7">
      <c r="A800" s="456">
        <v>2110499</v>
      </c>
      <c r="B800" s="326" t="s">
        <v>714</v>
      </c>
      <c r="C800" s="334">
        <v>0</v>
      </c>
      <c r="D800" s="334">
        <f>VLOOKUP(A800,[3]表九!$A$6:$C$1289,3,FALSE)</f>
        <v>7</v>
      </c>
      <c r="E800" s="459" t="str">
        <f t="shared" si="127"/>
        <v/>
      </c>
      <c r="F800" s="295" t="str">
        <f t="shared" si="124"/>
        <v>是</v>
      </c>
      <c r="G800" s="189" t="str">
        <f t="shared" si="125"/>
        <v>项</v>
      </c>
    </row>
    <row r="801" ht="36" customHeight="1" spans="1:7">
      <c r="A801" s="454">
        <v>21105</v>
      </c>
      <c r="B801" s="323" t="s">
        <v>715</v>
      </c>
      <c r="C801" s="334">
        <f>SUM(C802:C807)</f>
        <v>111</v>
      </c>
      <c r="D801" s="334">
        <f>SUM(D802:D807)</f>
        <v>1166</v>
      </c>
      <c r="E801" s="455">
        <f t="shared" ref="E801:E865" si="128">IF(C801&gt;0,D801/C801-1,IF(C801&lt;0,-(D801/C801-1),""))</f>
        <v>9.505</v>
      </c>
      <c r="F801" s="295" t="str">
        <f t="shared" ref="F801:F864" si="129">IF(LEN(A801)=3,"是",IF(B801&lt;&gt;"",IF(SUM(C801:D801)&lt;&gt;0,"是","否"),"是"))</f>
        <v>是</v>
      </c>
      <c r="G801" s="189" t="str">
        <f t="shared" ref="G801:G864" si="130">IF(LEN(A801)=3,"类",IF(LEN(A801)=5,"款","项"))</f>
        <v>款</v>
      </c>
    </row>
    <row r="802" ht="36" customHeight="1" spans="1:7">
      <c r="A802" s="456">
        <v>2110501</v>
      </c>
      <c r="B802" s="326" t="s">
        <v>716</v>
      </c>
      <c r="C802" s="334">
        <v>111</v>
      </c>
      <c r="D802" s="334">
        <f>VLOOKUP(A802,[3]表九!$A$6:$C$1289,3,FALSE)</f>
        <v>914</v>
      </c>
      <c r="E802" s="459">
        <f t="shared" si="128"/>
        <v>7.234</v>
      </c>
      <c r="F802" s="295" t="str">
        <f t="shared" si="129"/>
        <v>是</v>
      </c>
      <c r="G802" s="189" t="str">
        <f t="shared" si="130"/>
        <v>项</v>
      </c>
    </row>
    <row r="803" ht="36" customHeight="1" spans="1:7">
      <c r="A803" s="456">
        <v>2110502</v>
      </c>
      <c r="B803" s="326" t="s">
        <v>717</v>
      </c>
      <c r="C803" s="334">
        <v>0</v>
      </c>
      <c r="D803" s="334">
        <f>VLOOKUP(A803,[3]表九!$A$6:$C$1289,3,FALSE)</f>
        <v>0</v>
      </c>
      <c r="E803" s="459" t="str">
        <f t="shared" si="128"/>
        <v/>
      </c>
      <c r="F803" s="295" t="str">
        <f t="shared" si="129"/>
        <v>否</v>
      </c>
      <c r="G803" s="189" t="str">
        <f t="shared" si="130"/>
        <v>项</v>
      </c>
    </row>
    <row r="804" ht="36" customHeight="1" spans="1:7">
      <c r="A804" s="456">
        <v>2110503</v>
      </c>
      <c r="B804" s="326" t="s">
        <v>718</v>
      </c>
      <c r="C804" s="334">
        <v>0</v>
      </c>
      <c r="D804" s="334">
        <f>VLOOKUP(A804,[3]表九!$A$6:$C$1289,3,FALSE)</f>
        <v>40</v>
      </c>
      <c r="E804" s="459" t="str">
        <f t="shared" si="128"/>
        <v/>
      </c>
      <c r="F804" s="295" t="str">
        <f t="shared" si="129"/>
        <v>是</v>
      </c>
      <c r="G804" s="189" t="str">
        <f t="shared" si="130"/>
        <v>项</v>
      </c>
    </row>
    <row r="805" ht="36" customHeight="1" spans="1:7">
      <c r="A805" s="456">
        <v>2110506</v>
      </c>
      <c r="B805" s="326" t="s">
        <v>719</v>
      </c>
      <c r="C805" s="334">
        <v>0</v>
      </c>
      <c r="D805" s="334">
        <f>VLOOKUP(A805,[3]表九!$A$6:$C$1289,3,FALSE)</f>
        <v>0</v>
      </c>
      <c r="E805" s="459" t="str">
        <f t="shared" si="128"/>
        <v/>
      </c>
      <c r="F805" s="295" t="str">
        <f t="shared" si="129"/>
        <v>否</v>
      </c>
      <c r="G805" s="189" t="str">
        <f t="shared" si="130"/>
        <v>项</v>
      </c>
    </row>
    <row r="806" ht="36" customHeight="1" spans="1:7">
      <c r="A806" s="456">
        <v>2110507</v>
      </c>
      <c r="B806" s="326" t="s">
        <v>720</v>
      </c>
      <c r="C806" s="334">
        <v>0</v>
      </c>
      <c r="D806" s="334">
        <f>VLOOKUP(A806,[3]表九!$A$6:$C$1289,3,FALSE)</f>
        <v>112</v>
      </c>
      <c r="E806" s="459" t="str">
        <f t="shared" si="128"/>
        <v/>
      </c>
      <c r="F806" s="295" t="str">
        <f t="shared" si="129"/>
        <v>是</v>
      </c>
      <c r="G806" s="189" t="str">
        <f t="shared" si="130"/>
        <v>项</v>
      </c>
    </row>
    <row r="807" ht="36" customHeight="1" spans="1:7">
      <c r="A807" s="456">
        <v>2110599</v>
      </c>
      <c r="B807" s="326" t="s">
        <v>721</v>
      </c>
      <c r="C807" s="334">
        <v>0</v>
      </c>
      <c r="D807" s="334">
        <f>VLOOKUP(A807,[3]表九!$A$6:$C$1289,3,FALSE)</f>
        <v>100</v>
      </c>
      <c r="E807" s="459" t="str">
        <f t="shared" si="128"/>
        <v/>
      </c>
      <c r="F807" s="295" t="str">
        <f t="shared" si="129"/>
        <v>是</v>
      </c>
      <c r="G807" s="189" t="str">
        <f t="shared" si="130"/>
        <v>项</v>
      </c>
    </row>
    <row r="808" ht="36" customHeight="1" spans="1:7">
      <c r="A808" s="454">
        <v>21106</v>
      </c>
      <c r="B808" s="323" t="s">
        <v>722</v>
      </c>
      <c r="C808" s="334">
        <f>SUM(C809:C813)</f>
        <v>0</v>
      </c>
      <c r="D808" s="334">
        <f>SUM(D809:D813)</f>
        <v>0</v>
      </c>
      <c r="E808" s="455" t="str">
        <f t="shared" si="128"/>
        <v/>
      </c>
      <c r="F808" s="295" t="str">
        <f t="shared" si="129"/>
        <v>否</v>
      </c>
      <c r="G808" s="189" t="str">
        <f t="shared" si="130"/>
        <v>款</v>
      </c>
    </row>
    <row r="809" ht="36" customHeight="1" spans="1:7">
      <c r="A809" s="456">
        <v>2110602</v>
      </c>
      <c r="B809" s="326" t="s">
        <v>723</v>
      </c>
      <c r="C809" s="334"/>
      <c r="D809" s="334"/>
      <c r="E809" s="459" t="str">
        <f t="shared" si="128"/>
        <v/>
      </c>
      <c r="F809" s="295" t="str">
        <f t="shared" si="129"/>
        <v>否</v>
      </c>
      <c r="G809" s="189" t="str">
        <f t="shared" si="130"/>
        <v>项</v>
      </c>
    </row>
    <row r="810" ht="36" customHeight="1" spans="1:7">
      <c r="A810" s="456">
        <v>2110603</v>
      </c>
      <c r="B810" s="326" t="s">
        <v>724</v>
      </c>
      <c r="C810" s="334"/>
      <c r="D810" s="334"/>
      <c r="E810" s="459" t="str">
        <f t="shared" si="128"/>
        <v/>
      </c>
      <c r="F810" s="295" t="str">
        <f t="shared" si="129"/>
        <v>否</v>
      </c>
      <c r="G810" s="189" t="str">
        <f t="shared" si="130"/>
        <v>项</v>
      </c>
    </row>
    <row r="811" ht="36" customHeight="1" spans="1:7">
      <c r="A811" s="456">
        <v>2110604</v>
      </c>
      <c r="B811" s="326" t="s">
        <v>725</v>
      </c>
      <c r="C811" s="334"/>
      <c r="D811" s="334"/>
      <c r="E811" s="459" t="str">
        <f t="shared" si="128"/>
        <v/>
      </c>
      <c r="F811" s="295" t="str">
        <f t="shared" si="129"/>
        <v>否</v>
      </c>
      <c r="G811" s="189" t="str">
        <f t="shared" si="130"/>
        <v>项</v>
      </c>
    </row>
    <row r="812" ht="36" customHeight="1" spans="1:7">
      <c r="A812" s="456">
        <v>2110605</v>
      </c>
      <c r="B812" s="326" t="s">
        <v>726</v>
      </c>
      <c r="C812" s="334"/>
      <c r="D812" s="334"/>
      <c r="E812" s="459" t="str">
        <f t="shared" si="128"/>
        <v/>
      </c>
      <c r="F812" s="295" t="str">
        <f t="shared" si="129"/>
        <v>否</v>
      </c>
      <c r="G812" s="189" t="str">
        <f t="shared" si="130"/>
        <v>项</v>
      </c>
    </row>
    <row r="813" ht="36" customHeight="1" spans="1:7">
      <c r="A813" s="456">
        <v>2110699</v>
      </c>
      <c r="B813" s="326" t="s">
        <v>727</v>
      </c>
      <c r="C813" s="334"/>
      <c r="D813" s="334"/>
      <c r="E813" s="459" t="str">
        <f t="shared" si="128"/>
        <v/>
      </c>
      <c r="F813" s="295" t="str">
        <f t="shared" si="129"/>
        <v>否</v>
      </c>
      <c r="G813" s="189" t="str">
        <f t="shared" si="130"/>
        <v>项</v>
      </c>
    </row>
    <row r="814" ht="36" customHeight="1" spans="1:7">
      <c r="A814" s="454">
        <v>21107</v>
      </c>
      <c r="B814" s="323" t="s">
        <v>728</v>
      </c>
      <c r="C814" s="334">
        <f>SUM(C815:C816)</f>
        <v>0</v>
      </c>
      <c r="D814" s="334">
        <f>SUM(D815:D816)</f>
        <v>0</v>
      </c>
      <c r="E814" s="455" t="str">
        <f t="shared" si="128"/>
        <v/>
      </c>
      <c r="F814" s="295" t="str">
        <f t="shared" si="129"/>
        <v>否</v>
      </c>
      <c r="G814" s="189" t="str">
        <f t="shared" si="130"/>
        <v>款</v>
      </c>
    </row>
    <row r="815" ht="36" customHeight="1" spans="1:7">
      <c r="A815" s="456">
        <v>2110704</v>
      </c>
      <c r="B815" s="326" t="s">
        <v>729</v>
      </c>
      <c r="C815" s="334">
        <v>0</v>
      </c>
      <c r="D815" s="334">
        <f>VLOOKUP(A815,[3]表九!$A$6:$C$1289,3,FALSE)</f>
        <v>0</v>
      </c>
      <c r="E815" s="459" t="str">
        <f t="shared" si="128"/>
        <v/>
      </c>
      <c r="F815" s="295" t="str">
        <f t="shared" si="129"/>
        <v>否</v>
      </c>
      <c r="G815" s="189" t="str">
        <f t="shared" si="130"/>
        <v>项</v>
      </c>
    </row>
    <row r="816" ht="36" customHeight="1" spans="1:7">
      <c r="A816" s="456">
        <v>2110799</v>
      </c>
      <c r="B816" s="326" t="s">
        <v>730</v>
      </c>
      <c r="C816" s="334">
        <v>0</v>
      </c>
      <c r="D816" s="334">
        <f>VLOOKUP(A816,[3]表九!$A$6:$C$1289,3,FALSE)</f>
        <v>0</v>
      </c>
      <c r="E816" s="459" t="str">
        <f t="shared" si="128"/>
        <v/>
      </c>
      <c r="F816" s="295" t="str">
        <f t="shared" si="129"/>
        <v>否</v>
      </c>
      <c r="G816" s="189" t="str">
        <f t="shared" si="130"/>
        <v>项</v>
      </c>
    </row>
    <row r="817" ht="36" customHeight="1" spans="1:7">
      <c r="A817" s="454">
        <v>21108</v>
      </c>
      <c r="B817" s="323" t="s">
        <v>731</v>
      </c>
      <c r="C817" s="334">
        <f>SUM(C818:C819)</f>
        <v>0</v>
      </c>
      <c r="D817" s="334">
        <f>SUM(D818:D819)</f>
        <v>0</v>
      </c>
      <c r="E817" s="455" t="str">
        <f t="shared" si="128"/>
        <v/>
      </c>
      <c r="F817" s="295" t="str">
        <f t="shared" si="129"/>
        <v>否</v>
      </c>
      <c r="G817" s="189" t="str">
        <f t="shared" si="130"/>
        <v>款</v>
      </c>
    </row>
    <row r="818" ht="36" customHeight="1" spans="1:7">
      <c r="A818" s="456">
        <v>2110804</v>
      </c>
      <c r="B818" s="326" t="s">
        <v>732</v>
      </c>
      <c r="C818" s="334">
        <v>0</v>
      </c>
      <c r="D818" s="334">
        <f>VLOOKUP(A818,[3]表九!$A$6:$C$1289,3,FALSE)</f>
        <v>0</v>
      </c>
      <c r="E818" s="459" t="str">
        <f t="shared" si="128"/>
        <v/>
      </c>
      <c r="F818" s="295" t="str">
        <f t="shared" si="129"/>
        <v>否</v>
      </c>
      <c r="G818" s="189" t="str">
        <f t="shared" si="130"/>
        <v>项</v>
      </c>
    </row>
    <row r="819" ht="36" customHeight="1" spans="1:7">
      <c r="A819" s="456">
        <v>2110899</v>
      </c>
      <c r="B819" s="326" t="s">
        <v>733</v>
      </c>
      <c r="C819" s="334">
        <v>0</v>
      </c>
      <c r="D819" s="334">
        <f>VLOOKUP(A819,[3]表九!$A$6:$C$1289,3,FALSE)</f>
        <v>0</v>
      </c>
      <c r="E819" s="459" t="str">
        <f t="shared" si="128"/>
        <v/>
      </c>
      <c r="F819" s="295" t="str">
        <f t="shared" si="129"/>
        <v>否</v>
      </c>
      <c r="G819" s="189" t="str">
        <f t="shared" si="130"/>
        <v>项</v>
      </c>
    </row>
    <row r="820" ht="36" customHeight="1" spans="1:7">
      <c r="A820" s="454">
        <v>21109</v>
      </c>
      <c r="B820" s="323" t="s">
        <v>734</v>
      </c>
      <c r="C820" s="334">
        <f>C821</f>
        <v>0</v>
      </c>
      <c r="D820" s="334">
        <f>D821</f>
        <v>0</v>
      </c>
      <c r="E820" s="455" t="str">
        <f t="shared" si="128"/>
        <v/>
      </c>
      <c r="F820" s="295" t="str">
        <f t="shared" si="129"/>
        <v>否</v>
      </c>
      <c r="G820" s="189" t="str">
        <f t="shared" si="130"/>
        <v>款</v>
      </c>
    </row>
    <row r="821" ht="36" customHeight="1" spans="1:7">
      <c r="A821" s="456">
        <v>2110901</v>
      </c>
      <c r="B821" s="471" t="s">
        <v>735</v>
      </c>
      <c r="C821" s="334">
        <v>0</v>
      </c>
      <c r="D821" s="334">
        <f>VLOOKUP(A821,[3]表九!$A$6:$C$1289,3,FALSE)</f>
        <v>0</v>
      </c>
      <c r="E821" s="459" t="str">
        <f t="shared" si="128"/>
        <v/>
      </c>
      <c r="F821" s="295" t="str">
        <f t="shared" si="129"/>
        <v>否</v>
      </c>
      <c r="G821" s="189" t="str">
        <f t="shared" si="130"/>
        <v>项</v>
      </c>
    </row>
    <row r="822" ht="36" customHeight="1" spans="1:7">
      <c r="A822" s="454">
        <v>21110</v>
      </c>
      <c r="B822" s="323" t="s">
        <v>736</v>
      </c>
      <c r="C822" s="334"/>
      <c r="D822" s="334"/>
      <c r="E822" s="459" t="str">
        <f t="shared" si="128"/>
        <v/>
      </c>
      <c r="F822" s="295" t="str">
        <f t="shared" si="129"/>
        <v>否</v>
      </c>
      <c r="G822" s="189" t="str">
        <f t="shared" si="130"/>
        <v>款</v>
      </c>
    </row>
    <row r="823" ht="36" customHeight="1" spans="1:7">
      <c r="A823" s="456">
        <v>2111001</v>
      </c>
      <c r="B823" s="471" t="s">
        <v>737</v>
      </c>
      <c r="C823" s="334">
        <v>0</v>
      </c>
      <c r="D823" s="334">
        <f>VLOOKUP(A823,[3]表九!$A$6:$C$1289,3,FALSE)</f>
        <v>0</v>
      </c>
      <c r="E823" s="459" t="str">
        <f t="shared" si="128"/>
        <v/>
      </c>
      <c r="F823" s="295" t="str">
        <f t="shared" si="129"/>
        <v>否</v>
      </c>
      <c r="G823" s="189" t="str">
        <f t="shared" si="130"/>
        <v>项</v>
      </c>
    </row>
    <row r="824" ht="36" customHeight="1" spans="1:7">
      <c r="A824" s="454">
        <v>21111</v>
      </c>
      <c r="B824" s="323" t="s">
        <v>738</v>
      </c>
      <c r="C824" s="334">
        <f>SUM(C825:C829)</f>
        <v>22</v>
      </c>
      <c r="D824" s="334">
        <f>SUM(D825:D829)</f>
        <v>7</v>
      </c>
      <c r="E824" s="459">
        <f t="shared" si="128"/>
        <v>-0.682</v>
      </c>
      <c r="F824" s="295" t="str">
        <f t="shared" si="129"/>
        <v>是</v>
      </c>
      <c r="G824" s="189" t="str">
        <f t="shared" si="130"/>
        <v>款</v>
      </c>
    </row>
    <row r="825" ht="36" customHeight="1" spans="1:7">
      <c r="A825" s="456">
        <v>2111101</v>
      </c>
      <c r="B825" s="326" t="s">
        <v>739</v>
      </c>
      <c r="C825" s="334">
        <v>0</v>
      </c>
      <c r="D825" s="334">
        <f>VLOOKUP(A825,[3]表九!$A$6:$C$1289,3,FALSE)</f>
        <v>0</v>
      </c>
      <c r="E825" s="459" t="str">
        <f t="shared" si="128"/>
        <v/>
      </c>
      <c r="F825" s="295" t="str">
        <f t="shared" si="129"/>
        <v>否</v>
      </c>
      <c r="G825" s="189" t="str">
        <f t="shared" si="130"/>
        <v>项</v>
      </c>
    </row>
    <row r="826" ht="36" customHeight="1" spans="1:7">
      <c r="A826" s="456">
        <v>2111102</v>
      </c>
      <c r="B826" s="326" t="s">
        <v>740</v>
      </c>
      <c r="C826" s="334">
        <v>0</v>
      </c>
      <c r="D826" s="334">
        <f>VLOOKUP(A826,[3]表九!$A$6:$C$1289,3,FALSE)</f>
        <v>0</v>
      </c>
      <c r="E826" s="459" t="str">
        <f t="shared" si="128"/>
        <v/>
      </c>
      <c r="F826" s="295" t="str">
        <f t="shared" si="129"/>
        <v>否</v>
      </c>
      <c r="G826" s="189" t="str">
        <f t="shared" si="130"/>
        <v>项</v>
      </c>
    </row>
    <row r="827" ht="36" customHeight="1" spans="1:7">
      <c r="A827" s="456">
        <v>2111103</v>
      </c>
      <c r="B827" s="326" t="s">
        <v>741</v>
      </c>
      <c r="C827" s="334">
        <v>0</v>
      </c>
      <c r="D827" s="334">
        <f>VLOOKUP(A827,[3]表九!$A$6:$C$1289,3,FALSE)</f>
        <v>0</v>
      </c>
      <c r="E827" s="459" t="str">
        <f t="shared" si="128"/>
        <v/>
      </c>
      <c r="F827" s="295" t="str">
        <f t="shared" si="129"/>
        <v>否</v>
      </c>
      <c r="G827" s="189" t="str">
        <f t="shared" si="130"/>
        <v>项</v>
      </c>
    </row>
    <row r="828" ht="36" customHeight="1" spans="1:7">
      <c r="A828" s="456">
        <v>2111104</v>
      </c>
      <c r="B828" s="326" t="s">
        <v>742</v>
      </c>
      <c r="C828" s="334">
        <v>0</v>
      </c>
      <c r="D828" s="334">
        <f>VLOOKUP(A828,[3]表九!$A$6:$C$1289,3,FALSE)</f>
        <v>0</v>
      </c>
      <c r="E828" s="459" t="str">
        <f t="shared" si="128"/>
        <v/>
      </c>
      <c r="F828" s="295" t="str">
        <f t="shared" si="129"/>
        <v>否</v>
      </c>
      <c r="G828" s="189" t="str">
        <f t="shared" si="130"/>
        <v>项</v>
      </c>
    </row>
    <row r="829" ht="36" customHeight="1" spans="1:7">
      <c r="A829" s="456">
        <v>2111199</v>
      </c>
      <c r="B829" s="326" t="s">
        <v>743</v>
      </c>
      <c r="C829" s="334">
        <v>22</v>
      </c>
      <c r="D829" s="334">
        <f>VLOOKUP(A829,[3]表九!$A$6:$C$1289,3,FALSE)</f>
        <v>7</v>
      </c>
      <c r="E829" s="459">
        <f t="shared" si="128"/>
        <v>-0.682</v>
      </c>
      <c r="F829" s="295" t="str">
        <f t="shared" si="129"/>
        <v>是</v>
      </c>
      <c r="G829" s="189" t="str">
        <f t="shared" si="130"/>
        <v>项</v>
      </c>
    </row>
    <row r="830" ht="36" customHeight="1" spans="1:7">
      <c r="A830" s="454">
        <v>21112</v>
      </c>
      <c r="B830" s="323" t="s">
        <v>744</v>
      </c>
      <c r="C830" s="334">
        <f>C831</f>
        <v>0</v>
      </c>
      <c r="D830" s="334">
        <f>D831</f>
        <v>0</v>
      </c>
      <c r="E830" s="455" t="str">
        <f t="shared" si="128"/>
        <v/>
      </c>
      <c r="F830" s="295" t="str">
        <f t="shared" si="129"/>
        <v>否</v>
      </c>
      <c r="G830" s="189" t="str">
        <f t="shared" si="130"/>
        <v>款</v>
      </c>
    </row>
    <row r="831" ht="36" customHeight="1" spans="1:7">
      <c r="A831" s="467">
        <v>2111201</v>
      </c>
      <c r="B831" s="326" t="s">
        <v>745</v>
      </c>
      <c r="C831" s="334">
        <v>0</v>
      </c>
      <c r="D831" s="334">
        <f>VLOOKUP(A831,[3]表九!$A$6:$C$1289,3,FALSE)</f>
        <v>0</v>
      </c>
      <c r="E831" s="459" t="str">
        <f t="shared" si="128"/>
        <v/>
      </c>
      <c r="F831" s="295" t="str">
        <f t="shared" si="129"/>
        <v>否</v>
      </c>
      <c r="G831" s="189" t="str">
        <f t="shared" si="130"/>
        <v>项</v>
      </c>
    </row>
    <row r="832" ht="36" customHeight="1" spans="1:7">
      <c r="A832" s="454">
        <v>21113</v>
      </c>
      <c r="B832" s="323" t="s">
        <v>746</v>
      </c>
      <c r="C832" s="334">
        <f>C833</f>
        <v>0</v>
      </c>
      <c r="D832" s="334">
        <f>D833</f>
        <v>0</v>
      </c>
      <c r="E832" s="455" t="str">
        <f t="shared" si="128"/>
        <v/>
      </c>
      <c r="F832" s="295" t="str">
        <f t="shared" si="129"/>
        <v>否</v>
      </c>
      <c r="G832" s="189" t="str">
        <f t="shared" si="130"/>
        <v>款</v>
      </c>
    </row>
    <row r="833" ht="36" customHeight="1" spans="1:7">
      <c r="A833" s="467">
        <v>2111301</v>
      </c>
      <c r="B833" s="326" t="s">
        <v>747</v>
      </c>
      <c r="C833" s="334">
        <v>0</v>
      </c>
      <c r="D833" s="334">
        <f>VLOOKUP(A833,[3]表九!$A$6:$C$1289,3,FALSE)</f>
        <v>0</v>
      </c>
      <c r="E833" s="459" t="str">
        <f t="shared" si="128"/>
        <v/>
      </c>
      <c r="F833" s="295" t="str">
        <f t="shared" si="129"/>
        <v>否</v>
      </c>
      <c r="G833" s="189" t="str">
        <f t="shared" si="130"/>
        <v>项</v>
      </c>
    </row>
    <row r="834" ht="36" customHeight="1" spans="1:7">
      <c r="A834" s="454">
        <v>21114</v>
      </c>
      <c r="B834" s="323" t="s">
        <v>748</v>
      </c>
      <c r="C834" s="334">
        <f>SUM(C835:C848)</f>
        <v>5921</v>
      </c>
      <c r="D834" s="334">
        <f>SUM(D835:D848)</f>
        <v>5135</v>
      </c>
      <c r="E834" s="459">
        <f t="shared" si="128"/>
        <v>-0.133</v>
      </c>
      <c r="F834" s="295" t="str">
        <f t="shared" si="129"/>
        <v>是</v>
      </c>
      <c r="G834" s="189" t="str">
        <f t="shared" si="130"/>
        <v>款</v>
      </c>
    </row>
    <row r="835" ht="36" customHeight="1" spans="1:7">
      <c r="A835" s="456">
        <v>2111401</v>
      </c>
      <c r="B835" s="326" t="s">
        <v>139</v>
      </c>
      <c r="C835" s="334">
        <v>0</v>
      </c>
      <c r="D835" s="334">
        <f>VLOOKUP(A835,[3]表九!$A$6:$C$1289,3,FALSE)</f>
        <v>0</v>
      </c>
      <c r="E835" s="459" t="str">
        <f t="shared" si="128"/>
        <v/>
      </c>
      <c r="F835" s="295" t="str">
        <f t="shared" si="129"/>
        <v>否</v>
      </c>
      <c r="G835" s="189" t="str">
        <f t="shared" si="130"/>
        <v>项</v>
      </c>
    </row>
    <row r="836" ht="36" customHeight="1" spans="1:7">
      <c r="A836" s="456">
        <v>2111402</v>
      </c>
      <c r="B836" s="326" t="s">
        <v>140</v>
      </c>
      <c r="C836" s="334">
        <v>0</v>
      </c>
      <c r="D836" s="334">
        <f>VLOOKUP(A836,[3]表九!$A$6:$C$1289,3,FALSE)</f>
        <v>0</v>
      </c>
      <c r="E836" s="459" t="str">
        <f t="shared" si="128"/>
        <v/>
      </c>
      <c r="F836" s="295" t="str">
        <f t="shared" si="129"/>
        <v>否</v>
      </c>
      <c r="G836" s="189" t="str">
        <f t="shared" si="130"/>
        <v>项</v>
      </c>
    </row>
    <row r="837" ht="36" customHeight="1" spans="1:7">
      <c r="A837" s="456">
        <v>2111403</v>
      </c>
      <c r="B837" s="326" t="s">
        <v>141</v>
      </c>
      <c r="C837" s="334">
        <v>0</v>
      </c>
      <c r="D837" s="334">
        <f>VLOOKUP(A837,[3]表九!$A$6:$C$1289,3,FALSE)</f>
        <v>0</v>
      </c>
      <c r="E837" s="459" t="str">
        <f t="shared" si="128"/>
        <v/>
      </c>
      <c r="F837" s="295" t="str">
        <f t="shared" si="129"/>
        <v>否</v>
      </c>
      <c r="G837" s="189" t="str">
        <f t="shared" si="130"/>
        <v>项</v>
      </c>
    </row>
    <row r="838" ht="36" customHeight="1" spans="1:7">
      <c r="A838" s="456">
        <v>2111404</v>
      </c>
      <c r="B838" s="326" t="s">
        <v>749</v>
      </c>
      <c r="C838" s="334"/>
      <c r="D838" s="334"/>
      <c r="E838" s="459" t="str">
        <f t="shared" si="128"/>
        <v/>
      </c>
      <c r="F838" s="295" t="str">
        <f t="shared" si="129"/>
        <v>否</v>
      </c>
      <c r="G838" s="189" t="str">
        <f t="shared" si="130"/>
        <v>项</v>
      </c>
    </row>
    <row r="839" ht="36" customHeight="1" spans="1:7">
      <c r="A839" s="456">
        <v>2111405</v>
      </c>
      <c r="B839" s="326" t="s">
        <v>750</v>
      </c>
      <c r="C839" s="334"/>
      <c r="D839" s="334"/>
      <c r="E839" s="459" t="str">
        <f t="shared" si="128"/>
        <v/>
      </c>
      <c r="F839" s="295" t="str">
        <f t="shared" si="129"/>
        <v>否</v>
      </c>
      <c r="G839" s="189" t="str">
        <f t="shared" si="130"/>
        <v>项</v>
      </c>
    </row>
    <row r="840" ht="36" customHeight="1" spans="1:7">
      <c r="A840" s="456">
        <v>2111406</v>
      </c>
      <c r="B840" s="326" t="s">
        <v>751</v>
      </c>
      <c r="C840" s="334">
        <v>0</v>
      </c>
      <c r="D840" s="334">
        <f>VLOOKUP(A840,[3]表九!$A$6:$C$1289,3,FALSE)</f>
        <v>0</v>
      </c>
      <c r="E840" s="459" t="str">
        <f t="shared" si="128"/>
        <v/>
      </c>
      <c r="F840" s="295" t="str">
        <f t="shared" si="129"/>
        <v>否</v>
      </c>
      <c r="G840" s="189" t="str">
        <f t="shared" si="130"/>
        <v>项</v>
      </c>
    </row>
    <row r="841" ht="36" customHeight="1" spans="1:7">
      <c r="A841" s="456">
        <v>2111407</v>
      </c>
      <c r="B841" s="326" t="s">
        <v>752</v>
      </c>
      <c r="C841" s="334">
        <v>5921</v>
      </c>
      <c r="D841" s="334">
        <f>VLOOKUP(A841,[3]表九!$A$6:$C$1289,3,FALSE)</f>
        <v>5135</v>
      </c>
      <c r="E841" s="459">
        <f t="shared" si="128"/>
        <v>-0.133</v>
      </c>
      <c r="F841" s="295" t="str">
        <f t="shared" si="129"/>
        <v>是</v>
      </c>
      <c r="G841" s="189" t="str">
        <f t="shared" si="130"/>
        <v>项</v>
      </c>
    </row>
    <row r="842" ht="36" customHeight="1" spans="1:7">
      <c r="A842" s="456">
        <v>2111408</v>
      </c>
      <c r="B842" s="326" t="s">
        <v>753</v>
      </c>
      <c r="C842" s="334">
        <v>0</v>
      </c>
      <c r="D842" s="334">
        <f>VLOOKUP(A842,[3]表九!$A$6:$C$1289,3,FALSE)</f>
        <v>0</v>
      </c>
      <c r="E842" s="459" t="str">
        <f t="shared" si="128"/>
        <v/>
      </c>
      <c r="F842" s="295" t="str">
        <f t="shared" si="129"/>
        <v>否</v>
      </c>
      <c r="G842" s="189" t="str">
        <f t="shared" si="130"/>
        <v>项</v>
      </c>
    </row>
    <row r="843" ht="36" customHeight="1" spans="1:7">
      <c r="A843" s="456">
        <v>2111409</v>
      </c>
      <c r="B843" s="326" t="s">
        <v>754</v>
      </c>
      <c r="C843" s="334"/>
      <c r="D843" s="334"/>
      <c r="E843" s="459" t="str">
        <f t="shared" si="128"/>
        <v/>
      </c>
      <c r="F843" s="295" t="str">
        <f t="shared" si="129"/>
        <v>否</v>
      </c>
      <c r="G843" s="189" t="str">
        <f t="shared" si="130"/>
        <v>项</v>
      </c>
    </row>
    <row r="844" ht="36" customHeight="1" spans="1:7">
      <c r="A844" s="456">
        <v>2111410</v>
      </c>
      <c r="B844" s="326" t="s">
        <v>755</v>
      </c>
      <c r="C844" s="334"/>
      <c r="D844" s="334"/>
      <c r="E844" s="459" t="str">
        <f t="shared" si="128"/>
        <v/>
      </c>
      <c r="F844" s="295" t="str">
        <f t="shared" si="129"/>
        <v>否</v>
      </c>
      <c r="G844" s="189" t="str">
        <f t="shared" si="130"/>
        <v>项</v>
      </c>
    </row>
    <row r="845" ht="36" customHeight="1" spans="1:7">
      <c r="A845" s="456">
        <v>2111411</v>
      </c>
      <c r="B845" s="326" t="s">
        <v>180</v>
      </c>
      <c r="C845" s="334">
        <v>0</v>
      </c>
      <c r="D845" s="334">
        <f>VLOOKUP(A845,[3]表九!$A$6:$C$1289,3,FALSE)</f>
        <v>0</v>
      </c>
      <c r="E845" s="459" t="str">
        <f t="shared" si="128"/>
        <v/>
      </c>
      <c r="F845" s="295" t="str">
        <f t="shared" si="129"/>
        <v>否</v>
      </c>
      <c r="G845" s="189" t="str">
        <f t="shared" si="130"/>
        <v>项</v>
      </c>
    </row>
    <row r="846" ht="36" customHeight="1" spans="1:7">
      <c r="A846" s="456">
        <v>2111413</v>
      </c>
      <c r="B846" s="326" t="s">
        <v>756</v>
      </c>
      <c r="C846" s="334">
        <v>0</v>
      </c>
      <c r="D846" s="334">
        <f>VLOOKUP(A846,[3]表九!$A$6:$C$1289,3,FALSE)</f>
        <v>0</v>
      </c>
      <c r="E846" s="459" t="str">
        <f t="shared" si="128"/>
        <v/>
      </c>
      <c r="F846" s="295" t="str">
        <f t="shared" si="129"/>
        <v>否</v>
      </c>
      <c r="G846" s="189" t="str">
        <f t="shared" si="130"/>
        <v>项</v>
      </c>
    </row>
    <row r="847" ht="36" customHeight="1" spans="1:7">
      <c r="A847" s="456">
        <v>2111450</v>
      </c>
      <c r="B847" s="326" t="s">
        <v>148</v>
      </c>
      <c r="C847" s="334">
        <v>0</v>
      </c>
      <c r="D847" s="334">
        <f>VLOOKUP(A847,[3]表九!$A$6:$C$1289,3,FALSE)</f>
        <v>0</v>
      </c>
      <c r="E847" s="459" t="str">
        <f t="shared" si="128"/>
        <v/>
      </c>
      <c r="F847" s="295" t="str">
        <f t="shared" si="129"/>
        <v>否</v>
      </c>
      <c r="G847" s="189" t="str">
        <f t="shared" si="130"/>
        <v>项</v>
      </c>
    </row>
    <row r="848" ht="36" customHeight="1" spans="1:7">
      <c r="A848" s="456">
        <v>2111499</v>
      </c>
      <c r="B848" s="326" t="s">
        <v>757</v>
      </c>
      <c r="C848" s="334">
        <v>0</v>
      </c>
      <c r="D848" s="334">
        <f>VLOOKUP(A848,[3]表九!$A$6:$C$1289,3,FALSE)</f>
        <v>0</v>
      </c>
      <c r="E848" s="459" t="str">
        <f t="shared" si="128"/>
        <v/>
      </c>
      <c r="F848" s="295" t="str">
        <f t="shared" si="129"/>
        <v>否</v>
      </c>
      <c r="G848" s="189" t="str">
        <f t="shared" si="130"/>
        <v>项</v>
      </c>
    </row>
    <row r="849" ht="36" customHeight="1" spans="1:7">
      <c r="A849" s="454">
        <v>21199</v>
      </c>
      <c r="B849" s="323" t="s">
        <v>758</v>
      </c>
      <c r="C849" s="334">
        <f>C850</f>
        <v>0</v>
      </c>
      <c r="D849" s="334">
        <f>D850</f>
        <v>0</v>
      </c>
      <c r="E849" s="459" t="str">
        <f t="shared" si="128"/>
        <v/>
      </c>
      <c r="F849" s="295" t="str">
        <f t="shared" si="129"/>
        <v>否</v>
      </c>
      <c r="G849" s="189" t="str">
        <f t="shared" si="130"/>
        <v>款</v>
      </c>
    </row>
    <row r="850" ht="36" customHeight="1" spans="1:7">
      <c r="A850" s="469">
        <v>2119999</v>
      </c>
      <c r="B850" s="474" t="s">
        <v>759</v>
      </c>
      <c r="C850" s="334">
        <v>0</v>
      </c>
      <c r="D850" s="334">
        <f>VLOOKUP(A850,[3]表九!$A$6:$C$1289,3,FALSE)</f>
        <v>0</v>
      </c>
      <c r="E850" s="459" t="str">
        <f t="shared" si="128"/>
        <v/>
      </c>
      <c r="F850" s="295" t="str">
        <f t="shared" si="129"/>
        <v>否</v>
      </c>
      <c r="G850" s="189" t="str">
        <f t="shared" si="130"/>
        <v>项</v>
      </c>
    </row>
    <row r="851" ht="36" customHeight="1" spans="1:7">
      <c r="A851" s="470" t="s">
        <v>760</v>
      </c>
      <c r="B851" s="464" t="s">
        <v>290</v>
      </c>
      <c r="C851" s="465"/>
      <c r="D851" s="465"/>
      <c r="E851" s="459" t="str">
        <f t="shared" si="128"/>
        <v/>
      </c>
      <c r="F851" s="295" t="str">
        <f t="shared" si="129"/>
        <v>否</v>
      </c>
      <c r="G851" s="189" t="str">
        <f t="shared" si="130"/>
        <v>项</v>
      </c>
    </row>
    <row r="852" ht="36" customHeight="1" spans="1:7">
      <c r="A852" s="454">
        <v>212</v>
      </c>
      <c r="B852" s="323" t="s">
        <v>91</v>
      </c>
      <c r="C852" s="334">
        <f>C853+C864+C866+C869+C873</f>
        <v>46863</v>
      </c>
      <c r="D852" s="334">
        <f>D853+D864+D866+D869+D873</f>
        <v>37642</v>
      </c>
      <c r="E852" s="455">
        <f t="shared" ref="E852:E854" si="131">IF(C852&gt;0,D852/C852-1,IF(C852&lt;0,-(D852/C852-1),""))</f>
        <v>-0.197</v>
      </c>
      <c r="F852" s="295" t="str">
        <f t="shared" si="129"/>
        <v>是</v>
      </c>
      <c r="G852" s="189" t="str">
        <f t="shared" si="130"/>
        <v>类</v>
      </c>
    </row>
    <row r="853" ht="36" customHeight="1" spans="1:7">
      <c r="A853" s="454">
        <v>21201</v>
      </c>
      <c r="B853" s="323" t="s">
        <v>761</v>
      </c>
      <c r="C853" s="334">
        <f>SUM(C854:C863)</f>
        <v>23060</v>
      </c>
      <c r="D853" s="334">
        <f>SUM(D854:D863)</f>
        <v>22370</v>
      </c>
      <c r="E853" s="459">
        <f t="shared" si="131"/>
        <v>-0.03</v>
      </c>
      <c r="F853" s="295" t="str">
        <f t="shared" si="129"/>
        <v>是</v>
      </c>
      <c r="G853" s="189" t="str">
        <f t="shared" si="130"/>
        <v>款</v>
      </c>
    </row>
    <row r="854" ht="36" customHeight="1" spans="1:7">
      <c r="A854" s="456">
        <v>2120101</v>
      </c>
      <c r="B854" s="326" t="s">
        <v>139</v>
      </c>
      <c r="C854" s="334">
        <v>5780</v>
      </c>
      <c r="D854" s="334">
        <f>VLOOKUP(A854,[3]表九!$A$6:$C$1289,3,FALSE)</f>
        <v>4927</v>
      </c>
      <c r="E854" s="459">
        <f t="shared" si="131"/>
        <v>-0.148</v>
      </c>
      <c r="F854" s="295" t="str">
        <f t="shared" si="129"/>
        <v>是</v>
      </c>
      <c r="G854" s="189" t="str">
        <f t="shared" si="130"/>
        <v>项</v>
      </c>
    </row>
    <row r="855" ht="36" customHeight="1" spans="1:7">
      <c r="A855" s="456">
        <v>2120102</v>
      </c>
      <c r="B855" s="326" t="s">
        <v>140</v>
      </c>
      <c r="C855" s="334">
        <v>13923</v>
      </c>
      <c r="D855" s="334">
        <f>VLOOKUP(A855,[3]表九!$A$6:$C$1289,3,FALSE)</f>
        <v>14180</v>
      </c>
      <c r="E855" s="459">
        <f t="shared" si="128"/>
        <v>0.018</v>
      </c>
      <c r="F855" s="295" t="str">
        <f t="shared" si="129"/>
        <v>是</v>
      </c>
      <c r="G855" s="189" t="str">
        <f t="shared" si="130"/>
        <v>项</v>
      </c>
    </row>
    <row r="856" ht="36" customHeight="1" spans="1:7">
      <c r="A856" s="456">
        <v>2120103</v>
      </c>
      <c r="B856" s="326" t="s">
        <v>141</v>
      </c>
      <c r="C856" s="334">
        <v>0</v>
      </c>
      <c r="D856" s="334">
        <f>VLOOKUP(A856,[3]表九!$A$6:$C$1289,3,FALSE)</f>
        <v>0</v>
      </c>
      <c r="E856" s="459" t="str">
        <f t="shared" si="128"/>
        <v/>
      </c>
      <c r="F856" s="295" t="str">
        <f t="shared" si="129"/>
        <v>否</v>
      </c>
      <c r="G856" s="189" t="str">
        <f t="shared" si="130"/>
        <v>项</v>
      </c>
    </row>
    <row r="857" ht="36" customHeight="1" spans="1:7">
      <c r="A857" s="456">
        <v>2120104</v>
      </c>
      <c r="B857" s="326" t="s">
        <v>762</v>
      </c>
      <c r="C857" s="334">
        <v>3012</v>
      </c>
      <c r="D857" s="334">
        <f>VLOOKUP(A857,[3]表九!$A$6:$C$1289,3,FALSE)</f>
        <v>2638</v>
      </c>
      <c r="E857" s="459">
        <f t="shared" si="128"/>
        <v>-0.124</v>
      </c>
      <c r="F857" s="295" t="str">
        <f t="shared" si="129"/>
        <v>是</v>
      </c>
      <c r="G857" s="189" t="str">
        <f t="shared" si="130"/>
        <v>项</v>
      </c>
    </row>
    <row r="858" ht="36" customHeight="1" spans="1:7">
      <c r="A858" s="456">
        <v>2120105</v>
      </c>
      <c r="B858" s="326" t="s">
        <v>763</v>
      </c>
      <c r="C858" s="334">
        <v>0</v>
      </c>
      <c r="D858" s="334">
        <f>VLOOKUP(A858,[3]表九!$A$6:$C$1289,3,FALSE)</f>
        <v>0</v>
      </c>
      <c r="E858" s="459" t="str">
        <f t="shared" si="128"/>
        <v/>
      </c>
      <c r="F858" s="295" t="str">
        <f t="shared" si="129"/>
        <v>否</v>
      </c>
      <c r="G858" s="189" t="str">
        <f t="shared" si="130"/>
        <v>项</v>
      </c>
    </row>
    <row r="859" ht="36" customHeight="1" spans="1:7">
      <c r="A859" s="456">
        <v>2120106</v>
      </c>
      <c r="B859" s="326" t="s">
        <v>764</v>
      </c>
      <c r="C859" s="334">
        <v>207</v>
      </c>
      <c r="D859" s="334">
        <f>VLOOKUP(A859,[3]表九!$A$6:$C$1289,3,FALSE)</f>
        <v>196</v>
      </c>
      <c r="E859" s="459">
        <f t="shared" si="128"/>
        <v>-0.053</v>
      </c>
      <c r="F859" s="295" t="str">
        <f t="shared" si="129"/>
        <v>是</v>
      </c>
      <c r="G859" s="189" t="str">
        <f t="shared" si="130"/>
        <v>项</v>
      </c>
    </row>
    <row r="860" ht="36" customHeight="1" spans="1:7">
      <c r="A860" s="456">
        <v>2120107</v>
      </c>
      <c r="B860" s="326" t="s">
        <v>765</v>
      </c>
      <c r="C860" s="334">
        <v>54</v>
      </c>
      <c r="D860" s="334">
        <f>VLOOKUP(A860,[3]表九!$A$6:$C$1289,3,FALSE)</f>
        <v>24</v>
      </c>
      <c r="E860" s="459">
        <f t="shared" si="128"/>
        <v>-0.556</v>
      </c>
      <c r="F860" s="295" t="str">
        <f t="shared" si="129"/>
        <v>是</v>
      </c>
      <c r="G860" s="189" t="str">
        <f t="shared" si="130"/>
        <v>项</v>
      </c>
    </row>
    <row r="861" ht="36" customHeight="1" spans="1:7">
      <c r="A861" s="456">
        <v>2120109</v>
      </c>
      <c r="B861" s="326" t="s">
        <v>766</v>
      </c>
      <c r="C861" s="334">
        <v>8</v>
      </c>
      <c r="D861" s="334">
        <f>VLOOKUP(A861,[3]表九!$A$6:$C$1289,3,FALSE)</f>
        <v>405</v>
      </c>
      <c r="E861" s="459">
        <f t="shared" si="128"/>
        <v>49.625</v>
      </c>
      <c r="F861" s="295" t="str">
        <f t="shared" si="129"/>
        <v>是</v>
      </c>
      <c r="G861" s="189" t="str">
        <f t="shared" si="130"/>
        <v>项</v>
      </c>
    </row>
    <row r="862" ht="36" customHeight="1" spans="1:7">
      <c r="A862" s="456">
        <v>2120110</v>
      </c>
      <c r="B862" s="326" t="s">
        <v>767</v>
      </c>
      <c r="C862" s="334">
        <v>0</v>
      </c>
      <c r="D862" s="334">
        <f>VLOOKUP(A862,[3]表九!$A$6:$C$1289,3,FALSE)</f>
        <v>0</v>
      </c>
      <c r="E862" s="459" t="str">
        <f t="shared" si="128"/>
        <v/>
      </c>
      <c r="F862" s="295" t="str">
        <f t="shared" si="129"/>
        <v>否</v>
      </c>
      <c r="G862" s="189" t="str">
        <f t="shared" si="130"/>
        <v>项</v>
      </c>
    </row>
    <row r="863" ht="36" customHeight="1" spans="1:7">
      <c r="A863" s="456">
        <v>2120199</v>
      </c>
      <c r="B863" s="326" t="s">
        <v>768</v>
      </c>
      <c r="C863" s="334">
        <v>76</v>
      </c>
      <c r="D863" s="334">
        <f>VLOOKUP(A863,[3]表九!$A$6:$C$1289,3,FALSE)</f>
        <v>0</v>
      </c>
      <c r="E863" s="459">
        <f t="shared" si="128"/>
        <v>-1</v>
      </c>
      <c r="F863" s="295" t="str">
        <f t="shared" si="129"/>
        <v>是</v>
      </c>
      <c r="G863" s="189" t="str">
        <f t="shared" si="130"/>
        <v>项</v>
      </c>
    </row>
    <row r="864" ht="36" customHeight="1" spans="1:7">
      <c r="A864" s="454">
        <v>21202</v>
      </c>
      <c r="B864" s="323" t="s">
        <v>769</v>
      </c>
      <c r="C864" s="334">
        <f>C865</f>
        <v>250</v>
      </c>
      <c r="D864" s="334">
        <f>D865</f>
        <v>20</v>
      </c>
      <c r="E864" s="459">
        <f t="shared" si="128"/>
        <v>-0.92</v>
      </c>
      <c r="F864" s="295" t="str">
        <f t="shared" si="129"/>
        <v>是</v>
      </c>
      <c r="G864" s="189" t="str">
        <f t="shared" si="130"/>
        <v>款</v>
      </c>
    </row>
    <row r="865" ht="36" customHeight="1" spans="1:7">
      <c r="A865" s="456">
        <v>2120201</v>
      </c>
      <c r="B865" s="471" t="s">
        <v>770</v>
      </c>
      <c r="C865" s="334">
        <v>250</v>
      </c>
      <c r="D865" s="334">
        <f>VLOOKUP(A865,[3]表九!$A$6:$C$1289,3,FALSE)</f>
        <v>20</v>
      </c>
      <c r="E865" s="459">
        <f t="shared" si="128"/>
        <v>-0.92</v>
      </c>
      <c r="F865" s="295" t="str">
        <f t="shared" ref="F865:F928" si="132">IF(LEN(A865)=3,"是",IF(B865&lt;&gt;"",IF(SUM(C865:D865)&lt;&gt;0,"是","否"),"是"))</f>
        <v>是</v>
      </c>
      <c r="G865" s="189" t="str">
        <f t="shared" ref="G865:G928" si="133">IF(LEN(A865)=3,"类",IF(LEN(A865)=5,"款","项"))</f>
        <v>项</v>
      </c>
    </row>
    <row r="866" ht="36" customHeight="1" spans="1:7">
      <c r="A866" s="454">
        <v>21203</v>
      </c>
      <c r="B866" s="323" t="s">
        <v>771</v>
      </c>
      <c r="C866" s="334">
        <f>SUM(C867:C868)</f>
        <v>2268</v>
      </c>
      <c r="D866" s="334">
        <f>SUM(D867:D868)</f>
        <v>1596</v>
      </c>
      <c r="E866" s="455">
        <f t="shared" ref="E866:E875" si="134">IF(C866&gt;0,D866/C866-1,IF(C866&lt;0,-(D866/C866-1),""))</f>
        <v>-0.296</v>
      </c>
      <c r="F866" s="295" t="str">
        <f t="shared" si="132"/>
        <v>是</v>
      </c>
      <c r="G866" s="189" t="str">
        <f t="shared" si="133"/>
        <v>款</v>
      </c>
    </row>
    <row r="867" ht="36" customHeight="1" spans="1:7">
      <c r="A867" s="456">
        <v>2120303</v>
      </c>
      <c r="B867" s="326" t="s">
        <v>772</v>
      </c>
      <c r="C867" s="334">
        <v>0</v>
      </c>
      <c r="D867" s="334">
        <f>VLOOKUP(A867,[3]表九!$A$6:$C$1289,3,FALSE)</f>
        <v>0</v>
      </c>
      <c r="E867" s="459" t="str">
        <f t="shared" si="134"/>
        <v/>
      </c>
      <c r="F867" s="295" t="str">
        <f t="shared" si="132"/>
        <v>否</v>
      </c>
      <c r="G867" s="189" t="str">
        <f t="shared" si="133"/>
        <v>项</v>
      </c>
    </row>
    <row r="868" ht="36" customHeight="1" spans="1:7">
      <c r="A868" s="456">
        <v>2120399</v>
      </c>
      <c r="B868" s="326" t="s">
        <v>773</v>
      </c>
      <c r="C868" s="334">
        <v>2268</v>
      </c>
      <c r="D868" s="334">
        <f>VLOOKUP(A868,[3]表九!$A$6:$C$1289,3,FALSE)</f>
        <v>1596</v>
      </c>
      <c r="E868" s="459">
        <f t="shared" si="134"/>
        <v>-0.296</v>
      </c>
      <c r="F868" s="295" t="str">
        <f t="shared" si="132"/>
        <v>是</v>
      </c>
      <c r="G868" s="189" t="str">
        <f t="shared" si="133"/>
        <v>项</v>
      </c>
    </row>
    <row r="869" ht="36" customHeight="1" spans="1:7">
      <c r="A869" s="454">
        <v>21205</v>
      </c>
      <c r="B869" s="323" t="s">
        <v>774</v>
      </c>
      <c r="C869" s="334">
        <f>C870</f>
        <v>18388</v>
      </c>
      <c r="D869" s="334">
        <f>D870</f>
        <v>13050</v>
      </c>
      <c r="E869" s="459">
        <f t="shared" si="134"/>
        <v>-0.29</v>
      </c>
      <c r="F869" s="295" t="str">
        <f t="shared" si="132"/>
        <v>是</v>
      </c>
      <c r="G869" s="189" t="str">
        <f t="shared" si="133"/>
        <v>款</v>
      </c>
    </row>
    <row r="870" ht="36" customHeight="1" spans="1:7">
      <c r="A870" s="456">
        <v>2120501</v>
      </c>
      <c r="B870" s="471" t="s">
        <v>775</v>
      </c>
      <c r="C870" s="334">
        <v>18388</v>
      </c>
      <c r="D870" s="334">
        <f>VLOOKUP(A870,[3]表九!$A$6:$C$1289,3,FALSE)</f>
        <v>13050</v>
      </c>
      <c r="E870" s="459">
        <f t="shared" si="134"/>
        <v>-0.29</v>
      </c>
      <c r="F870" s="295" t="str">
        <f t="shared" si="132"/>
        <v>是</v>
      </c>
      <c r="G870" s="189" t="str">
        <f t="shared" si="133"/>
        <v>项</v>
      </c>
    </row>
    <row r="871" ht="36" customHeight="1" spans="1:7">
      <c r="A871" s="454">
        <v>21206</v>
      </c>
      <c r="B871" s="323" t="s">
        <v>776</v>
      </c>
      <c r="C871" s="334"/>
      <c r="D871" s="334"/>
      <c r="E871" s="459" t="str">
        <f t="shared" si="134"/>
        <v/>
      </c>
      <c r="F871" s="295" t="str">
        <f t="shared" si="132"/>
        <v>否</v>
      </c>
      <c r="G871" s="189" t="str">
        <f t="shared" si="133"/>
        <v>款</v>
      </c>
    </row>
    <row r="872" ht="36" customHeight="1" spans="1:7">
      <c r="A872" s="456">
        <v>2120601</v>
      </c>
      <c r="B872" s="471" t="s">
        <v>777</v>
      </c>
      <c r="C872" s="334">
        <v>0</v>
      </c>
      <c r="D872" s="334">
        <f>VLOOKUP(A872,[3]表九!$A$6:$C$1289,3,FALSE)</f>
        <v>0</v>
      </c>
      <c r="E872" s="459" t="str">
        <f t="shared" si="134"/>
        <v/>
      </c>
      <c r="F872" s="295" t="str">
        <f t="shared" si="132"/>
        <v>否</v>
      </c>
      <c r="G872" s="189" t="str">
        <f t="shared" si="133"/>
        <v>项</v>
      </c>
    </row>
    <row r="873" ht="36" customHeight="1" spans="1:7">
      <c r="A873" s="454">
        <v>21299</v>
      </c>
      <c r="B873" s="323" t="s">
        <v>778</v>
      </c>
      <c r="C873" s="334">
        <f>C874</f>
        <v>2897</v>
      </c>
      <c r="D873" s="334">
        <f>D874</f>
        <v>606</v>
      </c>
      <c r="E873" s="459">
        <f t="shared" si="134"/>
        <v>-0.791</v>
      </c>
      <c r="F873" s="295" t="str">
        <f t="shared" si="132"/>
        <v>是</v>
      </c>
      <c r="G873" s="189" t="str">
        <f t="shared" si="133"/>
        <v>款</v>
      </c>
    </row>
    <row r="874" ht="36" customHeight="1" spans="1:7">
      <c r="A874" s="456">
        <v>2129999</v>
      </c>
      <c r="B874" s="471" t="s">
        <v>779</v>
      </c>
      <c r="C874" s="334">
        <v>2897</v>
      </c>
      <c r="D874" s="334">
        <f>VLOOKUP(A874,[3]表九!$A$6:$C$1289,3,FALSE)</f>
        <v>606</v>
      </c>
      <c r="E874" s="459">
        <f t="shared" si="134"/>
        <v>-0.791</v>
      </c>
      <c r="F874" s="295" t="str">
        <f t="shared" si="132"/>
        <v>是</v>
      </c>
      <c r="G874" s="189" t="str">
        <f t="shared" si="133"/>
        <v>项</v>
      </c>
    </row>
    <row r="875" ht="36" customHeight="1" spans="1:7">
      <c r="A875" s="463" t="s">
        <v>780</v>
      </c>
      <c r="B875" s="464" t="s">
        <v>290</v>
      </c>
      <c r="C875" s="465"/>
      <c r="D875" s="465"/>
      <c r="E875" s="459" t="str">
        <f t="shared" si="134"/>
        <v/>
      </c>
      <c r="F875" s="295" t="str">
        <f t="shared" si="132"/>
        <v>否</v>
      </c>
      <c r="G875" s="189" t="str">
        <f t="shared" si="133"/>
        <v>项</v>
      </c>
    </row>
    <row r="876" ht="36" customHeight="1" spans="1:7">
      <c r="A876" s="454">
        <v>213</v>
      </c>
      <c r="B876" s="323" t="s">
        <v>93</v>
      </c>
      <c r="C876" s="334">
        <f>C877+C903+C928+C956+C967+C974+C981+C984</f>
        <v>16226</v>
      </c>
      <c r="D876" s="334">
        <f>D877+D903+D928+D956+D967+D974+D981+D984</f>
        <v>14441</v>
      </c>
      <c r="E876" s="455">
        <f t="shared" ref="E876:E888" si="135">IF(C876&gt;0,D876/C876-1,IF(C876&lt;0,-(D876/C876-1),""))</f>
        <v>-0.11</v>
      </c>
      <c r="F876" s="295" t="str">
        <f t="shared" si="132"/>
        <v>是</v>
      </c>
      <c r="G876" s="189" t="str">
        <f t="shared" si="133"/>
        <v>类</v>
      </c>
    </row>
    <row r="877" ht="36" customHeight="1" spans="1:7">
      <c r="A877" s="454">
        <v>21301</v>
      </c>
      <c r="B877" s="323" t="s">
        <v>781</v>
      </c>
      <c r="C877" s="334">
        <f>SUM(C878:C902)</f>
        <v>5917</v>
      </c>
      <c r="D877" s="334">
        <f>SUM(D878:D902)</f>
        <v>4089</v>
      </c>
      <c r="E877" s="459">
        <f t="shared" si="135"/>
        <v>-0.309</v>
      </c>
      <c r="F877" s="295" t="str">
        <f t="shared" si="132"/>
        <v>是</v>
      </c>
      <c r="G877" s="189" t="str">
        <f t="shared" si="133"/>
        <v>款</v>
      </c>
    </row>
    <row r="878" ht="36" customHeight="1" spans="1:7">
      <c r="A878" s="456">
        <v>2130101</v>
      </c>
      <c r="B878" s="326" t="s">
        <v>139</v>
      </c>
      <c r="C878" s="334">
        <v>1787</v>
      </c>
      <c r="D878" s="334">
        <f>VLOOKUP(A878,[3]表九!$A$6:$C$1289,3,FALSE)</f>
        <v>1907</v>
      </c>
      <c r="E878" s="459">
        <f t="shared" si="135"/>
        <v>0.067</v>
      </c>
      <c r="F878" s="295" t="str">
        <f t="shared" si="132"/>
        <v>是</v>
      </c>
      <c r="G878" s="189" t="str">
        <f t="shared" si="133"/>
        <v>项</v>
      </c>
    </row>
    <row r="879" ht="36" customHeight="1" spans="1:7">
      <c r="A879" s="456">
        <v>2130102</v>
      </c>
      <c r="B879" s="326" t="s">
        <v>140</v>
      </c>
      <c r="C879" s="334">
        <v>19</v>
      </c>
      <c r="D879" s="334">
        <f>VLOOKUP(A879,[3]表九!$A$6:$C$1289,3,FALSE)</f>
        <v>18</v>
      </c>
      <c r="E879" s="459">
        <f t="shared" si="135"/>
        <v>-0.053</v>
      </c>
      <c r="F879" s="295" t="str">
        <f t="shared" si="132"/>
        <v>是</v>
      </c>
      <c r="G879" s="189" t="str">
        <f t="shared" si="133"/>
        <v>项</v>
      </c>
    </row>
    <row r="880" ht="36" customHeight="1" spans="1:7">
      <c r="A880" s="456">
        <v>2130103</v>
      </c>
      <c r="B880" s="326" t="s">
        <v>141</v>
      </c>
      <c r="C880" s="334">
        <v>0</v>
      </c>
      <c r="D880" s="334">
        <f>VLOOKUP(A880,[3]表九!$A$6:$C$1289,3,FALSE)</f>
        <v>0</v>
      </c>
      <c r="E880" s="459" t="str">
        <f t="shared" si="135"/>
        <v/>
      </c>
      <c r="F880" s="295" t="str">
        <f t="shared" si="132"/>
        <v>否</v>
      </c>
      <c r="G880" s="189" t="str">
        <f t="shared" si="133"/>
        <v>项</v>
      </c>
    </row>
    <row r="881" ht="36" customHeight="1" spans="1:7">
      <c r="A881" s="456">
        <v>2130104</v>
      </c>
      <c r="B881" s="326" t="s">
        <v>148</v>
      </c>
      <c r="C881" s="334">
        <v>0</v>
      </c>
      <c r="D881" s="334">
        <f>VLOOKUP(A881,[3]表九!$A$6:$C$1289,3,FALSE)</f>
        <v>0</v>
      </c>
      <c r="E881" s="459" t="str">
        <f t="shared" si="135"/>
        <v/>
      </c>
      <c r="F881" s="295" t="str">
        <f t="shared" si="132"/>
        <v>否</v>
      </c>
      <c r="G881" s="189" t="str">
        <f t="shared" si="133"/>
        <v>项</v>
      </c>
    </row>
    <row r="882" ht="36" customHeight="1" spans="1:7">
      <c r="A882" s="456">
        <v>2130105</v>
      </c>
      <c r="B882" s="326" t="s">
        <v>782</v>
      </c>
      <c r="C882" s="334">
        <v>0</v>
      </c>
      <c r="D882" s="334">
        <f>VLOOKUP(A882,[3]表九!$A$6:$C$1289,3,FALSE)</f>
        <v>0</v>
      </c>
      <c r="E882" s="459" t="str">
        <f t="shared" si="135"/>
        <v/>
      </c>
      <c r="F882" s="295" t="str">
        <f t="shared" si="132"/>
        <v>否</v>
      </c>
      <c r="G882" s="189" t="str">
        <f t="shared" si="133"/>
        <v>项</v>
      </c>
    </row>
    <row r="883" ht="36" customHeight="1" spans="1:7">
      <c r="A883" s="456">
        <v>2130106</v>
      </c>
      <c r="B883" s="326" t="s">
        <v>783</v>
      </c>
      <c r="C883" s="334">
        <v>307</v>
      </c>
      <c r="D883" s="334">
        <f>VLOOKUP(A883,[3]表九!$A$6:$C$1289,3,FALSE)</f>
        <v>308</v>
      </c>
      <c r="E883" s="459">
        <f t="shared" si="135"/>
        <v>0.003</v>
      </c>
      <c r="F883" s="295" t="str">
        <f t="shared" si="132"/>
        <v>是</v>
      </c>
      <c r="G883" s="189" t="str">
        <f t="shared" si="133"/>
        <v>项</v>
      </c>
    </row>
    <row r="884" ht="36" customHeight="1" spans="1:7">
      <c r="A884" s="456">
        <v>2130108</v>
      </c>
      <c r="B884" s="326" t="s">
        <v>784</v>
      </c>
      <c r="C884" s="334">
        <v>370</v>
      </c>
      <c r="D884" s="334">
        <f>VLOOKUP(A884,[3]表九!$A$6:$C$1289,3,FALSE)</f>
        <v>379</v>
      </c>
      <c r="E884" s="459">
        <f t="shared" si="135"/>
        <v>0.024</v>
      </c>
      <c r="F884" s="295" t="str">
        <f t="shared" si="132"/>
        <v>是</v>
      </c>
      <c r="G884" s="189" t="str">
        <f t="shared" si="133"/>
        <v>项</v>
      </c>
    </row>
    <row r="885" ht="36" customHeight="1" spans="1:7">
      <c r="A885" s="456">
        <v>2130109</v>
      </c>
      <c r="B885" s="326" t="s">
        <v>785</v>
      </c>
      <c r="C885" s="334">
        <v>83</v>
      </c>
      <c r="D885" s="334">
        <f>VLOOKUP(A885,[3]表九!$A$6:$C$1289,3,FALSE)</f>
        <v>63</v>
      </c>
      <c r="E885" s="459">
        <f t="shared" si="135"/>
        <v>-0.241</v>
      </c>
      <c r="F885" s="295" t="str">
        <f t="shared" si="132"/>
        <v>是</v>
      </c>
      <c r="G885" s="189" t="str">
        <f t="shared" si="133"/>
        <v>项</v>
      </c>
    </row>
    <row r="886" ht="36" customHeight="1" spans="1:7">
      <c r="A886" s="456">
        <v>2130110</v>
      </c>
      <c r="B886" s="326" t="s">
        <v>786</v>
      </c>
      <c r="C886" s="334">
        <v>36</v>
      </c>
      <c r="D886" s="334">
        <f>VLOOKUP(A886,[3]表九!$A$6:$C$1289,3,FALSE)</f>
        <v>25</v>
      </c>
      <c r="E886" s="459">
        <f t="shared" si="135"/>
        <v>-0.306</v>
      </c>
      <c r="F886" s="295" t="str">
        <f t="shared" si="132"/>
        <v>是</v>
      </c>
      <c r="G886" s="189" t="str">
        <f t="shared" si="133"/>
        <v>项</v>
      </c>
    </row>
    <row r="887" ht="36" customHeight="1" spans="1:7">
      <c r="A887" s="456">
        <v>2130111</v>
      </c>
      <c r="B887" s="326" t="s">
        <v>787</v>
      </c>
      <c r="C887" s="334">
        <v>32</v>
      </c>
      <c r="D887" s="334">
        <f>VLOOKUP(A887,[3]表九!$A$6:$C$1289,3,FALSE)</f>
        <v>64</v>
      </c>
      <c r="E887" s="459">
        <f t="shared" si="135"/>
        <v>1</v>
      </c>
      <c r="F887" s="295" t="str">
        <f t="shared" si="132"/>
        <v>是</v>
      </c>
      <c r="G887" s="189" t="str">
        <f t="shared" si="133"/>
        <v>项</v>
      </c>
    </row>
    <row r="888" ht="36" customHeight="1" spans="1:7">
      <c r="A888" s="456">
        <v>2130112</v>
      </c>
      <c r="B888" s="326" t="s">
        <v>788</v>
      </c>
      <c r="C888" s="334">
        <v>229</v>
      </c>
      <c r="D888" s="334">
        <f>VLOOKUP(A888,[3]表九!$A$6:$C$1289,3,FALSE)</f>
        <v>218</v>
      </c>
      <c r="E888" s="459">
        <f t="shared" si="135"/>
        <v>-0.048</v>
      </c>
      <c r="F888" s="295" t="str">
        <f t="shared" si="132"/>
        <v>是</v>
      </c>
      <c r="G888" s="189" t="str">
        <f t="shared" si="133"/>
        <v>项</v>
      </c>
    </row>
    <row r="889" ht="36" customHeight="1" spans="1:7">
      <c r="A889" s="456">
        <v>2130114</v>
      </c>
      <c r="B889" s="326" t="s">
        <v>789</v>
      </c>
      <c r="C889" s="334">
        <v>0</v>
      </c>
      <c r="D889" s="334">
        <f>VLOOKUP(A889,[3]表九!$A$6:$C$1289,3,FALSE)</f>
        <v>0</v>
      </c>
      <c r="E889" s="459" t="str">
        <f t="shared" ref="E889:E898" si="136">IF(C889&gt;0,D889/C889-1,IF(C889&lt;0,-(D889/C889-1),""))</f>
        <v/>
      </c>
      <c r="F889" s="295" t="str">
        <f t="shared" si="132"/>
        <v>否</v>
      </c>
      <c r="G889" s="189" t="str">
        <f t="shared" si="133"/>
        <v>项</v>
      </c>
    </row>
    <row r="890" ht="36" customHeight="1" spans="1:7">
      <c r="A890" s="456">
        <v>2130119</v>
      </c>
      <c r="B890" s="326" t="s">
        <v>790</v>
      </c>
      <c r="C890" s="334">
        <v>7</v>
      </c>
      <c r="D890" s="334">
        <f>VLOOKUP(A890,[3]表九!$A$6:$C$1289,3,FALSE)</f>
        <v>10</v>
      </c>
      <c r="E890" s="459">
        <f t="shared" si="136"/>
        <v>0.429</v>
      </c>
      <c r="F890" s="295" t="str">
        <f t="shared" si="132"/>
        <v>是</v>
      </c>
      <c r="G890" s="189" t="str">
        <f t="shared" si="133"/>
        <v>项</v>
      </c>
    </row>
    <row r="891" ht="36" customHeight="1" spans="1:7">
      <c r="A891" s="456">
        <v>2130120</v>
      </c>
      <c r="B891" s="326" t="s">
        <v>791</v>
      </c>
      <c r="C891" s="334">
        <v>238</v>
      </c>
      <c r="D891" s="334">
        <f>VLOOKUP(A891,[3]表九!$A$6:$C$1289,3,FALSE)</f>
        <v>240</v>
      </c>
      <c r="E891" s="459">
        <f t="shared" si="136"/>
        <v>0.008</v>
      </c>
      <c r="F891" s="295" t="str">
        <f t="shared" si="132"/>
        <v>是</v>
      </c>
      <c r="G891" s="189" t="str">
        <f t="shared" si="133"/>
        <v>项</v>
      </c>
    </row>
    <row r="892" ht="36" customHeight="1" spans="1:7">
      <c r="A892" s="456">
        <v>2130121</v>
      </c>
      <c r="B892" s="326" t="s">
        <v>792</v>
      </c>
      <c r="C892" s="334">
        <v>0</v>
      </c>
      <c r="D892" s="334">
        <f>VLOOKUP(A892,[3]表九!$A$6:$C$1289,3,FALSE)</f>
        <v>0</v>
      </c>
      <c r="E892" s="459" t="str">
        <f t="shared" si="136"/>
        <v/>
      </c>
      <c r="F892" s="295" t="str">
        <f t="shared" si="132"/>
        <v>否</v>
      </c>
      <c r="G892" s="189" t="str">
        <f t="shared" si="133"/>
        <v>项</v>
      </c>
    </row>
    <row r="893" ht="36" customHeight="1" spans="1:7">
      <c r="A893" s="456">
        <v>2130122</v>
      </c>
      <c r="B893" s="326" t="s">
        <v>793</v>
      </c>
      <c r="C893" s="334">
        <v>227</v>
      </c>
      <c r="D893" s="334">
        <f>VLOOKUP(A893,[3]表九!$A$6:$C$1289,3,FALSE)</f>
        <v>89</v>
      </c>
      <c r="E893" s="459">
        <f t="shared" si="136"/>
        <v>-0.608</v>
      </c>
      <c r="F893" s="295" t="str">
        <f t="shared" si="132"/>
        <v>是</v>
      </c>
      <c r="G893" s="189" t="str">
        <f t="shared" si="133"/>
        <v>项</v>
      </c>
    </row>
    <row r="894" ht="36" customHeight="1" spans="1:7">
      <c r="A894" s="456">
        <v>2130124</v>
      </c>
      <c r="B894" s="326" t="s">
        <v>794</v>
      </c>
      <c r="C894" s="334">
        <v>38</v>
      </c>
      <c r="D894" s="334">
        <f>VLOOKUP(A894,[3]表九!$A$6:$C$1289,3,FALSE)</f>
        <v>122</v>
      </c>
      <c r="E894" s="459">
        <f t="shared" si="136"/>
        <v>2.211</v>
      </c>
      <c r="F894" s="295" t="str">
        <f t="shared" si="132"/>
        <v>是</v>
      </c>
      <c r="G894" s="189" t="str">
        <f t="shared" si="133"/>
        <v>项</v>
      </c>
    </row>
    <row r="895" ht="36" customHeight="1" spans="1:7">
      <c r="A895" s="456">
        <v>2130125</v>
      </c>
      <c r="B895" s="326" t="s">
        <v>795</v>
      </c>
      <c r="C895" s="334">
        <v>0</v>
      </c>
      <c r="D895" s="334">
        <f>VLOOKUP(A895,[3]表九!$A$6:$C$1289,3,FALSE)</f>
        <v>8</v>
      </c>
      <c r="E895" s="459" t="str">
        <f t="shared" si="136"/>
        <v/>
      </c>
      <c r="F895" s="295" t="str">
        <f t="shared" si="132"/>
        <v>是</v>
      </c>
      <c r="G895" s="189" t="str">
        <f t="shared" si="133"/>
        <v>项</v>
      </c>
    </row>
    <row r="896" ht="36" customHeight="1" spans="1:7">
      <c r="A896" s="456">
        <v>2130126</v>
      </c>
      <c r="B896" s="326" t="s">
        <v>796</v>
      </c>
      <c r="C896" s="334">
        <v>1944</v>
      </c>
      <c r="D896" s="334">
        <f>VLOOKUP(A896,[3]表九!$A$6:$C$1289,3,FALSE)</f>
        <v>302</v>
      </c>
      <c r="E896" s="459">
        <f t="shared" si="136"/>
        <v>-0.845</v>
      </c>
      <c r="F896" s="295" t="str">
        <f t="shared" si="132"/>
        <v>是</v>
      </c>
      <c r="G896" s="189" t="str">
        <f t="shared" si="133"/>
        <v>项</v>
      </c>
    </row>
    <row r="897" ht="36" customHeight="1" spans="1:7">
      <c r="A897" s="456">
        <v>2130135</v>
      </c>
      <c r="B897" s="326" t="s">
        <v>797</v>
      </c>
      <c r="C897" s="334">
        <v>0</v>
      </c>
      <c r="D897" s="334">
        <f>VLOOKUP(A897,[3]表九!$A$6:$C$1289,3,FALSE)</f>
        <v>0</v>
      </c>
      <c r="E897" s="459" t="str">
        <f t="shared" si="136"/>
        <v/>
      </c>
      <c r="F897" s="295" t="str">
        <f t="shared" si="132"/>
        <v>否</v>
      </c>
      <c r="G897" s="189" t="str">
        <f t="shared" si="133"/>
        <v>项</v>
      </c>
    </row>
    <row r="898" ht="36" customHeight="1" spans="1:7">
      <c r="A898" s="456">
        <v>2130142</v>
      </c>
      <c r="B898" s="326" t="s">
        <v>798</v>
      </c>
      <c r="C898" s="334">
        <v>0</v>
      </c>
      <c r="D898" s="334">
        <f>VLOOKUP(A898,[3]表九!$A$6:$C$1289,3,FALSE)</f>
        <v>0</v>
      </c>
      <c r="E898" s="459" t="str">
        <f t="shared" si="136"/>
        <v/>
      </c>
      <c r="F898" s="295" t="str">
        <f t="shared" si="132"/>
        <v>否</v>
      </c>
      <c r="G898" s="189" t="str">
        <f t="shared" si="133"/>
        <v>项</v>
      </c>
    </row>
    <row r="899" ht="36" customHeight="1" spans="1:7">
      <c r="A899" s="456">
        <v>2130148</v>
      </c>
      <c r="B899" s="326" t="s">
        <v>799</v>
      </c>
      <c r="C899" s="334">
        <v>9</v>
      </c>
      <c r="D899" s="334">
        <f>VLOOKUP(A899,[3]表九!$A$6:$C$1289,3,FALSE)</f>
        <v>95</v>
      </c>
      <c r="E899" s="459">
        <f t="shared" ref="E899:E910" si="137">IF(C899&gt;0,D899/C899-1,IF(C899&lt;0,-(D899/C899-1),""))</f>
        <v>9.556</v>
      </c>
      <c r="F899" s="295" t="str">
        <f t="shared" si="132"/>
        <v>是</v>
      </c>
      <c r="G899" s="189" t="str">
        <f t="shared" si="133"/>
        <v>项</v>
      </c>
    </row>
    <row r="900" ht="36" customHeight="1" spans="1:7">
      <c r="A900" s="456">
        <v>2130152</v>
      </c>
      <c r="B900" s="326" t="s">
        <v>800</v>
      </c>
      <c r="C900" s="334">
        <v>0</v>
      </c>
      <c r="D900" s="334">
        <f>VLOOKUP(A900,[3]表九!$A$6:$C$1289,3,FALSE)</f>
        <v>0</v>
      </c>
      <c r="E900" s="459" t="str">
        <f t="shared" si="137"/>
        <v/>
      </c>
      <c r="F900" s="295" t="str">
        <f t="shared" si="132"/>
        <v>否</v>
      </c>
      <c r="G900" s="189" t="str">
        <f t="shared" si="133"/>
        <v>项</v>
      </c>
    </row>
    <row r="901" ht="36" customHeight="1" spans="1:7">
      <c r="A901" s="456">
        <v>2130153</v>
      </c>
      <c r="B901" s="326" t="s">
        <v>801</v>
      </c>
      <c r="C901" s="334">
        <v>5</v>
      </c>
      <c r="D901" s="334">
        <f>VLOOKUP(A901,[3]表九!$A$6:$C$1289,3,FALSE)</f>
        <v>56</v>
      </c>
      <c r="E901" s="459">
        <f t="shared" si="137"/>
        <v>10.2</v>
      </c>
      <c r="F901" s="295" t="str">
        <f t="shared" si="132"/>
        <v>是</v>
      </c>
      <c r="G901" s="189" t="str">
        <f t="shared" si="133"/>
        <v>项</v>
      </c>
    </row>
    <row r="902" ht="36" customHeight="1" spans="1:7">
      <c r="A902" s="456">
        <v>2130199</v>
      </c>
      <c r="B902" s="326" t="s">
        <v>802</v>
      </c>
      <c r="C902" s="334">
        <v>586</v>
      </c>
      <c r="D902" s="334">
        <f>VLOOKUP(A902,[3]表九!$A$6:$C$1289,3,FALSE)</f>
        <v>185</v>
      </c>
      <c r="E902" s="459">
        <f t="shared" si="137"/>
        <v>-0.684</v>
      </c>
      <c r="F902" s="295" t="str">
        <f t="shared" si="132"/>
        <v>是</v>
      </c>
      <c r="G902" s="189" t="str">
        <f t="shared" si="133"/>
        <v>项</v>
      </c>
    </row>
    <row r="903" ht="36" customHeight="1" spans="1:7">
      <c r="A903" s="454">
        <v>21302</v>
      </c>
      <c r="B903" s="323" t="s">
        <v>803</v>
      </c>
      <c r="C903" s="334">
        <f>SUM(C904:C927)</f>
        <v>2056</v>
      </c>
      <c r="D903" s="334">
        <f>SUM(D904:D927)</f>
        <v>1651</v>
      </c>
      <c r="E903" s="459">
        <f t="shared" si="137"/>
        <v>-0.197</v>
      </c>
      <c r="F903" s="295" t="str">
        <f t="shared" si="132"/>
        <v>是</v>
      </c>
      <c r="G903" s="189" t="str">
        <f t="shared" si="133"/>
        <v>款</v>
      </c>
    </row>
    <row r="904" ht="36" customHeight="1" spans="1:7">
      <c r="A904" s="456">
        <v>2130201</v>
      </c>
      <c r="B904" s="326" t="s">
        <v>139</v>
      </c>
      <c r="C904" s="334">
        <v>0</v>
      </c>
      <c r="D904" s="334">
        <f>VLOOKUP(A904,[3]表九!$A$6:$C$1289,3,FALSE)</f>
        <v>0</v>
      </c>
      <c r="E904" s="459" t="str">
        <f t="shared" si="137"/>
        <v/>
      </c>
      <c r="F904" s="295" t="str">
        <f t="shared" si="132"/>
        <v>否</v>
      </c>
      <c r="G904" s="189" t="str">
        <f t="shared" si="133"/>
        <v>项</v>
      </c>
    </row>
    <row r="905" ht="36" customHeight="1" spans="1:7">
      <c r="A905" s="456">
        <v>2130202</v>
      </c>
      <c r="B905" s="326" t="s">
        <v>140</v>
      </c>
      <c r="C905" s="334">
        <v>0</v>
      </c>
      <c r="D905" s="334">
        <f>VLOOKUP(A905,[3]表九!$A$6:$C$1289,3,FALSE)</f>
        <v>0</v>
      </c>
      <c r="E905" s="459" t="str">
        <f t="shared" si="137"/>
        <v/>
      </c>
      <c r="F905" s="295" t="str">
        <f t="shared" si="132"/>
        <v>否</v>
      </c>
      <c r="G905" s="189" t="str">
        <f t="shared" si="133"/>
        <v>项</v>
      </c>
    </row>
    <row r="906" ht="36" customHeight="1" spans="1:7">
      <c r="A906" s="456">
        <v>2130203</v>
      </c>
      <c r="B906" s="326" t="s">
        <v>141</v>
      </c>
      <c r="C906" s="334">
        <v>0</v>
      </c>
      <c r="D906" s="334">
        <f>VLOOKUP(A906,[3]表九!$A$6:$C$1289,3,FALSE)</f>
        <v>0</v>
      </c>
      <c r="E906" s="459" t="str">
        <f t="shared" si="137"/>
        <v/>
      </c>
      <c r="F906" s="295" t="str">
        <f t="shared" si="132"/>
        <v>否</v>
      </c>
      <c r="G906" s="189" t="str">
        <f t="shared" si="133"/>
        <v>项</v>
      </c>
    </row>
    <row r="907" ht="36" customHeight="1" spans="1:7">
      <c r="A907" s="456">
        <v>2130204</v>
      </c>
      <c r="B907" s="326" t="s">
        <v>804</v>
      </c>
      <c r="C907" s="334">
        <v>0</v>
      </c>
      <c r="D907" s="334">
        <f>VLOOKUP(A907,[3]表九!$A$6:$C$1289,3,FALSE)</f>
        <v>0</v>
      </c>
      <c r="E907" s="459" t="str">
        <f t="shared" si="137"/>
        <v/>
      </c>
      <c r="F907" s="295" t="str">
        <f t="shared" si="132"/>
        <v>否</v>
      </c>
      <c r="G907" s="189" t="str">
        <f t="shared" si="133"/>
        <v>项</v>
      </c>
    </row>
    <row r="908" ht="36" customHeight="1" spans="1:7">
      <c r="A908" s="456">
        <v>2130205</v>
      </c>
      <c r="B908" s="326" t="s">
        <v>805</v>
      </c>
      <c r="C908" s="334">
        <v>168</v>
      </c>
      <c r="D908" s="334">
        <f>VLOOKUP(A908,[3]表九!$A$6:$C$1289,3,FALSE)</f>
        <v>253</v>
      </c>
      <c r="E908" s="459">
        <f t="shared" si="137"/>
        <v>0.506</v>
      </c>
      <c r="F908" s="295" t="str">
        <f t="shared" si="132"/>
        <v>是</v>
      </c>
      <c r="G908" s="189" t="str">
        <f t="shared" si="133"/>
        <v>项</v>
      </c>
    </row>
    <row r="909" ht="36" customHeight="1" spans="1:7">
      <c r="A909" s="456">
        <v>2130206</v>
      </c>
      <c r="B909" s="326" t="s">
        <v>806</v>
      </c>
      <c r="C909" s="334">
        <v>0</v>
      </c>
      <c r="D909" s="334">
        <f>VLOOKUP(A909,[3]表九!$A$6:$C$1289,3,FALSE)</f>
        <v>0</v>
      </c>
      <c r="E909" s="459" t="str">
        <f t="shared" si="137"/>
        <v/>
      </c>
      <c r="F909" s="295" t="str">
        <f t="shared" si="132"/>
        <v>否</v>
      </c>
      <c r="G909" s="189" t="str">
        <f t="shared" si="133"/>
        <v>项</v>
      </c>
    </row>
    <row r="910" ht="36" customHeight="1" spans="1:7">
      <c r="A910" s="456">
        <v>2130207</v>
      </c>
      <c r="B910" s="326" t="s">
        <v>807</v>
      </c>
      <c r="C910" s="334">
        <v>128</v>
      </c>
      <c r="D910" s="334">
        <f>VLOOKUP(A910,[3]表九!$A$6:$C$1289,3,FALSE)</f>
        <v>33</v>
      </c>
      <c r="E910" s="459">
        <f t="shared" si="137"/>
        <v>-0.742</v>
      </c>
      <c r="F910" s="295" t="str">
        <f t="shared" si="132"/>
        <v>是</v>
      </c>
      <c r="G910" s="189" t="str">
        <f t="shared" si="133"/>
        <v>项</v>
      </c>
    </row>
    <row r="911" ht="36" customHeight="1" spans="1:7">
      <c r="A911" s="456">
        <v>2130209</v>
      </c>
      <c r="B911" s="326" t="s">
        <v>808</v>
      </c>
      <c r="C911" s="334">
        <v>156</v>
      </c>
      <c r="D911" s="334">
        <f>VLOOKUP(A911,[3]表九!$A$6:$C$1289,3,FALSE)</f>
        <v>199</v>
      </c>
      <c r="E911" s="459">
        <f t="shared" ref="E911:E919" si="138">IF(C911&gt;0,D911/C911-1,IF(C911&lt;0,-(D911/C911-1),""))</f>
        <v>0.276</v>
      </c>
      <c r="F911" s="295" t="str">
        <f t="shared" si="132"/>
        <v>是</v>
      </c>
      <c r="G911" s="189" t="str">
        <f t="shared" si="133"/>
        <v>项</v>
      </c>
    </row>
    <row r="912" ht="36" customHeight="1" spans="1:7">
      <c r="A912" s="456">
        <v>2130210</v>
      </c>
      <c r="B912" s="326" t="s">
        <v>809</v>
      </c>
      <c r="C912" s="334"/>
      <c r="D912" s="334"/>
      <c r="E912" s="459" t="str">
        <f t="shared" si="138"/>
        <v/>
      </c>
      <c r="F912" s="295" t="str">
        <f t="shared" si="132"/>
        <v>否</v>
      </c>
      <c r="G912" s="189" t="str">
        <f t="shared" si="133"/>
        <v>项</v>
      </c>
    </row>
    <row r="913" ht="36" customHeight="1" spans="1:7">
      <c r="A913" s="456">
        <v>2130211</v>
      </c>
      <c r="B913" s="326" t="s">
        <v>810</v>
      </c>
      <c r="C913" s="334">
        <v>33</v>
      </c>
      <c r="D913" s="334">
        <f>VLOOKUP(A913,[3]表九!$A$6:$C$1289,3,FALSE)</f>
        <v>10</v>
      </c>
      <c r="E913" s="459">
        <f t="shared" si="138"/>
        <v>-0.697</v>
      </c>
      <c r="F913" s="295" t="str">
        <f t="shared" si="132"/>
        <v>是</v>
      </c>
      <c r="G913" s="189" t="str">
        <f t="shared" si="133"/>
        <v>项</v>
      </c>
    </row>
    <row r="914" ht="36" customHeight="1" spans="1:7">
      <c r="A914" s="456">
        <v>2130212</v>
      </c>
      <c r="B914" s="326" t="s">
        <v>811</v>
      </c>
      <c r="C914" s="334">
        <v>95</v>
      </c>
      <c r="D914" s="334">
        <f>VLOOKUP(A914,[3]表九!$A$6:$C$1289,3,FALSE)</f>
        <v>10</v>
      </c>
      <c r="E914" s="459">
        <f t="shared" si="138"/>
        <v>-0.895</v>
      </c>
      <c r="F914" s="295" t="str">
        <f t="shared" si="132"/>
        <v>是</v>
      </c>
      <c r="G914" s="189" t="str">
        <f t="shared" si="133"/>
        <v>项</v>
      </c>
    </row>
    <row r="915" ht="36" customHeight="1" spans="1:7">
      <c r="A915" s="456">
        <v>2130213</v>
      </c>
      <c r="B915" s="326" t="s">
        <v>812</v>
      </c>
      <c r="C915" s="334">
        <v>0</v>
      </c>
      <c r="D915" s="334">
        <f>VLOOKUP(A915,[3]表九!$A$6:$C$1289,3,FALSE)</f>
        <v>0</v>
      </c>
      <c r="E915" s="459" t="str">
        <f t="shared" si="138"/>
        <v/>
      </c>
      <c r="F915" s="295" t="str">
        <f t="shared" si="132"/>
        <v>否</v>
      </c>
      <c r="G915" s="189" t="str">
        <f t="shared" si="133"/>
        <v>项</v>
      </c>
    </row>
    <row r="916" ht="36" customHeight="1" spans="1:7">
      <c r="A916" s="456">
        <v>2130217</v>
      </c>
      <c r="B916" s="326" t="s">
        <v>813</v>
      </c>
      <c r="C916" s="334">
        <v>0</v>
      </c>
      <c r="D916" s="334">
        <f>VLOOKUP(A916,[3]表九!$A$6:$C$1289,3,FALSE)</f>
        <v>0</v>
      </c>
      <c r="E916" s="459" t="str">
        <f t="shared" si="138"/>
        <v/>
      </c>
      <c r="F916" s="295" t="str">
        <f t="shared" si="132"/>
        <v>否</v>
      </c>
      <c r="G916" s="189" t="str">
        <f t="shared" si="133"/>
        <v>项</v>
      </c>
    </row>
    <row r="917" ht="36" customHeight="1" spans="1:7">
      <c r="A917" s="456">
        <v>2130220</v>
      </c>
      <c r="B917" s="326" t="s">
        <v>814</v>
      </c>
      <c r="C917" s="334">
        <v>0</v>
      </c>
      <c r="D917" s="334">
        <f>VLOOKUP(A917,[3]表九!$A$6:$C$1289,3,FALSE)</f>
        <v>0</v>
      </c>
      <c r="E917" s="459" t="str">
        <f t="shared" si="138"/>
        <v/>
      </c>
      <c r="F917" s="295" t="str">
        <f t="shared" si="132"/>
        <v>否</v>
      </c>
      <c r="G917" s="189" t="str">
        <f t="shared" si="133"/>
        <v>项</v>
      </c>
    </row>
    <row r="918" ht="36" customHeight="1" spans="1:7">
      <c r="A918" s="456">
        <v>2130221</v>
      </c>
      <c r="B918" s="326" t="s">
        <v>815</v>
      </c>
      <c r="C918" s="334">
        <v>16</v>
      </c>
      <c r="D918" s="334">
        <f>VLOOKUP(A918,[3]表九!$A$6:$C$1289,3,FALSE)</f>
        <v>0</v>
      </c>
      <c r="E918" s="459">
        <f t="shared" si="138"/>
        <v>-1</v>
      </c>
      <c r="F918" s="295" t="str">
        <f t="shared" si="132"/>
        <v>是</v>
      </c>
      <c r="G918" s="189" t="str">
        <f t="shared" si="133"/>
        <v>项</v>
      </c>
    </row>
    <row r="919" ht="36" customHeight="1" spans="1:7">
      <c r="A919" s="456">
        <v>2130223</v>
      </c>
      <c r="B919" s="326" t="s">
        <v>816</v>
      </c>
      <c r="C919" s="334">
        <v>0</v>
      </c>
      <c r="D919" s="334">
        <f>VLOOKUP(A919,[3]表九!$A$6:$C$1289,3,FALSE)</f>
        <v>0</v>
      </c>
      <c r="E919" s="459" t="str">
        <f t="shared" si="138"/>
        <v/>
      </c>
      <c r="F919" s="295" t="str">
        <f t="shared" si="132"/>
        <v>否</v>
      </c>
      <c r="G919" s="189" t="str">
        <f t="shared" si="133"/>
        <v>项</v>
      </c>
    </row>
    <row r="920" ht="36" customHeight="1" spans="1:7">
      <c r="A920" s="456">
        <v>2130226</v>
      </c>
      <c r="B920" s="326" t="s">
        <v>817</v>
      </c>
      <c r="C920" s="334">
        <v>0</v>
      </c>
      <c r="D920" s="334">
        <f>VLOOKUP(A920,[3]表九!$A$6:$C$1289,3,FALSE)</f>
        <v>0</v>
      </c>
      <c r="E920" s="459" t="str">
        <f t="shared" ref="E920:E923" si="139">IF(C920&gt;0,D920/C920-1,IF(C920&lt;0,-(D920/C920-1),""))</f>
        <v/>
      </c>
      <c r="F920" s="295" t="str">
        <f t="shared" si="132"/>
        <v>否</v>
      </c>
      <c r="G920" s="189" t="str">
        <f t="shared" si="133"/>
        <v>项</v>
      </c>
    </row>
    <row r="921" ht="36" customHeight="1" spans="1:7">
      <c r="A921" s="456">
        <v>2130227</v>
      </c>
      <c r="B921" s="326" t="s">
        <v>818</v>
      </c>
      <c r="C921" s="334">
        <v>0</v>
      </c>
      <c r="D921" s="334">
        <f>VLOOKUP(A921,[3]表九!$A$6:$C$1289,3,FALSE)</f>
        <v>0</v>
      </c>
      <c r="E921" s="459" t="str">
        <f t="shared" si="139"/>
        <v/>
      </c>
      <c r="F921" s="295" t="str">
        <f t="shared" si="132"/>
        <v>否</v>
      </c>
      <c r="G921" s="189" t="str">
        <f t="shared" si="133"/>
        <v>项</v>
      </c>
    </row>
    <row r="922" ht="36" customHeight="1" spans="1:7">
      <c r="A922" s="456">
        <v>2130232</v>
      </c>
      <c r="B922" s="326" t="s">
        <v>819</v>
      </c>
      <c r="C922" s="334"/>
      <c r="D922" s="334"/>
      <c r="E922" s="459" t="str">
        <f t="shared" si="139"/>
        <v/>
      </c>
      <c r="F922" s="295" t="str">
        <f t="shared" si="132"/>
        <v>否</v>
      </c>
      <c r="G922" s="189" t="str">
        <f t="shared" si="133"/>
        <v>项</v>
      </c>
    </row>
    <row r="923" ht="36" customHeight="1" spans="1:7">
      <c r="A923" s="456">
        <v>2130234</v>
      </c>
      <c r="B923" s="326" t="s">
        <v>820</v>
      </c>
      <c r="C923" s="334">
        <v>1446</v>
      </c>
      <c r="D923" s="334">
        <f>VLOOKUP(A923,[3]表九!$A$6:$C$1289,3,FALSE)</f>
        <v>1146</v>
      </c>
      <c r="E923" s="459">
        <f t="shared" si="139"/>
        <v>-0.207</v>
      </c>
      <c r="F923" s="295" t="str">
        <f t="shared" si="132"/>
        <v>是</v>
      </c>
      <c r="G923" s="189" t="str">
        <f t="shared" si="133"/>
        <v>项</v>
      </c>
    </row>
    <row r="924" ht="36" customHeight="1" spans="1:7">
      <c r="A924" s="456">
        <v>2130235</v>
      </c>
      <c r="B924" s="326" t="s">
        <v>821</v>
      </c>
      <c r="C924" s="334"/>
      <c r="D924" s="334"/>
      <c r="E924" s="459" t="str">
        <f t="shared" ref="E924:E929" si="140">IF(C924&gt;0,D924/C924-1,IF(C924&lt;0,-(D924/C924-1),""))</f>
        <v/>
      </c>
      <c r="F924" s="295" t="str">
        <f t="shared" si="132"/>
        <v>否</v>
      </c>
      <c r="G924" s="189" t="str">
        <f t="shared" si="133"/>
        <v>项</v>
      </c>
    </row>
    <row r="925" ht="36" customHeight="1" spans="1:7">
      <c r="A925" s="456">
        <v>2130236</v>
      </c>
      <c r="B925" s="326" t="s">
        <v>822</v>
      </c>
      <c r="C925" s="334">
        <v>0</v>
      </c>
      <c r="D925" s="334">
        <f>VLOOKUP(A925,[3]表九!$A$6:$C$1289,3,FALSE)</f>
        <v>0</v>
      </c>
      <c r="E925" s="459" t="str">
        <f t="shared" si="140"/>
        <v/>
      </c>
      <c r="F925" s="295" t="str">
        <f t="shared" si="132"/>
        <v>否</v>
      </c>
      <c r="G925" s="189" t="str">
        <f t="shared" si="133"/>
        <v>项</v>
      </c>
    </row>
    <row r="926" ht="36" customHeight="1" spans="1:7">
      <c r="A926" s="456">
        <v>2130237</v>
      </c>
      <c r="B926" s="326" t="s">
        <v>788</v>
      </c>
      <c r="C926" s="334">
        <v>0</v>
      </c>
      <c r="D926" s="334">
        <f>VLOOKUP(A926,[3]表九!$A$6:$C$1289,3,FALSE)</f>
        <v>0</v>
      </c>
      <c r="E926" s="459" t="str">
        <f t="shared" si="140"/>
        <v/>
      </c>
      <c r="F926" s="295" t="str">
        <f t="shared" si="132"/>
        <v>否</v>
      </c>
      <c r="G926" s="189" t="str">
        <f t="shared" si="133"/>
        <v>项</v>
      </c>
    </row>
    <row r="927" ht="36" customHeight="1" spans="1:7">
      <c r="A927" s="456">
        <v>2130299</v>
      </c>
      <c r="B927" s="326" t="s">
        <v>823</v>
      </c>
      <c r="C927" s="334">
        <v>14</v>
      </c>
      <c r="D927" s="334">
        <f>VLOOKUP(A927,[3]表九!$A$6:$C$1289,3,FALSE)</f>
        <v>0</v>
      </c>
      <c r="E927" s="459">
        <f t="shared" si="140"/>
        <v>-1</v>
      </c>
      <c r="F927" s="295" t="str">
        <f t="shared" si="132"/>
        <v>是</v>
      </c>
      <c r="G927" s="189" t="str">
        <f t="shared" si="133"/>
        <v>项</v>
      </c>
    </row>
    <row r="928" ht="36" customHeight="1" spans="1:7">
      <c r="A928" s="454">
        <v>21303</v>
      </c>
      <c r="B928" s="323" t="s">
        <v>824</v>
      </c>
      <c r="C928" s="334">
        <f>SUM(C929:C955)</f>
        <v>5116</v>
      </c>
      <c r="D928" s="334">
        <f>SUM(D929:D955)</f>
        <v>4914</v>
      </c>
      <c r="E928" s="459">
        <f t="shared" si="140"/>
        <v>-0.039</v>
      </c>
      <c r="F928" s="295" t="str">
        <f t="shared" si="132"/>
        <v>是</v>
      </c>
      <c r="G928" s="189" t="str">
        <f t="shared" si="133"/>
        <v>款</v>
      </c>
    </row>
    <row r="929" ht="36" customHeight="1" spans="1:7">
      <c r="A929" s="456">
        <v>2130301</v>
      </c>
      <c r="B929" s="326" t="s">
        <v>139</v>
      </c>
      <c r="C929" s="334">
        <v>1189</v>
      </c>
      <c r="D929" s="334">
        <f>VLOOKUP(A929,[3]表九!$A$6:$C$1289,3,FALSE)</f>
        <v>1180</v>
      </c>
      <c r="E929" s="459">
        <f t="shared" si="140"/>
        <v>-0.008</v>
      </c>
      <c r="F929" s="295" t="str">
        <f t="shared" ref="F929:F992" si="141">IF(LEN(A929)=3,"是",IF(B929&lt;&gt;"",IF(SUM(C929:D929)&lt;&gt;0,"是","否"),"是"))</f>
        <v>是</v>
      </c>
      <c r="G929" s="189" t="str">
        <f t="shared" ref="G929:G992" si="142">IF(LEN(A929)=3,"类",IF(LEN(A929)=5,"款","项"))</f>
        <v>项</v>
      </c>
    </row>
    <row r="930" ht="36" customHeight="1" spans="1:7">
      <c r="A930" s="456">
        <v>2130302</v>
      </c>
      <c r="B930" s="326" t="s">
        <v>140</v>
      </c>
      <c r="C930" s="334">
        <v>20</v>
      </c>
      <c r="D930" s="334">
        <f>VLOOKUP(A930,[3]表九!$A$6:$C$1289,3,FALSE)</f>
        <v>21</v>
      </c>
      <c r="E930" s="459">
        <f t="shared" ref="E930:E933" si="143">IF(C930&gt;0,D930/C930-1,IF(C930&lt;0,-(D930/C930-1),""))</f>
        <v>0.05</v>
      </c>
      <c r="F930" s="295" t="str">
        <f t="shared" si="141"/>
        <v>是</v>
      </c>
      <c r="G930" s="189" t="str">
        <f t="shared" si="142"/>
        <v>项</v>
      </c>
    </row>
    <row r="931" ht="36" customHeight="1" spans="1:7">
      <c r="A931" s="456">
        <v>2130303</v>
      </c>
      <c r="B931" s="326" t="s">
        <v>141</v>
      </c>
      <c r="C931" s="334">
        <v>0</v>
      </c>
      <c r="D931" s="334">
        <f>VLOOKUP(A931,[3]表九!$A$6:$C$1289,3,FALSE)</f>
        <v>0</v>
      </c>
      <c r="E931" s="459" t="str">
        <f t="shared" si="143"/>
        <v/>
      </c>
      <c r="F931" s="295" t="str">
        <f t="shared" si="141"/>
        <v>否</v>
      </c>
      <c r="G931" s="189" t="str">
        <f t="shared" si="142"/>
        <v>项</v>
      </c>
    </row>
    <row r="932" ht="36" customHeight="1" spans="1:7">
      <c r="A932" s="456">
        <v>2130304</v>
      </c>
      <c r="B932" s="326" t="s">
        <v>825</v>
      </c>
      <c r="C932" s="334">
        <v>219</v>
      </c>
      <c r="D932" s="334">
        <f>VLOOKUP(A932,[3]表九!$A$6:$C$1289,3,FALSE)</f>
        <v>126</v>
      </c>
      <c r="E932" s="459">
        <f t="shared" si="143"/>
        <v>-0.425</v>
      </c>
      <c r="F932" s="295" t="str">
        <f t="shared" si="141"/>
        <v>是</v>
      </c>
      <c r="G932" s="189" t="str">
        <f t="shared" si="142"/>
        <v>项</v>
      </c>
    </row>
    <row r="933" ht="36" customHeight="1" spans="1:7">
      <c r="A933" s="456">
        <v>2130305</v>
      </c>
      <c r="B933" s="326" t="s">
        <v>826</v>
      </c>
      <c r="C933" s="334">
        <v>970</v>
      </c>
      <c r="D933" s="334">
        <f>VLOOKUP(A933,[3]表九!$A$6:$C$1289,3,FALSE)</f>
        <v>738</v>
      </c>
      <c r="E933" s="459">
        <f t="shared" si="143"/>
        <v>-0.239</v>
      </c>
      <c r="F933" s="295" t="str">
        <f t="shared" si="141"/>
        <v>是</v>
      </c>
      <c r="G933" s="189" t="str">
        <f t="shared" si="142"/>
        <v>项</v>
      </c>
    </row>
    <row r="934" ht="36" customHeight="1" spans="1:7">
      <c r="A934" s="456">
        <v>2130306</v>
      </c>
      <c r="B934" s="326" t="s">
        <v>827</v>
      </c>
      <c r="C934" s="334">
        <v>1063</v>
      </c>
      <c r="D934" s="334">
        <f>VLOOKUP(A934,[3]表九!$A$6:$C$1289,3,FALSE)</f>
        <v>671</v>
      </c>
      <c r="E934" s="459">
        <f t="shared" ref="E934:E936" si="144">IF(C934&gt;0,D934/C934-1,IF(C934&lt;0,-(D934/C934-1),""))</f>
        <v>-0.369</v>
      </c>
      <c r="F934" s="295" t="str">
        <f t="shared" si="141"/>
        <v>是</v>
      </c>
      <c r="G934" s="189" t="str">
        <f t="shared" si="142"/>
        <v>项</v>
      </c>
    </row>
    <row r="935" ht="36" customHeight="1" spans="1:7">
      <c r="A935" s="456">
        <v>2130307</v>
      </c>
      <c r="B935" s="326" t="s">
        <v>828</v>
      </c>
      <c r="C935" s="334">
        <v>0</v>
      </c>
      <c r="D935" s="334">
        <f>VLOOKUP(A935,[3]表九!$A$6:$C$1289,3,FALSE)</f>
        <v>0</v>
      </c>
      <c r="E935" s="459" t="str">
        <f t="shared" si="144"/>
        <v/>
      </c>
      <c r="F935" s="295" t="str">
        <f t="shared" si="141"/>
        <v>否</v>
      </c>
      <c r="G935" s="189" t="str">
        <f t="shared" si="142"/>
        <v>项</v>
      </c>
    </row>
    <row r="936" ht="36" customHeight="1" spans="1:7">
      <c r="A936" s="456">
        <v>2130308</v>
      </c>
      <c r="B936" s="326" t="s">
        <v>829</v>
      </c>
      <c r="C936" s="334">
        <v>50</v>
      </c>
      <c r="D936" s="334">
        <f>VLOOKUP(A936,[3]表九!$A$6:$C$1289,3,FALSE)</f>
        <v>25</v>
      </c>
      <c r="E936" s="459">
        <f t="shared" si="144"/>
        <v>-0.5</v>
      </c>
      <c r="F936" s="295" t="str">
        <f t="shared" si="141"/>
        <v>是</v>
      </c>
      <c r="G936" s="189" t="str">
        <f t="shared" si="142"/>
        <v>项</v>
      </c>
    </row>
    <row r="937" ht="36" customHeight="1" spans="1:7">
      <c r="A937" s="456">
        <v>2130309</v>
      </c>
      <c r="B937" s="326" t="s">
        <v>830</v>
      </c>
      <c r="C937" s="334">
        <v>0</v>
      </c>
      <c r="D937" s="334">
        <f>VLOOKUP(A937,[3]表九!$A$6:$C$1289,3,FALSE)</f>
        <v>30</v>
      </c>
      <c r="E937" s="459" t="str">
        <f t="shared" ref="E937:E944" si="145">IF(C937&gt;0,D937/C937-1,IF(C937&lt;0,-(D937/C937-1),""))</f>
        <v/>
      </c>
      <c r="F937" s="295" t="str">
        <f t="shared" si="141"/>
        <v>是</v>
      </c>
      <c r="G937" s="189" t="str">
        <f t="shared" si="142"/>
        <v>项</v>
      </c>
    </row>
    <row r="938" ht="36" customHeight="1" spans="1:7">
      <c r="A938" s="456">
        <v>2130310</v>
      </c>
      <c r="B938" s="326" t="s">
        <v>831</v>
      </c>
      <c r="C938" s="334">
        <v>42</v>
      </c>
      <c r="D938" s="334">
        <f>VLOOKUP(A938,[3]表九!$A$6:$C$1289,3,FALSE)</f>
        <v>26</v>
      </c>
      <c r="E938" s="459">
        <f t="shared" si="145"/>
        <v>-0.381</v>
      </c>
      <c r="F938" s="295" t="str">
        <f t="shared" si="141"/>
        <v>是</v>
      </c>
      <c r="G938" s="189" t="str">
        <f t="shared" si="142"/>
        <v>项</v>
      </c>
    </row>
    <row r="939" ht="36" customHeight="1" spans="1:7">
      <c r="A939" s="456">
        <v>2130311</v>
      </c>
      <c r="B939" s="326" t="s">
        <v>832</v>
      </c>
      <c r="C939" s="334">
        <v>1058</v>
      </c>
      <c r="D939" s="334">
        <f>VLOOKUP(A939,[3]表九!$A$6:$C$1289,3,FALSE)</f>
        <v>308</v>
      </c>
      <c r="E939" s="459">
        <f t="shared" si="145"/>
        <v>-0.709</v>
      </c>
      <c r="F939" s="295" t="str">
        <f t="shared" si="141"/>
        <v>是</v>
      </c>
      <c r="G939" s="189" t="str">
        <f t="shared" si="142"/>
        <v>项</v>
      </c>
    </row>
    <row r="940" ht="36" customHeight="1" spans="1:7">
      <c r="A940" s="456">
        <v>2130312</v>
      </c>
      <c r="B940" s="326" t="s">
        <v>833</v>
      </c>
      <c r="C940" s="334">
        <v>95</v>
      </c>
      <c r="D940" s="334">
        <f>VLOOKUP(A940,[3]表九!$A$6:$C$1289,3,FALSE)</f>
        <v>40</v>
      </c>
      <c r="E940" s="459">
        <f t="shared" si="145"/>
        <v>-0.579</v>
      </c>
      <c r="F940" s="295" t="str">
        <f t="shared" si="141"/>
        <v>是</v>
      </c>
      <c r="G940" s="189" t="str">
        <f t="shared" si="142"/>
        <v>项</v>
      </c>
    </row>
    <row r="941" ht="36" customHeight="1" spans="1:7">
      <c r="A941" s="456">
        <v>2130313</v>
      </c>
      <c r="B941" s="326" t="s">
        <v>834</v>
      </c>
      <c r="C941" s="334">
        <v>0</v>
      </c>
      <c r="D941" s="334">
        <f>VLOOKUP(A941,[3]表九!$A$6:$C$1289,3,FALSE)</f>
        <v>0</v>
      </c>
      <c r="E941" s="459" t="str">
        <f t="shared" si="145"/>
        <v/>
      </c>
      <c r="F941" s="295" t="str">
        <f t="shared" si="141"/>
        <v>否</v>
      </c>
      <c r="G941" s="189" t="str">
        <f t="shared" si="142"/>
        <v>项</v>
      </c>
    </row>
    <row r="942" ht="36" customHeight="1" spans="1:7">
      <c r="A942" s="456">
        <v>2130314</v>
      </c>
      <c r="B942" s="326" t="s">
        <v>835</v>
      </c>
      <c r="C942" s="334">
        <v>151</v>
      </c>
      <c r="D942" s="334">
        <f>VLOOKUP(A942,[3]表九!$A$6:$C$1289,3,FALSE)</f>
        <v>35</v>
      </c>
      <c r="E942" s="459">
        <f t="shared" si="145"/>
        <v>-0.768</v>
      </c>
      <c r="F942" s="295" t="str">
        <f t="shared" si="141"/>
        <v>是</v>
      </c>
      <c r="G942" s="189" t="str">
        <f t="shared" si="142"/>
        <v>项</v>
      </c>
    </row>
    <row r="943" ht="36" customHeight="1" spans="1:7">
      <c r="A943" s="456">
        <v>2130315</v>
      </c>
      <c r="B943" s="326" t="s">
        <v>836</v>
      </c>
      <c r="C943" s="334">
        <v>20</v>
      </c>
      <c r="D943" s="334">
        <f>VLOOKUP(A943,[3]表九!$A$6:$C$1289,3,FALSE)</f>
        <v>10</v>
      </c>
      <c r="E943" s="459">
        <f t="shared" si="145"/>
        <v>-0.5</v>
      </c>
      <c r="F943" s="295" t="str">
        <f t="shared" si="141"/>
        <v>是</v>
      </c>
      <c r="G943" s="189" t="str">
        <f t="shared" si="142"/>
        <v>项</v>
      </c>
    </row>
    <row r="944" ht="36" customHeight="1" spans="1:7">
      <c r="A944" s="456">
        <v>2130316</v>
      </c>
      <c r="B944" s="326" t="s">
        <v>837</v>
      </c>
      <c r="C944" s="334">
        <v>76</v>
      </c>
      <c r="D944" s="334">
        <f>VLOOKUP(A944,[3]表九!$A$6:$C$1289,3,FALSE)</f>
        <v>148</v>
      </c>
      <c r="E944" s="459">
        <f t="shared" si="145"/>
        <v>0.947</v>
      </c>
      <c r="F944" s="295" t="str">
        <f t="shared" si="141"/>
        <v>是</v>
      </c>
      <c r="G944" s="189" t="str">
        <f t="shared" si="142"/>
        <v>项</v>
      </c>
    </row>
    <row r="945" ht="36" customHeight="1" spans="1:7">
      <c r="A945" s="456">
        <v>2130317</v>
      </c>
      <c r="B945" s="326" t="s">
        <v>838</v>
      </c>
      <c r="C945" s="334">
        <v>0</v>
      </c>
      <c r="D945" s="334">
        <f>VLOOKUP(A945,[3]表九!$A$6:$C$1289,3,FALSE)</f>
        <v>0</v>
      </c>
      <c r="E945" s="459" t="str">
        <f t="shared" ref="E945:E951" si="146">IF(C945&gt;0,D945/C945-1,IF(C945&lt;0,-(D945/C945-1),""))</f>
        <v/>
      </c>
      <c r="F945" s="295" t="str">
        <f t="shared" si="141"/>
        <v>否</v>
      </c>
      <c r="G945" s="189" t="str">
        <f t="shared" si="142"/>
        <v>项</v>
      </c>
    </row>
    <row r="946" ht="36" customHeight="1" spans="1:7">
      <c r="A946" s="456">
        <v>2130318</v>
      </c>
      <c r="B946" s="326" t="s">
        <v>839</v>
      </c>
      <c r="C946" s="334">
        <v>0</v>
      </c>
      <c r="D946" s="334">
        <f>VLOOKUP(A946,[3]表九!$A$6:$C$1289,3,FALSE)</f>
        <v>0</v>
      </c>
      <c r="E946" s="459" t="str">
        <f t="shared" si="146"/>
        <v/>
      </c>
      <c r="F946" s="295" t="str">
        <f t="shared" si="141"/>
        <v>否</v>
      </c>
      <c r="G946" s="189" t="str">
        <f t="shared" si="142"/>
        <v>项</v>
      </c>
    </row>
    <row r="947" ht="36" customHeight="1" spans="1:7">
      <c r="A947" s="456">
        <v>2130319</v>
      </c>
      <c r="B947" s="326" t="s">
        <v>840</v>
      </c>
      <c r="C947" s="334">
        <v>0</v>
      </c>
      <c r="D947" s="334">
        <f>VLOOKUP(A947,[3]表九!$A$6:$C$1289,3,FALSE)</f>
        <v>0</v>
      </c>
      <c r="E947" s="459" t="str">
        <f t="shared" si="146"/>
        <v/>
      </c>
      <c r="F947" s="295" t="str">
        <f t="shared" si="141"/>
        <v>否</v>
      </c>
      <c r="G947" s="189" t="str">
        <f t="shared" si="142"/>
        <v>项</v>
      </c>
    </row>
    <row r="948" ht="36" customHeight="1" spans="1:7">
      <c r="A948" s="456">
        <v>2130321</v>
      </c>
      <c r="B948" s="326" t="s">
        <v>841</v>
      </c>
      <c r="C948" s="334">
        <v>22</v>
      </c>
      <c r="D948" s="334">
        <f>VLOOKUP(A948,[3]表九!$A$6:$C$1289,3,FALSE)</f>
        <v>0</v>
      </c>
      <c r="E948" s="459">
        <f t="shared" si="146"/>
        <v>-1</v>
      </c>
      <c r="F948" s="295" t="str">
        <f t="shared" si="141"/>
        <v>是</v>
      </c>
      <c r="G948" s="189" t="str">
        <f t="shared" si="142"/>
        <v>项</v>
      </c>
    </row>
    <row r="949" ht="36" customHeight="1" spans="1:7">
      <c r="A949" s="456">
        <v>2130322</v>
      </c>
      <c r="B949" s="326" t="s">
        <v>842</v>
      </c>
      <c r="C949" s="334">
        <v>25</v>
      </c>
      <c r="D949" s="334">
        <f>VLOOKUP(A949,[3]表九!$A$6:$C$1289,3,FALSE)</f>
        <v>5</v>
      </c>
      <c r="E949" s="459">
        <f t="shared" si="146"/>
        <v>-0.8</v>
      </c>
      <c r="F949" s="295" t="str">
        <f t="shared" si="141"/>
        <v>是</v>
      </c>
      <c r="G949" s="189" t="str">
        <f t="shared" si="142"/>
        <v>项</v>
      </c>
    </row>
    <row r="950" ht="36" customHeight="1" spans="1:7">
      <c r="A950" s="456">
        <v>2130333</v>
      </c>
      <c r="B950" s="326" t="s">
        <v>816</v>
      </c>
      <c r="C950" s="334">
        <v>15</v>
      </c>
      <c r="D950" s="334">
        <f>VLOOKUP(A950,[3]表九!$A$6:$C$1289,3,FALSE)</f>
        <v>7</v>
      </c>
      <c r="E950" s="459">
        <f t="shared" si="146"/>
        <v>-0.533</v>
      </c>
      <c r="F950" s="295" t="str">
        <f t="shared" si="141"/>
        <v>是</v>
      </c>
      <c r="G950" s="189" t="str">
        <f t="shared" si="142"/>
        <v>项</v>
      </c>
    </row>
    <row r="951" ht="36" customHeight="1" spans="1:7">
      <c r="A951" s="456">
        <v>2130334</v>
      </c>
      <c r="B951" s="326" t="s">
        <v>843</v>
      </c>
      <c r="C951" s="334">
        <v>8</v>
      </c>
      <c r="D951" s="334">
        <f>VLOOKUP(A951,[3]表九!$A$6:$C$1289,3,FALSE)</f>
        <v>16</v>
      </c>
      <c r="E951" s="459">
        <f t="shared" si="146"/>
        <v>1</v>
      </c>
      <c r="F951" s="295" t="str">
        <f t="shared" si="141"/>
        <v>是</v>
      </c>
      <c r="G951" s="189" t="str">
        <f t="shared" si="142"/>
        <v>项</v>
      </c>
    </row>
    <row r="952" ht="36" customHeight="1" spans="1:7">
      <c r="A952" s="456">
        <v>2130335</v>
      </c>
      <c r="B952" s="326" t="s">
        <v>844</v>
      </c>
      <c r="C952" s="334">
        <v>0</v>
      </c>
      <c r="D952" s="334">
        <f>VLOOKUP(A952,[3]表九!$A$6:$C$1289,3,FALSE)</f>
        <v>0</v>
      </c>
      <c r="E952" s="459" t="str">
        <f t="shared" ref="E952:E957" si="147">IF(C952&gt;0,D952/C952-1,IF(C952&lt;0,-(D952/C952-1),""))</f>
        <v/>
      </c>
      <c r="F952" s="295" t="str">
        <f t="shared" si="141"/>
        <v>否</v>
      </c>
      <c r="G952" s="189" t="str">
        <f t="shared" si="142"/>
        <v>项</v>
      </c>
    </row>
    <row r="953" ht="36" customHeight="1" spans="1:7">
      <c r="A953" s="456">
        <v>2130336</v>
      </c>
      <c r="B953" s="326" t="s">
        <v>845</v>
      </c>
      <c r="C953" s="334">
        <v>0</v>
      </c>
      <c r="D953" s="334">
        <f>VLOOKUP(A953,[3]表九!$A$6:$C$1289,3,FALSE)</f>
        <v>0</v>
      </c>
      <c r="E953" s="459" t="str">
        <f t="shared" si="147"/>
        <v/>
      </c>
      <c r="F953" s="295" t="str">
        <f t="shared" si="141"/>
        <v>否</v>
      </c>
      <c r="G953" s="189" t="str">
        <f t="shared" si="142"/>
        <v>项</v>
      </c>
    </row>
    <row r="954" ht="36" customHeight="1" spans="1:7">
      <c r="A954" s="456">
        <v>2130337</v>
      </c>
      <c r="B954" s="326" t="s">
        <v>846</v>
      </c>
      <c r="C954" s="334">
        <v>0</v>
      </c>
      <c r="D954" s="334">
        <f>VLOOKUP(A954,[3]表九!$A$6:$C$1289,3,FALSE)</f>
        <v>0</v>
      </c>
      <c r="E954" s="459" t="str">
        <f t="shared" si="147"/>
        <v/>
      </c>
      <c r="F954" s="295" t="str">
        <f t="shared" si="141"/>
        <v>否</v>
      </c>
      <c r="G954" s="189" t="str">
        <f t="shared" si="142"/>
        <v>项</v>
      </c>
    </row>
    <row r="955" ht="36" customHeight="1" spans="1:7">
      <c r="A955" s="456">
        <v>2130399</v>
      </c>
      <c r="B955" s="326" t="s">
        <v>847</v>
      </c>
      <c r="C955" s="334">
        <v>93</v>
      </c>
      <c r="D955" s="334">
        <f>VLOOKUP(A955,[3]表九!$A$6:$C$1289,3,FALSE)</f>
        <v>1528</v>
      </c>
      <c r="E955" s="459">
        <f t="shared" si="147"/>
        <v>15.43</v>
      </c>
      <c r="F955" s="295" t="str">
        <f t="shared" si="141"/>
        <v>是</v>
      </c>
      <c r="G955" s="189" t="str">
        <f t="shared" si="142"/>
        <v>项</v>
      </c>
    </row>
    <row r="956" ht="36" customHeight="1" spans="1:7">
      <c r="A956" s="454">
        <v>21305</v>
      </c>
      <c r="B956" s="323" t="s">
        <v>848</v>
      </c>
      <c r="C956" s="334">
        <f>SUM(C957:C966)</f>
        <v>1304</v>
      </c>
      <c r="D956" s="334">
        <f>SUM(D957:D966)</f>
        <v>2047</v>
      </c>
      <c r="E956" s="459">
        <f t="shared" si="147"/>
        <v>0.57</v>
      </c>
      <c r="F956" s="295" t="str">
        <f t="shared" si="141"/>
        <v>是</v>
      </c>
      <c r="G956" s="189" t="str">
        <f t="shared" si="142"/>
        <v>款</v>
      </c>
    </row>
    <row r="957" ht="36" customHeight="1" spans="1:7">
      <c r="A957" s="456">
        <v>2130501</v>
      </c>
      <c r="B957" s="326" t="s">
        <v>139</v>
      </c>
      <c r="C957" s="334">
        <v>0</v>
      </c>
      <c r="D957" s="334">
        <f>VLOOKUP(A957,[3]表九!$A$6:$C$1289,3,FALSE)</f>
        <v>0</v>
      </c>
      <c r="E957" s="459" t="str">
        <f t="shared" si="147"/>
        <v/>
      </c>
      <c r="F957" s="295" t="str">
        <f t="shared" si="141"/>
        <v>否</v>
      </c>
      <c r="G957" s="189" t="str">
        <f t="shared" si="142"/>
        <v>项</v>
      </c>
    </row>
    <row r="958" ht="36" customHeight="1" spans="1:7">
      <c r="A958" s="456">
        <v>2130502</v>
      </c>
      <c r="B958" s="326" t="s">
        <v>140</v>
      </c>
      <c r="C958" s="334">
        <v>0</v>
      </c>
      <c r="D958" s="334">
        <f>VLOOKUP(A958,[3]表九!$A$6:$C$1289,3,FALSE)</f>
        <v>0</v>
      </c>
      <c r="E958" s="459" t="str">
        <f t="shared" ref="E958:E960" si="148">IF(C958&gt;0,D958/C958-1,IF(C958&lt;0,-(D958/C958-1),""))</f>
        <v/>
      </c>
      <c r="F958" s="295" t="str">
        <f t="shared" si="141"/>
        <v>否</v>
      </c>
      <c r="G958" s="189" t="str">
        <f t="shared" si="142"/>
        <v>项</v>
      </c>
    </row>
    <row r="959" ht="36" customHeight="1" spans="1:7">
      <c r="A959" s="456">
        <v>2130503</v>
      </c>
      <c r="B959" s="326" t="s">
        <v>141</v>
      </c>
      <c r="C959" s="334">
        <v>0</v>
      </c>
      <c r="D959" s="334">
        <f>VLOOKUP(A959,[3]表九!$A$6:$C$1289,3,FALSE)</f>
        <v>0</v>
      </c>
      <c r="E959" s="459" t="str">
        <f t="shared" si="148"/>
        <v/>
      </c>
      <c r="F959" s="295" t="str">
        <f t="shared" si="141"/>
        <v>否</v>
      </c>
      <c r="G959" s="189" t="str">
        <f t="shared" si="142"/>
        <v>项</v>
      </c>
    </row>
    <row r="960" ht="36" customHeight="1" spans="1:7">
      <c r="A960" s="456">
        <v>2130504</v>
      </c>
      <c r="B960" s="326" t="s">
        <v>849</v>
      </c>
      <c r="C960" s="334">
        <v>0</v>
      </c>
      <c r="D960" s="334">
        <f>VLOOKUP(A960,[3]表九!$A$6:$C$1289,3,FALSE)</f>
        <v>0</v>
      </c>
      <c r="E960" s="459" t="str">
        <f t="shared" si="148"/>
        <v/>
      </c>
      <c r="F960" s="295" t="str">
        <f t="shared" si="141"/>
        <v>否</v>
      </c>
      <c r="G960" s="189" t="str">
        <f t="shared" si="142"/>
        <v>项</v>
      </c>
    </row>
    <row r="961" ht="36" customHeight="1" spans="1:7">
      <c r="A961" s="456">
        <v>2130505</v>
      </c>
      <c r="B961" s="326" t="s">
        <v>850</v>
      </c>
      <c r="C961" s="334">
        <v>0</v>
      </c>
      <c r="D961" s="334">
        <f>VLOOKUP(A961,[3]表九!$A$6:$C$1289,3,FALSE)</f>
        <v>0</v>
      </c>
      <c r="E961" s="459" t="str">
        <f t="shared" ref="E961:E963" si="149">IF(C961&gt;0,D961/C961-1,IF(C961&lt;0,-(D961/C961-1),""))</f>
        <v/>
      </c>
      <c r="F961" s="295" t="str">
        <f t="shared" si="141"/>
        <v>否</v>
      </c>
      <c r="G961" s="189" t="str">
        <f t="shared" si="142"/>
        <v>项</v>
      </c>
    </row>
    <row r="962" ht="36" customHeight="1" spans="1:7">
      <c r="A962" s="456">
        <v>2130506</v>
      </c>
      <c r="B962" s="326" t="s">
        <v>851</v>
      </c>
      <c r="C962" s="334">
        <v>0</v>
      </c>
      <c r="D962" s="334">
        <f>VLOOKUP(A962,[3]表九!$A$6:$C$1289,3,FALSE)</f>
        <v>0</v>
      </c>
      <c r="E962" s="459" t="str">
        <f t="shared" si="149"/>
        <v/>
      </c>
      <c r="F962" s="295" t="str">
        <f t="shared" si="141"/>
        <v>否</v>
      </c>
      <c r="G962" s="189" t="str">
        <f t="shared" si="142"/>
        <v>项</v>
      </c>
    </row>
    <row r="963" ht="36" customHeight="1" spans="1:7">
      <c r="A963" s="456">
        <v>2130507</v>
      </c>
      <c r="B963" s="326" t="s">
        <v>852</v>
      </c>
      <c r="C963" s="334">
        <v>0</v>
      </c>
      <c r="D963" s="334">
        <f>VLOOKUP(A963,[3]表九!$A$6:$C$1289,3,FALSE)</f>
        <v>0</v>
      </c>
      <c r="E963" s="459" t="str">
        <f t="shared" si="149"/>
        <v/>
      </c>
      <c r="F963" s="295" t="str">
        <f t="shared" si="141"/>
        <v>否</v>
      </c>
      <c r="G963" s="189" t="str">
        <f t="shared" si="142"/>
        <v>项</v>
      </c>
    </row>
    <row r="964" ht="36" customHeight="1" spans="1:7">
      <c r="A964" s="456">
        <v>2130508</v>
      </c>
      <c r="B964" s="326" t="s">
        <v>853</v>
      </c>
      <c r="C964" s="334">
        <v>0</v>
      </c>
      <c r="D964" s="334">
        <f>VLOOKUP(A964,[3]表九!$A$6:$C$1289,3,FALSE)</f>
        <v>0</v>
      </c>
      <c r="E964" s="459" t="str">
        <f t="shared" ref="E964:E967" si="150">IF(C964&gt;0,D964/C964-1,IF(C964&lt;0,-(D964/C964-1),""))</f>
        <v/>
      </c>
      <c r="F964" s="295" t="str">
        <f t="shared" si="141"/>
        <v>否</v>
      </c>
      <c r="G964" s="189" t="str">
        <f t="shared" si="142"/>
        <v>项</v>
      </c>
    </row>
    <row r="965" ht="36" customHeight="1" spans="1:7">
      <c r="A965" s="456">
        <v>2130550</v>
      </c>
      <c r="B965" s="326" t="s">
        <v>854</v>
      </c>
      <c r="C965" s="334">
        <v>0</v>
      </c>
      <c r="D965" s="334">
        <f>VLOOKUP(A965,[3]表九!$A$6:$C$1289,3,FALSE)</f>
        <v>0</v>
      </c>
      <c r="E965" s="459" t="str">
        <f t="shared" si="150"/>
        <v/>
      </c>
      <c r="F965" s="295" t="str">
        <f t="shared" si="141"/>
        <v>否</v>
      </c>
      <c r="G965" s="189" t="str">
        <f t="shared" si="142"/>
        <v>项</v>
      </c>
    </row>
    <row r="966" ht="36" customHeight="1" spans="1:7">
      <c r="A966" s="456">
        <v>2130599</v>
      </c>
      <c r="B966" s="326" t="s">
        <v>855</v>
      </c>
      <c r="C966" s="334">
        <v>1304</v>
      </c>
      <c r="D966" s="334">
        <f>VLOOKUP(A966,[3]表九!$A$6:$C$1289,3,FALSE)</f>
        <v>2047</v>
      </c>
      <c r="E966" s="459">
        <f t="shared" si="150"/>
        <v>0.57</v>
      </c>
      <c r="F966" s="295" t="str">
        <f t="shared" si="141"/>
        <v>是</v>
      </c>
      <c r="G966" s="189" t="str">
        <f t="shared" si="142"/>
        <v>项</v>
      </c>
    </row>
    <row r="967" ht="36" customHeight="1" spans="1:7">
      <c r="A967" s="454">
        <v>21307</v>
      </c>
      <c r="B967" s="323" t="s">
        <v>856</v>
      </c>
      <c r="C967" s="334">
        <f>SUM(C968:C973)</f>
        <v>856</v>
      </c>
      <c r="D967" s="334">
        <f>SUM(D968:D973)</f>
        <v>761</v>
      </c>
      <c r="E967" s="459">
        <f t="shared" si="150"/>
        <v>-0.111</v>
      </c>
      <c r="F967" s="295" t="str">
        <f t="shared" si="141"/>
        <v>是</v>
      </c>
      <c r="G967" s="189" t="str">
        <f t="shared" si="142"/>
        <v>款</v>
      </c>
    </row>
    <row r="968" ht="36" customHeight="1" spans="1:7">
      <c r="A968" s="456">
        <v>2130701</v>
      </c>
      <c r="B968" s="326" t="s">
        <v>857</v>
      </c>
      <c r="C968" s="334">
        <v>546</v>
      </c>
      <c r="D968" s="334">
        <f>VLOOKUP(A968,[3]表九!$A$6:$C$1289,3,FALSE)</f>
        <v>761</v>
      </c>
      <c r="E968" s="459">
        <f t="shared" ref="E968:E971" si="151">IF(C968&gt;0,D968/C968-1,IF(C968&lt;0,-(D968/C968-1),""))</f>
        <v>0.394</v>
      </c>
      <c r="F968" s="295" t="str">
        <f t="shared" si="141"/>
        <v>是</v>
      </c>
      <c r="G968" s="189" t="str">
        <f t="shared" si="142"/>
        <v>项</v>
      </c>
    </row>
    <row r="969" ht="36" customHeight="1" spans="1:7">
      <c r="A969" s="456">
        <v>2130704</v>
      </c>
      <c r="B969" s="326" t="s">
        <v>858</v>
      </c>
      <c r="C969" s="334">
        <v>0</v>
      </c>
      <c r="D969" s="334">
        <f>VLOOKUP(A969,[3]表九!$A$6:$C$1289,3,FALSE)</f>
        <v>0</v>
      </c>
      <c r="E969" s="459" t="str">
        <f t="shared" si="151"/>
        <v/>
      </c>
      <c r="F969" s="295" t="str">
        <f t="shared" si="141"/>
        <v>否</v>
      </c>
      <c r="G969" s="189" t="str">
        <f t="shared" si="142"/>
        <v>项</v>
      </c>
    </row>
    <row r="970" ht="36" customHeight="1" spans="1:7">
      <c r="A970" s="456">
        <v>2130705</v>
      </c>
      <c r="B970" s="326" t="s">
        <v>859</v>
      </c>
      <c r="C970" s="334">
        <v>0</v>
      </c>
      <c r="D970" s="334">
        <f>VLOOKUP(A970,[3]表九!$A$6:$C$1289,3,FALSE)</f>
        <v>0</v>
      </c>
      <c r="E970" s="459" t="str">
        <f t="shared" si="151"/>
        <v/>
      </c>
      <c r="F970" s="295" t="str">
        <f t="shared" si="141"/>
        <v>否</v>
      </c>
      <c r="G970" s="189" t="str">
        <f t="shared" si="142"/>
        <v>项</v>
      </c>
    </row>
    <row r="971" ht="36" customHeight="1" spans="1:7">
      <c r="A971" s="456">
        <v>2130706</v>
      </c>
      <c r="B971" s="326" t="s">
        <v>860</v>
      </c>
      <c r="C971" s="334">
        <v>0</v>
      </c>
      <c r="D971" s="334">
        <f>VLOOKUP(A971,[3]表九!$A$6:$C$1289,3,FALSE)</f>
        <v>0</v>
      </c>
      <c r="E971" s="459" t="str">
        <f t="shared" si="151"/>
        <v/>
      </c>
      <c r="F971" s="295" t="str">
        <f t="shared" si="141"/>
        <v>否</v>
      </c>
      <c r="G971" s="189" t="str">
        <f t="shared" si="142"/>
        <v>项</v>
      </c>
    </row>
    <row r="972" ht="36" customHeight="1" spans="1:7">
      <c r="A972" s="456">
        <v>2130707</v>
      </c>
      <c r="B972" s="326" t="s">
        <v>861</v>
      </c>
      <c r="C972" s="334">
        <v>310</v>
      </c>
      <c r="D972" s="334">
        <f>VLOOKUP(A972,[3]表九!$A$6:$C$1289,3,FALSE)</f>
        <v>0</v>
      </c>
      <c r="E972" s="459">
        <f t="shared" ref="E972:E974" si="152">IF(C972&gt;0,D972/C972-1,IF(C972&lt;0,-(D972/C972-1),""))</f>
        <v>-1</v>
      </c>
      <c r="F972" s="295" t="str">
        <f t="shared" si="141"/>
        <v>是</v>
      </c>
      <c r="G972" s="189" t="str">
        <f t="shared" si="142"/>
        <v>项</v>
      </c>
    </row>
    <row r="973" ht="36" customHeight="1" spans="1:7">
      <c r="A973" s="456">
        <v>2130799</v>
      </c>
      <c r="B973" s="326" t="s">
        <v>862</v>
      </c>
      <c r="C973" s="334">
        <v>0</v>
      </c>
      <c r="D973" s="334">
        <f>VLOOKUP(A973,[3]表九!$A$6:$C$1289,3,FALSE)</f>
        <v>0</v>
      </c>
      <c r="E973" s="459" t="str">
        <f t="shared" si="152"/>
        <v/>
      </c>
      <c r="F973" s="295" t="str">
        <f t="shared" si="141"/>
        <v>否</v>
      </c>
      <c r="G973" s="189" t="str">
        <f t="shared" si="142"/>
        <v>项</v>
      </c>
    </row>
    <row r="974" ht="36" customHeight="1" spans="1:7">
      <c r="A974" s="454">
        <v>21308</v>
      </c>
      <c r="B974" s="323" t="s">
        <v>863</v>
      </c>
      <c r="C974" s="334">
        <f>SUM(C975:C980)</f>
        <v>316</v>
      </c>
      <c r="D974" s="334">
        <f>SUM(D975:D980)</f>
        <v>451</v>
      </c>
      <c r="E974" s="459">
        <f t="shared" si="152"/>
        <v>0.427</v>
      </c>
      <c r="F974" s="295" t="str">
        <f t="shared" si="141"/>
        <v>是</v>
      </c>
      <c r="G974" s="189" t="str">
        <f t="shared" si="142"/>
        <v>款</v>
      </c>
    </row>
    <row r="975" ht="36" customHeight="1" spans="1:7">
      <c r="A975" s="456">
        <v>2130801</v>
      </c>
      <c r="B975" s="326" t="s">
        <v>864</v>
      </c>
      <c r="C975" s="334">
        <v>0</v>
      </c>
      <c r="D975" s="334">
        <f>VLOOKUP(A975,[3]表九!$A$6:$C$1289,3,FALSE)</f>
        <v>0</v>
      </c>
      <c r="E975" s="459" t="str">
        <f t="shared" ref="E975:E978" si="153">IF(C975&gt;0,D975/C975-1,IF(C975&lt;0,-(D975/C975-1),""))</f>
        <v/>
      </c>
      <c r="F975" s="295" t="str">
        <f t="shared" si="141"/>
        <v>否</v>
      </c>
      <c r="G975" s="189" t="str">
        <f t="shared" si="142"/>
        <v>项</v>
      </c>
    </row>
    <row r="976" ht="36" customHeight="1" spans="1:7">
      <c r="A976" s="456">
        <v>2130802</v>
      </c>
      <c r="B976" s="326" t="s">
        <v>865</v>
      </c>
      <c r="C976" s="334"/>
      <c r="D976" s="334"/>
      <c r="E976" s="459" t="str">
        <f t="shared" si="153"/>
        <v/>
      </c>
      <c r="F976" s="295" t="str">
        <f t="shared" si="141"/>
        <v>否</v>
      </c>
      <c r="G976" s="189" t="str">
        <f t="shared" si="142"/>
        <v>项</v>
      </c>
    </row>
    <row r="977" ht="36" customHeight="1" spans="1:7">
      <c r="A977" s="456">
        <v>2130803</v>
      </c>
      <c r="B977" s="326" t="s">
        <v>866</v>
      </c>
      <c r="C977" s="334">
        <v>260</v>
      </c>
      <c r="D977" s="334">
        <f>VLOOKUP(A977,[3]表九!$A$6:$C$1289,3,FALSE)</f>
        <v>274</v>
      </c>
      <c r="E977" s="459">
        <f t="shared" si="153"/>
        <v>0.054</v>
      </c>
      <c r="F977" s="295" t="str">
        <f t="shared" si="141"/>
        <v>是</v>
      </c>
      <c r="G977" s="189" t="str">
        <f t="shared" si="142"/>
        <v>项</v>
      </c>
    </row>
    <row r="978" ht="36" customHeight="1" spans="1:7">
      <c r="A978" s="456">
        <v>2130804</v>
      </c>
      <c r="B978" s="326" t="s">
        <v>867</v>
      </c>
      <c r="C978" s="334">
        <v>45</v>
      </c>
      <c r="D978" s="334">
        <f>VLOOKUP(A978,[3]表九!$A$6:$C$1289,3,FALSE)</f>
        <v>127</v>
      </c>
      <c r="E978" s="459">
        <f t="shared" si="153"/>
        <v>1.822</v>
      </c>
      <c r="F978" s="295" t="str">
        <f t="shared" si="141"/>
        <v>是</v>
      </c>
      <c r="G978" s="189" t="str">
        <f t="shared" si="142"/>
        <v>项</v>
      </c>
    </row>
    <row r="979" ht="36" customHeight="1" spans="1:7">
      <c r="A979" s="456">
        <v>2130805</v>
      </c>
      <c r="B979" s="326" t="s">
        <v>868</v>
      </c>
      <c r="C979" s="334">
        <v>0</v>
      </c>
      <c r="D979" s="334">
        <f>VLOOKUP(A979,[3]表九!$A$6:$C$1289,3,FALSE)</f>
        <v>0</v>
      </c>
      <c r="E979" s="459" t="str">
        <f t="shared" ref="E979:E984" si="154">IF(C979&gt;0,D979/C979-1,IF(C979&lt;0,-(D979/C979-1),""))</f>
        <v/>
      </c>
      <c r="F979" s="295" t="str">
        <f t="shared" si="141"/>
        <v>否</v>
      </c>
      <c r="G979" s="189" t="str">
        <f t="shared" si="142"/>
        <v>项</v>
      </c>
    </row>
    <row r="980" ht="36" customHeight="1" spans="1:7">
      <c r="A980" s="456">
        <v>2130899</v>
      </c>
      <c r="B980" s="326" t="s">
        <v>869</v>
      </c>
      <c r="C980" s="334">
        <v>11</v>
      </c>
      <c r="D980" s="334">
        <f>VLOOKUP(A980,[3]表九!$A$6:$C$1289,3,FALSE)</f>
        <v>50</v>
      </c>
      <c r="E980" s="459">
        <f t="shared" si="154"/>
        <v>3.545</v>
      </c>
      <c r="F980" s="295" t="str">
        <f t="shared" si="141"/>
        <v>是</v>
      </c>
      <c r="G980" s="189" t="str">
        <f t="shared" si="142"/>
        <v>项</v>
      </c>
    </row>
    <row r="981" ht="36" customHeight="1" spans="1:7">
      <c r="A981" s="454">
        <v>21309</v>
      </c>
      <c r="B981" s="323" t="s">
        <v>870</v>
      </c>
      <c r="C981" s="334">
        <f>SUM(C982:C983)</f>
        <v>0</v>
      </c>
      <c r="D981" s="334">
        <f>SUM(D982:D983)</f>
        <v>0</v>
      </c>
      <c r="E981" s="455" t="str">
        <f t="shared" si="154"/>
        <v/>
      </c>
      <c r="F981" s="295" t="str">
        <f t="shared" si="141"/>
        <v>否</v>
      </c>
      <c r="G981" s="189" t="str">
        <f t="shared" si="142"/>
        <v>款</v>
      </c>
    </row>
    <row r="982" ht="36" customHeight="1" spans="1:7">
      <c r="A982" s="456">
        <v>2130901</v>
      </c>
      <c r="B982" s="326" t="s">
        <v>871</v>
      </c>
      <c r="C982" s="334">
        <v>0</v>
      </c>
      <c r="D982" s="334">
        <f>VLOOKUP(A982,[3]表九!$A$6:$C$1289,3,FALSE)</f>
        <v>0</v>
      </c>
      <c r="E982" s="459" t="str">
        <f t="shared" si="154"/>
        <v/>
      </c>
      <c r="F982" s="295" t="str">
        <f t="shared" si="141"/>
        <v>否</v>
      </c>
      <c r="G982" s="189" t="str">
        <f t="shared" si="142"/>
        <v>项</v>
      </c>
    </row>
    <row r="983" ht="36" customHeight="1" spans="1:7">
      <c r="A983" s="456">
        <v>2130999</v>
      </c>
      <c r="B983" s="326" t="s">
        <v>872</v>
      </c>
      <c r="C983" s="334">
        <v>0</v>
      </c>
      <c r="D983" s="334">
        <f>VLOOKUP(A983,[3]表九!$A$6:$C$1289,3,FALSE)</f>
        <v>0</v>
      </c>
      <c r="E983" s="459" t="str">
        <f t="shared" si="154"/>
        <v/>
      </c>
      <c r="F983" s="295" t="str">
        <f t="shared" si="141"/>
        <v>否</v>
      </c>
      <c r="G983" s="189" t="str">
        <f t="shared" si="142"/>
        <v>项</v>
      </c>
    </row>
    <row r="984" ht="36" customHeight="1" spans="1:7">
      <c r="A984" s="454">
        <v>21399</v>
      </c>
      <c r="B984" s="323" t="s">
        <v>873</v>
      </c>
      <c r="C984" s="334">
        <f>SUM(C985:C986)</f>
        <v>661</v>
      </c>
      <c r="D984" s="334">
        <f>SUM(D985:D986)</f>
        <v>528</v>
      </c>
      <c r="E984" s="459">
        <f t="shared" si="154"/>
        <v>-0.201</v>
      </c>
      <c r="F984" s="295" t="str">
        <f t="shared" si="141"/>
        <v>是</v>
      </c>
      <c r="G984" s="189" t="str">
        <f t="shared" si="142"/>
        <v>款</v>
      </c>
    </row>
    <row r="985" ht="36" customHeight="1" spans="1:7">
      <c r="A985" s="456">
        <v>2139901</v>
      </c>
      <c r="B985" s="326" t="s">
        <v>874</v>
      </c>
      <c r="C985" s="334">
        <v>0</v>
      </c>
      <c r="D985" s="334">
        <f>VLOOKUP(A985,[3]表九!$A$6:$C$1289,3,FALSE)</f>
        <v>0</v>
      </c>
      <c r="E985" s="459" t="str">
        <f t="shared" ref="E985:E988" si="155">IF(C985&gt;0,D985/C985-1,IF(C985&lt;0,-(D985/C985-1),""))</f>
        <v/>
      </c>
      <c r="F985" s="295" t="str">
        <f t="shared" si="141"/>
        <v>否</v>
      </c>
      <c r="G985" s="189" t="str">
        <f t="shared" si="142"/>
        <v>项</v>
      </c>
    </row>
    <row r="986" ht="36" customHeight="1" spans="1:7">
      <c r="A986" s="456">
        <v>2139999</v>
      </c>
      <c r="B986" s="326" t="s">
        <v>875</v>
      </c>
      <c r="C986" s="334">
        <v>661</v>
      </c>
      <c r="D986" s="334">
        <f>VLOOKUP(A986,[3]表九!$A$6:$C$1289,3,FALSE)</f>
        <v>528</v>
      </c>
      <c r="E986" s="459">
        <f t="shared" si="155"/>
        <v>-0.201</v>
      </c>
      <c r="F986" s="295" t="str">
        <f t="shared" si="141"/>
        <v>是</v>
      </c>
      <c r="G986" s="189" t="str">
        <f t="shared" si="142"/>
        <v>项</v>
      </c>
    </row>
    <row r="987" ht="36" customHeight="1" spans="1:7">
      <c r="A987" s="454" t="s">
        <v>876</v>
      </c>
      <c r="B987" s="464" t="s">
        <v>290</v>
      </c>
      <c r="C987" s="465"/>
      <c r="D987" s="465"/>
      <c r="E987" s="459" t="str">
        <f t="shared" si="155"/>
        <v/>
      </c>
      <c r="F987" s="295" t="str">
        <f t="shared" si="141"/>
        <v>否</v>
      </c>
      <c r="G987" s="189" t="str">
        <f t="shared" si="142"/>
        <v>项</v>
      </c>
    </row>
    <row r="988" ht="36" customHeight="1" spans="1:7">
      <c r="A988" s="454" t="s">
        <v>877</v>
      </c>
      <c r="B988" s="464" t="s">
        <v>878</v>
      </c>
      <c r="C988" s="465"/>
      <c r="D988" s="465"/>
      <c r="E988" s="459" t="str">
        <f t="shared" si="155"/>
        <v/>
      </c>
      <c r="F988" s="295" t="str">
        <f t="shared" si="141"/>
        <v>否</v>
      </c>
      <c r="G988" s="189" t="str">
        <f t="shared" si="142"/>
        <v>项</v>
      </c>
    </row>
    <row r="989" ht="36" customHeight="1" spans="1:7">
      <c r="A989" s="454">
        <v>214</v>
      </c>
      <c r="B989" s="323" t="s">
        <v>95</v>
      </c>
      <c r="C989" s="334">
        <f>C990+C1013+C1023+C1033+C1038+C1045+C1050</f>
        <v>3664</v>
      </c>
      <c r="D989" s="334">
        <f>D990+D1013+D1023+D1033+D1038+D1045+D1050</f>
        <v>3938</v>
      </c>
      <c r="E989" s="455">
        <f t="shared" ref="E989:E997" si="156">IF(C989&gt;0,D989/C989-1,IF(C989&lt;0,-(D989/C989-1),""))</f>
        <v>0.075</v>
      </c>
      <c r="F989" s="295" t="str">
        <f t="shared" si="141"/>
        <v>是</v>
      </c>
      <c r="G989" s="189" t="str">
        <f t="shared" si="142"/>
        <v>类</v>
      </c>
    </row>
    <row r="990" ht="36" customHeight="1" spans="1:7">
      <c r="A990" s="454">
        <v>21401</v>
      </c>
      <c r="B990" s="323" t="s">
        <v>879</v>
      </c>
      <c r="C990" s="334">
        <f>SUM(C991:C1012)</f>
        <v>3572</v>
      </c>
      <c r="D990" s="334">
        <f>SUM(D991:D1012)</f>
        <v>3852</v>
      </c>
      <c r="E990" s="459">
        <f t="shared" si="156"/>
        <v>0.078</v>
      </c>
      <c r="F990" s="295" t="str">
        <f t="shared" si="141"/>
        <v>是</v>
      </c>
      <c r="G990" s="189" t="str">
        <f t="shared" si="142"/>
        <v>款</v>
      </c>
    </row>
    <row r="991" ht="36" customHeight="1" spans="1:7">
      <c r="A991" s="456">
        <v>2140101</v>
      </c>
      <c r="B991" s="326" t="s">
        <v>139</v>
      </c>
      <c r="C991" s="334">
        <v>627</v>
      </c>
      <c r="D991" s="334">
        <f>VLOOKUP(A991,[3]表九!$A$6:$C$1289,3,FALSE)</f>
        <v>645</v>
      </c>
      <c r="E991" s="459">
        <f t="shared" si="156"/>
        <v>0.029</v>
      </c>
      <c r="F991" s="295" t="str">
        <f t="shared" si="141"/>
        <v>是</v>
      </c>
      <c r="G991" s="189" t="str">
        <f t="shared" si="142"/>
        <v>项</v>
      </c>
    </row>
    <row r="992" ht="36" customHeight="1" spans="1:7">
      <c r="A992" s="456">
        <v>2140102</v>
      </c>
      <c r="B992" s="326" t="s">
        <v>140</v>
      </c>
      <c r="C992" s="334">
        <v>91</v>
      </c>
      <c r="D992" s="334">
        <f>VLOOKUP(A992,[3]表九!$A$6:$C$1289,3,FALSE)</f>
        <v>114</v>
      </c>
      <c r="E992" s="459">
        <f t="shared" si="156"/>
        <v>0.253</v>
      </c>
      <c r="F992" s="295" t="str">
        <f t="shared" si="141"/>
        <v>是</v>
      </c>
      <c r="G992" s="189" t="str">
        <f t="shared" si="142"/>
        <v>项</v>
      </c>
    </row>
    <row r="993" ht="36" customHeight="1" spans="1:7">
      <c r="A993" s="456">
        <v>2140103</v>
      </c>
      <c r="B993" s="326" t="s">
        <v>141</v>
      </c>
      <c r="C993" s="334">
        <v>0</v>
      </c>
      <c r="D993" s="334">
        <f>VLOOKUP(A993,[3]表九!$A$6:$C$1289,3,FALSE)</f>
        <v>0</v>
      </c>
      <c r="E993" s="459" t="str">
        <f t="shared" si="156"/>
        <v/>
      </c>
      <c r="F993" s="295" t="str">
        <f t="shared" ref="F993:F1056" si="157">IF(LEN(A993)=3,"是",IF(B993&lt;&gt;"",IF(SUM(C993:D993)&lt;&gt;0,"是","否"),"是"))</f>
        <v>否</v>
      </c>
      <c r="G993" s="189" t="str">
        <f t="shared" ref="G993:G1056" si="158">IF(LEN(A993)=3,"类",IF(LEN(A993)=5,"款","项"))</f>
        <v>项</v>
      </c>
    </row>
    <row r="994" ht="36" customHeight="1" spans="1:7">
      <c r="A994" s="456">
        <v>2140104</v>
      </c>
      <c r="B994" s="326" t="s">
        <v>880</v>
      </c>
      <c r="C994" s="334">
        <v>512</v>
      </c>
      <c r="D994" s="334">
        <f>VLOOKUP(A994,[3]表九!$A$6:$C$1289,3,FALSE)</f>
        <v>192</v>
      </c>
      <c r="E994" s="459">
        <f t="shared" si="156"/>
        <v>-0.625</v>
      </c>
      <c r="F994" s="295" t="str">
        <f t="shared" si="157"/>
        <v>是</v>
      </c>
      <c r="G994" s="189" t="str">
        <f t="shared" si="158"/>
        <v>项</v>
      </c>
    </row>
    <row r="995" ht="36" customHeight="1" spans="1:7">
      <c r="A995" s="456">
        <v>2140106</v>
      </c>
      <c r="B995" s="326" t="s">
        <v>881</v>
      </c>
      <c r="C995" s="334">
        <v>2337</v>
      </c>
      <c r="D995" s="334">
        <f>VLOOKUP(A995,[3]表九!$A$6:$C$1289,3,FALSE)</f>
        <v>2896</v>
      </c>
      <c r="E995" s="459">
        <f t="shared" si="156"/>
        <v>0.239</v>
      </c>
      <c r="F995" s="295" t="str">
        <f t="shared" si="157"/>
        <v>是</v>
      </c>
      <c r="G995" s="189" t="str">
        <f t="shared" si="158"/>
        <v>项</v>
      </c>
    </row>
    <row r="996" ht="36" customHeight="1" spans="1:7">
      <c r="A996" s="456">
        <v>2140109</v>
      </c>
      <c r="B996" s="326" t="s">
        <v>882</v>
      </c>
      <c r="C996" s="334">
        <v>0</v>
      </c>
      <c r="D996" s="334">
        <f>VLOOKUP(A996,[3]表九!$A$6:$C$1289,3,FALSE)</f>
        <v>0</v>
      </c>
      <c r="E996" s="459" t="str">
        <f t="shared" si="156"/>
        <v/>
      </c>
      <c r="F996" s="295" t="str">
        <f t="shared" si="157"/>
        <v>否</v>
      </c>
      <c r="G996" s="189" t="str">
        <f t="shared" si="158"/>
        <v>项</v>
      </c>
    </row>
    <row r="997" ht="36" customHeight="1" spans="1:7">
      <c r="A997" s="456">
        <v>2140110</v>
      </c>
      <c r="B997" s="326" t="s">
        <v>883</v>
      </c>
      <c r="C997" s="334">
        <v>5</v>
      </c>
      <c r="D997" s="334">
        <f>VLOOKUP(A997,[3]表九!$A$6:$C$1289,3,FALSE)</f>
        <v>5</v>
      </c>
      <c r="E997" s="459">
        <f t="shared" si="156"/>
        <v>0</v>
      </c>
      <c r="F997" s="295" t="str">
        <f t="shared" si="157"/>
        <v>是</v>
      </c>
      <c r="G997" s="189" t="str">
        <f t="shared" si="158"/>
        <v>项</v>
      </c>
    </row>
    <row r="998" ht="36" customHeight="1" spans="1:7">
      <c r="A998" s="456">
        <v>2140111</v>
      </c>
      <c r="B998" s="326" t="s">
        <v>884</v>
      </c>
      <c r="C998" s="334"/>
      <c r="D998" s="334"/>
      <c r="E998" s="459" t="str">
        <f t="shared" ref="E993:E1056" si="159">IF(C998&gt;0,D998/C998-1,IF(C998&lt;0,-(D998/C998-1),""))</f>
        <v/>
      </c>
      <c r="F998" s="295" t="str">
        <f t="shared" si="157"/>
        <v>否</v>
      </c>
      <c r="G998" s="189" t="str">
        <f t="shared" si="158"/>
        <v>项</v>
      </c>
    </row>
    <row r="999" ht="36" customHeight="1" spans="1:7">
      <c r="A999" s="456">
        <v>2140112</v>
      </c>
      <c r="B999" s="326" t="s">
        <v>885</v>
      </c>
      <c r="C999" s="334">
        <v>0</v>
      </c>
      <c r="D999" s="334">
        <f>VLOOKUP(A999,[3]表九!$A$6:$C$1289,3,FALSE)</f>
        <v>0</v>
      </c>
      <c r="E999" s="459" t="str">
        <f t="shared" si="159"/>
        <v/>
      </c>
      <c r="F999" s="295" t="str">
        <f t="shared" si="157"/>
        <v>否</v>
      </c>
      <c r="G999" s="189" t="str">
        <f t="shared" si="158"/>
        <v>项</v>
      </c>
    </row>
    <row r="1000" ht="36" customHeight="1" spans="1:7">
      <c r="A1000" s="456">
        <v>2140114</v>
      </c>
      <c r="B1000" s="326" t="s">
        <v>886</v>
      </c>
      <c r="C1000" s="334">
        <v>0</v>
      </c>
      <c r="D1000" s="334">
        <f>VLOOKUP(A1000,[3]表九!$A$6:$C$1289,3,FALSE)</f>
        <v>0</v>
      </c>
      <c r="E1000" s="459" t="str">
        <f t="shared" si="159"/>
        <v/>
      </c>
      <c r="F1000" s="295" t="str">
        <f t="shared" si="157"/>
        <v>否</v>
      </c>
      <c r="G1000" s="189" t="str">
        <f t="shared" si="158"/>
        <v>项</v>
      </c>
    </row>
    <row r="1001" ht="36" customHeight="1" spans="1:7">
      <c r="A1001" s="456">
        <v>2140122</v>
      </c>
      <c r="B1001" s="326" t="s">
        <v>887</v>
      </c>
      <c r="C1001" s="334">
        <v>0</v>
      </c>
      <c r="D1001" s="334">
        <f>VLOOKUP(A1001,[3]表九!$A$6:$C$1289,3,FALSE)</f>
        <v>0</v>
      </c>
      <c r="E1001" s="459" t="str">
        <f t="shared" si="159"/>
        <v/>
      </c>
      <c r="F1001" s="295" t="str">
        <f t="shared" si="157"/>
        <v>否</v>
      </c>
      <c r="G1001" s="189" t="str">
        <f t="shared" si="158"/>
        <v>项</v>
      </c>
    </row>
    <row r="1002" ht="36" customHeight="1" spans="1:7">
      <c r="A1002" s="456">
        <v>2140123</v>
      </c>
      <c r="B1002" s="326" t="s">
        <v>888</v>
      </c>
      <c r="C1002" s="334">
        <v>0</v>
      </c>
      <c r="D1002" s="334">
        <f>VLOOKUP(A1002,[3]表九!$A$6:$C$1289,3,FALSE)</f>
        <v>0</v>
      </c>
      <c r="E1002" s="459" t="str">
        <f t="shared" si="159"/>
        <v/>
      </c>
      <c r="F1002" s="295" t="str">
        <f t="shared" si="157"/>
        <v>否</v>
      </c>
      <c r="G1002" s="189" t="str">
        <f t="shared" si="158"/>
        <v>项</v>
      </c>
    </row>
    <row r="1003" ht="36" customHeight="1" spans="1:7">
      <c r="A1003" s="456">
        <v>2140127</v>
      </c>
      <c r="B1003" s="326" t="s">
        <v>889</v>
      </c>
      <c r="C1003" s="334">
        <v>0</v>
      </c>
      <c r="D1003" s="334">
        <f>VLOOKUP(A1003,[3]表九!$A$6:$C$1289,3,FALSE)</f>
        <v>0</v>
      </c>
      <c r="E1003" s="459" t="str">
        <f t="shared" si="159"/>
        <v/>
      </c>
      <c r="F1003" s="295" t="str">
        <f t="shared" si="157"/>
        <v>否</v>
      </c>
      <c r="G1003" s="189" t="str">
        <f t="shared" si="158"/>
        <v>项</v>
      </c>
    </row>
    <row r="1004" ht="36" customHeight="1" spans="1:7">
      <c r="A1004" s="456">
        <v>2140128</v>
      </c>
      <c r="B1004" s="326" t="s">
        <v>890</v>
      </c>
      <c r="C1004" s="334">
        <v>0</v>
      </c>
      <c r="D1004" s="334">
        <f>VLOOKUP(A1004,[3]表九!$A$6:$C$1289,3,FALSE)</f>
        <v>0</v>
      </c>
      <c r="E1004" s="459" t="str">
        <f t="shared" si="159"/>
        <v/>
      </c>
      <c r="F1004" s="295" t="str">
        <f t="shared" si="157"/>
        <v>否</v>
      </c>
      <c r="G1004" s="189" t="str">
        <f t="shared" si="158"/>
        <v>项</v>
      </c>
    </row>
    <row r="1005" ht="36" customHeight="1" spans="1:7">
      <c r="A1005" s="456">
        <v>2140129</v>
      </c>
      <c r="B1005" s="326" t="s">
        <v>891</v>
      </c>
      <c r="C1005" s="334">
        <v>0</v>
      </c>
      <c r="D1005" s="334">
        <f>VLOOKUP(A1005,[3]表九!$A$6:$C$1289,3,FALSE)</f>
        <v>0</v>
      </c>
      <c r="E1005" s="459" t="str">
        <f t="shared" si="159"/>
        <v/>
      </c>
      <c r="F1005" s="295" t="str">
        <f t="shared" si="157"/>
        <v>否</v>
      </c>
      <c r="G1005" s="189" t="str">
        <f t="shared" si="158"/>
        <v>项</v>
      </c>
    </row>
    <row r="1006" ht="36" customHeight="1" spans="1:7">
      <c r="A1006" s="456">
        <v>2140130</v>
      </c>
      <c r="B1006" s="326" t="s">
        <v>892</v>
      </c>
      <c r="C1006" s="334">
        <v>0</v>
      </c>
      <c r="D1006" s="334">
        <f>VLOOKUP(A1006,[3]表九!$A$6:$C$1289,3,FALSE)</f>
        <v>0</v>
      </c>
      <c r="E1006" s="459" t="str">
        <f t="shared" si="159"/>
        <v/>
      </c>
      <c r="F1006" s="295" t="str">
        <f t="shared" si="157"/>
        <v>否</v>
      </c>
      <c r="G1006" s="189" t="str">
        <f t="shared" si="158"/>
        <v>项</v>
      </c>
    </row>
    <row r="1007" ht="36" customHeight="1" spans="1:7">
      <c r="A1007" s="456">
        <v>2140131</v>
      </c>
      <c r="B1007" s="326" t="s">
        <v>893</v>
      </c>
      <c r="C1007" s="334">
        <v>0</v>
      </c>
      <c r="D1007" s="334">
        <f>VLOOKUP(A1007,[3]表九!$A$6:$C$1289,3,FALSE)</f>
        <v>0</v>
      </c>
      <c r="E1007" s="459" t="str">
        <f t="shared" si="159"/>
        <v/>
      </c>
      <c r="F1007" s="295" t="str">
        <f t="shared" si="157"/>
        <v>否</v>
      </c>
      <c r="G1007" s="189" t="str">
        <f t="shared" si="158"/>
        <v>项</v>
      </c>
    </row>
    <row r="1008" ht="36" customHeight="1" spans="1:7">
      <c r="A1008" s="456">
        <v>2140133</v>
      </c>
      <c r="B1008" s="326" t="s">
        <v>894</v>
      </c>
      <c r="C1008" s="334">
        <v>0</v>
      </c>
      <c r="D1008" s="334">
        <f>VLOOKUP(A1008,[3]表九!$A$6:$C$1289,3,FALSE)</f>
        <v>0</v>
      </c>
      <c r="E1008" s="459" t="str">
        <f t="shared" si="159"/>
        <v/>
      </c>
      <c r="F1008" s="295" t="str">
        <f t="shared" si="157"/>
        <v>否</v>
      </c>
      <c r="G1008" s="189" t="str">
        <f t="shared" si="158"/>
        <v>项</v>
      </c>
    </row>
    <row r="1009" ht="36" customHeight="1" spans="1:7">
      <c r="A1009" s="456">
        <v>2140136</v>
      </c>
      <c r="B1009" s="326" t="s">
        <v>895</v>
      </c>
      <c r="C1009" s="334">
        <v>0</v>
      </c>
      <c r="D1009" s="334">
        <f>VLOOKUP(A1009,[3]表九!$A$6:$C$1289,3,FALSE)</f>
        <v>0</v>
      </c>
      <c r="E1009" s="459" t="str">
        <f t="shared" si="159"/>
        <v/>
      </c>
      <c r="F1009" s="295" t="str">
        <f t="shared" si="157"/>
        <v>否</v>
      </c>
      <c r="G1009" s="189" t="str">
        <f t="shared" si="158"/>
        <v>项</v>
      </c>
    </row>
    <row r="1010" ht="36" customHeight="1" spans="1:7">
      <c r="A1010" s="456">
        <v>2140138</v>
      </c>
      <c r="B1010" s="326" t="s">
        <v>896</v>
      </c>
      <c r="C1010" s="334">
        <v>0</v>
      </c>
      <c r="D1010" s="334">
        <f>VLOOKUP(A1010,[3]表九!$A$6:$C$1289,3,FALSE)</f>
        <v>0</v>
      </c>
      <c r="E1010" s="459" t="str">
        <f t="shared" si="159"/>
        <v/>
      </c>
      <c r="F1010" s="295" t="str">
        <f t="shared" si="157"/>
        <v>否</v>
      </c>
      <c r="G1010" s="189" t="str">
        <f t="shared" si="158"/>
        <v>项</v>
      </c>
    </row>
    <row r="1011" ht="36" customHeight="1" spans="1:7">
      <c r="A1011" s="456">
        <v>2140139</v>
      </c>
      <c r="B1011" s="326" t="s">
        <v>897</v>
      </c>
      <c r="C1011" s="334"/>
      <c r="D1011" s="334"/>
      <c r="E1011" s="459" t="str">
        <f t="shared" si="159"/>
        <v/>
      </c>
      <c r="F1011" s="295" t="str">
        <f t="shared" si="157"/>
        <v>否</v>
      </c>
      <c r="G1011" s="189" t="str">
        <f t="shared" si="158"/>
        <v>项</v>
      </c>
    </row>
    <row r="1012" ht="36" customHeight="1" spans="1:7">
      <c r="A1012" s="456">
        <v>2140199</v>
      </c>
      <c r="B1012" s="326" t="s">
        <v>898</v>
      </c>
      <c r="C1012" s="334">
        <v>0</v>
      </c>
      <c r="D1012" s="334">
        <f>VLOOKUP(A1012,[3]表九!$A$6:$C$1289,3,FALSE)</f>
        <v>0</v>
      </c>
      <c r="E1012" s="459" t="str">
        <f t="shared" si="159"/>
        <v/>
      </c>
      <c r="F1012" s="295" t="str">
        <f t="shared" si="157"/>
        <v>否</v>
      </c>
      <c r="G1012" s="189" t="str">
        <f t="shared" si="158"/>
        <v>项</v>
      </c>
    </row>
    <row r="1013" ht="36" customHeight="1" spans="1:7">
      <c r="A1013" s="454">
        <v>21402</v>
      </c>
      <c r="B1013" s="323" t="s">
        <v>899</v>
      </c>
      <c r="C1013" s="334">
        <f>SUM(C1014:C1022)</f>
        <v>92</v>
      </c>
      <c r="D1013" s="334">
        <f>SUM(D1014:D1022)</f>
        <v>11</v>
      </c>
      <c r="E1013" s="459">
        <f t="shared" si="159"/>
        <v>-0.88</v>
      </c>
      <c r="F1013" s="295" t="str">
        <f t="shared" si="157"/>
        <v>是</v>
      </c>
      <c r="G1013" s="189" t="str">
        <f t="shared" si="158"/>
        <v>款</v>
      </c>
    </row>
    <row r="1014" ht="36" customHeight="1" spans="1:7">
      <c r="A1014" s="456">
        <v>2140201</v>
      </c>
      <c r="B1014" s="326" t="s">
        <v>139</v>
      </c>
      <c r="C1014" s="334">
        <v>0</v>
      </c>
      <c r="D1014" s="334">
        <f>VLOOKUP(A1014,[3]表九!$A$6:$C$1289,3,FALSE)</f>
        <v>0</v>
      </c>
      <c r="E1014" s="459" t="str">
        <f t="shared" si="159"/>
        <v/>
      </c>
      <c r="F1014" s="295" t="str">
        <f t="shared" si="157"/>
        <v>否</v>
      </c>
      <c r="G1014" s="189" t="str">
        <f t="shared" si="158"/>
        <v>项</v>
      </c>
    </row>
    <row r="1015" ht="36" customHeight="1" spans="1:7">
      <c r="A1015" s="456">
        <v>2140202</v>
      </c>
      <c r="B1015" s="326" t="s">
        <v>140</v>
      </c>
      <c r="C1015" s="334">
        <v>92</v>
      </c>
      <c r="D1015" s="334">
        <f>VLOOKUP(A1015,[3]表九!$A$6:$C$1289,3,FALSE)</f>
        <v>11</v>
      </c>
      <c r="E1015" s="459">
        <f t="shared" si="159"/>
        <v>-0.88</v>
      </c>
      <c r="F1015" s="295" t="str">
        <f t="shared" si="157"/>
        <v>是</v>
      </c>
      <c r="G1015" s="189" t="str">
        <f t="shared" si="158"/>
        <v>项</v>
      </c>
    </row>
    <row r="1016" ht="36" customHeight="1" spans="1:7">
      <c r="A1016" s="456">
        <v>2140203</v>
      </c>
      <c r="B1016" s="326" t="s">
        <v>141</v>
      </c>
      <c r="C1016" s="334">
        <v>0</v>
      </c>
      <c r="D1016" s="334">
        <f>VLOOKUP(A1016,[3]表九!$A$6:$C$1289,3,FALSE)</f>
        <v>0</v>
      </c>
      <c r="E1016" s="459" t="str">
        <f t="shared" si="159"/>
        <v/>
      </c>
      <c r="F1016" s="295" t="str">
        <f t="shared" si="157"/>
        <v>否</v>
      </c>
      <c r="G1016" s="189" t="str">
        <f t="shared" si="158"/>
        <v>项</v>
      </c>
    </row>
    <row r="1017" ht="36" customHeight="1" spans="1:7">
      <c r="A1017" s="456">
        <v>2140204</v>
      </c>
      <c r="B1017" s="326" t="s">
        <v>900</v>
      </c>
      <c r="C1017" s="334">
        <v>0</v>
      </c>
      <c r="D1017" s="334">
        <f>VLOOKUP(A1017,[3]表九!$A$6:$C$1289,3,FALSE)</f>
        <v>0</v>
      </c>
      <c r="E1017" s="459" t="str">
        <f t="shared" si="159"/>
        <v/>
      </c>
      <c r="F1017" s="295" t="str">
        <f t="shared" si="157"/>
        <v>否</v>
      </c>
      <c r="G1017" s="189" t="str">
        <f t="shared" si="158"/>
        <v>项</v>
      </c>
    </row>
    <row r="1018" ht="36" customHeight="1" spans="1:7">
      <c r="A1018" s="456">
        <v>2140205</v>
      </c>
      <c r="B1018" s="326" t="s">
        <v>901</v>
      </c>
      <c r="C1018" s="334">
        <v>0</v>
      </c>
      <c r="D1018" s="334">
        <f>VLOOKUP(A1018,[3]表九!$A$6:$C$1289,3,FALSE)</f>
        <v>0</v>
      </c>
      <c r="E1018" s="459" t="str">
        <f t="shared" si="159"/>
        <v/>
      </c>
      <c r="F1018" s="295" t="str">
        <f t="shared" si="157"/>
        <v>否</v>
      </c>
      <c r="G1018" s="189" t="str">
        <f t="shared" si="158"/>
        <v>项</v>
      </c>
    </row>
    <row r="1019" ht="36" customHeight="1" spans="1:7">
      <c r="A1019" s="456">
        <v>2140206</v>
      </c>
      <c r="B1019" s="326" t="s">
        <v>902</v>
      </c>
      <c r="C1019" s="334">
        <v>0</v>
      </c>
      <c r="D1019" s="334">
        <f>VLOOKUP(A1019,[3]表九!$A$6:$C$1289,3,FALSE)</f>
        <v>0</v>
      </c>
      <c r="E1019" s="459" t="str">
        <f t="shared" si="159"/>
        <v/>
      </c>
      <c r="F1019" s="295" t="str">
        <f t="shared" si="157"/>
        <v>否</v>
      </c>
      <c r="G1019" s="189" t="str">
        <f t="shared" si="158"/>
        <v>项</v>
      </c>
    </row>
    <row r="1020" ht="36" customHeight="1" spans="1:7">
      <c r="A1020" s="456">
        <v>2140207</v>
      </c>
      <c r="B1020" s="326" t="s">
        <v>903</v>
      </c>
      <c r="C1020" s="334">
        <v>0</v>
      </c>
      <c r="D1020" s="334">
        <f>VLOOKUP(A1020,[3]表九!$A$6:$C$1289,3,FALSE)</f>
        <v>0</v>
      </c>
      <c r="E1020" s="459" t="str">
        <f t="shared" si="159"/>
        <v/>
      </c>
      <c r="F1020" s="295" t="str">
        <f t="shared" si="157"/>
        <v>否</v>
      </c>
      <c r="G1020" s="189" t="str">
        <f t="shared" si="158"/>
        <v>项</v>
      </c>
    </row>
    <row r="1021" ht="36" customHeight="1" spans="1:7">
      <c r="A1021" s="456">
        <v>2140208</v>
      </c>
      <c r="B1021" s="326" t="s">
        <v>904</v>
      </c>
      <c r="C1021" s="334">
        <v>0</v>
      </c>
      <c r="D1021" s="334">
        <f>VLOOKUP(A1021,[3]表九!$A$6:$C$1289,3,FALSE)</f>
        <v>0</v>
      </c>
      <c r="E1021" s="459" t="str">
        <f t="shared" si="159"/>
        <v/>
      </c>
      <c r="F1021" s="295" t="str">
        <f t="shared" si="157"/>
        <v>否</v>
      </c>
      <c r="G1021" s="189" t="str">
        <f t="shared" si="158"/>
        <v>项</v>
      </c>
    </row>
    <row r="1022" ht="36" customHeight="1" spans="1:7">
      <c r="A1022" s="456">
        <v>2140299</v>
      </c>
      <c r="B1022" s="326" t="s">
        <v>905</v>
      </c>
      <c r="C1022" s="334">
        <v>0</v>
      </c>
      <c r="D1022" s="334">
        <f>VLOOKUP(A1022,[3]表九!$A$6:$C$1289,3,FALSE)</f>
        <v>0</v>
      </c>
      <c r="E1022" s="459" t="str">
        <f t="shared" si="159"/>
        <v/>
      </c>
      <c r="F1022" s="295" t="str">
        <f t="shared" si="157"/>
        <v>否</v>
      </c>
      <c r="G1022" s="189" t="str">
        <f t="shared" si="158"/>
        <v>项</v>
      </c>
    </row>
    <row r="1023" ht="36" customHeight="1" spans="1:7">
      <c r="A1023" s="454">
        <v>21403</v>
      </c>
      <c r="B1023" s="323" t="s">
        <v>906</v>
      </c>
      <c r="C1023" s="334"/>
      <c r="D1023" s="334"/>
      <c r="E1023" s="459" t="str">
        <f t="shared" si="159"/>
        <v/>
      </c>
      <c r="F1023" s="295" t="str">
        <f t="shared" si="157"/>
        <v>否</v>
      </c>
      <c r="G1023" s="189" t="str">
        <f t="shared" si="158"/>
        <v>款</v>
      </c>
    </row>
    <row r="1024" ht="36" customHeight="1" spans="1:7">
      <c r="A1024" s="456">
        <v>2140301</v>
      </c>
      <c r="B1024" s="326" t="s">
        <v>139</v>
      </c>
      <c r="C1024" s="334">
        <v>0</v>
      </c>
      <c r="D1024" s="334">
        <f>VLOOKUP(A1024,[3]表九!$A$6:$C$1289,3,FALSE)</f>
        <v>0</v>
      </c>
      <c r="E1024" s="459" t="str">
        <f t="shared" si="159"/>
        <v/>
      </c>
      <c r="F1024" s="295" t="str">
        <f t="shared" si="157"/>
        <v>否</v>
      </c>
      <c r="G1024" s="189" t="str">
        <f t="shared" si="158"/>
        <v>项</v>
      </c>
    </row>
    <row r="1025" ht="36" customHeight="1" spans="1:7">
      <c r="A1025" s="456">
        <v>2140302</v>
      </c>
      <c r="B1025" s="326" t="s">
        <v>140</v>
      </c>
      <c r="C1025" s="334">
        <v>0</v>
      </c>
      <c r="D1025" s="334">
        <f>VLOOKUP(A1025,[3]表九!$A$6:$C$1289,3,FALSE)</f>
        <v>0</v>
      </c>
      <c r="E1025" s="459" t="str">
        <f t="shared" si="159"/>
        <v/>
      </c>
      <c r="F1025" s="295" t="str">
        <f t="shared" si="157"/>
        <v>否</v>
      </c>
      <c r="G1025" s="189" t="str">
        <f t="shared" si="158"/>
        <v>项</v>
      </c>
    </row>
    <row r="1026" ht="36" customHeight="1" spans="1:7">
      <c r="A1026" s="456">
        <v>2140303</v>
      </c>
      <c r="B1026" s="326" t="s">
        <v>141</v>
      </c>
      <c r="C1026" s="334">
        <v>0</v>
      </c>
      <c r="D1026" s="334">
        <f>VLOOKUP(A1026,[3]表九!$A$6:$C$1289,3,FALSE)</f>
        <v>0</v>
      </c>
      <c r="E1026" s="459" t="str">
        <f t="shared" si="159"/>
        <v/>
      </c>
      <c r="F1026" s="295" t="str">
        <f t="shared" si="157"/>
        <v>否</v>
      </c>
      <c r="G1026" s="189" t="str">
        <f t="shared" si="158"/>
        <v>项</v>
      </c>
    </row>
    <row r="1027" ht="36" customHeight="1" spans="1:7">
      <c r="A1027" s="456">
        <v>2140304</v>
      </c>
      <c r="B1027" s="326" t="s">
        <v>907</v>
      </c>
      <c r="C1027" s="334">
        <v>0</v>
      </c>
      <c r="D1027" s="334">
        <f>VLOOKUP(A1027,[3]表九!$A$6:$C$1289,3,FALSE)</f>
        <v>0</v>
      </c>
      <c r="E1027" s="459" t="str">
        <f t="shared" si="159"/>
        <v/>
      </c>
      <c r="F1027" s="295" t="str">
        <f t="shared" si="157"/>
        <v>否</v>
      </c>
      <c r="G1027" s="189" t="str">
        <f t="shared" si="158"/>
        <v>项</v>
      </c>
    </row>
    <row r="1028" ht="36" customHeight="1" spans="1:7">
      <c r="A1028" s="456">
        <v>2140305</v>
      </c>
      <c r="B1028" s="326" t="s">
        <v>908</v>
      </c>
      <c r="C1028" s="334">
        <v>0</v>
      </c>
      <c r="D1028" s="334">
        <f>VLOOKUP(A1028,[3]表九!$A$6:$C$1289,3,FALSE)</f>
        <v>0</v>
      </c>
      <c r="E1028" s="459" t="str">
        <f t="shared" si="159"/>
        <v/>
      </c>
      <c r="F1028" s="295" t="str">
        <f t="shared" si="157"/>
        <v>否</v>
      </c>
      <c r="G1028" s="189" t="str">
        <f t="shared" si="158"/>
        <v>项</v>
      </c>
    </row>
    <row r="1029" ht="36" customHeight="1" spans="1:7">
      <c r="A1029" s="456">
        <v>2140306</v>
      </c>
      <c r="B1029" s="326" t="s">
        <v>909</v>
      </c>
      <c r="C1029" s="334">
        <v>0</v>
      </c>
      <c r="D1029" s="334">
        <f>VLOOKUP(A1029,[3]表九!$A$6:$C$1289,3,FALSE)</f>
        <v>0</v>
      </c>
      <c r="E1029" s="459" t="str">
        <f t="shared" si="159"/>
        <v/>
      </c>
      <c r="F1029" s="295" t="str">
        <f t="shared" si="157"/>
        <v>否</v>
      </c>
      <c r="G1029" s="189" t="str">
        <f t="shared" si="158"/>
        <v>项</v>
      </c>
    </row>
    <row r="1030" ht="36" customHeight="1" spans="1:7">
      <c r="A1030" s="456">
        <v>2140307</v>
      </c>
      <c r="B1030" s="326" t="s">
        <v>910</v>
      </c>
      <c r="C1030" s="334">
        <v>0</v>
      </c>
      <c r="D1030" s="334">
        <f>VLOOKUP(A1030,[3]表九!$A$6:$C$1289,3,FALSE)</f>
        <v>0</v>
      </c>
      <c r="E1030" s="459" t="str">
        <f t="shared" si="159"/>
        <v/>
      </c>
      <c r="F1030" s="295" t="str">
        <f t="shared" si="157"/>
        <v>否</v>
      </c>
      <c r="G1030" s="189" t="str">
        <f t="shared" si="158"/>
        <v>项</v>
      </c>
    </row>
    <row r="1031" ht="36" customHeight="1" spans="1:7">
      <c r="A1031" s="456">
        <v>2140308</v>
      </c>
      <c r="B1031" s="326" t="s">
        <v>911</v>
      </c>
      <c r="C1031" s="334">
        <v>0</v>
      </c>
      <c r="D1031" s="334">
        <f>VLOOKUP(A1031,[3]表九!$A$6:$C$1289,3,FALSE)</f>
        <v>0</v>
      </c>
      <c r="E1031" s="459" t="str">
        <f t="shared" si="159"/>
        <v/>
      </c>
      <c r="F1031" s="295" t="str">
        <f t="shared" si="157"/>
        <v>否</v>
      </c>
      <c r="G1031" s="189" t="str">
        <f t="shared" si="158"/>
        <v>项</v>
      </c>
    </row>
    <row r="1032" ht="36" customHeight="1" spans="1:7">
      <c r="A1032" s="456">
        <v>2140399</v>
      </c>
      <c r="B1032" s="326" t="s">
        <v>912</v>
      </c>
      <c r="C1032" s="334">
        <v>0</v>
      </c>
      <c r="D1032" s="334">
        <f>VLOOKUP(A1032,[3]表九!$A$6:$C$1289,3,FALSE)</f>
        <v>0</v>
      </c>
      <c r="E1032" s="459" t="str">
        <f t="shared" si="159"/>
        <v/>
      </c>
      <c r="F1032" s="295" t="str">
        <f t="shared" si="157"/>
        <v>否</v>
      </c>
      <c r="G1032" s="189" t="str">
        <f t="shared" si="158"/>
        <v>项</v>
      </c>
    </row>
    <row r="1033" ht="36" customHeight="1" spans="1:7">
      <c r="A1033" s="454">
        <v>21404</v>
      </c>
      <c r="B1033" s="323" t="s">
        <v>913</v>
      </c>
      <c r="C1033" s="334">
        <f>SUM(C1034:C1037)</f>
        <v>0</v>
      </c>
      <c r="D1033" s="334">
        <f>SUM(D1034:D1037)</f>
        <v>0</v>
      </c>
      <c r="E1033" s="455" t="str">
        <f t="shared" si="159"/>
        <v/>
      </c>
      <c r="F1033" s="295" t="str">
        <f t="shared" si="157"/>
        <v>否</v>
      </c>
      <c r="G1033" s="189" t="str">
        <f t="shared" si="158"/>
        <v>款</v>
      </c>
    </row>
    <row r="1034" ht="36" customHeight="1" spans="1:7">
      <c r="A1034" s="456">
        <v>2140401</v>
      </c>
      <c r="B1034" s="326" t="s">
        <v>914</v>
      </c>
      <c r="C1034" s="334"/>
      <c r="D1034" s="334"/>
      <c r="E1034" s="459" t="str">
        <f t="shared" si="159"/>
        <v/>
      </c>
      <c r="F1034" s="295" t="str">
        <f t="shared" si="157"/>
        <v>否</v>
      </c>
      <c r="G1034" s="189" t="str">
        <f t="shared" si="158"/>
        <v>项</v>
      </c>
    </row>
    <row r="1035" ht="36" customHeight="1" spans="1:7">
      <c r="A1035" s="456">
        <v>2140402</v>
      </c>
      <c r="B1035" s="326" t="s">
        <v>915</v>
      </c>
      <c r="C1035" s="334"/>
      <c r="D1035" s="334"/>
      <c r="E1035" s="459" t="str">
        <f t="shared" si="159"/>
        <v/>
      </c>
      <c r="F1035" s="295" t="str">
        <f t="shared" si="157"/>
        <v>否</v>
      </c>
      <c r="G1035" s="189" t="str">
        <f t="shared" si="158"/>
        <v>项</v>
      </c>
    </row>
    <row r="1036" ht="36" customHeight="1" spans="1:7">
      <c r="A1036" s="456">
        <v>2140403</v>
      </c>
      <c r="B1036" s="326" t="s">
        <v>916</v>
      </c>
      <c r="C1036" s="334"/>
      <c r="D1036" s="334"/>
      <c r="E1036" s="459" t="str">
        <f t="shared" si="159"/>
        <v/>
      </c>
      <c r="F1036" s="295" t="str">
        <f t="shared" si="157"/>
        <v>否</v>
      </c>
      <c r="G1036" s="189" t="str">
        <f t="shared" si="158"/>
        <v>项</v>
      </c>
    </row>
    <row r="1037" ht="36" customHeight="1" spans="1:7">
      <c r="A1037" s="456">
        <v>2140499</v>
      </c>
      <c r="B1037" s="326" t="s">
        <v>917</v>
      </c>
      <c r="C1037" s="334"/>
      <c r="D1037" s="334"/>
      <c r="E1037" s="459" t="str">
        <f t="shared" si="159"/>
        <v/>
      </c>
      <c r="F1037" s="295" t="str">
        <f t="shared" si="157"/>
        <v>否</v>
      </c>
      <c r="G1037" s="189" t="str">
        <f t="shared" si="158"/>
        <v>项</v>
      </c>
    </row>
    <row r="1038" ht="36" customHeight="1" spans="1:7">
      <c r="A1038" s="454">
        <v>21405</v>
      </c>
      <c r="B1038" s="323" t="s">
        <v>918</v>
      </c>
      <c r="C1038" s="334">
        <f>SUM(C1039:C1044)</f>
        <v>0</v>
      </c>
      <c r="D1038" s="334">
        <f>SUM(D1039:D1044)</f>
        <v>0</v>
      </c>
      <c r="E1038" s="455" t="str">
        <f t="shared" si="159"/>
        <v/>
      </c>
      <c r="F1038" s="295" t="str">
        <f t="shared" si="157"/>
        <v>否</v>
      </c>
      <c r="G1038" s="189" t="str">
        <f t="shared" si="158"/>
        <v>款</v>
      </c>
    </row>
    <row r="1039" ht="36" customHeight="1" spans="1:7">
      <c r="A1039" s="456">
        <v>2140501</v>
      </c>
      <c r="B1039" s="326" t="s">
        <v>139</v>
      </c>
      <c r="C1039" s="334">
        <v>0</v>
      </c>
      <c r="D1039" s="334">
        <f>VLOOKUP(A1039,[3]表九!$A$6:$C$1289,3,FALSE)</f>
        <v>0</v>
      </c>
      <c r="E1039" s="459" t="str">
        <f t="shared" si="159"/>
        <v/>
      </c>
      <c r="F1039" s="295" t="str">
        <f t="shared" si="157"/>
        <v>否</v>
      </c>
      <c r="G1039" s="189" t="str">
        <f t="shared" si="158"/>
        <v>项</v>
      </c>
    </row>
    <row r="1040" ht="36" customHeight="1" spans="1:7">
      <c r="A1040" s="456">
        <v>2140502</v>
      </c>
      <c r="B1040" s="326" t="s">
        <v>140</v>
      </c>
      <c r="C1040" s="334">
        <v>0</v>
      </c>
      <c r="D1040" s="334">
        <f>VLOOKUP(A1040,[3]表九!$A$6:$C$1289,3,FALSE)</f>
        <v>0</v>
      </c>
      <c r="E1040" s="459" t="str">
        <f t="shared" si="159"/>
        <v/>
      </c>
      <c r="F1040" s="295" t="str">
        <f t="shared" si="157"/>
        <v>否</v>
      </c>
      <c r="G1040" s="189" t="str">
        <f t="shared" si="158"/>
        <v>项</v>
      </c>
    </row>
    <row r="1041" ht="36" customHeight="1" spans="1:7">
      <c r="A1041" s="456">
        <v>2140503</v>
      </c>
      <c r="B1041" s="326" t="s">
        <v>141</v>
      </c>
      <c r="C1041" s="334">
        <v>0</v>
      </c>
      <c r="D1041" s="334">
        <f>VLOOKUP(A1041,[3]表九!$A$6:$C$1289,3,FALSE)</f>
        <v>0</v>
      </c>
      <c r="E1041" s="459" t="str">
        <f t="shared" si="159"/>
        <v/>
      </c>
      <c r="F1041" s="295" t="str">
        <f t="shared" si="157"/>
        <v>否</v>
      </c>
      <c r="G1041" s="189" t="str">
        <f t="shared" si="158"/>
        <v>项</v>
      </c>
    </row>
    <row r="1042" ht="36" customHeight="1" spans="1:7">
      <c r="A1042" s="456">
        <v>2140504</v>
      </c>
      <c r="B1042" s="326" t="s">
        <v>904</v>
      </c>
      <c r="C1042" s="334">
        <v>0</v>
      </c>
      <c r="D1042" s="334">
        <f>VLOOKUP(A1042,[3]表九!$A$6:$C$1289,3,FALSE)</f>
        <v>0</v>
      </c>
      <c r="E1042" s="459" t="str">
        <f t="shared" si="159"/>
        <v/>
      </c>
      <c r="F1042" s="295" t="str">
        <f t="shared" si="157"/>
        <v>否</v>
      </c>
      <c r="G1042" s="189" t="str">
        <f t="shared" si="158"/>
        <v>项</v>
      </c>
    </row>
    <row r="1043" ht="36" customHeight="1" spans="1:7">
      <c r="A1043" s="456">
        <v>2140505</v>
      </c>
      <c r="B1043" s="326" t="s">
        <v>919</v>
      </c>
      <c r="C1043" s="334">
        <v>0</v>
      </c>
      <c r="D1043" s="334">
        <f>VLOOKUP(A1043,[3]表九!$A$6:$C$1289,3,FALSE)</f>
        <v>0</v>
      </c>
      <c r="E1043" s="459" t="str">
        <f t="shared" si="159"/>
        <v/>
      </c>
      <c r="F1043" s="295" t="str">
        <f t="shared" si="157"/>
        <v>否</v>
      </c>
      <c r="G1043" s="189" t="str">
        <f t="shared" si="158"/>
        <v>项</v>
      </c>
    </row>
    <row r="1044" ht="36" customHeight="1" spans="1:7">
      <c r="A1044" s="456">
        <v>2140599</v>
      </c>
      <c r="B1044" s="326" t="s">
        <v>920</v>
      </c>
      <c r="C1044" s="334">
        <v>0</v>
      </c>
      <c r="D1044" s="334">
        <f>VLOOKUP(A1044,[3]表九!$A$6:$C$1289,3,FALSE)</f>
        <v>0</v>
      </c>
      <c r="E1044" s="459" t="str">
        <f t="shared" si="159"/>
        <v/>
      </c>
      <c r="F1044" s="295" t="str">
        <f t="shared" si="157"/>
        <v>否</v>
      </c>
      <c r="G1044" s="189" t="str">
        <f t="shared" si="158"/>
        <v>项</v>
      </c>
    </row>
    <row r="1045" ht="36" customHeight="1" spans="1:7">
      <c r="A1045" s="454">
        <v>21406</v>
      </c>
      <c r="B1045" s="323" t="s">
        <v>921</v>
      </c>
      <c r="C1045" s="334">
        <f>SUM(C1046:C1049)</f>
        <v>0</v>
      </c>
      <c r="D1045" s="334">
        <f>SUM(D1046:D1049)</f>
        <v>0</v>
      </c>
      <c r="E1045" s="455" t="str">
        <f t="shared" si="159"/>
        <v/>
      </c>
      <c r="F1045" s="295" t="str">
        <f t="shared" si="157"/>
        <v>否</v>
      </c>
      <c r="G1045" s="189" t="str">
        <f t="shared" si="158"/>
        <v>款</v>
      </c>
    </row>
    <row r="1046" ht="36" customHeight="1" spans="1:7">
      <c r="A1046" s="456">
        <v>2140601</v>
      </c>
      <c r="B1046" s="326" t="s">
        <v>922</v>
      </c>
      <c r="C1046" s="334"/>
      <c r="D1046" s="334"/>
      <c r="E1046" s="459" t="str">
        <f t="shared" si="159"/>
        <v/>
      </c>
      <c r="F1046" s="295" t="str">
        <f t="shared" si="157"/>
        <v>否</v>
      </c>
      <c r="G1046" s="189" t="str">
        <f t="shared" si="158"/>
        <v>项</v>
      </c>
    </row>
    <row r="1047" ht="36" customHeight="1" spans="1:7">
      <c r="A1047" s="456">
        <v>2140602</v>
      </c>
      <c r="B1047" s="326" t="s">
        <v>923</v>
      </c>
      <c r="C1047" s="334"/>
      <c r="D1047" s="334"/>
      <c r="E1047" s="459" t="str">
        <f t="shared" si="159"/>
        <v/>
      </c>
      <c r="F1047" s="295" t="str">
        <f t="shared" si="157"/>
        <v>否</v>
      </c>
      <c r="G1047" s="189" t="str">
        <f t="shared" si="158"/>
        <v>项</v>
      </c>
    </row>
    <row r="1048" ht="36" customHeight="1" spans="1:7">
      <c r="A1048" s="456">
        <v>2140603</v>
      </c>
      <c r="B1048" s="326" t="s">
        <v>924</v>
      </c>
      <c r="C1048" s="334"/>
      <c r="D1048" s="334"/>
      <c r="E1048" s="459" t="str">
        <f t="shared" si="159"/>
        <v/>
      </c>
      <c r="F1048" s="295" t="str">
        <f t="shared" si="157"/>
        <v>否</v>
      </c>
      <c r="G1048" s="189" t="str">
        <f t="shared" si="158"/>
        <v>项</v>
      </c>
    </row>
    <row r="1049" ht="36" customHeight="1" spans="1:7">
      <c r="A1049" s="456">
        <v>2140699</v>
      </c>
      <c r="B1049" s="326" t="s">
        <v>925</v>
      </c>
      <c r="C1049" s="334"/>
      <c r="D1049" s="334"/>
      <c r="E1049" s="459" t="str">
        <f t="shared" si="159"/>
        <v/>
      </c>
      <c r="F1049" s="295" t="str">
        <f t="shared" si="157"/>
        <v>否</v>
      </c>
      <c r="G1049" s="189" t="str">
        <f t="shared" si="158"/>
        <v>项</v>
      </c>
    </row>
    <row r="1050" ht="36" customHeight="1" spans="1:7">
      <c r="A1050" s="454">
        <v>21499</v>
      </c>
      <c r="B1050" s="323" t="s">
        <v>926</v>
      </c>
      <c r="C1050" s="334">
        <f>SUM(C1051:C1052)</f>
        <v>0</v>
      </c>
      <c r="D1050" s="334">
        <f>SUM(D1051:D1052)</f>
        <v>75</v>
      </c>
      <c r="E1050" s="459" t="str">
        <f t="shared" si="159"/>
        <v/>
      </c>
      <c r="F1050" s="295" t="str">
        <f t="shared" si="157"/>
        <v>是</v>
      </c>
      <c r="G1050" s="189" t="str">
        <f t="shared" si="158"/>
        <v>款</v>
      </c>
    </row>
    <row r="1051" ht="36" customHeight="1" spans="1:7">
      <c r="A1051" s="456">
        <v>2149901</v>
      </c>
      <c r="B1051" s="326" t="s">
        <v>927</v>
      </c>
      <c r="C1051" s="334">
        <v>0</v>
      </c>
      <c r="D1051" s="334">
        <f>VLOOKUP(A1051,[3]表九!$A$6:$C$1289,3,FALSE)</f>
        <v>0</v>
      </c>
      <c r="E1051" s="459" t="str">
        <f t="shared" si="159"/>
        <v/>
      </c>
      <c r="F1051" s="295" t="str">
        <f t="shared" si="157"/>
        <v>否</v>
      </c>
      <c r="G1051" s="189" t="str">
        <f t="shared" si="158"/>
        <v>项</v>
      </c>
    </row>
    <row r="1052" ht="36" customHeight="1" spans="1:7">
      <c r="A1052" s="456">
        <v>2149999</v>
      </c>
      <c r="B1052" s="326" t="s">
        <v>928</v>
      </c>
      <c r="C1052" s="334">
        <v>0</v>
      </c>
      <c r="D1052" s="334">
        <f>VLOOKUP(A1052,[3]表九!$A$6:$C$1289,3,FALSE)</f>
        <v>75</v>
      </c>
      <c r="E1052" s="459" t="str">
        <f t="shared" si="159"/>
        <v/>
      </c>
      <c r="F1052" s="295" t="str">
        <f t="shared" si="157"/>
        <v>是</v>
      </c>
      <c r="G1052" s="189" t="str">
        <f t="shared" si="158"/>
        <v>项</v>
      </c>
    </row>
    <row r="1053" ht="36" customHeight="1" spans="1:7">
      <c r="A1053" s="463" t="s">
        <v>929</v>
      </c>
      <c r="B1053" s="464" t="s">
        <v>290</v>
      </c>
      <c r="C1053" s="465"/>
      <c r="D1053" s="465"/>
      <c r="E1053" s="459" t="str">
        <f t="shared" si="159"/>
        <v/>
      </c>
      <c r="F1053" s="295" t="str">
        <f t="shared" si="157"/>
        <v>否</v>
      </c>
      <c r="G1053" s="189" t="str">
        <f t="shared" si="158"/>
        <v>项</v>
      </c>
    </row>
    <row r="1054" ht="36" customHeight="1" spans="1:7">
      <c r="A1054" s="454">
        <v>215</v>
      </c>
      <c r="B1054" s="323" t="s">
        <v>97</v>
      </c>
      <c r="C1054" s="334">
        <f>C1055+C1065+C1081+C1086+C1103+C1110+C1118</f>
        <v>1130</v>
      </c>
      <c r="D1054" s="334">
        <f>D1055+D1065+D1081+D1086+D1103+D1110+D1118</f>
        <v>800</v>
      </c>
      <c r="E1054" s="455">
        <f t="shared" ref="E1054:E1056" si="160">IF(C1054&gt;0,D1054/C1054-1,IF(C1054&lt;0,-(D1054/C1054-1),""))</f>
        <v>-0.292</v>
      </c>
      <c r="F1054" s="295" t="str">
        <f t="shared" si="157"/>
        <v>是</v>
      </c>
      <c r="G1054" s="189" t="str">
        <f t="shared" si="158"/>
        <v>类</v>
      </c>
    </row>
    <row r="1055" ht="36" customHeight="1" spans="1:7">
      <c r="A1055" s="454">
        <v>21501</v>
      </c>
      <c r="B1055" s="323" t="s">
        <v>930</v>
      </c>
      <c r="C1055" s="334">
        <f>SUM(C1056:C1064)</f>
        <v>0</v>
      </c>
      <c r="D1055" s="334">
        <f>SUM(D1056:D1064)</f>
        <v>0</v>
      </c>
      <c r="E1055" s="459" t="str">
        <f t="shared" si="160"/>
        <v/>
      </c>
      <c r="F1055" s="295" t="str">
        <f t="shared" si="157"/>
        <v>否</v>
      </c>
      <c r="G1055" s="189" t="str">
        <f t="shared" si="158"/>
        <v>款</v>
      </c>
    </row>
    <row r="1056" ht="36" customHeight="1" spans="1:7">
      <c r="A1056" s="456">
        <v>2150101</v>
      </c>
      <c r="B1056" s="326" t="s">
        <v>139</v>
      </c>
      <c r="C1056" s="334">
        <v>0</v>
      </c>
      <c r="D1056" s="334">
        <f>VLOOKUP(A1056,[3]表九!$A$6:$C$1289,3,FALSE)</f>
        <v>0</v>
      </c>
      <c r="E1056" s="459" t="str">
        <f t="shared" si="160"/>
        <v/>
      </c>
      <c r="F1056" s="295" t="str">
        <f t="shared" si="157"/>
        <v>否</v>
      </c>
      <c r="G1056" s="189" t="str">
        <f t="shared" si="158"/>
        <v>项</v>
      </c>
    </row>
    <row r="1057" ht="36" customHeight="1" spans="1:7">
      <c r="A1057" s="456">
        <v>2150102</v>
      </c>
      <c r="B1057" s="326" t="s">
        <v>140</v>
      </c>
      <c r="C1057" s="334">
        <v>0</v>
      </c>
      <c r="D1057" s="334">
        <f>VLOOKUP(A1057,[3]表九!$A$6:$C$1289,3,FALSE)</f>
        <v>0</v>
      </c>
      <c r="E1057" s="459" t="str">
        <f t="shared" ref="E1057:E1120" si="161">IF(C1057&gt;0,D1057/C1057-1,IF(C1057&lt;0,-(D1057/C1057-1),""))</f>
        <v/>
      </c>
      <c r="F1057" s="295" t="str">
        <f t="shared" ref="F1057:F1120" si="162">IF(LEN(A1057)=3,"是",IF(B1057&lt;&gt;"",IF(SUM(C1057:D1057)&lt;&gt;0,"是","否"),"是"))</f>
        <v>否</v>
      </c>
      <c r="G1057" s="189" t="str">
        <f t="shared" ref="G1057:G1120" si="163">IF(LEN(A1057)=3,"类",IF(LEN(A1057)=5,"款","项"))</f>
        <v>项</v>
      </c>
    </row>
    <row r="1058" ht="36" customHeight="1" spans="1:7">
      <c r="A1058" s="456">
        <v>2150103</v>
      </c>
      <c r="B1058" s="326" t="s">
        <v>141</v>
      </c>
      <c r="C1058" s="334">
        <v>0</v>
      </c>
      <c r="D1058" s="334">
        <f>VLOOKUP(A1058,[3]表九!$A$6:$C$1289,3,FALSE)</f>
        <v>0</v>
      </c>
      <c r="E1058" s="459" t="str">
        <f t="shared" si="161"/>
        <v/>
      </c>
      <c r="F1058" s="295" t="str">
        <f t="shared" si="162"/>
        <v>否</v>
      </c>
      <c r="G1058" s="189" t="str">
        <f t="shared" si="163"/>
        <v>项</v>
      </c>
    </row>
    <row r="1059" ht="36" customHeight="1" spans="1:7">
      <c r="A1059" s="456">
        <v>2150104</v>
      </c>
      <c r="B1059" s="326" t="s">
        <v>931</v>
      </c>
      <c r="C1059" s="334">
        <v>0</v>
      </c>
      <c r="D1059" s="334">
        <f>VLOOKUP(A1059,[3]表九!$A$6:$C$1289,3,FALSE)</f>
        <v>0</v>
      </c>
      <c r="E1059" s="459" t="str">
        <f t="shared" si="161"/>
        <v/>
      </c>
      <c r="F1059" s="295" t="str">
        <f t="shared" si="162"/>
        <v>否</v>
      </c>
      <c r="G1059" s="189" t="str">
        <f t="shared" si="163"/>
        <v>项</v>
      </c>
    </row>
    <row r="1060" ht="36" customHeight="1" spans="1:7">
      <c r="A1060" s="456">
        <v>2150105</v>
      </c>
      <c r="B1060" s="326" t="s">
        <v>932</v>
      </c>
      <c r="C1060" s="334">
        <v>0</v>
      </c>
      <c r="D1060" s="334">
        <f>VLOOKUP(A1060,[3]表九!$A$6:$C$1289,3,FALSE)</f>
        <v>0</v>
      </c>
      <c r="E1060" s="459" t="str">
        <f t="shared" si="161"/>
        <v/>
      </c>
      <c r="F1060" s="295" t="str">
        <f t="shared" si="162"/>
        <v>否</v>
      </c>
      <c r="G1060" s="189" t="str">
        <f t="shared" si="163"/>
        <v>项</v>
      </c>
    </row>
    <row r="1061" ht="36" customHeight="1" spans="1:7">
      <c r="A1061" s="456">
        <v>2150106</v>
      </c>
      <c r="B1061" s="326" t="s">
        <v>933</v>
      </c>
      <c r="C1061" s="334">
        <v>0</v>
      </c>
      <c r="D1061" s="334">
        <f>VLOOKUP(A1061,[3]表九!$A$6:$C$1289,3,FALSE)</f>
        <v>0</v>
      </c>
      <c r="E1061" s="459" t="str">
        <f t="shared" si="161"/>
        <v/>
      </c>
      <c r="F1061" s="295" t="str">
        <f t="shared" si="162"/>
        <v>否</v>
      </c>
      <c r="G1061" s="189" t="str">
        <f t="shared" si="163"/>
        <v>项</v>
      </c>
    </row>
    <row r="1062" ht="36" customHeight="1" spans="1:7">
      <c r="A1062" s="456">
        <v>2150107</v>
      </c>
      <c r="B1062" s="326" t="s">
        <v>934</v>
      </c>
      <c r="C1062" s="334">
        <v>0</v>
      </c>
      <c r="D1062" s="334">
        <f>VLOOKUP(A1062,[3]表九!$A$6:$C$1289,3,FALSE)</f>
        <v>0</v>
      </c>
      <c r="E1062" s="459" t="str">
        <f t="shared" si="161"/>
        <v/>
      </c>
      <c r="F1062" s="295" t="str">
        <f t="shared" si="162"/>
        <v>否</v>
      </c>
      <c r="G1062" s="189" t="str">
        <f t="shared" si="163"/>
        <v>项</v>
      </c>
    </row>
    <row r="1063" ht="36" customHeight="1" spans="1:7">
      <c r="A1063" s="456">
        <v>2150108</v>
      </c>
      <c r="B1063" s="326" t="s">
        <v>935</v>
      </c>
      <c r="C1063" s="334">
        <v>0</v>
      </c>
      <c r="D1063" s="334">
        <f>VLOOKUP(A1063,[3]表九!$A$6:$C$1289,3,FALSE)</f>
        <v>0</v>
      </c>
      <c r="E1063" s="459" t="str">
        <f t="shared" si="161"/>
        <v/>
      </c>
      <c r="F1063" s="295" t="str">
        <f t="shared" si="162"/>
        <v>否</v>
      </c>
      <c r="G1063" s="189" t="str">
        <f t="shared" si="163"/>
        <v>项</v>
      </c>
    </row>
    <row r="1064" ht="36" customHeight="1" spans="1:7">
      <c r="A1064" s="456">
        <v>2150199</v>
      </c>
      <c r="B1064" s="326" t="s">
        <v>936</v>
      </c>
      <c r="C1064" s="334">
        <v>0</v>
      </c>
      <c r="D1064" s="334">
        <f>VLOOKUP(A1064,[3]表九!$A$6:$C$1289,3,FALSE)</f>
        <v>0</v>
      </c>
      <c r="E1064" s="459" t="str">
        <f t="shared" si="161"/>
        <v/>
      </c>
      <c r="F1064" s="295" t="str">
        <f t="shared" si="162"/>
        <v>否</v>
      </c>
      <c r="G1064" s="189" t="str">
        <f t="shared" si="163"/>
        <v>项</v>
      </c>
    </row>
    <row r="1065" ht="36" customHeight="1" spans="1:7">
      <c r="A1065" s="454">
        <v>21502</v>
      </c>
      <c r="B1065" s="323" t="s">
        <v>937</v>
      </c>
      <c r="C1065" s="334"/>
      <c r="D1065" s="334"/>
      <c r="E1065" s="459" t="str">
        <f t="shared" si="161"/>
        <v/>
      </c>
      <c r="F1065" s="295" t="str">
        <f t="shared" si="162"/>
        <v>否</v>
      </c>
      <c r="G1065" s="189" t="str">
        <f t="shared" si="163"/>
        <v>款</v>
      </c>
    </row>
    <row r="1066" ht="36" customHeight="1" spans="1:7">
      <c r="A1066" s="456">
        <v>2150201</v>
      </c>
      <c r="B1066" s="326" t="s">
        <v>139</v>
      </c>
      <c r="C1066" s="334">
        <v>0</v>
      </c>
      <c r="D1066" s="334">
        <f>VLOOKUP(A1066,[3]表九!$A$6:$C$1289,3,FALSE)</f>
        <v>0</v>
      </c>
      <c r="E1066" s="459" t="str">
        <f t="shared" si="161"/>
        <v/>
      </c>
      <c r="F1066" s="295" t="str">
        <f t="shared" si="162"/>
        <v>否</v>
      </c>
      <c r="G1066" s="189" t="str">
        <f t="shared" si="163"/>
        <v>项</v>
      </c>
    </row>
    <row r="1067" ht="36" customHeight="1" spans="1:7">
      <c r="A1067" s="456">
        <v>2150202</v>
      </c>
      <c r="B1067" s="326" t="s">
        <v>140</v>
      </c>
      <c r="C1067" s="334">
        <v>0</v>
      </c>
      <c r="D1067" s="334">
        <f>VLOOKUP(A1067,[3]表九!$A$6:$C$1289,3,FALSE)</f>
        <v>0</v>
      </c>
      <c r="E1067" s="459" t="str">
        <f t="shared" si="161"/>
        <v/>
      </c>
      <c r="F1067" s="295" t="str">
        <f t="shared" si="162"/>
        <v>否</v>
      </c>
      <c r="G1067" s="189" t="str">
        <f t="shared" si="163"/>
        <v>项</v>
      </c>
    </row>
    <row r="1068" ht="36" customHeight="1" spans="1:7">
      <c r="A1068" s="456">
        <v>2150203</v>
      </c>
      <c r="B1068" s="326" t="s">
        <v>141</v>
      </c>
      <c r="C1068" s="334">
        <v>0</v>
      </c>
      <c r="D1068" s="334">
        <f>VLOOKUP(A1068,[3]表九!$A$6:$C$1289,3,FALSE)</f>
        <v>0</v>
      </c>
      <c r="E1068" s="459" t="str">
        <f t="shared" si="161"/>
        <v/>
      </c>
      <c r="F1068" s="295" t="str">
        <f t="shared" si="162"/>
        <v>否</v>
      </c>
      <c r="G1068" s="189" t="str">
        <f t="shared" si="163"/>
        <v>项</v>
      </c>
    </row>
    <row r="1069" ht="36" customHeight="1" spans="1:7">
      <c r="A1069" s="456">
        <v>2150204</v>
      </c>
      <c r="B1069" s="326" t="s">
        <v>938</v>
      </c>
      <c r="C1069" s="334">
        <v>0</v>
      </c>
      <c r="D1069" s="334">
        <f>VLOOKUP(A1069,[3]表九!$A$6:$C$1289,3,FALSE)</f>
        <v>0</v>
      </c>
      <c r="E1069" s="459" t="str">
        <f t="shared" si="161"/>
        <v/>
      </c>
      <c r="F1069" s="295" t="str">
        <f t="shared" si="162"/>
        <v>否</v>
      </c>
      <c r="G1069" s="189" t="str">
        <f t="shared" si="163"/>
        <v>项</v>
      </c>
    </row>
    <row r="1070" ht="36" customHeight="1" spans="1:7">
      <c r="A1070" s="456">
        <v>2150205</v>
      </c>
      <c r="B1070" s="326" t="s">
        <v>939</v>
      </c>
      <c r="C1070" s="334">
        <v>0</v>
      </c>
      <c r="D1070" s="334">
        <f>VLOOKUP(A1070,[3]表九!$A$6:$C$1289,3,FALSE)</f>
        <v>0</v>
      </c>
      <c r="E1070" s="459" t="str">
        <f t="shared" si="161"/>
        <v/>
      </c>
      <c r="F1070" s="295" t="str">
        <f t="shared" si="162"/>
        <v>否</v>
      </c>
      <c r="G1070" s="189" t="str">
        <f t="shared" si="163"/>
        <v>项</v>
      </c>
    </row>
    <row r="1071" ht="36" customHeight="1" spans="1:7">
      <c r="A1071" s="456">
        <v>2150206</v>
      </c>
      <c r="B1071" s="326" t="s">
        <v>940</v>
      </c>
      <c r="C1071" s="334">
        <v>0</v>
      </c>
      <c r="D1071" s="334">
        <f>VLOOKUP(A1071,[3]表九!$A$6:$C$1289,3,FALSE)</f>
        <v>0</v>
      </c>
      <c r="E1071" s="459" t="str">
        <f t="shared" si="161"/>
        <v/>
      </c>
      <c r="F1071" s="295" t="str">
        <f t="shared" si="162"/>
        <v>否</v>
      </c>
      <c r="G1071" s="189" t="str">
        <f t="shared" si="163"/>
        <v>项</v>
      </c>
    </row>
    <row r="1072" ht="36" customHeight="1" spans="1:7">
      <c r="A1072" s="456">
        <v>2150207</v>
      </c>
      <c r="B1072" s="326" t="s">
        <v>941</v>
      </c>
      <c r="C1072" s="334">
        <v>0</v>
      </c>
      <c r="D1072" s="334">
        <f>VLOOKUP(A1072,[3]表九!$A$6:$C$1289,3,FALSE)</f>
        <v>0</v>
      </c>
      <c r="E1072" s="459" t="str">
        <f t="shared" si="161"/>
        <v/>
      </c>
      <c r="F1072" s="295" t="str">
        <f t="shared" si="162"/>
        <v>否</v>
      </c>
      <c r="G1072" s="189" t="str">
        <f t="shared" si="163"/>
        <v>项</v>
      </c>
    </row>
    <row r="1073" ht="36" customHeight="1" spans="1:7">
      <c r="A1073" s="456">
        <v>2150208</v>
      </c>
      <c r="B1073" s="326" t="s">
        <v>942</v>
      </c>
      <c r="C1073" s="334">
        <v>0</v>
      </c>
      <c r="D1073" s="334">
        <f>VLOOKUP(A1073,[3]表九!$A$6:$C$1289,3,FALSE)</f>
        <v>0</v>
      </c>
      <c r="E1073" s="459" t="str">
        <f t="shared" si="161"/>
        <v/>
      </c>
      <c r="F1073" s="295" t="str">
        <f t="shared" si="162"/>
        <v>否</v>
      </c>
      <c r="G1073" s="189" t="str">
        <f t="shared" si="163"/>
        <v>项</v>
      </c>
    </row>
    <row r="1074" ht="36" customHeight="1" spans="1:7">
      <c r="A1074" s="456">
        <v>2150209</v>
      </c>
      <c r="B1074" s="326" t="s">
        <v>943</v>
      </c>
      <c r="C1074" s="334">
        <v>0</v>
      </c>
      <c r="D1074" s="334">
        <f>VLOOKUP(A1074,[3]表九!$A$6:$C$1289,3,FALSE)</f>
        <v>0</v>
      </c>
      <c r="E1074" s="459" t="str">
        <f t="shared" si="161"/>
        <v/>
      </c>
      <c r="F1074" s="295" t="str">
        <f t="shared" si="162"/>
        <v>否</v>
      </c>
      <c r="G1074" s="189" t="str">
        <f t="shared" si="163"/>
        <v>项</v>
      </c>
    </row>
    <row r="1075" ht="36" customHeight="1" spans="1:7">
      <c r="A1075" s="456">
        <v>2150210</v>
      </c>
      <c r="B1075" s="326" t="s">
        <v>944</v>
      </c>
      <c r="C1075" s="334">
        <v>0</v>
      </c>
      <c r="D1075" s="334">
        <f>VLOOKUP(A1075,[3]表九!$A$6:$C$1289,3,FALSE)</f>
        <v>0</v>
      </c>
      <c r="E1075" s="459" t="str">
        <f t="shared" si="161"/>
        <v/>
      </c>
      <c r="F1075" s="295" t="str">
        <f t="shared" si="162"/>
        <v>否</v>
      </c>
      <c r="G1075" s="189" t="str">
        <f t="shared" si="163"/>
        <v>项</v>
      </c>
    </row>
    <row r="1076" ht="36" customHeight="1" spans="1:7">
      <c r="A1076" s="456">
        <v>2150212</v>
      </c>
      <c r="B1076" s="326" t="s">
        <v>945</v>
      </c>
      <c r="C1076" s="334">
        <v>0</v>
      </c>
      <c r="D1076" s="334">
        <f>VLOOKUP(A1076,[3]表九!$A$6:$C$1289,3,FALSE)</f>
        <v>0</v>
      </c>
      <c r="E1076" s="459" t="str">
        <f t="shared" si="161"/>
        <v/>
      </c>
      <c r="F1076" s="295" t="str">
        <f t="shared" si="162"/>
        <v>否</v>
      </c>
      <c r="G1076" s="189" t="str">
        <f t="shared" si="163"/>
        <v>项</v>
      </c>
    </row>
    <row r="1077" ht="36" customHeight="1" spans="1:7">
      <c r="A1077" s="456">
        <v>2150213</v>
      </c>
      <c r="B1077" s="326" t="s">
        <v>946</v>
      </c>
      <c r="C1077" s="334">
        <v>0</v>
      </c>
      <c r="D1077" s="334">
        <f>VLOOKUP(A1077,[3]表九!$A$6:$C$1289,3,FALSE)</f>
        <v>0</v>
      </c>
      <c r="E1077" s="459" t="str">
        <f t="shared" si="161"/>
        <v/>
      </c>
      <c r="F1077" s="295" t="str">
        <f t="shared" si="162"/>
        <v>否</v>
      </c>
      <c r="G1077" s="189" t="str">
        <f t="shared" si="163"/>
        <v>项</v>
      </c>
    </row>
    <row r="1078" ht="36" customHeight="1" spans="1:7">
      <c r="A1078" s="456">
        <v>2150214</v>
      </c>
      <c r="B1078" s="326" t="s">
        <v>947</v>
      </c>
      <c r="C1078" s="334">
        <v>0</v>
      </c>
      <c r="D1078" s="334">
        <f>VLOOKUP(A1078,[3]表九!$A$6:$C$1289,3,FALSE)</f>
        <v>0</v>
      </c>
      <c r="E1078" s="459" t="str">
        <f t="shared" si="161"/>
        <v/>
      </c>
      <c r="F1078" s="295" t="str">
        <f t="shared" si="162"/>
        <v>否</v>
      </c>
      <c r="G1078" s="189" t="str">
        <f t="shared" si="163"/>
        <v>项</v>
      </c>
    </row>
    <row r="1079" ht="36" customHeight="1" spans="1:7">
      <c r="A1079" s="456">
        <v>2150215</v>
      </c>
      <c r="B1079" s="326" t="s">
        <v>948</v>
      </c>
      <c r="C1079" s="334">
        <v>0</v>
      </c>
      <c r="D1079" s="334">
        <f>VLOOKUP(A1079,[3]表九!$A$6:$C$1289,3,FALSE)</f>
        <v>0</v>
      </c>
      <c r="E1079" s="459" t="str">
        <f t="shared" si="161"/>
        <v/>
      </c>
      <c r="F1079" s="295" t="str">
        <f t="shared" si="162"/>
        <v>否</v>
      </c>
      <c r="G1079" s="189" t="str">
        <f t="shared" si="163"/>
        <v>项</v>
      </c>
    </row>
    <row r="1080" ht="36" customHeight="1" spans="1:7">
      <c r="A1080" s="456">
        <v>2150299</v>
      </c>
      <c r="B1080" s="326" t="s">
        <v>949</v>
      </c>
      <c r="C1080" s="334">
        <v>0</v>
      </c>
      <c r="D1080" s="334">
        <f>VLOOKUP(A1080,[3]表九!$A$6:$C$1289,3,FALSE)</f>
        <v>0</v>
      </c>
      <c r="E1080" s="459" t="str">
        <f t="shared" si="161"/>
        <v/>
      </c>
      <c r="F1080" s="295" t="str">
        <f t="shared" si="162"/>
        <v>否</v>
      </c>
      <c r="G1080" s="189" t="str">
        <f t="shared" si="163"/>
        <v>项</v>
      </c>
    </row>
    <row r="1081" ht="36" customHeight="1" spans="1:7">
      <c r="A1081" s="454">
        <v>21503</v>
      </c>
      <c r="B1081" s="323" t="s">
        <v>950</v>
      </c>
      <c r="C1081" s="334"/>
      <c r="D1081" s="334"/>
      <c r="E1081" s="459" t="str">
        <f t="shared" si="161"/>
        <v/>
      </c>
      <c r="F1081" s="295" t="str">
        <f t="shared" si="162"/>
        <v>否</v>
      </c>
      <c r="G1081" s="189" t="str">
        <f t="shared" si="163"/>
        <v>款</v>
      </c>
    </row>
    <row r="1082" ht="36" customHeight="1" spans="1:7">
      <c r="A1082" s="456">
        <v>2150301</v>
      </c>
      <c r="B1082" s="326" t="s">
        <v>139</v>
      </c>
      <c r="C1082" s="334">
        <v>0</v>
      </c>
      <c r="D1082" s="334">
        <f>VLOOKUP(A1082,[3]表九!$A$6:$C$1289,3,FALSE)</f>
        <v>0</v>
      </c>
      <c r="E1082" s="459" t="str">
        <f t="shared" si="161"/>
        <v/>
      </c>
      <c r="F1082" s="295" t="str">
        <f t="shared" si="162"/>
        <v>否</v>
      </c>
      <c r="G1082" s="189" t="str">
        <f t="shared" si="163"/>
        <v>项</v>
      </c>
    </row>
    <row r="1083" ht="36" customHeight="1" spans="1:7">
      <c r="A1083" s="456">
        <v>2150302</v>
      </c>
      <c r="B1083" s="326" t="s">
        <v>140</v>
      </c>
      <c r="C1083" s="334">
        <v>0</v>
      </c>
      <c r="D1083" s="334">
        <f>VLOOKUP(A1083,[3]表九!$A$6:$C$1289,3,FALSE)</f>
        <v>0</v>
      </c>
      <c r="E1083" s="459" t="str">
        <f t="shared" si="161"/>
        <v/>
      </c>
      <c r="F1083" s="295" t="str">
        <f t="shared" si="162"/>
        <v>否</v>
      </c>
      <c r="G1083" s="189" t="str">
        <f t="shared" si="163"/>
        <v>项</v>
      </c>
    </row>
    <row r="1084" ht="36" customHeight="1" spans="1:7">
      <c r="A1084" s="456">
        <v>2150303</v>
      </c>
      <c r="B1084" s="326" t="s">
        <v>141</v>
      </c>
      <c r="C1084" s="334">
        <v>0</v>
      </c>
      <c r="D1084" s="334">
        <f>VLOOKUP(A1084,[3]表九!$A$6:$C$1289,3,FALSE)</f>
        <v>0</v>
      </c>
      <c r="E1084" s="459" t="str">
        <f t="shared" si="161"/>
        <v/>
      </c>
      <c r="F1084" s="295" t="str">
        <f t="shared" si="162"/>
        <v>否</v>
      </c>
      <c r="G1084" s="189" t="str">
        <f t="shared" si="163"/>
        <v>项</v>
      </c>
    </row>
    <row r="1085" ht="36" customHeight="1" spans="1:7">
      <c r="A1085" s="456">
        <v>2150399</v>
      </c>
      <c r="B1085" s="326" t="s">
        <v>951</v>
      </c>
      <c r="C1085" s="334">
        <v>0</v>
      </c>
      <c r="D1085" s="334">
        <f>VLOOKUP(A1085,[3]表九!$A$6:$C$1289,3,FALSE)</f>
        <v>0</v>
      </c>
      <c r="E1085" s="459" t="str">
        <f t="shared" si="161"/>
        <v/>
      </c>
      <c r="F1085" s="295" t="str">
        <f t="shared" si="162"/>
        <v>否</v>
      </c>
      <c r="G1085" s="189" t="str">
        <f t="shared" si="163"/>
        <v>项</v>
      </c>
    </row>
    <row r="1086" ht="36" customHeight="1" spans="1:7">
      <c r="A1086" s="454">
        <v>21505</v>
      </c>
      <c r="B1086" s="323" t="s">
        <v>952</v>
      </c>
      <c r="C1086" s="334">
        <f>SUM(C1087:C1102)</f>
        <v>419</v>
      </c>
      <c r="D1086" s="334">
        <f>SUM(D1087:D1102)</f>
        <v>418</v>
      </c>
      <c r="E1086" s="459">
        <f t="shared" si="161"/>
        <v>-0.002</v>
      </c>
      <c r="F1086" s="295" t="str">
        <f t="shared" si="162"/>
        <v>是</v>
      </c>
      <c r="G1086" s="189" t="str">
        <f t="shared" si="163"/>
        <v>款</v>
      </c>
    </row>
    <row r="1087" ht="36" customHeight="1" spans="1:7">
      <c r="A1087" s="456">
        <v>2150501</v>
      </c>
      <c r="B1087" s="326" t="s">
        <v>139</v>
      </c>
      <c r="C1087" s="334">
        <v>363</v>
      </c>
      <c r="D1087" s="334">
        <f>VLOOKUP(A1087,[3]表九!$A$6:$C$1289,3,FALSE)</f>
        <v>366</v>
      </c>
      <c r="E1087" s="459">
        <f t="shared" si="161"/>
        <v>0.008</v>
      </c>
      <c r="F1087" s="295" t="str">
        <f t="shared" si="162"/>
        <v>是</v>
      </c>
      <c r="G1087" s="189" t="str">
        <f t="shared" si="163"/>
        <v>项</v>
      </c>
    </row>
    <row r="1088" ht="36" customHeight="1" spans="1:7">
      <c r="A1088" s="456">
        <v>2150502</v>
      </c>
      <c r="B1088" s="326" t="s">
        <v>140</v>
      </c>
      <c r="C1088" s="334">
        <v>48</v>
      </c>
      <c r="D1088" s="334">
        <f>VLOOKUP(A1088,[3]表九!$A$6:$C$1289,3,FALSE)</f>
        <v>52</v>
      </c>
      <c r="E1088" s="459">
        <f t="shared" si="161"/>
        <v>0.083</v>
      </c>
      <c r="F1088" s="295" t="str">
        <f t="shared" si="162"/>
        <v>是</v>
      </c>
      <c r="G1088" s="189" t="str">
        <f t="shared" si="163"/>
        <v>项</v>
      </c>
    </row>
    <row r="1089" ht="36" customHeight="1" spans="1:7">
      <c r="A1089" s="456">
        <v>2150503</v>
      </c>
      <c r="B1089" s="326" t="s">
        <v>141</v>
      </c>
      <c r="C1089" s="334">
        <v>0</v>
      </c>
      <c r="D1089" s="334">
        <f>VLOOKUP(A1089,[3]表九!$A$6:$C$1289,3,FALSE)</f>
        <v>0</v>
      </c>
      <c r="E1089" s="459" t="str">
        <f t="shared" si="161"/>
        <v/>
      </c>
      <c r="F1089" s="295" t="str">
        <f t="shared" si="162"/>
        <v>否</v>
      </c>
      <c r="G1089" s="189" t="str">
        <f t="shared" si="163"/>
        <v>项</v>
      </c>
    </row>
    <row r="1090" ht="36" customHeight="1" spans="1:7">
      <c r="A1090" s="456">
        <v>2150505</v>
      </c>
      <c r="B1090" s="326" t="s">
        <v>953</v>
      </c>
      <c r="C1090" s="334">
        <v>0</v>
      </c>
      <c r="D1090" s="334">
        <f>VLOOKUP(A1090,[3]表九!$A$6:$C$1289,3,FALSE)</f>
        <v>0</v>
      </c>
      <c r="E1090" s="459" t="str">
        <f t="shared" si="161"/>
        <v/>
      </c>
      <c r="F1090" s="295" t="str">
        <f t="shared" si="162"/>
        <v>否</v>
      </c>
      <c r="G1090" s="189" t="str">
        <f t="shared" si="163"/>
        <v>项</v>
      </c>
    </row>
    <row r="1091" ht="36" customHeight="1" spans="1:7">
      <c r="A1091" s="456">
        <v>2150506</v>
      </c>
      <c r="B1091" s="326" t="s">
        <v>954</v>
      </c>
      <c r="C1091" s="334"/>
      <c r="D1091" s="334"/>
      <c r="E1091" s="459" t="str">
        <f t="shared" si="161"/>
        <v/>
      </c>
      <c r="F1091" s="295" t="str">
        <f t="shared" si="162"/>
        <v>否</v>
      </c>
      <c r="G1091" s="189" t="str">
        <f t="shared" si="163"/>
        <v>项</v>
      </c>
    </row>
    <row r="1092" ht="36" customHeight="1" spans="1:7">
      <c r="A1092" s="456">
        <v>2150507</v>
      </c>
      <c r="B1092" s="326" t="s">
        <v>955</v>
      </c>
      <c r="C1092" s="334">
        <v>0</v>
      </c>
      <c r="D1092" s="334">
        <f>VLOOKUP(A1092,[3]表九!$A$6:$C$1289,3,FALSE)</f>
        <v>0</v>
      </c>
      <c r="E1092" s="459" t="str">
        <f t="shared" si="161"/>
        <v/>
      </c>
      <c r="F1092" s="295" t="str">
        <f t="shared" si="162"/>
        <v>否</v>
      </c>
      <c r="G1092" s="189" t="str">
        <f t="shared" si="163"/>
        <v>项</v>
      </c>
    </row>
    <row r="1093" ht="36" customHeight="1" spans="1:7">
      <c r="A1093" s="456">
        <v>2150508</v>
      </c>
      <c r="B1093" s="326" t="s">
        <v>956</v>
      </c>
      <c r="C1093" s="334">
        <v>0</v>
      </c>
      <c r="D1093" s="334">
        <f>VLOOKUP(A1093,[3]表九!$A$6:$C$1289,3,FALSE)</f>
        <v>0</v>
      </c>
      <c r="E1093" s="459" t="str">
        <f t="shared" si="161"/>
        <v/>
      </c>
      <c r="F1093" s="295" t="str">
        <f t="shared" si="162"/>
        <v>否</v>
      </c>
      <c r="G1093" s="189" t="str">
        <f t="shared" si="163"/>
        <v>项</v>
      </c>
    </row>
    <row r="1094" ht="36" customHeight="1" spans="1:7">
      <c r="A1094" s="456">
        <v>2150509</v>
      </c>
      <c r="B1094" s="326" t="s">
        <v>957</v>
      </c>
      <c r="C1094" s="334"/>
      <c r="D1094" s="334"/>
      <c r="E1094" s="459" t="str">
        <f t="shared" si="161"/>
        <v/>
      </c>
      <c r="F1094" s="295" t="str">
        <f t="shared" si="162"/>
        <v>否</v>
      </c>
      <c r="G1094" s="189" t="str">
        <f t="shared" si="163"/>
        <v>项</v>
      </c>
    </row>
    <row r="1095" ht="36" customHeight="1" spans="1:7">
      <c r="A1095" s="456">
        <v>2150510</v>
      </c>
      <c r="B1095" s="326" t="s">
        <v>958</v>
      </c>
      <c r="C1095" s="334"/>
      <c r="D1095" s="334"/>
      <c r="E1095" s="459" t="str">
        <f t="shared" si="161"/>
        <v/>
      </c>
      <c r="F1095" s="295" t="str">
        <f t="shared" si="162"/>
        <v>否</v>
      </c>
      <c r="G1095" s="189" t="str">
        <f t="shared" si="163"/>
        <v>项</v>
      </c>
    </row>
    <row r="1096" ht="36" customHeight="1" spans="1:7">
      <c r="A1096" s="456">
        <v>2150511</v>
      </c>
      <c r="B1096" s="326" t="s">
        <v>959</v>
      </c>
      <c r="C1096" s="334"/>
      <c r="D1096" s="334"/>
      <c r="E1096" s="459" t="str">
        <f t="shared" si="161"/>
        <v/>
      </c>
      <c r="F1096" s="295" t="str">
        <f t="shared" si="162"/>
        <v>否</v>
      </c>
      <c r="G1096" s="189" t="str">
        <f t="shared" si="163"/>
        <v>项</v>
      </c>
    </row>
    <row r="1097" ht="36" customHeight="1" spans="1:7">
      <c r="A1097" s="456">
        <v>2150513</v>
      </c>
      <c r="B1097" s="326" t="s">
        <v>904</v>
      </c>
      <c r="C1097" s="334"/>
      <c r="D1097" s="334"/>
      <c r="E1097" s="459" t="str">
        <f t="shared" si="161"/>
        <v/>
      </c>
      <c r="F1097" s="295" t="str">
        <f t="shared" si="162"/>
        <v>否</v>
      </c>
      <c r="G1097" s="189" t="str">
        <f t="shared" si="163"/>
        <v>项</v>
      </c>
    </row>
    <row r="1098" ht="36" customHeight="1" spans="1:7">
      <c r="A1098" s="456">
        <v>2150515</v>
      </c>
      <c r="B1098" s="326" t="s">
        <v>960</v>
      </c>
      <c r="C1098" s="334"/>
      <c r="D1098" s="334"/>
      <c r="E1098" s="459" t="str">
        <f t="shared" si="161"/>
        <v/>
      </c>
      <c r="F1098" s="295" t="str">
        <f t="shared" si="162"/>
        <v>否</v>
      </c>
      <c r="G1098" s="189" t="str">
        <f t="shared" si="163"/>
        <v>项</v>
      </c>
    </row>
    <row r="1099" ht="36" customHeight="1" spans="1:7">
      <c r="A1099" s="458">
        <v>2150516</v>
      </c>
      <c r="B1099" s="475" t="s">
        <v>961</v>
      </c>
      <c r="C1099" s="334">
        <v>0</v>
      </c>
      <c r="D1099" s="334">
        <f>VLOOKUP(A1099,[3]表九!$A$6:$C$1289,3,FALSE)</f>
        <v>0</v>
      </c>
      <c r="E1099" s="459" t="str">
        <f t="shared" si="161"/>
        <v/>
      </c>
      <c r="F1099" s="295" t="str">
        <f t="shared" si="162"/>
        <v>否</v>
      </c>
      <c r="G1099" s="189" t="str">
        <f t="shared" si="163"/>
        <v>项</v>
      </c>
    </row>
    <row r="1100" ht="36" customHeight="1" spans="1:7">
      <c r="A1100" s="458">
        <v>2150517</v>
      </c>
      <c r="B1100" s="475" t="s">
        <v>962</v>
      </c>
      <c r="C1100" s="334">
        <v>8</v>
      </c>
      <c r="D1100" s="334">
        <f>VLOOKUP(A1100,[3]表九!$A$6:$C$1289,3,FALSE)</f>
        <v>0</v>
      </c>
      <c r="E1100" s="459">
        <f t="shared" si="161"/>
        <v>-1</v>
      </c>
      <c r="F1100" s="295" t="str">
        <f t="shared" si="162"/>
        <v>是</v>
      </c>
      <c r="G1100" s="189" t="str">
        <f t="shared" si="163"/>
        <v>项</v>
      </c>
    </row>
    <row r="1101" ht="36" customHeight="1" spans="1:7">
      <c r="A1101" s="458">
        <v>2150550</v>
      </c>
      <c r="B1101" s="475" t="s">
        <v>148</v>
      </c>
      <c r="C1101" s="334">
        <v>0</v>
      </c>
      <c r="D1101" s="334">
        <f>VLOOKUP(A1101,[3]表九!$A$6:$C$1289,3,FALSE)</f>
        <v>0</v>
      </c>
      <c r="E1101" s="459" t="str">
        <f t="shared" si="161"/>
        <v/>
      </c>
      <c r="F1101" s="295" t="str">
        <f t="shared" si="162"/>
        <v>否</v>
      </c>
      <c r="G1101" s="189" t="str">
        <f t="shared" si="163"/>
        <v>项</v>
      </c>
    </row>
    <row r="1102" ht="36" customHeight="1" spans="1:7">
      <c r="A1102" s="456">
        <v>2150599</v>
      </c>
      <c r="B1102" s="326" t="s">
        <v>963</v>
      </c>
      <c r="C1102" s="334">
        <v>0</v>
      </c>
      <c r="D1102" s="334">
        <f>VLOOKUP(A1102,[3]表九!$A$6:$C$1289,3,FALSE)</f>
        <v>0</v>
      </c>
      <c r="E1102" s="459" t="str">
        <f t="shared" si="161"/>
        <v/>
      </c>
      <c r="F1102" s="295" t="str">
        <f t="shared" si="162"/>
        <v>否</v>
      </c>
      <c r="G1102" s="189" t="str">
        <f t="shared" si="163"/>
        <v>项</v>
      </c>
    </row>
    <row r="1103" ht="36" customHeight="1" spans="1:7">
      <c r="A1103" s="454">
        <v>21507</v>
      </c>
      <c r="B1103" s="323" t="s">
        <v>964</v>
      </c>
      <c r="C1103" s="334"/>
      <c r="D1103" s="334"/>
      <c r="E1103" s="459" t="str">
        <f t="shared" si="161"/>
        <v/>
      </c>
      <c r="F1103" s="295" t="str">
        <f t="shared" si="162"/>
        <v>否</v>
      </c>
      <c r="G1103" s="189" t="str">
        <f t="shared" si="163"/>
        <v>款</v>
      </c>
    </row>
    <row r="1104" ht="36" customHeight="1" spans="1:7">
      <c r="A1104" s="456">
        <v>2150701</v>
      </c>
      <c r="B1104" s="326" t="s">
        <v>139</v>
      </c>
      <c r="C1104" s="334">
        <v>0</v>
      </c>
      <c r="D1104" s="334">
        <f>VLOOKUP(A1104,[3]表九!$A$6:$C$1289,3,FALSE)</f>
        <v>0</v>
      </c>
      <c r="E1104" s="459" t="str">
        <f t="shared" si="161"/>
        <v/>
      </c>
      <c r="F1104" s="295" t="str">
        <f t="shared" si="162"/>
        <v>否</v>
      </c>
      <c r="G1104" s="189" t="str">
        <f t="shared" si="163"/>
        <v>项</v>
      </c>
    </row>
    <row r="1105" ht="36" customHeight="1" spans="1:7">
      <c r="A1105" s="456">
        <v>2150702</v>
      </c>
      <c r="B1105" s="326" t="s">
        <v>140</v>
      </c>
      <c r="C1105" s="334">
        <v>0</v>
      </c>
      <c r="D1105" s="334">
        <f>VLOOKUP(A1105,[3]表九!$A$6:$C$1289,3,FALSE)</f>
        <v>0</v>
      </c>
      <c r="E1105" s="459" t="str">
        <f t="shared" si="161"/>
        <v/>
      </c>
      <c r="F1105" s="295" t="str">
        <f t="shared" si="162"/>
        <v>否</v>
      </c>
      <c r="G1105" s="189" t="str">
        <f t="shared" si="163"/>
        <v>项</v>
      </c>
    </row>
    <row r="1106" ht="36" customHeight="1" spans="1:7">
      <c r="A1106" s="456">
        <v>2150703</v>
      </c>
      <c r="B1106" s="326" t="s">
        <v>141</v>
      </c>
      <c r="C1106" s="334">
        <v>0</v>
      </c>
      <c r="D1106" s="334">
        <f>VLOOKUP(A1106,[3]表九!$A$6:$C$1289,3,FALSE)</f>
        <v>0</v>
      </c>
      <c r="E1106" s="459" t="str">
        <f t="shared" si="161"/>
        <v/>
      </c>
      <c r="F1106" s="295" t="str">
        <f t="shared" si="162"/>
        <v>否</v>
      </c>
      <c r="G1106" s="189" t="str">
        <f t="shared" si="163"/>
        <v>项</v>
      </c>
    </row>
    <row r="1107" ht="36" customHeight="1" spans="1:7">
      <c r="A1107" s="456">
        <v>2150704</v>
      </c>
      <c r="B1107" s="326" t="s">
        <v>965</v>
      </c>
      <c r="C1107" s="334">
        <v>0</v>
      </c>
      <c r="D1107" s="334">
        <f>VLOOKUP(A1107,[3]表九!$A$6:$C$1289,3,FALSE)</f>
        <v>0</v>
      </c>
      <c r="E1107" s="459" t="str">
        <f t="shared" si="161"/>
        <v/>
      </c>
      <c r="F1107" s="295" t="str">
        <f t="shared" si="162"/>
        <v>否</v>
      </c>
      <c r="G1107" s="189" t="str">
        <f t="shared" si="163"/>
        <v>项</v>
      </c>
    </row>
    <row r="1108" ht="36" customHeight="1" spans="1:7">
      <c r="A1108" s="456">
        <v>2150705</v>
      </c>
      <c r="B1108" s="326" t="s">
        <v>966</v>
      </c>
      <c r="C1108" s="334">
        <v>0</v>
      </c>
      <c r="D1108" s="334">
        <f>VLOOKUP(A1108,[3]表九!$A$6:$C$1289,3,FALSE)</f>
        <v>0</v>
      </c>
      <c r="E1108" s="459" t="str">
        <f t="shared" si="161"/>
        <v/>
      </c>
      <c r="F1108" s="295" t="str">
        <f t="shared" si="162"/>
        <v>否</v>
      </c>
      <c r="G1108" s="189" t="str">
        <f t="shared" si="163"/>
        <v>项</v>
      </c>
    </row>
    <row r="1109" ht="36" customHeight="1" spans="1:7">
      <c r="A1109" s="456">
        <v>2150799</v>
      </c>
      <c r="B1109" s="326" t="s">
        <v>967</v>
      </c>
      <c r="C1109" s="334">
        <v>0</v>
      </c>
      <c r="D1109" s="334">
        <f>VLOOKUP(A1109,[3]表九!$A$6:$C$1289,3,FALSE)</f>
        <v>0</v>
      </c>
      <c r="E1109" s="459" t="str">
        <f t="shared" si="161"/>
        <v/>
      </c>
      <c r="F1109" s="295" t="str">
        <f t="shared" si="162"/>
        <v>否</v>
      </c>
      <c r="G1109" s="189" t="str">
        <f t="shared" si="163"/>
        <v>项</v>
      </c>
    </row>
    <row r="1110" ht="36" customHeight="1" spans="1:7">
      <c r="A1110" s="454">
        <v>21508</v>
      </c>
      <c r="B1110" s="323" t="s">
        <v>968</v>
      </c>
      <c r="C1110" s="334">
        <f>SUM(C1111:C1117)</f>
        <v>711</v>
      </c>
      <c r="D1110" s="334">
        <f>SUM(D1111:D1117)</f>
        <v>17</v>
      </c>
      <c r="E1110" s="459">
        <f t="shared" si="161"/>
        <v>-0.976</v>
      </c>
      <c r="F1110" s="295" t="str">
        <f t="shared" si="162"/>
        <v>是</v>
      </c>
      <c r="G1110" s="189" t="str">
        <f t="shared" si="163"/>
        <v>款</v>
      </c>
    </row>
    <row r="1111" ht="36" customHeight="1" spans="1:7">
      <c r="A1111" s="456">
        <v>2150801</v>
      </c>
      <c r="B1111" s="326" t="s">
        <v>139</v>
      </c>
      <c r="C1111" s="334">
        <v>0</v>
      </c>
      <c r="D1111" s="334">
        <f>VLOOKUP(A1111,[3]表九!$A$6:$C$1289,3,FALSE)</f>
        <v>0</v>
      </c>
      <c r="E1111" s="459" t="str">
        <f t="shared" si="161"/>
        <v/>
      </c>
      <c r="F1111" s="295" t="str">
        <f t="shared" si="162"/>
        <v>否</v>
      </c>
      <c r="G1111" s="189" t="str">
        <f t="shared" si="163"/>
        <v>项</v>
      </c>
    </row>
    <row r="1112" ht="36" customHeight="1" spans="1:7">
      <c r="A1112" s="456">
        <v>2150802</v>
      </c>
      <c r="B1112" s="326" t="s">
        <v>140</v>
      </c>
      <c r="C1112" s="334">
        <v>0</v>
      </c>
      <c r="D1112" s="334">
        <f>VLOOKUP(A1112,[3]表九!$A$6:$C$1289,3,FALSE)</f>
        <v>0</v>
      </c>
      <c r="E1112" s="459" t="str">
        <f t="shared" si="161"/>
        <v/>
      </c>
      <c r="F1112" s="295" t="str">
        <f t="shared" si="162"/>
        <v>否</v>
      </c>
      <c r="G1112" s="189" t="str">
        <f t="shared" si="163"/>
        <v>项</v>
      </c>
    </row>
    <row r="1113" ht="36" customHeight="1" spans="1:7">
      <c r="A1113" s="456">
        <v>2150803</v>
      </c>
      <c r="B1113" s="326" t="s">
        <v>141</v>
      </c>
      <c r="C1113" s="334">
        <v>0</v>
      </c>
      <c r="D1113" s="334">
        <f>VLOOKUP(A1113,[3]表九!$A$6:$C$1289,3,FALSE)</f>
        <v>0</v>
      </c>
      <c r="E1113" s="459" t="str">
        <f t="shared" si="161"/>
        <v/>
      </c>
      <c r="F1113" s="295" t="str">
        <f t="shared" si="162"/>
        <v>否</v>
      </c>
      <c r="G1113" s="189" t="str">
        <f t="shared" si="163"/>
        <v>项</v>
      </c>
    </row>
    <row r="1114" ht="36" customHeight="1" spans="1:7">
      <c r="A1114" s="456">
        <v>2150804</v>
      </c>
      <c r="B1114" s="326" t="s">
        <v>969</v>
      </c>
      <c r="C1114" s="334">
        <v>0</v>
      </c>
      <c r="D1114" s="334">
        <f>VLOOKUP(A1114,[3]表九!$A$6:$C$1289,3,FALSE)</f>
        <v>0</v>
      </c>
      <c r="E1114" s="459" t="str">
        <f t="shared" si="161"/>
        <v/>
      </c>
      <c r="F1114" s="295" t="str">
        <f t="shared" si="162"/>
        <v>否</v>
      </c>
      <c r="G1114" s="189" t="str">
        <f t="shared" si="163"/>
        <v>项</v>
      </c>
    </row>
    <row r="1115" ht="36" customHeight="1" spans="1:7">
      <c r="A1115" s="456">
        <v>2150805</v>
      </c>
      <c r="B1115" s="326" t="s">
        <v>970</v>
      </c>
      <c r="C1115" s="334">
        <v>711</v>
      </c>
      <c r="D1115" s="334">
        <f>VLOOKUP(A1115,[3]表九!$A$6:$C$1289,3,FALSE)</f>
        <v>17</v>
      </c>
      <c r="E1115" s="459">
        <f t="shared" si="161"/>
        <v>-0.976</v>
      </c>
      <c r="F1115" s="295" t="str">
        <f t="shared" si="162"/>
        <v>是</v>
      </c>
      <c r="G1115" s="189" t="str">
        <f t="shared" si="163"/>
        <v>项</v>
      </c>
    </row>
    <row r="1116" ht="36" customHeight="1" spans="1:7">
      <c r="A1116" s="458">
        <v>2150806</v>
      </c>
      <c r="B1116" s="471" t="s">
        <v>971</v>
      </c>
      <c r="C1116" s="334">
        <v>0</v>
      </c>
      <c r="D1116" s="334">
        <f>VLOOKUP(A1116,[3]表九!$A$6:$C$1289,3,FALSE)</f>
        <v>0</v>
      </c>
      <c r="E1116" s="459" t="str">
        <f t="shared" si="161"/>
        <v/>
      </c>
      <c r="F1116" s="295" t="str">
        <f t="shared" si="162"/>
        <v>否</v>
      </c>
      <c r="G1116" s="189" t="str">
        <f t="shared" si="163"/>
        <v>项</v>
      </c>
    </row>
    <row r="1117" ht="36" customHeight="1" spans="1:7">
      <c r="A1117" s="456">
        <v>2150899</v>
      </c>
      <c r="B1117" s="326" t="s">
        <v>972</v>
      </c>
      <c r="C1117" s="334">
        <v>0</v>
      </c>
      <c r="D1117" s="334">
        <f>VLOOKUP(A1117,[3]表九!$A$6:$C$1289,3,FALSE)</f>
        <v>0</v>
      </c>
      <c r="E1117" s="459" t="str">
        <f t="shared" si="161"/>
        <v/>
      </c>
      <c r="F1117" s="295" t="str">
        <f t="shared" si="162"/>
        <v>否</v>
      </c>
      <c r="G1117" s="189" t="str">
        <f t="shared" si="163"/>
        <v>项</v>
      </c>
    </row>
    <row r="1118" ht="36" customHeight="1" spans="1:7">
      <c r="A1118" s="454">
        <v>21599</v>
      </c>
      <c r="B1118" s="323" t="s">
        <v>973</v>
      </c>
      <c r="C1118" s="334">
        <f>SUM(C1119:C1123)</f>
        <v>0</v>
      </c>
      <c r="D1118" s="334">
        <f>SUM(D1119:D1123)</f>
        <v>365</v>
      </c>
      <c r="E1118" s="459" t="str">
        <f t="shared" si="161"/>
        <v/>
      </c>
      <c r="F1118" s="295" t="str">
        <f t="shared" si="162"/>
        <v>是</v>
      </c>
      <c r="G1118" s="189" t="str">
        <f t="shared" si="163"/>
        <v>款</v>
      </c>
    </row>
    <row r="1119" ht="36" customHeight="1" spans="1:7">
      <c r="A1119" s="456">
        <v>2159901</v>
      </c>
      <c r="B1119" s="326" t="s">
        <v>974</v>
      </c>
      <c r="C1119" s="334">
        <v>0</v>
      </c>
      <c r="D1119" s="334">
        <f>VLOOKUP(A1119,[3]表九!$A$6:$C$1289,3,FALSE)</f>
        <v>0</v>
      </c>
      <c r="E1119" s="459" t="str">
        <f t="shared" si="161"/>
        <v/>
      </c>
      <c r="F1119" s="295" t="str">
        <f t="shared" si="162"/>
        <v>否</v>
      </c>
      <c r="G1119" s="189" t="str">
        <f t="shared" si="163"/>
        <v>项</v>
      </c>
    </row>
    <row r="1120" ht="36" customHeight="1" spans="1:7">
      <c r="A1120" s="456">
        <v>2159904</v>
      </c>
      <c r="B1120" s="326" t="s">
        <v>975</v>
      </c>
      <c r="C1120" s="334">
        <v>0</v>
      </c>
      <c r="D1120" s="334">
        <f>VLOOKUP(A1120,[3]表九!$A$6:$C$1289,3,FALSE)</f>
        <v>0</v>
      </c>
      <c r="E1120" s="459" t="str">
        <f t="shared" si="161"/>
        <v/>
      </c>
      <c r="F1120" s="295" t="str">
        <f t="shared" si="162"/>
        <v>否</v>
      </c>
      <c r="G1120" s="189" t="str">
        <f t="shared" si="163"/>
        <v>项</v>
      </c>
    </row>
    <row r="1121" ht="36" customHeight="1" spans="1:7">
      <c r="A1121" s="456">
        <v>2159905</v>
      </c>
      <c r="B1121" s="326" t="s">
        <v>976</v>
      </c>
      <c r="C1121" s="334">
        <v>0</v>
      </c>
      <c r="D1121" s="334">
        <f>VLOOKUP(A1121,[3]表九!$A$6:$C$1289,3,FALSE)</f>
        <v>0</v>
      </c>
      <c r="E1121" s="459" t="str">
        <f t="shared" ref="E1121:E1186" si="164">IF(C1121&gt;0,D1121/C1121-1,IF(C1121&lt;0,-(D1121/C1121-1),""))</f>
        <v/>
      </c>
      <c r="F1121" s="295" t="str">
        <f t="shared" ref="F1121:F1184" si="165">IF(LEN(A1121)=3,"是",IF(B1121&lt;&gt;"",IF(SUM(C1121:D1121)&lt;&gt;0,"是","否"),"是"))</f>
        <v>否</v>
      </c>
      <c r="G1121" s="189" t="str">
        <f t="shared" ref="G1121:G1184" si="166">IF(LEN(A1121)=3,"类",IF(LEN(A1121)=5,"款","项"))</f>
        <v>项</v>
      </c>
    </row>
    <row r="1122" ht="36" customHeight="1" spans="1:7">
      <c r="A1122" s="456">
        <v>2159906</v>
      </c>
      <c r="B1122" s="326" t="s">
        <v>977</v>
      </c>
      <c r="C1122" s="334">
        <v>0</v>
      </c>
      <c r="D1122" s="334">
        <f>VLOOKUP(A1122,[3]表九!$A$6:$C$1289,3,FALSE)</f>
        <v>0</v>
      </c>
      <c r="E1122" s="459" t="str">
        <f t="shared" si="164"/>
        <v/>
      </c>
      <c r="F1122" s="295" t="str">
        <f t="shared" si="165"/>
        <v>否</v>
      </c>
      <c r="G1122" s="189" t="str">
        <f t="shared" si="166"/>
        <v>项</v>
      </c>
    </row>
    <row r="1123" ht="36" customHeight="1" spans="1:7">
      <c r="A1123" s="456">
        <v>2159999</v>
      </c>
      <c r="B1123" s="326" t="s">
        <v>978</v>
      </c>
      <c r="C1123" s="334">
        <v>0</v>
      </c>
      <c r="D1123" s="334">
        <f>VLOOKUP(A1123,[3]表九!$A$6:$C$1289,3,FALSE)</f>
        <v>365</v>
      </c>
      <c r="E1123" s="459" t="str">
        <f t="shared" si="164"/>
        <v/>
      </c>
      <c r="F1123" s="295" t="str">
        <f t="shared" si="165"/>
        <v>是</v>
      </c>
      <c r="G1123" s="189" t="str">
        <f t="shared" si="166"/>
        <v>项</v>
      </c>
    </row>
    <row r="1124" ht="36" customHeight="1" spans="1:7">
      <c r="A1124" s="454" t="s">
        <v>979</v>
      </c>
      <c r="B1124" s="464" t="s">
        <v>290</v>
      </c>
      <c r="C1124" s="476"/>
      <c r="D1124" s="476"/>
      <c r="E1124" s="459" t="str">
        <f t="shared" si="164"/>
        <v/>
      </c>
      <c r="F1124" s="295" t="str">
        <f t="shared" si="165"/>
        <v>否</v>
      </c>
      <c r="G1124" s="189" t="str">
        <f t="shared" si="166"/>
        <v>项</v>
      </c>
    </row>
    <row r="1125" ht="36" customHeight="1" spans="1:7">
      <c r="A1125" s="454">
        <v>216</v>
      </c>
      <c r="B1125" s="323" t="s">
        <v>99</v>
      </c>
      <c r="C1125" s="334">
        <f>C1126+C1136+C1142</f>
        <v>4463</v>
      </c>
      <c r="D1125" s="334">
        <f>D1126+D1136+D1142</f>
        <v>966</v>
      </c>
      <c r="E1125" s="455">
        <f t="shared" ref="E1125:E1127" si="167">IF(C1125&gt;0,D1125/C1125-1,IF(C1125&lt;0,-(D1125/C1125-1),""))</f>
        <v>-0.784</v>
      </c>
      <c r="F1125" s="295" t="str">
        <f t="shared" si="165"/>
        <v>是</v>
      </c>
      <c r="G1125" s="189" t="str">
        <f t="shared" si="166"/>
        <v>类</v>
      </c>
    </row>
    <row r="1126" ht="36" customHeight="1" spans="1:7">
      <c r="A1126" s="454">
        <v>21602</v>
      </c>
      <c r="B1126" s="323" t="s">
        <v>980</v>
      </c>
      <c r="C1126" s="334">
        <f>SUM(C1127:C1135)</f>
        <v>205</v>
      </c>
      <c r="D1126" s="334">
        <f>SUM(D1127:D1135)</f>
        <v>195</v>
      </c>
      <c r="E1126" s="459">
        <f t="shared" si="167"/>
        <v>-0.049</v>
      </c>
      <c r="F1126" s="295" t="str">
        <f t="shared" si="165"/>
        <v>是</v>
      </c>
      <c r="G1126" s="189" t="str">
        <f t="shared" si="166"/>
        <v>款</v>
      </c>
    </row>
    <row r="1127" ht="36" customHeight="1" spans="1:7">
      <c r="A1127" s="456">
        <v>2160201</v>
      </c>
      <c r="B1127" s="326" t="s">
        <v>139</v>
      </c>
      <c r="C1127" s="334">
        <v>205</v>
      </c>
      <c r="D1127" s="334">
        <f>VLOOKUP(A1127,[3]表九!$A$6:$C$1289,3,FALSE)</f>
        <v>156</v>
      </c>
      <c r="E1127" s="459">
        <f t="shared" si="167"/>
        <v>-0.239</v>
      </c>
      <c r="F1127" s="295" t="str">
        <f t="shared" si="165"/>
        <v>是</v>
      </c>
      <c r="G1127" s="189" t="str">
        <f t="shared" si="166"/>
        <v>项</v>
      </c>
    </row>
    <row r="1128" ht="36" customHeight="1" spans="1:7">
      <c r="A1128" s="456">
        <v>2160202</v>
      </c>
      <c r="B1128" s="326" t="s">
        <v>140</v>
      </c>
      <c r="C1128" s="334">
        <v>0</v>
      </c>
      <c r="D1128" s="334">
        <f>VLOOKUP(A1128,[3]表九!$A$6:$C$1289,3,FALSE)</f>
        <v>0</v>
      </c>
      <c r="E1128" s="459" t="str">
        <f t="shared" si="164"/>
        <v/>
      </c>
      <c r="F1128" s="295" t="str">
        <f t="shared" si="165"/>
        <v>否</v>
      </c>
      <c r="G1128" s="189" t="str">
        <f t="shared" si="166"/>
        <v>项</v>
      </c>
    </row>
    <row r="1129" ht="36" customHeight="1" spans="1:7">
      <c r="A1129" s="456">
        <v>2160203</v>
      </c>
      <c r="B1129" s="326" t="s">
        <v>141</v>
      </c>
      <c r="C1129" s="334">
        <v>0</v>
      </c>
      <c r="D1129" s="334">
        <f>VLOOKUP(A1129,[3]表九!$A$6:$C$1289,3,FALSE)</f>
        <v>0</v>
      </c>
      <c r="E1129" s="459" t="str">
        <f t="shared" si="164"/>
        <v/>
      </c>
      <c r="F1129" s="295" t="str">
        <f t="shared" si="165"/>
        <v>否</v>
      </c>
      <c r="G1129" s="189" t="str">
        <f t="shared" si="166"/>
        <v>项</v>
      </c>
    </row>
    <row r="1130" ht="36" customHeight="1" spans="1:7">
      <c r="A1130" s="456">
        <v>2160216</v>
      </c>
      <c r="B1130" s="326" t="s">
        <v>981</v>
      </c>
      <c r="C1130" s="334">
        <v>0</v>
      </c>
      <c r="D1130" s="334">
        <f>VLOOKUP(A1130,[3]表九!$A$6:$C$1289,3,FALSE)</f>
        <v>0</v>
      </c>
      <c r="E1130" s="459" t="str">
        <f t="shared" si="164"/>
        <v/>
      </c>
      <c r="F1130" s="295" t="str">
        <f t="shared" si="165"/>
        <v>否</v>
      </c>
      <c r="G1130" s="189" t="str">
        <f t="shared" si="166"/>
        <v>项</v>
      </c>
    </row>
    <row r="1131" ht="36" customHeight="1" spans="1:7">
      <c r="A1131" s="456">
        <v>2160217</v>
      </c>
      <c r="B1131" s="326" t="s">
        <v>982</v>
      </c>
      <c r="C1131" s="334">
        <v>0</v>
      </c>
      <c r="D1131" s="334">
        <f>VLOOKUP(A1131,[3]表九!$A$6:$C$1289,3,FALSE)</f>
        <v>0</v>
      </c>
      <c r="E1131" s="459" t="str">
        <f t="shared" si="164"/>
        <v/>
      </c>
      <c r="F1131" s="295" t="str">
        <f t="shared" si="165"/>
        <v>否</v>
      </c>
      <c r="G1131" s="189" t="str">
        <f t="shared" si="166"/>
        <v>项</v>
      </c>
    </row>
    <row r="1132" ht="36" customHeight="1" spans="1:7">
      <c r="A1132" s="456">
        <v>2160218</v>
      </c>
      <c r="B1132" s="326" t="s">
        <v>983</v>
      </c>
      <c r="C1132" s="334">
        <v>0</v>
      </c>
      <c r="D1132" s="334">
        <f>VLOOKUP(A1132,[3]表九!$A$6:$C$1289,3,FALSE)</f>
        <v>0</v>
      </c>
      <c r="E1132" s="459" t="str">
        <f t="shared" si="164"/>
        <v/>
      </c>
      <c r="F1132" s="295" t="str">
        <f t="shared" si="165"/>
        <v>否</v>
      </c>
      <c r="G1132" s="189" t="str">
        <f t="shared" si="166"/>
        <v>项</v>
      </c>
    </row>
    <row r="1133" ht="36" customHeight="1" spans="1:7">
      <c r="A1133" s="456">
        <v>2160219</v>
      </c>
      <c r="B1133" s="326" t="s">
        <v>984</v>
      </c>
      <c r="C1133" s="334">
        <v>0</v>
      </c>
      <c r="D1133" s="334">
        <f>VLOOKUP(A1133,[3]表九!$A$6:$C$1289,3,FALSE)</f>
        <v>0</v>
      </c>
      <c r="E1133" s="459" t="str">
        <f t="shared" si="164"/>
        <v/>
      </c>
      <c r="F1133" s="295" t="str">
        <f t="shared" si="165"/>
        <v>否</v>
      </c>
      <c r="G1133" s="189" t="str">
        <f t="shared" si="166"/>
        <v>项</v>
      </c>
    </row>
    <row r="1134" ht="36" customHeight="1" spans="1:7">
      <c r="A1134" s="456">
        <v>2160250</v>
      </c>
      <c r="B1134" s="326" t="s">
        <v>148</v>
      </c>
      <c r="C1134" s="334">
        <v>0</v>
      </c>
      <c r="D1134" s="334">
        <f>VLOOKUP(A1134,[3]表九!$A$6:$C$1289,3,FALSE)</f>
        <v>0</v>
      </c>
      <c r="E1134" s="459" t="str">
        <f t="shared" si="164"/>
        <v/>
      </c>
      <c r="F1134" s="295" t="str">
        <f t="shared" si="165"/>
        <v>否</v>
      </c>
      <c r="G1134" s="189" t="str">
        <f t="shared" si="166"/>
        <v>项</v>
      </c>
    </row>
    <row r="1135" ht="36" customHeight="1" spans="1:7">
      <c r="A1135" s="456">
        <v>2160299</v>
      </c>
      <c r="B1135" s="326" t="s">
        <v>985</v>
      </c>
      <c r="C1135" s="334">
        <v>0</v>
      </c>
      <c r="D1135" s="334">
        <f>VLOOKUP(A1135,[3]表九!$A$6:$C$1289,3,FALSE)</f>
        <v>39</v>
      </c>
      <c r="E1135" s="459" t="str">
        <f t="shared" si="164"/>
        <v/>
      </c>
      <c r="F1135" s="295" t="str">
        <f t="shared" si="165"/>
        <v>是</v>
      </c>
      <c r="G1135" s="189" t="str">
        <f t="shared" si="166"/>
        <v>项</v>
      </c>
    </row>
    <row r="1136" ht="36" customHeight="1" spans="1:7">
      <c r="A1136" s="454">
        <v>21606</v>
      </c>
      <c r="B1136" s="323" t="s">
        <v>986</v>
      </c>
      <c r="C1136" s="334">
        <f>SUM(C1137:C1141)</f>
        <v>872</v>
      </c>
      <c r="D1136" s="334">
        <f>SUM(D1137:D1141)</f>
        <v>221</v>
      </c>
      <c r="E1136" s="459">
        <f t="shared" si="164"/>
        <v>-0.747</v>
      </c>
      <c r="F1136" s="295" t="str">
        <f t="shared" si="165"/>
        <v>是</v>
      </c>
      <c r="G1136" s="189" t="str">
        <f t="shared" si="166"/>
        <v>款</v>
      </c>
    </row>
    <row r="1137" ht="36" customHeight="1" spans="1:7">
      <c r="A1137" s="456">
        <v>2160601</v>
      </c>
      <c r="B1137" s="326" t="s">
        <v>139</v>
      </c>
      <c r="C1137" s="334">
        <v>0</v>
      </c>
      <c r="D1137" s="334">
        <f>VLOOKUP(A1137,[3]表九!$A$6:$C$1289,3,FALSE)</f>
        <v>0</v>
      </c>
      <c r="E1137" s="459" t="str">
        <f t="shared" si="164"/>
        <v/>
      </c>
      <c r="F1137" s="295" t="str">
        <f t="shared" si="165"/>
        <v>否</v>
      </c>
      <c r="G1137" s="189" t="str">
        <f t="shared" si="166"/>
        <v>项</v>
      </c>
    </row>
    <row r="1138" ht="36" customHeight="1" spans="1:7">
      <c r="A1138" s="456">
        <v>2160602</v>
      </c>
      <c r="B1138" s="326" t="s">
        <v>140</v>
      </c>
      <c r="C1138" s="334">
        <v>0</v>
      </c>
      <c r="D1138" s="334">
        <f>VLOOKUP(A1138,[3]表九!$A$6:$C$1289,3,FALSE)</f>
        <v>0</v>
      </c>
      <c r="E1138" s="459" t="str">
        <f t="shared" si="164"/>
        <v/>
      </c>
      <c r="F1138" s="295" t="str">
        <f t="shared" si="165"/>
        <v>否</v>
      </c>
      <c r="G1138" s="189" t="str">
        <f t="shared" si="166"/>
        <v>项</v>
      </c>
    </row>
    <row r="1139" ht="36" customHeight="1" spans="1:7">
      <c r="A1139" s="456">
        <v>2160603</v>
      </c>
      <c r="B1139" s="326" t="s">
        <v>141</v>
      </c>
      <c r="C1139" s="334">
        <v>0</v>
      </c>
      <c r="D1139" s="334">
        <f>VLOOKUP(A1139,[3]表九!$A$6:$C$1289,3,FALSE)</f>
        <v>0</v>
      </c>
      <c r="E1139" s="459" t="str">
        <f t="shared" si="164"/>
        <v/>
      </c>
      <c r="F1139" s="295" t="str">
        <f t="shared" si="165"/>
        <v>否</v>
      </c>
      <c r="G1139" s="189" t="str">
        <f t="shared" si="166"/>
        <v>项</v>
      </c>
    </row>
    <row r="1140" ht="36" customHeight="1" spans="1:7">
      <c r="A1140" s="456">
        <v>2160607</v>
      </c>
      <c r="B1140" s="326" t="s">
        <v>987</v>
      </c>
      <c r="C1140" s="334">
        <v>0</v>
      </c>
      <c r="D1140" s="334">
        <f>VLOOKUP(A1140,[3]表九!$A$6:$C$1289,3,FALSE)</f>
        <v>0</v>
      </c>
      <c r="E1140" s="459" t="str">
        <f t="shared" si="164"/>
        <v/>
      </c>
      <c r="F1140" s="295" t="str">
        <f t="shared" si="165"/>
        <v>否</v>
      </c>
      <c r="G1140" s="189" t="str">
        <f t="shared" si="166"/>
        <v>项</v>
      </c>
    </row>
    <row r="1141" ht="36" customHeight="1" spans="1:7">
      <c r="A1141" s="456">
        <v>2160699</v>
      </c>
      <c r="B1141" s="326" t="s">
        <v>988</v>
      </c>
      <c r="C1141" s="334">
        <v>872</v>
      </c>
      <c r="D1141" s="334">
        <f>VLOOKUP(A1141,[3]表九!$A$6:$C$1289,3,FALSE)</f>
        <v>221</v>
      </c>
      <c r="E1141" s="459">
        <f t="shared" si="164"/>
        <v>-0.747</v>
      </c>
      <c r="F1141" s="295" t="str">
        <f t="shared" si="165"/>
        <v>是</v>
      </c>
      <c r="G1141" s="189" t="str">
        <f t="shared" si="166"/>
        <v>项</v>
      </c>
    </row>
    <row r="1142" ht="36" customHeight="1" spans="1:7">
      <c r="A1142" s="454">
        <v>21699</v>
      </c>
      <c r="B1142" s="323" t="s">
        <v>989</v>
      </c>
      <c r="C1142" s="334">
        <f>SUM(C1143:C1144)</f>
        <v>3386</v>
      </c>
      <c r="D1142" s="334">
        <f>SUM(D1143:D1144)</f>
        <v>550</v>
      </c>
      <c r="E1142" s="459">
        <f t="shared" si="164"/>
        <v>-0.838</v>
      </c>
      <c r="F1142" s="295" t="str">
        <f t="shared" si="165"/>
        <v>是</v>
      </c>
      <c r="G1142" s="189" t="str">
        <f t="shared" si="166"/>
        <v>款</v>
      </c>
    </row>
    <row r="1143" ht="36" customHeight="1" spans="1:7">
      <c r="A1143" s="456">
        <v>2169901</v>
      </c>
      <c r="B1143" s="326" t="s">
        <v>990</v>
      </c>
      <c r="C1143" s="334">
        <v>0</v>
      </c>
      <c r="D1143" s="334">
        <f>VLOOKUP(A1143,[3]表九!$A$6:$C$1289,3,FALSE)</f>
        <v>0</v>
      </c>
      <c r="E1143" s="459" t="str">
        <f t="shared" si="164"/>
        <v/>
      </c>
      <c r="F1143" s="295" t="str">
        <f t="shared" si="165"/>
        <v>否</v>
      </c>
      <c r="G1143" s="189" t="str">
        <f t="shared" si="166"/>
        <v>项</v>
      </c>
    </row>
    <row r="1144" ht="36" customHeight="1" spans="1:7">
      <c r="A1144" s="456">
        <v>2169999</v>
      </c>
      <c r="B1144" s="326" t="s">
        <v>991</v>
      </c>
      <c r="C1144" s="334">
        <v>3386</v>
      </c>
      <c r="D1144" s="334">
        <f>VLOOKUP(A1144,[3]表九!$A$6:$C$1289,3,FALSE)</f>
        <v>550</v>
      </c>
      <c r="E1144" s="459">
        <f t="shared" si="164"/>
        <v>-0.838</v>
      </c>
      <c r="F1144" s="295" t="str">
        <f t="shared" si="165"/>
        <v>是</v>
      </c>
      <c r="G1144" s="189" t="str">
        <f t="shared" si="166"/>
        <v>项</v>
      </c>
    </row>
    <row r="1145" ht="36" customHeight="1" spans="1:7">
      <c r="A1145" s="463" t="s">
        <v>992</v>
      </c>
      <c r="B1145" s="464" t="s">
        <v>290</v>
      </c>
      <c r="C1145" s="465"/>
      <c r="D1145" s="465"/>
      <c r="E1145" s="459" t="str">
        <f t="shared" si="164"/>
        <v/>
      </c>
      <c r="F1145" s="295" t="str">
        <f t="shared" si="165"/>
        <v>否</v>
      </c>
      <c r="G1145" s="189" t="str">
        <f t="shared" si="166"/>
        <v>项</v>
      </c>
    </row>
    <row r="1146" ht="36" customHeight="1" spans="1:7">
      <c r="A1146" s="454">
        <v>217</v>
      </c>
      <c r="B1146" s="323" t="s">
        <v>101</v>
      </c>
      <c r="C1146" s="334"/>
      <c r="D1146" s="334"/>
      <c r="E1146" s="459" t="str">
        <f t="shared" si="164"/>
        <v/>
      </c>
      <c r="F1146" s="295" t="str">
        <f t="shared" si="165"/>
        <v>是</v>
      </c>
      <c r="G1146" s="189" t="str">
        <f t="shared" si="166"/>
        <v>类</v>
      </c>
    </row>
    <row r="1147" ht="36" customHeight="1" spans="1:7">
      <c r="A1147" s="454">
        <v>21701</v>
      </c>
      <c r="B1147" s="323" t="s">
        <v>993</v>
      </c>
      <c r="C1147" s="334">
        <f>SUM(C1148:C1153)</f>
        <v>0</v>
      </c>
      <c r="D1147" s="334">
        <f>SUM(D1148:D1153)</f>
        <v>0</v>
      </c>
      <c r="E1147" s="455" t="str">
        <f t="shared" si="164"/>
        <v/>
      </c>
      <c r="F1147" s="295" t="str">
        <f t="shared" si="165"/>
        <v>否</v>
      </c>
      <c r="G1147" s="189" t="str">
        <f t="shared" si="166"/>
        <v>款</v>
      </c>
    </row>
    <row r="1148" ht="36" customHeight="1" spans="1:7">
      <c r="A1148" s="456">
        <v>2170101</v>
      </c>
      <c r="B1148" s="326" t="s">
        <v>139</v>
      </c>
      <c r="C1148" s="334">
        <v>0</v>
      </c>
      <c r="D1148" s="334">
        <f>VLOOKUP(A1148,[3]表九!$A$6:$C$1289,3,FALSE)</f>
        <v>0</v>
      </c>
      <c r="E1148" s="459" t="str">
        <f t="shared" si="164"/>
        <v/>
      </c>
      <c r="F1148" s="295" t="str">
        <f t="shared" si="165"/>
        <v>否</v>
      </c>
      <c r="G1148" s="189" t="str">
        <f t="shared" si="166"/>
        <v>项</v>
      </c>
    </row>
    <row r="1149" ht="36" customHeight="1" spans="1:7">
      <c r="A1149" s="456">
        <v>2170102</v>
      </c>
      <c r="B1149" s="326" t="s">
        <v>140</v>
      </c>
      <c r="C1149" s="334">
        <v>0</v>
      </c>
      <c r="D1149" s="334">
        <f>VLOOKUP(A1149,[3]表九!$A$6:$C$1289,3,FALSE)</f>
        <v>0</v>
      </c>
      <c r="E1149" s="459" t="str">
        <f t="shared" si="164"/>
        <v/>
      </c>
      <c r="F1149" s="295" t="str">
        <f t="shared" si="165"/>
        <v>否</v>
      </c>
      <c r="G1149" s="189" t="str">
        <f t="shared" si="166"/>
        <v>项</v>
      </c>
    </row>
    <row r="1150" ht="36" customHeight="1" spans="1:7">
      <c r="A1150" s="456">
        <v>2170103</v>
      </c>
      <c r="B1150" s="326" t="s">
        <v>141</v>
      </c>
      <c r="C1150" s="334">
        <v>0</v>
      </c>
      <c r="D1150" s="334">
        <f>VLOOKUP(A1150,[3]表九!$A$6:$C$1289,3,FALSE)</f>
        <v>0</v>
      </c>
      <c r="E1150" s="459" t="str">
        <f t="shared" si="164"/>
        <v/>
      </c>
      <c r="F1150" s="295" t="str">
        <f t="shared" si="165"/>
        <v>否</v>
      </c>
      <c r="G1150" s="189" t="str">
        <f t="shared" si="166"/>
        <v>项</v>
      </c>
    </row>
    <row r="1151" ht="36" customHeight="1" spans="1:7">
      <c r="A1151" s="456">
        <v>2170104</v>
      </c>
      <c r="B1151" s="326" t="s">
        <v>994</v>
      </c>
      <c r="C1151" s="334">
        <v>0</v>
      </c>
      <c r="D1151" s="334">
        <f>VLOOKUP(A1151,[3]表九!$A$6:$C$1289,3,FALSE)</f>
        <v>0</v>
      </c>
      <c r="E1151" s="459" t="str">
        <f t="shared" si="164"/>
        <v/>
      </c>
      <c r="F1151" s="295" t="str">
        <f t="shared" si="165"/>
        <v>否</v>
      </c>
      <c r="G1151" s="189" t="str">
        <f t="shared" si="166"/>
        <v>项</v>
      </c>
    </row>
    <row r="1152" ht="36" customHeight="1" spans="1:7">
      <c r="A1152" s="456">
        <v>2170150</v>
      </c>
      <c r="B1152" s="326" t="s">
        <v>148</v>
      </c>
      <c r="C1152" s="334">
        <v>0</v>
      </c>
      <c r="D1152" s="334">
        <f>VLOOKUP(A1152,[3]表九!$A$6:$C$1289,3,FALSE)</f>
        <v>0</v>
      </c>
      <c r="E1152" s="459" t="str">
        <f t="shared" si="164"/>
        <v/>
      </c>
      <c r="F1152" s="295" t="str">
        <f t="shared" si="165"/>
        <v>否</v>
      </c>
      <c r="G1152" s="189" t="str">
        <f t="shared" si="166"/>
        <v>项</v>
      </c>
    </row>
    <row r="1153" ht="36" customHeight="1" spans="1:7">
      <c r="A1153" s="456">
        <v>2170199</v>
      </c>
      <c r="B1153" s="326" t="s">
        <v>995</v>
      </c>
      <c r="C1153" s="334">
        <v>0</v>
      </c>
      <c r="D1153" s="334">
        <f>VLOOKUP(A1153,[3]表九!$A$6:$C$1289,3,FALSE)</f>
        <v>0</v>
      </c>
      <c r="E1153" s="459" t="str">
        <f t="shared" si="164"/>
        <v/>
      </c>
      <c r="F1153" s="295" t="str">
        <f t="shared" si="165"/>
        <v>否</v>
      </c>
      <c r="G1153" s="189" t="str">
        <f t="shared" si="166"/>
        <v>项</v>
      </c>
    </row>
    <row r="1154" ht="36" customHeight="1" spans="1:7">
      <c r="A1154" s="466">
        <v>21702</v>
      </c>
      <c r="B1154" s="477" t="s">
        <v>996</v>
      </c>
      <c r="C1154" s="334"/>
      <c r="D1154" s="334"/>
      <c r="E1154" s="459" t="str">
        <f t="shared" si="164"/>
        <v/>
      </c>
      <c r="F1154" s="295" t="str">
        <f t="shared" si="165"/>
        <v>否</v>
      </c>
      <c r="G1154" s="189" t="str">
        <f t="shared" si="166"/>
        <v>款</v>
      </c>
    </row>
    <row r="1155" ht="36" customHeight="1" spans="1:7">
      <c r="A1155" s="478">
        <v>2170201</v>
      </c>
      <c r="B1155" s="479" t="s">
        <v>997</v>
      </c>
      <c r="C1155" s="334">
        <v>0</v>
      </c>
      <c r="D1155" s="334">
        <f>VLOOKUP(A1155,[3]表九!$A$6:$C$1289,3,FALSE)</f>
        <v>0</v>
      </c>
      <c r="E1155" s="459" t="str">
        <f t="shared" si="164"/>
        <v/>
      </c>
      <c r="F1155" s="295" t="str">
        <f t="shared" si="165"/>
        <v>否</v>
      </c>
      <c r="G1155" s="189" t="str">
        <f t="shared" si="166"/>
        <v>项</v>
      </c>
    </row>
    <row r="1156" ht="36" customHeight="1" spans="1:7">
      <c r="A1156" s="478">
        <v>2170202</v>
      </c>
      <c r="B1156" s="479" t="s">
        <v>998</v>
      </c>
      <c r="C1156" s="334">
        <v>0</v>
      </c>
      <c r="D1156" s="334">
        <f>VLOOKUP(A1156,[3]表九!$A$6:$C$1289,3,FALSE)</f>
        <v>0</v>
      </c>
      <c r="E1156" s="459" t="str">
        <f t="shared" si="164"/>
        <v/>
      </c>
      <c r="F1156" s="295" t="str">
        <f t="shared" si="165"/>
        <v>否</v>
      </c>
      <c r="G1156" s="189" t="str">
        <f t="shared" si="166"/>
        <v>项</v>
      </c>
    </row>
    <row r="1157" ht="36" customHeight="1" spans="1:7">
      <c r="A1157" s="478">
        <v>2170203</v>
      </c>
      <c r="B1157" s="479" t="s">
        <v>999</v>
      </c>
      <c r="C1157" s="334">
        <v>0</v>
      </c>
      <c r="D1157" s="334">
        <f>VLOOKUP(A1157,[3]表九!$A$6:$C$1289,3,FALSE)</f>
        <v>0</v>
      </c>
      <c r="E1157" s="459" t="str">
        <f t="shared" si="164"/>
        <v/>
      </c>
      <c r="F1157" s="295" t="str">
        <f t="shared" si="165"/>
        <v>否</v>
      </c>
      <c r="G1157" s="189" t="str">
        <f t="shared" si="166"/>
        <v>项</v>
      </c>
    </row>
    <row r="1158" ht="36" customHeight="1" spans="1:7">
      <c r="A1158" s="478">
        <v>2170204</v>
      </c>
      <c r="B1158" s="479" t="s">
        <v>1000</v>
      </c>
      <c r="C1158" s="334">
        <v>0</v>
      </c>
      <c r="D1158" s="334">
        <f>VLOOKUP(A1158,[3]表九!$A$6:$C$1289,3,FALSE)</f>
        <v>0</v>
      </c>
      <c r="E1158" s="459" t="str">
        <f t="shared" si="164"/>
        <v/>
      </c>
      <c r="F1158" s="295" t="str">
        <f t="shared" si="165"/>
        <v>否</v>
      </c>
      <c r="G1158" s="189" t="str">
        <f t="shared" si="166"/>
        <v>项</v>
      </c>
    </row>
    <row r="1159" ht="36" customHeight="1" spans="1:7">
      <c r="A1159" s="478">
        <v>2170205</v>
      </c>
      <c r="B1159" s="479" t="s">
        <v>1001</v>
      </c>
      <c r="C1159" s="334">
        <v>0</v>
      </c>
      <c r="D1159" s="334">
        <f>VLOOKUP(A1159,[3]表九!$A$6:$C$1289,3,FALSE)</f>
        <v>0</v>
      </c>
      <c r="E1159" s="459" t="str">
        <f t="shared" si="164"/>
        <v/>
      </c>
      <c r="F1159" s="295" t="str">
        <f t="shared" si="165"/>
        <v>否</v>
      </c>
      <c r="G1159" s="189" t="str">
        <f t="shared" si="166"/>
        <v>项</v>
      </c>
    </row>
    <row r="1160" ht="36" customHeight="1" spans="1:7">
      <c r="A1160" s="478">
        <v>2170206</v>
      </c>
      <c r="B1160" s="479" t="s">
        <v>1002</v>
      </c>
      <c r="C1160" s="334">
        <v>0</v>
      </c>
      <c r="D1160" s="334">
        <f>VLOOKUP(A1160,[3]表九!$A$6:$C$1289,3,FALSE)</f>
        <v>0</v>
      </c>
      <c r="E1160" s="459" t="str">
        <f t="shared" si="164"/>
        <v/>
      </c>
      <c r="F1160" s="295" t="str">
        <f t="shared" si="165"/>
        <v>否</v>
      </c>
      <c r="G1160" s="189" t="str">
        <f t="shared" si="166"/>
        <v>项</v>
      </c>
    </row>
    <row r="1161" ht="36" customHeight="1" spans="1:7">
      <c r="A1161" s="478">
        <v>2170207</v>
      </c>
      <c r="B1161" s="479" t="s">
        <v>1003</v>
      </c>
      <c r="C1161" s="334">
        <v>0</v>
      </c>
      <c r="D1161" s="334">
        <f>VLOOKUP(A1161,[3]表九!$A$6:$C$1289,3,FALSE)</f>
        <v>0</v>
      </c>
      <c r="E1161" s="459" t="str">
        <f t="shared" si="164"/>
        <v/>
      </c>
      <c r="F1161" s="295" t="str">
        <f t="shared" si="165"/>
        <v>否</v>
      </c>
      <c r="G1161" s="189" t="str">
        <f t="shared" si="166"/>
        <v>项</v>
      </c>
    </row>
    <row r="1162" ht="36" customHeight="1" spans="1:7">
      <c r="A1162" s="478">
        <v>2170208</v>
      </c>
      <c r="B1162" s="479" t="s">
        <v>1004</v>
      </c>
      <c r="C1162" s="334">
        <v>0</v>
      </c>
      <c r="D1162" s="334">
        <f>VLOOKUP(A1162,[3]表九!$A$6:$C$1289,3,FALSE)</f>
        <v>0</v>
      </c>
      <c r="E1162" s="459" t="str">
        <f t="shared" si="164"/>
        <v/>
      </c>
      <c r="F1162" s="295" t="str">
        <f t="shared" si="165"/>
        <v>否</v>
      </c>
      <c r="G1162" s="189" t="str">
        <f t="shared" si="166"/>
        <v>项</v>
      </c>
    </row>
    <row r="1163" ht="36" customHeight="1" spans="1:7">
      <c r="A1163" s="478">
        <v>2170299</v>
      </c>
      <c r="B1163" s="479" t="s">
        <v>1005</v>
      </c>
      <c r="C1163" s="334">
        <v>0</v>
      </c>
      <c r="D1163" s="334">
        <f>VLOOKUP(A1163,[3]表九!$A$6:$C$1289,3,FALSE)</f>
        <v>0</v>
      </c>
      <c r="E1163" s="459" t="str">
        <f t="shared" si="164"/>
        <v/>
      </c>
      <c r="F1163" s="295" t="str">
        <f t="shared" si="165"/>
        <v>否</v>
      </c>
      <c r="G1163" s="189" t="str">
        <f t="shared" si="166"/>
        <v>项</v>
      </c>
    </row>
    <row r="1164" ht="36" customHeight="1" spans="1:7">
      <c r="A1164" s="454">
        <v>21703</v>
      </c>
      <c r="B1164" s="323" t="s">
        <v>1006</v>
      </c>
      <c r="C1164" s="334"/>
      <c r="D1164" s="334"/>
      <c r="E1164" s="459" t="str">
        <f t="shared" si="164"/>
        <v/>
      </c>
      <c r="F1164" s="295" t="str">
        <f t="shared" si="165"/>
        <v>否</v>
      </c>
      <c r="G1164" s="189" t="str">
        <f t="shared" si="166"/>
        <v>款</v>
      </c>
    </row>
    <row r="1165" ht="36" customHeight="1" spans="1:7">
      <c r="A1165" s="456">
        <v>2170301</v>
      </c>
      <c r="B1165" s="326" t="s">
        <v>1007</v>
      </c>
      <c r="C1165" s="334">
        <v>0</v>
      </c>
      <c r="D1165" s="334">
        <f>VLOOKUP(A1165,[3]表九!$A$6:$C$1289,3,FALSE)</f>
        <v>0</v>
      </c>
      <c r="E1165" s="459" t="str">
        <f t="shared" si="164"/>
        <v/>
      </c>
      <c r="F1165" s="295" t="str">
        <f t="shared" si="165"/>
        <v>否</v>
      </c>
      <c r="G1165" s="189" t="str">
        <f t="shared" si="166"/>
        <v>项</v>
      </c>
    </row>
    <row r="1166" ht="36" customHeight="1" spans="1:7">
      <c r="A1166" s="456">
        <v>2170302</v>
      </c>
      <c r="B1166" s="326" t="s">
        <v>1008</v>
      </c>
      <c r="C1166" s="334">
        <v>0</v>
      </c>
      <c r="D1166" s="334">
        <f>VLOOKUP(A1166,[3]表九!$A$6:$C$1289,3,FALSE)</f>
        <v>0</v>
      </c>
      <c r="E1166" s="459" t="str">
        <f t="shared" si="164"/>
        <v/>
      </c>
      <c r="F1166" s="295" t="str">
        <f t="shared" si="165"/>
        <v>否</v>
      </c>
      <c r="G1166" s="189" t="str">
        <f t="shared" si="166"/>
        <v>项</v>
      </c>
    </row>
    <row r="1167" ht="36" customHeight="1" spans="1:7">
      <c r="A1167" s="456">
        <v>2170303</v>
      </c>
      <c r="B1167" s="326" t="s">
        <v>1009</v>
      </c>
      <c r="C1167" s="334">
        <v>0</v>
      </c>
      <c r="D1167" s="334">
        <f>VLOOKUP(A1167,[3]表九!$A$6:$C$1289,3,FALSE)</f>
        <v>0</v>
      </c>
      <c r="E1167" s="459" t="str">
        <f t="shared" si="164"/>
        <v/>
      </c>
      <c r="F1167" s="295" t="str">
        <f t="shared" si="165"/>
        <v>否</v>
      </c>
      <c r="G1167" s="189" t="str">
        <f t="shared" si="166"/>
        <v>项</v>
      </c>
    </row>
    <row r="1168" ht="36" customHeight="1" spans="1:7">
      <c r="A1168" s="456">
        <v>2170304</v>
      </c>
      <c r="B1168" s="326" t="s">
        <v>1010</v>
      </c>
      <c r="C1168" s="334">
        <v>0</v>
      </c>
      <c r="D1168" s="334">
        <f>VLOOKUP(A1168,[3]表九!$A$6:$C$1289,3,FALSE)</f>
        <v>0</v>
      </c>
      <c r="E1168" s="459" t="str">
        <f t="shared" si="164"/>
        <v/>
      </c>
      <c r="F1168" s="295" t="str">
        <f t="shared" si="165"/>
        <v>否</v>
      </c>
      <c r="G1168" s="189" t="str">
        <f t="shared" si="166"/>
        <v>项</v>
      </c>
    </row>
    <row r="1169" ht="36" customHeight="1" spans="1:7">
      <c r="A1169" s="456">
        <v>2170399</v>
      </c>
      <c r="B1169" s="326" t="s">
        <v>1011</v>
      </c>
      <c r="C1169" s="334">
        <v>0</v>
      </c>
      <c r="D1169" s="334">
        <f>VLOOKUP(A1169,[3]表九!$A$6:$C$1289,3,FALSE)</f>
        <v>0</v>
      </c>
      <c r="E1169" s="459" t="str">
        <f t="shared" si="164"/>
        <v/>
      </c>
      <c r="F1169" s="295" t="str">
        <f t="shared" si="165"/>
        <v>否</v>
      </c>
      <c r="G1169" s="189" t="str">
        <f t="shared" si="166"/>
        <v>项</v>
      </c>
    </row>
    <row r="1170" ht="36" customHeight="1" spans="1:7">
      <c r="A1170" s="454">
        <v>21799</v>
      </c>
      <c r="B1170" s="323" t="s">
        <v>1012</v>
      </c>
      <c r="C1170" s="334"/>
      <c r="D1170" s="334"/>
      <c r="E1170" s="459" t="str">
        <f t="shared" si="164"/>
        <v/>
      </c>
      <c r="F1170" s="295" t="str">
        <f t="shared" si="165"/>
        <v>否</v>
      </c>
      <c r="G1170" s="189" t="str">
        <f t="shared" si="166"/>
        <v>款</v>
      </c>
    </row>
    <row r="1171" ht="36" customHeight="1" spans="1:7">
      <c r="A1171" s="467">
        <v>2179902</v>
      </c>
      <c r="B1171" s="326" t="s">
        <v>1013</v>
      </c>
      <c r="C1171" s="334">
        <v>0</v>
      </c>
      <c r="D1171" s="334">
        <f>VLOOKUP(A1171,[3]表九!$A$6:$C$1289,3,FALSE)</f>
        <v>0</v>
      </c>
      <c r="E1171" s="459" t="str">
        <f t="shared" si="164"/>
        <v/>
      </c>
      <c r="F1171" s="295" t="str">
        <f t="shared" si="165"/>
        <v>否</v>
      </c>
      <c r="G1171" s="189" t="str">
        <f t="shared" si="166"/>
        <v>项</v>
      </c>
    </row>
    <row r="1172" ht="36" customHeight="1" spans="1:7">
      <c r="A1172" s="467">
        <v>2179999</v>
      </c>
      <c r="B1172" s="326" t="s">
        <v>1011</v>
      </c>
      <c r="C1172" s="334">
        <v>0</v>
      </c>
      <c r="D1172" s="334">
        <f>VLOOKUP(A1172,[3]表九!$A$6:$C$1289,3,FALSE)</f>
        <v>0</v>
      </c>
      <c r="E1172" s="459" t="str">
        <f t="shared" si="164"/>
        <v/>
      </c>
      <c r="F1172" s="295" t="str">
        <f t="shared" si="165"/>
        <v>否</v>
      </c>
      <c r="G1172" s="189" t="str">
        <f t="shared" si="166"/>
        <v>项</v>
      </c>
    </row>
    <row r="1173" ht="36" customHeight="1" spans="1:7">
      <c r="A1173" s="466" t="s">
        <v>1014</v>
      </c>
      <c r="B1173" s="464" t="s">
        <v>290</v>
      </c>
      <c r="C1173" s="334"/>
      <c r="D1173" s="334"/>
      <c r="E1173" s="459" t="str">
        <f t="shared" si="164"/>
        <v/>
      </c>
      <c r="F1173" s="295" t="str">
        <f t="shared" si="165"/>
        <v>否</v>
      </c>
      <c r="G1173" s="189" t="str">
        <f t="shared" si="166"/>
        <v>项</v>
      </c>
    </row>
    <row r="1174" ht="36" customHeight="1" spans="1:7">
      <c r="A1174" s="454">
        <v>219</v>
      </c>
      <c r="B1174" s="323" t="s">
        <v>103</v>
      </c>
      <c r="C1174" s="334"/>
      <c r="D1174" s="334"/>
      <c r="E1174" s="459" t="str">
        <f t="shared" si="164"/>
        <v/>
      </c>
      <c r="F1174" s="295" t="str">
        <f t="shared" si="165"/>
        <v>是</v>
      </c>
      <c r="G1174" s="189" t="str">
        <f t="shared" si="166"/>
        <v>类</v>
      </c>
    </row>
    <row r="1175" ht="36" customHeight="1" spans="1:7">
      <c r="A1175" s="454">
        <v>21901</v>
      </c>
      <c r="B1175" s="323" t="s">
        <v>1015</v>
      </c>
      <c r="C1175" s="334">
        <v>0</v>
      </c>
      <c r="D1175" s="334">
        <v>0</v>
      </c>
      <c r="E1175" s="455" t="str">
        <f t="shared" si="164"/>
        <v/>
      </c>
      <c r="F1175" s="295" t="str">
        <f t="shared" si="165"/>
        <v>否</v>
      </c>
      <c r="G1175" s="189" t="str">
        <f t="shared" si="166"/>
        <v>款</v>
      </c>
    </row>
    <row r="1176" ht="36" customHeight="1" spans="1:7">
      <c r="A1176" s="454">
        <v>21902</v>
      </c>
      <c r="B1176" s="323" t="s">
        <v>1016</v>
      </c>
      <c r="C1176" s="334">
        <v>0</v>
      </c>
      <c r="D1176" s="334">
        <v>0</v>
      </c>
      <c r="E1176" s="455" t="str">
        <f t="shared" si="164"/>
        <v/>
      </c>
      <c r="F1176" s="295" t="str">
        <f t="shared" si="165"/>
        <v>否</v>
      </c>
      <c r="G1176" s="189" t="str">
        <f t="shared" si="166"/>
        <v>款</v>
      </c>
    </row>
    <row r="1177" ht="36" customHeight="1" spans="1:7">
      <c r="A1177" s="454">
        <v>21903</v>
      </c>
      <c r="B1177" s="323" t="s">
        <v>1017</v>
      </c>
      <c r="C1177" s="334">
        <v>0</v>
      </c>
      <c r="D1177" s="334">
        <v>0</v>
      </c>
      <c r="E1177" s="455" t="str">
        <f t="shared" si="164"/>
        <v/>
      </c>
      <c r="F1177" s="295" t="str">
        <f t="shared" si="165"/>
        <v>否</v>
      </c>
      <c r="G1177" s="189" t="str">
        <f t="shared" si="166"/>
        <v>款</v>
      </c>
    </row>
    <row r="1178" ht="36" customHeight="1" spans="1:7">
      <c r="A1178" s="454">
        <v>21904</v>
      </c>
      <c r="B1178" s="323" t="s">
        <v>1018</v>
      </c>
      <c r="C1178" s="334">
        <v>0</v>
      </c>
      <c r="D1178" s="334">
        <v>0</v>
      </c>
      <c r="E1178" s="455" t="str">
        <f t="shared" si="164"/>
        <v/>
      </c>
      <c r="F1178" s="295" t="str">
        <f t="shared" si="165"/>
        <v>否</v>
      </c>
      <c r="G1178" s="189" t="str">
        <f t="shared" si="166"/>
        <v>款</v>
      </c>
    </row>
    <row r="1179" ht="36" customHeight="1" spans="1:7">
      <c r="A1179" s="454">
        <v>21905</v>
      </c>
      <c r="B1179" s="323" t="s">
        <v>1019</v>
      </c>
      <c r="C1179" s="334">
        <v>0</v>
      </c>
      <c r="D1179" s="334">
        <v>0</v>
      </c>
      <c r="E1179" s="455" t="str">
        <f t="shared" si="164"/>
        <v/>
      </c>
      <c r="F1179" s="295" t="str">
        <f t="shared" si="165"/>
        <v>否</v>
      </c>
      <c r="G1179" s="189" t="str">
        <f t="shared" si="166"/>
        <v>款</v>
      </c>
    </row>
    <row r="1180" ht="36" customHeight="1" spans="1:7">
      <c r="A1180" s="454">
        <v>21906</v>
      </c>
      <c r="B1180" s="323" t="s">
        <v>1020</v>
      </c>
      <c r="C1180" s="334">
        <v>0</v>
      </c>
      <c r="D1180" s="334">
        <v>0</v>
      </c>
      <c r="E1180" s="455" t="str">
        <f t="shared" si="164"/>
        <v/>
      </c>
      <c r="F1180" s="295" t="str">
        <f t="shared" si="165"/>
        <v>否</v>
      </c>
      <c r="G1180" s="189" t="str">
        <f t="shared" si="166"/>
        <v>款</v>
      </c>
    </row>
    <row r="1181" ht="36" customHeight="1" spans="1:7">
      <c r="A1181" s="454">
        <v>21907</v>
      </c>
      <c r="B1181" s="323" t="s">
        <v>1021</v>
      </c>
      <c r="C1181" s="334">
        <v>0</v>
      </c>
      <c r="D1181" s="334">
        <v>0</v>
      </c>
      <c r="E1181" s="455" t="str">
        <f t="shared" si="164"/>
        <v/>
      </c>
      <c r="F1181" s="295" t="str">
        <f t="shared" si="165"/>
        <v>否</v>
      </c>
      <c r="G1181" s="189" t="str">
        <f t="shared" si="166"/>
        <v>款</v>
      </c>
    </row>
    <row r="1182" ht="36" customHeight="1" spans="1:7">
      <c r="A1182" s="454">
        <v>21908</v>
      </c>
      <c r="B1182" s="323" t="s">
        <v>1022</v>
      </c>
      <c r="C1182" s="334">
        <v>0</v>
      </c>
      <c r="D1182" s="334">
        <v>0</v>
      </c>
      <c r="E1182" s="455" t="str">
        <f t="shared" si="164"/>
        <v/>
      </c>
      <c r="F1182" s="295" t="str">
        <f t="shared" si="165"/>
        <v>否</v>
      </c>
      <c r="G1182" s="189" t="str">
        <f t="shared" si="166"/>
        <v>款</v>
      </c>
    </row>
    <row r="1183" ht="36" customHeight="1" spans="1:7">
      <c r="A1183" s="454">
        <v>21999</v>
      </c>
      <c r="B1183" s="323" t="s">
        <v>1023</v>
      </c>
      <c r="C1183" s="334">
        <v>0</v>
      </c>
      <c r="D1183" s="334">
        <v>0</v>
      </c>
      <c r="E1183" s="455" t="str">
        <f t="shared" si="164"/>
        <v/>
      </c>
      <c r="F1183" s="295" t="str">
        <f t="shared" si="165"/>
        <v>否</v>
      </c>
      <c r="G1183" s="189" t="str">
        <f t="shared" si="166"/>
        <v>款</v>
      </c>
    </row>
    <row r="1184" ht="36" customHeight="1" spans="1:7">
      <c r="A1184" s="454">
        <v>220</v>
      </c>
      <c r="B1184" s="323" t="s">
        <v>105</v>
      </c>
      <c r="C1184" s="334">
        <f>C1185+C1212+C1227</f>
        <v>3566</v>
      </c>
      <c r="D1184" s="334">
        <f>D1185+D1212+D1227</f>
        <v>2488</v>
      </c>
      <c r="E1184" s="455">
        <f t="shared" si="164"/>
        <v>-0.302</v>
      </c>
      <c r="F1184" s="295" t="str">
        <f t="shared" si="165"/>
        <v>是</v>
      </c>
      <c r="G1184" s="189" t="str">
        <f t="shared" si="166"/>
        <v>类</v>
      </c>
    </row>
    <row r="1185" ht="36" customHeight="1" spans="1:7">
      <c r="A1185" s="454">
        <v>22001</v>
      </c>
      <c r="B1185" s="323" t="s">
        <v>1024</v>
      </c>
      <c r="C1185" s="334">
        <f>SUM(C1186:C1211)</f>
        <v>3351</v>
      </c>
      <c r="D1185" s="334">
        <f>SUM(D1186:D1211)</f>
        <v>2297</v>
      </c>
      <c r="E1185" s="459">
        <f t="shared" si="164"/>
        <v>-0.315</v>
      </c>
      <c r="F1185" s="295" t="str">
        <f t="shared" ref="F1185:F1248" si="168">IF(LEN(A1185)=3,"是",IF(B1185&lt;&gt;"",IF(SUM(C1185:D1185)&lt;&gt;0,"是","否"),"是"))</f>
        <v>是</v>
      </c>
      <c r="G1185" s="189" t="str">
        <f t="shared" ref="G1185:G1248" si="169">IF(LEN(A1185)=3,"类",IF(LEN(A1185)=5,"款","项"))</f>
        <v>款</v>
      </c>
    </row>
    <row r="1186" ht="36" customHeight="1" spans="1:7">
      <c r="A1186" s="456">
        <v>2200101</v>
      </c>
      <c r="B1186" s="326" t="s">
        <v>139</v>
      </c>
      <c r="C1186" s="334">
        <v>1258</v>
      </c>
      <c r="D1186" s="334">
        <f>VLOOKUP(A1186,[3]表九!$A$6:$C$1289,3,FALSE)</f>
        <v>1688</v>
      </c>
      <c r="E1186" s="459">
        <f t="shared" si="164"/>
        <v>0.342</v>
      </c>
      <c r="F1186" s="295" t="str">
        <f t="shared" si="168"/>
        <v>是</v>
      </c>
      <c r="G1186" s="189" t="str">
        <f t="shared" si="169"/>
        <v>项</v>
      </c>
    </row>
    <row r="1187" ht="36" customHeight="1" spans="1:7">
      <c r="A1187" s="456">
        <v>2200102</v>
      </c>
      <c r="B1187" s="326" t="s">
        <v>140</v>
      </c>
      <c r="C1187" s="334">
        <v>509</v>
      </c>
      <c r="D1187" s="334">
        <f>VLOOKUP(A1187,[3]表九!$A$6:$C$1289,3,FALSE)</f>
        <v>60</v>
      </c>
      <c r="E1187" s="459">
        <f t="shared" ref="E1185:E1248" si="170">IF(C1187&gt;0,D1187/C1187-1,IF(C1187&lt;0,-(D1187/C1187-1),""))</f>
        <v>-0.882</v>
      </c>
      <c r="F1187" s="295" t="str">
        <f t="shared" si="168"/>
        <v>是</v>
      </c>
      <c r="G1187" s="189" t="str">
        <f t="shared" si="169"/>
        <v>项</v>
      </c>
    </row>
    <row r="1188" ht="36" customHeight="1" spans="1:7">
      <c r="A1188" s="456">
        <v>2200103</v>
      </c>
      <c r="B1188" s="326" t="s">
        <v>141</v>
      </c>
      <c r="C1188" s="334">
        <v>0</v>
      </c>
      <c r="D1188" s="334">
        <f>VLOOKUP(A1188,[3]表九!$A$6:$C$1289,3,FALSE)</f>
        <v>0</v>
      </c>
      <c r="E1188" s="459" t="str">
        <f t="shared" si="170"/>
        <v/>
      </c>
      <c r="F1188" s="295" t="str">
        <f t="shared" si="168"/>
        <v>否</v>
      </c>
      <c r="G1188" s="189" t="str">
        <f t="shared" si="169"/>
        <v>项</v>
      </c>
    </row>
    <row r="1189" ht="36" customHeight="1" spans="1:7">
      <c r="A1189" s="456">
        <v>2200104</v>
      </c>
      <c r="B1189" s="326" t="s">
        <v>1025</v>
      </c>
      <c r="C1189" s="334">
        <v>476</v>
      </c>
      <c r="D1189" s="334">
        <f>VLOOKUP(A1189,[3]表九!$A$6:$C$1289,3,FALSE)</f>
        <v>50</v>
      </c>
      <c r="E1189" s="459">
        <f t="shared" si="170"/>
        <v>-0.895</v>
      </c>
      <c r="F1189" s="295" t="str">
        <f t="shared" si="168"/>
        <v>是</v>
      </c>
      <c r="G1189" s="189" t="str">
        <f t="shared" si="169"/>
        <v>项</v>
      </c>
    </row>
    <row r="1190" ht="36" customHeight="1" spans="1:7">
      <c r="A1190" s="456">
        <v>2200106</v>
      </c>
      <c r="B1190" s="326" t="s">
        <v>1026</v>
      </c>
      <c r="C1190" s="334">
        <v>1018</v>
      </c>
      <c r="D1190" s="334">
        <f>VLOOKUP(A1190,[3]表九!$A$6:$C$1289,3,FALSE)</f>
        <v>489</v>
      </c>
      <c r="E1190" s="459">
        <f t="shared" si="170"/>
        <v>-0.52</v>
      </c>
      <c r="F1190" s="295" t="str">
        <f t="shared" si="168"/>
        <v>是</v>
      </c>
      <c r="G1190" s="189" t="str">
        <f t="shared" si="169"/>
        <v>项</v>
      </c>
    </row>
    <row r="1191" ht="36" customHeight="1" spans="1:7">
      <c r="A1191" s="456">
        <v>2200107</v>
      </c>
      <c r="B1191" s="326" t="s">
        <v>1027</v>
      </c>
      <c r="C1191" s="334">
        <v>0</v>
      </c>
      <c r="D1191" s="334">
        <f>VLOOKUP(A1191,[3]表九!$A$6:$C$1289,3,FALSE)</f>
        <v>0</v>
      </c>
      <c r="E1191" s="459" t="str">
        <f t="shared" si="170"/>
        <v/>
      </c>
      <c r="F1191" s="295" t="str">
        <f t="shared" si="168"/>
        <v>否</v>
      </c>
      <c r="G1191" s="189" t="str">
        <f t="shared" si="169"/>
        <v>项</v>
      </c>
    </row>
    <row r="1192" ht="36" customHeight="1" spans="1:7">
      <c r="A1192" s="456">
        <v>2200108</v>
      </c>
      <c r="B1192" s="326" t="s">
        <v>1028</v>
      </c>
      <c r="C1192" s="334">
        <v>30</v>
      </c>
      <c r="D1192" s="334">
        <f>VLOOKUP(A1192,[3]表九!$A$6:$C$1289,3,FALSE)</f>
        <v>0</v>
      </c>
      <c r="E1192" s="459">
        <f t="shared" si="170"/>
        <v>-1</v>
      </c>
      <c r="F1192" s="295" t="str">
        <f t="shared" si="168"/>
        <v>是</v>
      </c>
      <c r="G1192" s="189" t="str">
        <f t="shared" si="169"/>
        <v>项</v>
      </c>
    </row>
    <row r="1193" ht="36" customHeight="1" spans="1:7">
      <c r="A1193" s="456">
        <v>2200109</v>
      </c>
      <c r="B1193" s="326" t="s">
        <v>1029</v>
      </c>
      <c r="C1193" s="334">
        <v>60</v>
      </c>
      <c r="D1193" s="334">
        <f>VLOOKUP(A1193,[3]表九!$A$6:$C$1289,3,FALSE)</f>
        <v>10</v>
      </c>
      <c r="E1193" s="459">
        <f t="shared" si="170"/>
        <v>-0.833</v>
      </c>
      <c r="F1193" s="295" t="str">
        <f t="shared" si="168"/>
        <v>是</v>
      </c>
      <c r="G1193" s="189" t="str">
        <f t="shared" si="169"/>
        <v>项</v>
      </c>
    </row>
    <row r="1194" ht="36" customHeight="1" spans="1:7">
      <c r="A1194" s="456">
        <v>2200112</v>
      </c>
      <c r="B1194" s="326" t="s">
        <v>1030</v>
      </c>
      <c r="C1194" s="334">
        <v>0</v>
      </c>
      <c r="D1194" s="334">
        <f>VLOOKUP(A1194,[3]表九!$A$6:$C$1289,3,FALSE)</f>
        <v>0</v>
      </c>
      <c r="E1194" s="459" t="str">
        <f t="shared" si="170"/>
        <v/>
      </c>
      <c r="F1194" s="295" t="str">
        <f t="shared" si="168"/>
        <v>否</v>
      </c>
      <c r="G1194" s="189" t="str">
        <f t="shared" si="169"/>
        <v>项</v>
      </c>
    </row>
    <row r="1195" ht="36" customHeight="1" spans="1:7">
      <c r="A1195" s="456">
        <v>2200113</v>
      </c>
      <c r="B1195" s="326" t="s">
        <v>1031</v>
      </c>
      <c r="C1195" s="334">
        <v>0</v>
      </c>
      <c r="D1195" s="334">
        <f>VLOOKUP(A1195,[3]表九!$A$6:$C$1289,3,FALSE)</f>
        <v>0</v>
      </c>
      <c r="E1195" s="459" t="str">
        <f t="shared" si="170"/>
        <v/>
      </c>
      <c r="F1195" s="295" t="str">
        <f t="shared" si="168"/>
        <v>否</v>
      </c>
      <c r="G1195" s="189" t="str">
        <f t="shared" si="169"/>
        <v>项</v>
      </c>
    </row>
    <row r="1196" ht="36" customHeight="1" spans="1:7">
      <c r="A1196" s="456">
        <v>2200114</v>
      </c>
      <c r="B1196" s="326" t="s">
        <v>1032</v>
      </c>
      <c r="C1196" s="334">
        <v>0</v>
      </c>
      <c r="D1196" s="334">
        <f>VLOOKUP(A1196,[3]表九!$A$6:$C$1289,3,FALSE)</f>
        <v>0</v>
      </c>
      <c r="E1196" s="459" t="str">
        <f t="shared" si="170"/>
        <v/>
      </c>
      <c r="F1196" s="295" t="str">
        <f t="shared" si="168"/>
        <v>否</v>
      </c>
      <c r="G1196" s="189" t="str">
        <f t="shared" si="169"/>
        <v>项</v>
      </c>
    </row>
    <row r="1197" ht="36" customHeight="1" spans="1:7">
      <c r="A1197" s="456">
        <v>2200115</v>
      </c>
      <c r="B1197" s="326" t="s">
        <v>1033</v>
      </c>
      <c r="C1197" s="334">
        <v>0</v>
      </c>
      <c r="D1197" s="334">
        <f>VLOOKUP(A1197,[3]表九!$A$6:$C$1289,3,FALSE)</f>
        <v>0</v>
      </c>
      <c r="E1197" s="459" t="str">
        <f t="shared" si="170"/>
        <v/>
      </c>
      <c r="F1197" s="295" t="str">
        <f t="shared" si="168"/>
        <v>否</v>
      </c>
      <c r="G1197" s="189" t="str">
        <f t="shared" si="169"/>
        <v>项</v>
      </c>
    </row>
    <row r="1198" ht="36" customHeight="1" spans="1:7">
      <c r="A1198" s="456">
        <v>2200116</v>
      </c>
      <c r="B1198" s="326" t="s">
        <v>1034</v>
      </c>
      <c r="C1198" s="334">
        <v>0</v>
      </c>
      <c r="D1198" s="334">
        <f>VLOOKUP(A1198,[3]表九!$A$6:$C$1289,3,FALSE)</f>
        <v>0</v>
      </c>
      <c r="E1198" s="459" t="str">
        <f t="shared" si="170"/>
        <v/>
      </c>
      <c r="F1198" s="295" t="str">
        <f t="shared" si="168"/>
        <v>否</v>
      </c>
      <c r="G1198" s="189" t="str">
        <f t="shared" si="169"/>
        <v>项</v>
      </c>
    </row>
    <row r="1199" ht="36" customHeight="1" spans="1:7">
      <c r="A1199" s="456">
        <v>2200119</v>
      </c>
      <c r="B1199" s="326" t="s">
        <v>1035</v>
      </c>
      <c r="C1199" s="334">
        <v>0</v>
      </c>
      <c r="D1199" s="334">
        <f>VLOOKUP(A1199,[3]表九!$A$6:$C$1289,3,FALSE)</f>
        <v>0</v>
      </c>
      <c r="E1199" s="459" t="str">
        <f t="shared" si="170"/>
        <v/>
      </c>
      <c r="F1199" s="295" t="str">
        <f t="shared" si="168"/>
        <v>否</v>
      </c>
      <c r="G1199" s="189" t="str">
        <f t="shared" si="169"/>
        <v>项</v>
      </c>
    </row>
    <row r="1200" ht="36" customHeight="1" spans="1:7">
      <c r="A1200" s="456">
        <v>2200120</v>
      </c>
      <c r="B1200" s="326" t="s">
        <v>1036</v>
      </c>
      <c r="C1200" s="334">
        <v>0</v>
      </c>
      <c r="D1200" s="334">
        <f>VLOOKUP(A1200,[3]表九!$A$6:$C$1289,3,FALSE)</f>
        <v>0</v>
      </c>
      <c r="E1200" s="459" t="str">
        <f t="shared" si="170"/>
        <v/>
      </c>
      <c r="F1200" s="295" t="str">
        <f t="shared" si="168"/>
        <v>否</v>
      </c>
      <c r="G1200" s="189" t="str">
        <f t="shared" si="169"/>
        <v>项</v>
      </c>
    </row>
    <row r="1201" ht="36" customHeight="1" spans="1:7">
      <c r="A1201" s="456">
        <v>2200121</v>
      </c>
      <c r="B1201" s="326" t="s">
        <v>1037</v>
      </c>
      <c r="C1201" s="334">
        <v>0</v>
      </c>
      <c r="D1201" s="334">
        <f>VLOOKUP(A1201,[3]表九!$A$6:$C$1289,3,FALSE)</f>
        <v>0</v>
      </c>
      <c r="E1201" s="459" t="str">
        <f t="shared" si="170"/>
        <v/>
      </c>
      <c r="F1201" s="295" t="str">
        <f t="shared" si="168"/>
        <v>否</v>
      </c>
      <c r="G1201" s="189" t="str">
        <f t="shared" si="169"/>
        <v>项</v>
      </c>
    </row>
    <row r="1202" ht="36" customHeight="1" spans="1:7">
      <c r="A1202" s="456">
        <v>2200122</v>
      </c>
      <c r="B1202" s="326" t="s">
        <v>1038</v>
      </c>
      <c r="C1202" s="334">
        <v>0</v>
      </c>
      <c r="D1202" s="334">
        <f>VLOOKUP(A1202,[3]表九!$A$6:$C$1289,3,FALSE)</f>
        <v>0</v>
      </c>
      <c r="E1202" s="459" t="str">
        <f t="shared" si="170"/>
        <v/>
      </c>
      <c r="F1202" s="295" t="str">
        <f t="shared" si="168"/>
        <v>否</v>
      </c>
      <c r="G1202" s="189" t="str">
        <f t="shared" si="169"/>
        <v>项</v>
      </c>
    </row>
    <row r="1203" ht="36" customHeight="1" spans="1:7">
      <c r="A1203" s="456">
        <v>2200123</v>
      </c>
      <c r="B1203" s="326" t="s">
        <v>1039</v>
      </c>
      <c r="C1203" s="334">
        <v>0</v>
      </c>
      <c r="D1203" s="334">
        <f>VLOOKUP(A1203,[3]表九!$A$6:$C$1289,3,FALSE)</f>
        <v>0</v>
      </c>
      <c r="E1203" s="459" t="str">
        <f t="shared" si="170"/>
        <v/>
      </c>
      <c r="F1203" s="295" t="str">
        <f t="shared" si="168"/>
        <v>否</v>
      </c>
      <c r="G1203" s="189" t="str">
        <f t="shared" si="169"/>
        <v>项</v>
      </c>
    </row>
    <row r="1204" ht="36" customHeight="1" spans="1:7">
      <c r="A1204" s="456">
        <v>2200124</v>
      </c>
      <c r="B1204" s="326" t="s">
        <v>1040</v>
      </c>
      <c r="C1204" s="334">
        <v>0</v>
      </c>
      <c r="D1204" s="334">
        <f>VLOOKUP(A1204,[3]表九!$A$6:$C$1289,3,FALSE)</f>
        <v>0</v>
      </c>
      <c r="E1204" s="459" t="str">
        <f t="shared" si="170"/>
        <v/>
      </c>
      <c r="F1204" s="295" t="str">
        <f t="shared" si="168"/>
        <v>否</v>
      </c>
      <c r="G1204" s="189" t="str">
        <f t="shared" si="169"/>
        <v>项</v>
      </c>
    </row>
    <row r="1205" ht="36" customHeight="1" spans="1:7">
      <c r="A1205" s="456">
        <v>2200125</v>
      </c>
      <c r="B1205" s="326" t="s">
        <v>1041</v>
      </c>
      <c r="C1205" s="334">
        <v>0</v>
      </c>
      <c r="D1205" s="334">
        <f>VLOOKUP(A1205,[3]表九!$A$6:$C$1289,3,FALSE)</f>
        <v>0</v>
      </c>
      <c r="E1205" s="459" t="str">
        <f t="shared" si="170"/>
        <v/>
      </c>
      <c r="F1205" s="295" t="str">
        <f t="shared" si="168"/>
        <v>否</v>
      </c>
      <c r="G1205" s="189" t="str">
        <f t="shared" si="169"/>
        <v>项</v>
      </c>
    </row>
    <row r="1206" ht="36" customHeight="1" spans="1:7">
      <c r="A1206" s="456">
        <v>2200126</v>
      </c>
      <c r="B1206" s="326" t="s">
        <v>1042</v>
      </c>
      <c r="C1206" s="334">
        <v>0</v>
      </c>
      <c r="D1206" s="334">
        <f>VLOOKUP(A1206,[3]表九!$A$6:$C$1289,3,FALSE)</f>
        <v>0</v>
      </c>
      <c r="E1206" s="459" t="str">
        <f t="shared" si="170"/>
        <v/>
      </c>
      <c r="F1206" s="295" t="str">
        <f t="shared" si="168"/>
        <v>否</v>
      </c>
      <c r="G1206" s="189" t="str">
        <f t="shared" si="169"/>
        <v>项</v>
      </c>
    </row>
    <row r="1207" ht="36" customHeight="1" spans="1:7">
      <c r="A1207" s="456">
        <v>2200127</v>
      </c>
      <c r="B1207" s="326" t="s">
        <v>1043</v>
      </c>
      <c r="C1207" s="334">
        <v>0</v>
      </c>
      <c r="D1207" s="334">
        <f>VLOOKUP(A1207,[3]表九!$A$6:$C$1289,3,FALSE)</f>
        <v>0</v>
      </c>
      <c r="E1207" s="459" t="str">
        <f t="shared" si="170"/>
        <v/>
      </c>
      <c r="F1207" s="295" t="str">
        <f t="shared" si="168"/>
        <v>否</v>
      </c>
      <c r="G1207" s="189" t="str">
        <f t="shared" si="169"/>
        <v>项</v>
      </c>
    </row>
    <row r="1208" ht="36" customHeight="1" spans="1:7">
      <c r="A1208" s="456">
        <v>2200128</v>
      </c>
      <c r="B1208" s="326" t="s">
        <v>1044</v>
      </c>
      <c r="C1208" s="334">
        <v>0</v>
      </c>
      <c r="D1208" s="334">
        <f>VLOOKUP(A1208,[3]表九!$A$6:$C$1289,3,FALSE)</f>
        <v>0</v>
      </c>
      <c r="E1208" s="459" t="str">
        <f t="shared" si="170"/>
        <v/>
      </c>
      <c r="F1208" s="295" t="str">
        <f t="shared" si="168"/>
        <v>否</v>
      </c>
      <c r="G1208" s="189" t="str">
        <f t="shared" si="169"/>
        <v>项</v>
      </c>
    </row>
    <row r="1209" ht="36" customHeight="1" spans="1:7">
      <c r="A1209" s="456">
        <v>2200129</v>
      </c>
      <c r="B1209" s="326" t="s">
        <v>1045</v>
      </c>
      <c r="C1209" s="334">
        <v>0</v>
      </c>
      <c r="D1209" s="334">
        <f>VLOOKUP(A1209,[3]表九!$A$6:$C$1289,3,FALSE)</f>
        <v>0</v>
      </c>
      <c r="E1209" s="459" t="str">
        <f t="shared" si="170"/>
        <v/>
      </c>
      <c r="F1209" s="295" t="str">
        <f t="shared" si="168"/>
        <v>否</v>
      </c>
      <c r="G1209" s="189" t="str">
        <f t="shared" si="169"/>
        <v>项</v>
      </c>
    </row>
    <row r="1210" ht="36" customHeight="1" spans="1:7">
      <c r="A1210" s="456">
        <v>2200150</v>
      </c>
      <c r="B1210" s="326" t="s">
        <v>148</v>
      </c>
      <c r="C1210" s="334">
        <v>0</v>
      </c>
      <c r="D1210" s="334">
        <f>VLOOKUP(A1210,[3]表九!$A$6:$C$1289,3,FALSE)</f>
        <v>0</v>
      </c>
      <c r="E1210" s="459" t="str">
        <f t="shared" si="170"/>
        <v/>
      </c>
      <c r="F1210" s="295" t="str">
        <f t="shared" si="168"/>
        <v>否</v>
      </c>
      <c r="G1210" s="189" t="str">
        <f t="shared" si="169"/>
        <v>项</v>
      </c>
    </row>
    <row r="1211" ht="36" customHeight="1" spans="1:7">
      <c r="A1211" s="456">
        <v>2200199</v>
      </c>
      <c r="B1211" s="326" t="s">
        <v>1046</v>
      </c>
      <c r="C1211" s="334">
        <v>0</v>
      </c>
      <c r="D1211" s="334">
        <f>VLOOKUP(A1211,[3]表九!$A$6:$C$1289,3,FALSE)</f>
        <v>0</v>
      </c>
      <c r="E1211" s="459" t="str">
        <f t="shared" si="170"/>
        <v/>
      </c>
      <c r="F1211" s="295" t="str">
        <f t="shared" si="168"/>
        <v>否</v>
      </c>
      <c r="G1211" s="189" t="str">
        <f t="shared" si="169"/>
        <v>项</v>
      </c>
    </row>
    <row r="1212" ht="36" customHeight="1" spans="1:7">
      <c r="A1212" s="454">
        <v>22005</v>
      </c>
      <c r="B1212" s="323" t="s">
        <v>1047</v>
      </c>
      <c r="C1212" s="334">
        <f>SUM(C1213:C1226)</f>
        <v>215</v>
      </c>
      <c r="D1212" s="334">
        <f>SUM(D1213:D1226)</f>
        <v>191</v>
      </c>
      <c r="E1212" s="459">
        <f t="shared" si="170"/>
        <v>-0.112</v>
      </c>
      <c r="F1212" s="295" t="str">
        <f t="shared" si="168"/>
        <v>是</v>
      </c>
      <c r="G1212" s="189" t="str">
        <f t="shared" si="169"/>
        <v>款</v>
      </c>
    </row>
    <row r="1213" ht="36" customHeight="1" spans="1:7">
      <c r="A1213" s="456">
        <v>2200501</v>
      </c>
      <c r="B1213" s="326" t="s">
        <v>139</v>
      </c>
      <c r="C1213" s="334">
        <v>0</v>
      </c>
      <c r="D1213" s="334">
        <f>VLOOKUP(A1213,[3]表九!$A$6:$C$1289,3,FALSE)</f>
        <v>0</v>
      </c>
      <c r="E1213" s="459" t="str">
        <f t="shared" si="170"/>
        <v/>
      </c>
      <c r="F1213" s="295" t="str">
        <f t="shared" si="168"/>
        <v>否</v>
      </c>
      <c r="G1213" s="189" t="str">
        <f t="shared" si="169"/>
        <v>项</v>
      </c>
    </row>
    <row r="1214" ht="36" customHeight="1" spans="1:7">
      <c r="A1214" s="456">
        <v>2200502</v>
      </c>
      <c r="B1214" s="326" t="s">
        <v>140</v>
      </c>
      <c r="C1214" s="334">
        <v>0</v>
      </c>
      <c r="D1214" s="334">
        <f>VLOOKUP(A1214,[3]表九!$A$6:$C$1289,3,FALSE)</f>
        <v>0</v>
      </c>
      <c r="E1214" s="459" t="str">
        <f t="shared" si="170"/>
        <v/>
      </c>
      <c r="F1214" s="295" t="str">
        <f t="shared" si="168"/>
        <v>否</v>
      </c>
      <c r="G1214" s="189" t="str">
        <f t="shared" si="169"/>
        <v>项</v>
      </c>
    </row>
    <row r="1215" ht="36" customHeight="1" spans="1:7">
      <c r="A1215" s="456">
        <v>2200503</v>
      </c>
      <c r="B1215" s="326" t="s">
        <v>141</v>
      </c>
      <c r="C1215" s="334">
        <v>0</v>
      </c>
      <c r="D1215" s="334">
        <f>VLOOKUP(A1215,[3]表九!$A$6:$C$1289,3,FALSE)</f>
        <v>0</v>
      </c>
      <c r="E1215" s="459" t="str">
        <f t="shared" si="170"/>
        <v/>
      </c>
      <c r="F1215" s="295" t="str">
        <f t="shared" si="168"/>
        <v>否</v>
      </c>
      <c r="G1215" s="189" t="str">
        <f t="shared" si="169"/>
        <v>项</v>
      </c>
    </row>
    <row r="1216" ht="36" customHeight="1" spans="1:7">
      <c r="A1216" s="456">
        <v>2200504</v>
      </c>
      <c r="B1216" s="326" t="s">
        <v>1048</v>
      </c>
      <c r="C1216" s="334">
        <v>0</v>
      </c>
      <c r="D1216" s="334">
        <f>VLOOKUP(A1216,[3]表九!$A$6:$C$1289,3,FALSE)</f>
        <v>0</v>
      </c>
      <c r="E1216" s="459" t="str">
        <f t="shared" si="170"/>
        <v/>
      </c>
      <c r="F1216" s="295" t="str">
        <f t="shared" si="168"/>
        <v>否</v>
      </c>
      <c r="G1216" s="189" t="str">
        <f t="shared" si="169"/>
        <v>项</v>
      </c>
    </row>
    <row r="1217" ht="36" customHeight="1" spans="1:7">
      <c r="A1217" s="456">
        <v>2200506</v>
      </c>
      <c r="B1217" s="326" t="s">
        <v>1049</v>
      </c>
      <c r="C1217" s="334">
        <v>0</v>
      </c>
      <c r="D1217" s="334">
        <f>VLOOKUP(A1217,[3]表九!$A$6:$C$1289,3,FALSE)</f>
        <v>0</v>
      </c>
      <c r="E1217" s="459" t="str">
        <f t="shared" si="170"/>
        <v/>
      </c>
      <c r="F1217" s="295" t="str">
        <f t="shared" si="168"/>
        <v>否</v>
      </c>
      <c r="G1217" s="189" t="str">
        <f t="shared" si="169"/>
        <v>项</v>
      </c>
    </row>
    <row r="1218" ht="36" customHeight="1" spans="1:7">
      <c r="A1218" s="456">
        <v>2200507</v>
      </c>
      <c r="B1218" s="326" t="s">
        <v>1050</v>
      </c>
      <c r="C1218" s="334">
        <v>0</v>
      </c>
      <c r="D1218" s="334">
        <f>VLOOKUP(A1218,[3]表九!$A$6:$C$1289,3,FALSE)</f>
        <v>0</v>
      </c>
      <c r="E1218" s="459" t="str">
        <f t="shared" si="170"/>
        <v/>
      </c>
      <c r="F1218" s="295" t="str">
        <f t="shared" si="168"/>
        <v>否</v>
      </c>
      <c r="G1218" s="189" t="str">
        <f t="shared" si="169"/>
        <v>项</v>
      </c>
    </row>
    <row r="1219" ht="36" customHeight="1" spans="1:7">
      <c r="A1219" s="456">
        <v>2200508</v>
      </c>
      <c r="B1219" s="326" t="s">
        <v>1051</v>
      </c>
      <c r="C1219" s="334">
        <v>0</v>
      </c>
      <c r="D1219" s="334">
        <f>VLOOKUP(A1219,[3]表九!$A$6:$C$1289,3,FALSE)</f>
        <v>0</v>
      </c>
      <c r="E1219" s="459" t="str">
        <f t="shared" si="170"/>
        <v/>
      </c>
      <c r="F1219" s="295" t="str">
        <f t="shared" si="168"/>
        <v>否</v>
      </c>
      <c r="G1219" s="189" t="str">
        <f t="shared" si="169"/>
        <v>项</v>
      </c>
    </row>
    <row r="1220" ht="36" customHeight="1" spans="1:7">
      <c r="A1220" s="456">
        <v>2200509</v>
      </c>
      <c r="B1220" s="326" t="s">
        <v>1052</v>
      </c>
      <c r="C1220" s="334">
        <v>0</v>
      </c>
      <c r="D1220" s="334">
        <f>VLOOKUP(A1220,[3]表九!$A$6:$C$1289,3,FALSE)</f>
        <v>0</v>
      </c>
      <c r="E1220" s="459" t="str">
        <f t="shared" si="170"/>
        <v/>
      </c>
      <c r="F1220" s="295" t="str">
        <f t="shared" si="168"/>
        <v>否</v>
      </c>
      <c r="G1220" s="189" t="str">
        <f t="shared" si="169"/>
        <v>项</v>
      </c>
    </row>
    <row r="1221" ht="36" customHeight="1" spans="1:7">
      <c r="A1221" s="456">
        <v>2200510</v>
      </c>
      <c r="B1221" s="326" t="s">
        <v>1053</v>
      </c>
      <c r="C1221" s="334">
        <v>0</v>
      </c>
      <c r="D1221" s="334">
        <f>VLOOKUP(A1221,[3]表九!$A$6:$C$1289,3,FALSE)</f>
        <v>0</v>
      </c>
      <c r="E1221" s="459" t="str">
        <f t="shared" si="170"/>
        <v/>
      </c>
      <c r="F1221" s="295" t="str">
        <f t="shared" si="168"/>
        <v>否</v>
      </c>
      <c r="G1221" s="189" t="str">
        <f t="shared" si="169"/>
        <v>项</v>
      </c>
    </row>
    <row r="1222" ht="36" customHeight="1" spans="1:7">
      <c r="A1222" s="456">
        <v>2200511</v>
      </c>
      <c r="B1222" s="326" t="s">
        <v>1054</v>
      </c>
      <c r="C1222" s="334">
        <v>0</v>
      </c>
      <c r="D1222" s="334">
        <f>VLOOKUP(A1222,[3]表九!$A$6:$C$1289,3,FALSE)</f>
        <v>0</v>
      </c>
      <c r="E1222" s="459" t="str">
        <f t="shared" si="170"/>
        <v/>
      </c>
      <c r="F1222" s="295" t="str">
        <f t="shared" si="168"/>
        <v>否</v>
      </c>
      <c r="G1222" s="189" t="str">
        <f t="shared" si="169"/>
        <v>项</v>
      </c>
    </row>
    <row r="1223" ht="36" customHeight="1" spans="1:7">
      <c r="A1223" s="456">
        <v>2200512</v>
      </c>
      <c r="B1223" s="326" t="s">
        <v>1055</v>
      </c>
      <c r="C1223" s="334">
        <v>0</v>
      </c>
      <c r="D1223" s="334">
        <f>VLOOKUP(A1223,[3]表九!$A$6:$C$1289,3,FALSE)</f>
        <v>0</v>
      </c>
      <c r="E1223" s="459" t="str">
        <f t="shared" si="170"/>
        <v/>
      </c>
      <c r="F1223" s="295" t="str">
        <f t="shared" si="168"/>
        <v>否</v>
      </c>
      <c r="G1223" s="189" t="str">
        <f t="shared" si="169"/>
        <v>项</v>
      </c>
    </row>
    <row r="1224" ht="36" customHeight="1" spans="1:7">
      <c r="A1224" s="456">
        <v>2200513</v>
      </c>
      <c r="B1224" s="326" t="s">
        <v>1056</v>
      </c>
      <c r="C1224" s="334">
        <v>0</v>
      </c>
      <c r="D1224" s="334">
        <f>VLOOKUP(A1224,[3]表九!$A$6:$C$1289,3,FALSE)</f>
        <v>0</v>
      </c>
      <c r="E1224" s="459" t="str">
        <f t="shared" si="170"/>
        <v/>
      </c>
      <c r="F1224" s="295" t="str">
        <f t="shared" si="168"/>
        <v>否</v>
      </c>
      <c r="G1224" s="189" t="str">
        <f t="shared" si="169"/>
        <v>项</v>
      </c>
    </row>
    <row r="1225" ht="36" customHeight="1" spans="1:7">
      <c r="A1225" s="456">
        <v>2200514</v>
      </c>
      <c r="B1225" s="326" t="s">
        <v>1057</v>
      </c>
      <c r="C1225" s="334">
        <v>0</v>
      </c>
      <c r="D1225" s="334">
        <f>VLOOKUP(A1225,[3]表九!$A$6:$C$1289,3,FALSE)</f>
        <v>0</v>
      </c>
      <c r="E1225" s="459" t="str">
        <f t="shared" si="170"/>
        <v/>
      </c>
      <c r="F1225" s="295" t="str">
        <f t="shared" si="168"/>
        <v>否</v>
      </c>
      <c r="G1225" s="189" t="str">
        <f t="shared" si="169"/>
        <v>项</v>
      </c>
    </row>
    <row r="1226" ht="36" customHeight="1" spans="1:7">
      <c r="A1226" s="456">
        <v>2200599</v>
      </c>
      <c r="B1226" s="326" t="s">
        <v>1058</v>
      </c>
      <c r="C1226" s="334">
        <v>215</v>
      </c>
      <c r="D1226" s="334">
        <f>VLOOKUP(A1226,[3]表九!$A$6:$C$1289,3,FALSE)</f>
        <v>191</v>
      </c>
      <c r="E1226" s="459">
        <f t="shared" si="170"/>
        <v>-0.112</v>
      </c>
      <c r="F1226" s="295" t="str">
        <f t="shared" si="168"/>
        <v>是</v>
      </c>
      <c r="G1226" s="189" t="str">
        <f t="shared" si="169"/>
        <v>项</v>
      </c>
    </row>
    <row r="1227" ht="36" customHeight="1" spans="1:7">
      <c r="A1227" s="454">
        <v>22099</v>
      </c>
      <c r="B1227" s="323" t="s">
        <v>1059</v>
      </c>
      <c r="C1227" s="334"/>
      <c r="D1227" s="334"/>
      <c r="E1227" s="459" t="str">
        <f t="shared" si="170"/>
        <v/>
      </c>
      <c r="F1227" s="295" t="str">
        <f t="shared" si="168"/>
        <v>否</v>
      </c>
      <c r="G1227" s="189" t="str">
        <f t="shared" si="169"/>
        <v>款</v>
      </c>
    </row>
    <row r="1228" ht="36" customHeight="1" spans="1:7">
      <c r="A1228" s="467">
        <v>2209999</v>
      </c>
      <c r="B1228" s="326" t="s">
        <v>1060</v>
      </c>
      <c r="C1228" s="334">
        <v>0</v>
      </c>
      <c r="D1228" s="334">
        <f>VLOOKUP(A1228,[3]表九!$A$6:$C$1289,3,FALSE)</f>
        <v>0</v>
      </c>
      <c r="E1228" s="459" t="str">
        <f t="shared" si="170"/>
        <v/>
      </c>
      <c r="F1228" s="295" t="str">
        <f t="shared" si="168"/>
        <v>否</v>
      </c>
      <c r="G1228" s="189" t="str">
        <f t="shared" si="169"/>
        <v>项</v>
      </c>
    </row>
    <row r="1229" ht="36" customHeight="1" spans="1:7">
      <c r="A1229" s="466" t="s">
        <v>1061</v>
      </c>
      <c r="B1229" s="464" t="s">
        <v>290</v>
      </c>
      <c r="C1229" s="465"/>
      <c r="D1229" s="465"/>
      <c r="E1229" s="459" t="str">
        <f t="shared" si="170"/>
        <v/>
      </c>
      <c r="F1229" s="295" t="str">
        <f t="shared" si="168"/>
        <v>否</v>
      </c>
      <c r="G1229" s="189" t="str">
        <f t="shared" si="169"/>
        <v>项</v>
      </c>
    </row>
    <row r="1230" ht="36" customHeight="1" spans="1:7">
      <c r="A1230" s="454">
        <v>221</v>
      </c>
      <c r="B1230" s="323" t="s">
        <v>107</v>
      </c>
      <c r="C1230" s="334">
        <f>C1231+C1244+C1248</f>
        <v>39517</v>
      </c>
      <c r="D1230" s="334">
        <f>D1231+D1244+D1249</f>
        <v>39185</v>
      </c>
      <c r="E1230" s="455">
        <f t="shared" si="170"/>
        <v>-0.008</v>
      </c>
      <c r="F1230" s="295" t="str">
        <f t="shared" si="168"/>
        <v>是</v>
      </c>
      <c r="G1230" s="189" t="str">
        <f t="shared" si="169"/>
        <v>类</v>
      </c>
    </row>
    <row r="1231" ht="36" customHeight="1" spans="1:7">
      <c r="A1231" s="454">
        <v>22101</v>
      </c>
      <c r="B1231" s="323" t="s">
        <v>1062</v>
      </c>
      <c r="C1231" s="334">
        <f>SUM(C1232:C1243)</f>
        <v>22817</v>
      </c>
      <c r="D1231" s="334">
        <f>SUM(D1232:D1243)</f>
        <v>23155</v>
      </c>
      <c r="E1231" s="459">
        <f t="shared" si="170"/>
        <v>0.015</v>
      </c>
      <c r="F1231" s="295" t="str">
        <f t="shared" si="168"/>
        <v>是</v>
      </c>
      <c r="G1231" s="189" t="str">
        <f t="shared" si="169"/>
        <v>款</v>
      </c>
    </row>
    <row r="1232" ht="36" customHeight="1" spans="1:7">
      <c r="A1232" s="456">
        <v>2210101</v>
      </c>
      <c r="B1232" s="326" t="s">
        <v>1063</v>
      </c>
      <c r="C1232" s="334"/>
      <c r="D1232" s="334"/>
      <c r="E1232" s="459" t="str">
        <f t="shared" si="170"/>
        <v/>
      </c>
      <c r="F1232" s="295" t="str">
        <f t="shared" si="168"/>
        <v>否</v>
      </c>
      <c r="G1232" s="189" t="str">
        <f t="shared" si="169"/>
        <v>项</v>
      </c>
    </row>
    <row r="1233" ht="36" customHeight="1" spans="1:7">
      <c r="A1233" s="456">
        <v>2210102</v>
      </c>
      <c r="B1233" s="326" t="s">
        <v>1064</v>
      </c>
      <c r="C1233" s="334">
        <v>0</v>
      </c>
      <c r="D1233" s="334">
        <f>VLOOKUP(A1233,[3]表九!$A$6:$C$1289,3,FALSE)</f>
        <v>0</v>
      </c>
      <c r="E1233" s="459" t="str">
        <f t="shared" si="170"/>
        <v/>
      </c>
      <c r="F1233" s="295" t="str">
        <f t="shared" si="168"/>
        <v>否</v>
      </c>
      <c r="G1233" s="189" t="str">
        <f t="shared" si="169"/>
        <v>项</v>
      </c>
    </row>
    <row r="1234" ht="36" customHeight="1" spans="1:7">
      <c r="A1234" s="456">
        <v>2210103</v>
      </c>
      <c r="B1234" s="326" t="s">
        <v>1065</v>
      </c>
      <c r="C1234" s="334">
        <v>0</v>
      </c>
      <c r="D1234" s="334">
        <f>VLOOKUP(A1234,[3]表九!$A$6:$C$1289,3,FALSE)</f>
        <v>2741</v>
      </c>
      <c r="E1234" s="459" t="str">
        <f t="shared" si="170"/>
        <v/>
      </c>
      <c r="F1234" s="295" t="str">
        <f t="shared" si="168"/>
        <v>是</v>
      </c>
      <c r="G1234" s="189" t="str">
        <f t="shared" si="169"/>
        <v>项</v>
      </c>
    </row>
    <row r="1235" ht="36" customHeight="1" spans="1:7">
      <c r="A1235" s="456">
        <v>2210104</v>
      </c>
      <c r="B1235" s="326" t="s">
        <v>1066</v>
      </c>
      <c r="C1235" s="334">
        <v>0</v>
      </c>
      <c r="D1235" s="334">
        <f>VLOOKUP(A1235,[3]表九!$A$6:$C$1289,3,FALSE)</f>
        <v>0</v>
      </c>
      <c r="E1235" s="459" t="str">
        <f t="shared" si="170"/>
        <v/>
      </c>
      <c r="F1235" s="295" t="str">
        <f t="shared" si="168"/>
        <v>否</v>
      </c>
      <c r="G1235" s="189" t="str">
        <f t="shared" si="169"/>
        <v>项</v>
      </c>
    </row>
    <row r="1236" ht="36" customHeight="1" spans="1:7">
      <c r="A1236" s="456">
        <v>2210105</v>
      </c>
      <c r="B1236" s="326" t="s">
        <v>1067</v>
      </c>
      <c r="C1236" s="334">
        <v>0</v>
      </c>
      <c r="D1236" s="334">
        <f>VLOOKUP(A1236,[3]表九!$A$6:$C$1289,3,FALSE)</f>
        <v>0</v>
      </c>
      <c r="E1236" s="459" t="str">
        <f t="shared" si="170"/>
        <v/>
      </c>
      <c r="F1236" s="295" t="str">
        <f t="shared" si="168"/>
        <v>否</v>
      </c>
      <c r="G1236" s="189" t="str">
        <f t="shared" si="169"/>
        <v>项</v>
      </c>
    </row>
    <row r="1237" ht="36" customHeight="1" spans="1:7">
      <c r="A1237" s="456">
        <v>2210106</v>
      </c>
      <c r="B1237" s="326" t="s">
        <v>1068</v>
      </c>
      <c r="C1237" s="334"/>
      <c r="D1237" s="334"/>
      <c r="E1237" s="459" t="str">
        <f t="shared" si="170"/>
        <v/>
      </c>
      <c r="F1237" s="295" t="str">
        <f t="shared" si="168"/>
        <v>否</v>
      </c>
      <c r="G1237" s="189" t="str">
        <f t="shared" si="169"/>
        <v>项</v>
      </c>
    </row>
    <row r="1238" ht="36" customHeight="1" spans="1:7">
      <c r="A1238" s="456">
        <v>2210107</v>
      </c>
      <c r="B1238" s="326" t="s">
        <v>1069</v>
      </c>
      <c r="C1238" s="334"/>
      <c r="D1238" s="334"/>
      <c r="E1238" s="459" t="str">
        <f t="shared" si="170"/>
        <v/>
      </c>
      <c r="F1238" s="295" t="str">
        <f t="shared" si="168"/>
        <v>否</v>
      </c>
      <c r="G1238" s="189" t="str">
        <f t="shared" si="169"/>
        <v>项</v>
      </c>
    </row>
    <row r="1239" ht="36" customHeight="1" spans="1:7">
      <c r="A1239" s="456">
        <v>2210108</v>
      </c>
      <c r="B1239" s="326" t="s">
        <v>1070</v>
      </c>
      <c r="C1239" s="334">
        <v>4882</v>
      </c>
      <c r="D1239" s="334">
        <f>VLOOKUP(A1239,[3]表九!$A$6:$C$1289,3,FALSE)</f>
        <v>3634</v>
      </c>
      <c r="E1239" s="459">
        <f t="shared" si="170"/>
        <v>-0.256</v>
      </c>
      <c r="F1239" s="295" t="str">
        <f t="shared" si="168"/>
        <v>是</v>
      </c>
      <c r="G1239" s="189" t="str">
        <f t="shared" si="169"/>
        <v>项</v>
      </c>
    </row>
    <row r="1240" ht="36" customHeight="1" spans="1:7">
      <c r="A1240" s="456">
        <v>2210109</v>
      </c>
      <c r="B1240" s="326" t="s">
        <v>1071</v>
      </c>
      <c r="C1240" s="334"/>
      <c r="D1240" s="334"/>
      <c r="E1240" s="459" t="str">
        <f t="shared" si="170"/>
        <v/>
      </c>
      <c r="F1240" s="295" t="str">
        <f t="shared" si="168"/>
        <v>否</v>
      </c>
      <c r="G1240" s="189" t="str">
        <f t="shared" si="169"/>
        <v>项</v>
      </c>
    </row>
    <row r="1241" ht="36" customHeight="1" spans="1:6">
      <c r="A1241" s="456">
        <v>2210110</v>
      </c>
      <c r="B1241" s="326" t="s">
        <v>1072</v>
      </c>
      <c r="C1241" s="329"/>
      <c r="D1241" s="334"/>
      <c r="E1241" s="459" t="str">
        <f t="shared" si="170"/>
        <v/>
      </c>
      <c r="F1241" s="295"/>
    </row>
    <row r="1242" ht="36" customHeight="1" spans="1:6">
      <c r="A1242" s="461">
        <v>2210111</v>
      </c>
      <c r="B1242" s="326" t="s">
        <v>1073</v>
      </c>
      <c r="C1242" s="329">
        <v>368</v>
      </c>
      <c r="D1242" s="334">
        <f>VLOOKUP(A1242,[3]表九!$A$6:$C$1289,3,FALSE)</f>
        <v>246</v>
      </c>
      <c r="E1242" s="459"/>
      <c r="F1242" s="295"/>
    </row>
    <row r="1243" ht="36" customHeight="1" spans="1:7">
      <c r="A1243" s="456">
        <v>2210199</v>
      </c>
      <c r="B1243" s="326" t="s">
        <v>1074</v>
      </c>
      <c r="C1243" s="334">
        <v>17567</v>
      </c>
      <c r="D1243" s="334">
        <f>VLOOKUP(A1243,[3]表九!$A$6:$C$1289,3,FALSE)</f>
        <v>16534</v>
      </c>
      <c r="E1243" s="459">
        <f>IF(C1243&gt;0,D1243/C1243-1,IF(C1243&lt;0,-(D1243/C1243-1),""))</f>
        <v>-0.059</v>
      </c>
      <c r="F1243" s="295" t="str">
        <f t="shared" ref="F1243:F1250" si="171">IF(LEN(A1243)=3,"是",IF(B1243&lt;&gt;"",IF(SUM(C1243:D1243)&lt;&gt;0,"是","否"),"是"))</f>
        <v>是</v>
      </c>
      <c r="G1243" s="189" t="str">
        <f t="shared" ref="G1243:G1250" si="172">IF(LEN(A1243)=3,"类",IF(LEN(A1243)=5,"款","项"))</f>
        <v>项</v>
      </c>
    </row>
    <row r="1244" ht="36" customHeight="1" spans="1:7">
      <c r="A1244" s="454">
        <v>22102</v>
      </c>
      <c r="B1244" s="323" t="s">
        <v>1075</v>
      </c>
      <c r="C1244" s="334">
        <f>SUM(C1245:C1247)</f>
        <v>16700</v>
      </c>
      <c r="D1244" s="334">
        <f>SUM(D1245:D1247)</f>
        <v>16030</v>
      </c>
      <c r="E1244" s="459">
        <f>IF(C1244&gt;0,D1244/C1244-1,IF(C1244&lt;0,-(D1244/C1244-1),""))</f>
        <v>-0.04</v>
      </c>
      <c r="F1244" s="295" t="str">
        <f t="shared" si="171"/>
        <v>是</v>
      </c>
      <c r="G1244" s="189" t="str">
        <f t="shared" si="172"/>
        <v>款</v>
      </c>
    </row>
    <row r="1245" ht="36" customHeight="1" spans="1:7">
      <c r="A1245" s="456">
        <v>2210201</v>
      </c>
      <c r="B1245" s="326" t="s">
        <v>1076</v>
      </c>
      <c r="C1245" s="334">
        <v>16600</v>
      </c>
      <c r="D1245" s="334">
        <f>VLOOKUP(A1245,[3]表九!$A$6:$C$1289,3,FALSE)</f>
        <v>15930</v>
      </c>
      <c r="E1245" s="459">
        <f>IF(C1245&gt;0,D1245/C1245-1,IF(C1245&lt;0,-(D1245/C1245-1),""))</f>
        <v>-0.04</v>
      </c>
      <c r="F1245" s="295" t="str">
        <f t="shared" si="171"/>
        <v>是</v>
      </c>
      <c r="G1245" s="189" t="str">
        <f t="shared" si="172"/>
        <v>项</v>
      </c>
    </row>
    <row r="1246" ht="36" customHeight="1" spans="1:7">
      <c r="A1246" s="456">
        <v>2210202</v>
      </c>
      <c r="B1246" s="326" t="s">
        <v>1077</v>
      </c>
      <c r="C1246" s="334">
        <v>0</v>
      </c>
      <c r="D1246" s="334">
        <f>VLOOKUP(A1246,[3]表九!$A$6:$C$1289,3,FALSE)</f>
        <v>0</v>
      </c>
      <c r="E1246" s="459" t="str">
        <f t="shared" ref="E1246:E1248" si="173">IF(C1246&gt;0,D1246/C1246-1,IF(C1246&lt;0,-(D1246/C1246-1),""))</f>
        <v/>
      </c>
      <c r="F1246" s="295" t="str">
        <f t="shared" si="171"/>
        <v>否</v>
      </c>
      <c r="G1246" s="189" t="str">
        <f t="shared" si="172"/>
        <v>项</v>
      </c>
    </row>
    <row r="1247" ht="36" customHeight="1" spans="1:7">
      <c r="A1247" s="456">
        <v>2210203</v>
      </c>
      <c r="B1247" s="326" t="s">
        <v>1078</v>
      </c>
      <c r="C1247" s="334">
        <v>100</v>
      </c>
      <c r="D1247" s="334">
        <f>VLOOKUP(A1247,[3]表九!$A$6:$C$1289,3,FALSE)</f>
        <v>100</v>
      </c>
      <c r="E1247" s="459">
        <f t="shared" si="173"/>
        <v>0</v>
      </c>
      <c r="F1247" s="295" t="str">
        <f t="shared" si="171"/>
        <v>是</v>
      </c>
      <c r="G1247" s="189" t="str">
        <f t="shared" si="172"/>
        <v>项</v>
      </c>
    </row>
    <row r="1248" ht="36" customHeight="1" spans="1:7">
      <c r="A1248" s="454">
        <v>22103</v>
      </c>
      <c r="B1248" s="323" t="s">
        <v>1079</v>
      </c>
      <c r="C1248" s="334"/>
      <c r="D1248" s="334"/>
      <c r="E1248" s="459" t="str">
        <f t="shared" si="173"/>
        <v/>
      </c>
      <c r="F1248" s="295" t="str">
        <f t="shared" si="171"/>
        <v>否</v>
      </c>
      <c r="G1248" s="189" t="str">
        <f t="shared" si="172"/>
        <v>款</v>
      </c>
    </row>
    <row r="1249" ht="36" customHeight="1" spans="1:7">
      <c r="A1249" s="456">
        <v>2210301</v>
      </c>
      <c r="B1249" s="326" t="s">
        <v>1080</v>
      </c>
      <c r="C1249" s="334">
        <v>0</v>
      </c>
      <c r="D1249" s="334">
        <f>VLOOKUP(A1249,[3]表九!$A$6:$C$1289,3,FALSE)</f>
        <v>0</v>
      </c>
      <c r="E1249" s="459" t="str">
        <f t="shared" ref="E1249:E1255" si="174">IF(C1249&gt;0,D1249/C1249-1,IF(C1249&lt;0,-(D1249/C1249-1),""))</f>
        <v/>
      </c>
      <c r="F1249" s="295" t="str">
        <f t="shared" si="171"/>
        <v>否</v>
      </c>
      <c r="G1249" s="189" t="str">
        <f t="shared" si="172"/>
        <v>项</v>
      </c>
    </row>
    <row r="1250" ht="36" customHeight="1" spans="1:7">
      <c r="A1250" s="456">
        <v>2210302</v>
      </c>
      <c r="B1250" s="326" t="s">
        <v>1081</v>
      </c>
      <c r="C1250" s="334">
        <v>0</v>
      </c>
      <c r="D1250" s="334">
        <f>VLOOKUP(A1250,[3]表九!$A$6:$C$1289,3,FALSE)</f>
        <v>0</v>
      </c>
      <c r="E1250" s="459" t="str">
        <f t="shared" si="174"/>
        <v/>
      </c>
      <c r="F1250" s="295" t="str">
        <f t="shared" si="171"/>
        <v>否</v>
      </c>
      <c r="G1250" s="189" t="str">
        <f t="shared" si="172"/>
        <v>项</v>
      </c>
    </row>
    <row r="1251" ht="36" customHeight="1" spans="1:7">
      <c r="A1251" s="456">
        <v>2210399</v>
      </c>
      <c r="B1251" s="326" t="s">
        <v>1082</v>
      </c>
      <c r="C1251" s="334">
        <v>0</v>
      </c>
      <c r="D1251" s="334">
        <f>VLOOKUP(A1251,[3]表九!$A$6:$C$1289,3,FALSE)</f>
        <v>0</v>
      </c>
      <c r="E1251" s="459" t="str">
        <f t="shared" ref="E1251:E1314" si="175">IF(C1251&gt;0,D1251/C1251-1,IF(C1251&lt;0,-(D1251/C1251-1),""))</f>
        <v/>
      </c>
      <c r="F1251" s="295" t="str">
        <f t="shared" ref="F1251:F1314" si="176">IF(LEN(A1251)=3,"是",IF(B1251&lt;&gt;"",IF(SUM(C1251:D1251)&lt;&gt;0,"是","否"),"是"))</f>
        <v>否</v>
      </c>
      <c r="G1251" s="189" t="str">
        <f t="shared" ref="G1251:G1314" si="177">IF(LEN(A1251)=3,"类",IF(LEN(A1251)=5,"款","项"))</f>
        <v>项</v>
      </c>
    </row>
    <row r="1252" ht="36" customHeight="1" spans="1:7">
      <c r="A1252" s="463" t="s">
        <v>1083</v>
      </c>
      <c r="B1252" s="464" t="s">
        <v>290</v>
      </c>
      <c r="C1252" s="465"/>
      <c r="D1252" s="465"/>
      <c r="E1252" s="459" t="str">
        <f t="shared" si="175"/>
        <v/>
      </c>
      <c r="F1252" s="295" t="str">
        <f t="shared" si="176"/>
        <v>否</v>
      </c>
      <c r="G1252" s="189" t="str">
        <f t="shared" si="177"/>
        <v>项</v>
      </c>
    </row>
    <row r="1253" ht="36" customHeight="1" spans="1:7">
      <c r="A1253" s="454">
        <v>222</v>
      </c>
      <c r="B1253" s="323" t="s">
        <v>109</v>
      </c>
      <c r="C1253" s="334">
        <f>C1254+C1272+C1286+C1292+C1298</f>
        <v>912</v>
      </c>
      <c r="D1253" s="334">
        <f>D1254+D1272+D1286+D1292+D1298</f>
        <v>1077</v>
      </c>
      <c r="E1253" s="455">
        <f t="shared" si="174"/>
        <v>0.181</v>
      </c>
      <c r="F1253" s="295" t="str">
        <f t="shared" si="176"/>
        <v>是</v>
      </c>
      <c r="G1253" s="189" t="str">
        <f t="shared" si="177"/>
        <v>类</v>
      </c>
    </row>
    <row r="1254" ht="36" customHeight="1" spans="1:7">
      <c r="A1254" s="454">
        <v>22201</v>
      </c>
      <c r="B1254" s="323" t="s">
        <v>1084</v>
      </c>
      <c r="C1254" s="334">
        <f>SUM(C1255:C1271)</f>
        <v>112</v>
      </c>
      <c r="D1254" s="334">
        <f>SUM(D1255:D1271)</f>
        <v>277</v>
      </c>
      <c r="E1254" s="459">
        <f t="shared" si="174"/>
        <v>1.473</v>
      </c>
      <c r="F1254" s="295" t="str">
        <f t="shared" si="176"/>
        <v>是</v>
      </c>
      <c r="G1254" s="189" t="str">
        <f t="shared" si="177"/>
        <v>款</v>
      </c>
    </row>
    <row r="1255" ht="36" customHeight="1" spans="1:7">
      <c r="A1255" s="456">
        <v>2220101</v>
      </c>
      <c r="B1255" s="326" t="s">
        <v>139</v>
      </c>
      <c r="C1255" s="334">
        <v>0</v>
      </c>
      <c r="D1255" s="334">
        <f>VLOOKUP(A1255,[3]表九!$A$6:$C$1289,3,FALSE)</f>
        <v>0</v>
      </c>
      <c r="E1255" s="459" t="str">
        <f t="shared" si="174"/>
        <v/>
      </c>
      <c r="F1255" s="295" t="str">
        <f t="shared" si="176"/>
        <v>否</v>
      </c>
      <c r="G1255" s="189" t="str">
        <f t="shared" si="177"/>
        <v>项</v>
      </c>
    </row>
    <row r="1256" ht="36" customHeight="1" spans="1:7">
      <c r="A1256" s="456">
        <v>2220102</v>
      </c>
      <c r="B1256" s="326" t="s">
        <v>140</v>
      </c>
      <c r="C1256" s="334">
        <v>10</v>
      </c>
      <c r="D1256" s="334">
        <f>VLOOKUP(A1256,[3]表九!$A$6:$C$1289,3,FALSE)</f>
        <v>10</v>
      </c>
      <c r="E1256" s="459">
        <f t="shared" si="175"/>
        <v>0</v>
      </c>
      <c r="F1256" s="295" t="str">
        <f t="shared" si="176"/>
        <v>是</v>
      </c>
      <c r="G1256" s="189" t="str">
        <f t="shared" si="177"/>
        <v>项</v>
      </c>
    </row>
    <row r="1257" ht="36" customHeight="1" spans="1:7">
      <c r="A1257" s="456">
        <v>2220103</v>
      </c>
      <c r="B1257" s="326" t="s">
        <v>141</v>
      </c>
      <c r="C1257" s="334">
        <v>0</v>
      </c>
      <c r="D1257" s="334">
        <f>VLOOKUP(A1257,[3]表九!$A$6:$C$1289,3,FALSE)</f>
        <v>0</v>
      </c>
      <c r="E1257" s="459" t="str">
        <f t="shared" si="175"/>
        <v/>
      </c>
      <c r="F1257" s="295" t="str">
        <f t="shared" si="176"/>
        <v>否</v>
      </c>
      <c r="G1257" s="189" t="str">
        <f t="shared" si="177"/>
        <v>项</v>
      </c>
    </row>
    <row r="1258" ht="36" customHeight="1" spans="1:7">
      <c r="A1258" s="456">
        <v>2220104</v>
      </c>
      <c r="B1258" s="326" t="s">
        <v>1085</v>
      </c>
      <c r="C1258" s="334">
        <v>0</v>
      </c>
      <c r="D1258" s="334">
        <f>VLOOKUP(A1258,[3]表九!$A$6:$C$1289,3,FALSE)</f>
        <v>0</v>
      </c>
      <c r="E1258" s="459" t="str">
        <f t="shared" si="175"/>
        <v/>
      </c>
      <c r="F1258" s="295" t="str">
        <f t="shared" si="176"/>
        <v>否</v>
      </c>
      <c r="G1258" s="189" t="str">
        <f t="shared" si="177"/>
        <v>项</v>
      </c>
    </row>
    <row r="1259" ht="36" customHeight="1" spans="1:7">
      <c r="A1259" s="456">
        <v>2220105</v>
      </c>
      <c r="B1259" s="326" t="s">
        <v>1086</v>
      </c>
      <c r="C1259" s="334">
        <v>0</v>
      </c>
      <c r="D1259" s="334">
        <f>VLOOKUP(A1259,[3]表九!$A$6:$C$1289,3,FALSE)</f>
        <v>0</v>
      </c>
      <c r="E1259" s="459" t="str">
        <f t="shared" si="175"/>
        <v/>
      </c>
      <c r="F1259" s="295" t="str">
        <f t="shared" si="176"/>
        <v>否</v>
      </c>
      <c r="G1259" s="189" t="str">
        <f t="shared" si="177"/>
        <v>项</v>
      </c>
    </row>
    <row r="1260" ht="36" customHeight="1" spans="1:7">
      <c r="A1260" s="456">
        <v>2220106</v>
      </c>
      <c r="B1260" s="326" t="s">
        <v>1087</v>
      </c>
      <c r="C1260" s="334">
        <v>0</v>
      </c>
      <c r="D1260" s="334">
        <f>VLOOKUP(A1260,[3]表九!$A$6:$C$1289,3,FALSE)</f>
        <v>0</v>
      </c>
      <c r="E1260" s="459" t="str">
        <f t="shared" si="175"/>
        <v/>
      </c>
      <c r="F1260" s="295" t="str">
        <f t="shared" si="176"/>
        <v>否</v>
      </c>
      <c r="G1260" s="189" t="str">
        <f t="shared" si="177"/>
        <v>项</v>
      </c>
    </row>
    <row r="1261" ht="36" customHeight="1" spans="1:7">
      <c r="A1261" s="456">
        <v>2220107</v>
      </c>
      <c r="B1261" s="326" t="s">
        <v>1088</v>
      </c>
      <c r="C1261" s="334">
        <v>0</v>
      </c>
      <c r="D1261" s="334">
        <f>VLOOKUP(A1261,[3]表九!$A$6:$C$1289,3,FALSE)</f>
        <v>0</v>
      </c>
      <c r="E1261" s="459" t="str">
        <f t="shared" si="175"/>
        <v/>
      </c>
      <c r="F1261" s="295" t="str">
        <f t="shared" si="176"/>
        <v>否</v>
      </c>
      <c r="G1261" s="189" t="str">
        <f t="shared" si="177"/>
        <v>项</v>
      </c>
    </row>
    <row r="1262" ht="36" customHeight="1" spans="1:7">
      <c r="A1262" s="456">
        <v>2220112</v>
      </c>
      <c r="B1262" s="326" t="s">
        <v>1089</v>
      </c>
      <c r="C1262" s="334">
        <v>0</v>
      </c>
      <c r="D1262" s="334">
        <f>VLOOKUP(A1262,[3]表九!$A$6:$C$1289,3,FALSE)</f>
        <v>0</v>
      </c>
      <c r="E1262" s="459" t="str">
        <f t="shared" si="175"/>
        <v/>
      </c>
      <c r="F1262" s="295" t="str">
        <f t="shared" si="176"/>
        <v>否</v>
      </c>
      <c r="G1262" s="189" t="str">
        <f t="shared" si="177"/>
        <v>项</v>
      </c>
    </row>
    <row r="1263" ht="36" customHeight="1" spans="1:7">
      <c r="A1263" s="456">
        <v>2220113</v>
      </c>
      <c r="B1263" s="326" t="s">
        <v>1090</v>
      </c>
      <c r="C1263" s="334">
        <v>0</v>
      </c>
      <c r="D1263" s="334">
        <f>VLOOKUP(A1263,[3]表九!$A$6:$C$1289,3,FALSE)</f>
        <v>0</v>
      </c>
      <c r="E1263" s="459" t="str">
        <f t="shared" si="175"/>
        <v/>
      </c>
      <c r="F1263" s="295" t="str">
        <f t="shared" si="176"/>
        <v>否</v>
      </c>
      <c r="G1263" s="189" t="str">
        <f t="shared" si="177"/>
        <v>项</v>
      </c>
    </row>
    <row r="1264" ht="36" customHeight="1" spans="1:7">
      <c r="A1264" s="456">
        <v>2220114</v>
      </c>
      <c r="B1264" s="326" t="s">
        <v>1091</v>
      </c>
      <c r="C1264" s="334">
        <v>0</v>
      </c>
      <c r="D1264" s="334">
        <f>VLOOKUP(A1264,[3]表九!$A$6:$C$1289,3,FALSE)</f>
        <v>0</v>
      </c>
      <c r="E1264" s="459" t="str">
        <f t="shared" si="175"/>
        <v/>
      </c>
      <c r="F1264" s="295" t="str">
        <f t="shared" si="176"/>
        <v>否</v>
      </c>
      <c r="G1264" s="189" t="str">
        <f t="shared" si="177"/>
        <v>项</v>
      </c>
    </row>
    <row r="1265" ht="36" customHeight="1" spans="1:7">
      <c r="A1265" s="456">
        <v>2220115</v>
      </c>
      <c r="B1265" s="326" t="s">
        <v>1092</v>
      </c>
      <c r="C1265" s="334">
        <v>102</v>
      </c>
      <c r="D1265" s="334">
        <f>VLOOKUP(A1265,[3]表九!$A$6:$C$1289,3,FALSE)</f>
        <v>267</v>
      </c>
      <c r="E1265" s="459">
        <f t="shared" si="175"/>
        <v>1.618</v>
      </c>
      <c r="F1265" s="295" t="str">
        <f t="shared" si="176"/>
        <v>是</v>
      </c>
      <c r="G1265" s="189" t="str">
        <f t="shared" si="177"/>
        <v>项</v>
      </c>
    </row>
    <row r="1266" ht="36" customHeight="1" spans="1:7">
      <c r="A1266" s="456">
        <v>2220118</v>
      </c>
      <c r="B1266" s="326" t="s">
        <v>1093</v>
      </c>
      <c r="C1266" s="334">
        <v>0</v>
      </c>
      <c r="D1266" s="334">
        <f>VLOOKUP(A1266,[3]表九!$A$6:$C$1289,3,FALSE)</f>
        <v>0</v>
      </c>
      <c r="E1266" s="459" t="str">
        <f t="shared" si="175"/>
        <v/>
      </c>
      <c r="F1266" s="295" t="str">
        <f t="shared" si="176"/>
        <v>否</v>
      </c>
      <c r="G1266" s="189" t="str">
        <f t="shared" si="177"/>
        <v>项</v>
      </c>
    </row>
    <row r="1267" ht="36" customHeight="1" spans="1:7">
      <c r="A1267" s="458">
        <v>2220119</v>
      </c>
      <c r="B1267" s="475" t="s">
        <v>1094</v>
      </c>
      <c r="C1267" s="334">
        <v>0</v>
      </c>
      <c r="D1267" s="334">
        <f>VLOOKUP(A1267,[3]表九!$A$6:$C$1289,3,FALSE)</f>
        <v>0</v>
      </c>
      <c r="E1267" s="459" t="str">
        <f t="shared" si="175"/>
        <v/>
      </c>
      <c r="F1267" s="295" t="str">
        <f t="shared" si="176"/>
        <v>否</v>
      </c>
      <c r="G1267" s="189" t="str">
        <f t="shared" si="177"/>
        <v>项</v>
      </c>
    </row>
    <row r="1268" ht="36" customHeight="1" spans="1:7">
      <c r="A1268" s="458">
        <v>2220120</v>
      </c>
      <c r="B1268" s="475" t="s">
        <v>1095</v>
      </c>
      <c r="C1268" s="334">
        <v>0</v>
      </c>
      <c r="D1268" s="334">
        <f>VLOOKUP(A1268,[3]表九!$A$6:$C$1289,3,FALSE)</f>
        <v>0</v>
      </c>
      <c r="E1268" s="459" t="str">
        <f t="shared" si="175"/>
        <v/>
      </c>
      <c r="F1268" s="295" t="str">
        <f t="shared" si="176"/>
        <v>否</v>
      </c>
      <c r="G1268" s="189" t="str">
        <f t="shared" si="177"/>
        <v>项</v>
      </c>
    </row>
    <row r="1269" ht="36" customHeight="1" spans="1:7">
      <c r="A1269" s="458">
        <v>2220121</v>
      </c>
      <c r="B1269" s="475" t="s">
        <v>1096</v>
      </c>
      <c r="C1269" s="334">
        <v>0</v>
      </c>
      <c r="D1269" s="334">
        <f>VLOOKUP(A1269,[3]表九!$A$6:$C$1289,3,FALSE)</f>
        <v>0</v>
      </c>
      <c r="E1269" s="459" t="str">
        <f t="shared" si="175"/>
        <v/>
      </c>
      <c r="F1269" s="295" t="str">
        <f t="shared" si="176"/>
        <v>否</v>
      </c>
      <c r="G1269" s="189" t="str">
        <f t="shared" si="177"/>
        <v>项</v>
      </c>
    </row>
    <row r="1270" ht="36" customHeight="1" spans="1:7">
      <c r="A1270" s="456">
        <v>2220150</v>
      </c>
      <c r="B1270" s="326" t="s">
        <v>148</v>
      </c>
      <c r="C1270" s="334">
        <v>0</v>
      </c>
      <c r="D1270" s="334">
        <f>VLOOKUP(A1270,[3]表九!$A$6:$C$1289,3,FALSE)</f>
        <v>0</v>
      </c>
      <c r="E1270" s="459" t="str">
        <f t="shared" si="175"/>
        <v/>
      </c>
      <c r="F1270" s="295" t="str">
        <f t="shared" si="176"/>
        <v>否</v>
      </c>
      <c r="G1270" s="189" t="str">
        <f t="shared" si="177"/>
        <v>项</v>
      </c>
    </row>
    <row r="1271" ht="36" customHeight="1" spans="1:7">
      <c r="A1271" s="456">
        <v>2220199</v>
      </c>
      <c r="B1271" s="326" t="s">
        <v>1097</v>
      </c>
      <c r="C1271" s="334">
        <v>0</v>
      </c>
      <c r="D1271" s="334">
        <f>VLOOKUP(A1271,[3]表九!$A$6:$C$1289,3,FALSE)</f>
        <v>0</v>
      </c>
      <c r="E1271" s="459" t="str">
        <f t="shared" si="175"/>
        <v/>
      </c>
      <c r="F1271" s="295" t="str">
        <f t="shared" si="176"/>
        <v>否</v>
      </c>
      <c r="G1271" s="189" t="str">
        <f t="shared" si="177"/>
        <v>项</v>
      </c>
    </row>
    <row r="1272" ht="36" customHeight="1" spans="1:7">
      <c r="A1272" s="454">
        <v>22202</v>
      </c>
      <c r="B1272" s="323" t="s">
        <v>1098</v>
      </c>
      <c r="C1272" s="334"/>
      <c r="D1272" s="334"/>
      <c r="E1272" s="459" t="str">
        <f t="shared" si="175"/>
        <v/>
      </c>
      <c r="F1272" s="295" t="str">
        <f t="shared" si="176"/>
        <v>否</v>
      </c>
      <c r="G1272" s="189" t="str">
        <f t="shared" si="177"/>
        <v>款</v>
      </c>
    </row>
    <row r="1273" ht="36" customHeight="1" spans="1:7">
      <c r="A1273" s="456">
        <v>2220201</v>
      </c>
      <c r="B1273" s="326" t="s">
        <v>139</v>
      </c>
      <c r="C1273" s="334"/>
      <c r="D1273" s="334"/>
      <c r="E1273" s="459" t="str">
        <f t="shared" si="175"/>
        <v/>
      </c>
      <c r="F1273" s="295" t="str">
        <f t="shared" si="176"/>
        <v>否</v>
      </c>
      <c r="G1273" s="189" t="str">
        <f t="shared" si="177"/>
        <v>项</v>
      </c>
    </row>
    <row r="1274" ht="36" customHeight="1" spans="1:7">
      <c r="A1274" s="456">
        <v>2220202</v>
      </c>
      <c r="B1274" s="326" t="s">
        <v>140</v>
      </c>
      <c r="C1274" s="334"/>
      <c r="D1274" s="334"/>
      <c r="E1274" s="459" t="str">
        <f t="shared" si="175"/>
        <v/>
      </c>
      <c r="F1274" s="295" t="str">
        <f t="shared" si="176"/>
        <v>否</v>
      </c>
      <c r="G1274" s="189" t="str">
        <f t="shared" si="177"/>
        <v>项</v>
      </c>
    </row>
    <row r="1275" ht="36" customHeight="1" spans="1:7">
      <c r="A1275" s="456">
        <v>2220203</v>
      </c>
      <c r="B1275" s="326" t="s">
        <v>141</v>
      </c>
      <c r="C1275" s="334"/>
      <c r="D1275" s="334"/>
      <c r="E1275" s="459" t="str">
        <f t="shared" si="175"/>
        <v/>
      </c>
      <c r="F1275" s="295" t="str">
        <f t="shared" si="176"/>
        <v>否</v>
      </c>
      <c r="G1275" s="189" t="str">
        <f t="shared" si="177"/>
        <v>项</v>
      </c>
    </row>
    <row r="1276" ht="36" customHeight="1" spans="1:7">
      <c r="A1276" s="456">
        <v>2220204</v>
      </c>
      <c r="B1276" s="326" t="s">
        <v>1099</v>
      </c>
      <c r="C1276" s="334"/>
      <c r="D1276" s="334"/>
      <c r="E1276" s="459" t="str">
        <f t="shared" si="175"/>
        <v/>
      </c>
      <c r="F1276" s="295" t="str">
        <f t="shared" si="176"/>
        <v>否</v>
      </c>
      <c r="G1276" s="189" t="str">
        <f t="shared" si="177"/>
        <v>项</v>
      </c>
    </row>
    <row r="1277" ht="36" customHeight="1" spans="1:7">
      <c r="A1277" s="456">
        <v>2220205</v>
      </c>
      <c r="B1277" s="326" t="s">
        <v>1100</v>
      </c>
      <c r="C1277" s="334"/>
      <c r="D1277" s="334"/>
      <c r="E1277" s="459" t="str">
        <f t="shared" si="175"/>
        <v/>
      </c>
      <c r="F1277" s="295" t="str">
        <f t="shared" si="176"/>
        <v>否</v>
      </c>
      <c r="G1277" s="189" t="str">
        <f t="shared" si="177"/>
        <v>项</v>
      </c>
    </row>
    <row r="1278" ht="36" customHeight="1" spans="1:7">
      <c r="A1278" s="456">
        <v>2220206</v>
      </c>
      <c r="B1278" s="326" t="s">
        <v>1101</v>
      </c>
      <c r="C1278" s="334"/>
      <c r="D1278" s="334"/>
      <c r="E1278" s="459" t="str">
        <f t="shared" si="175"/>
        <v/>
      </c>
      <c r="F1278" s="295" t="str">
        <f t="shared" si="176"/>
        <v>否</v>
      </c>
      <c r="G1278" s="189" t="str">
        <f t="shared" si="177"/>
        <v>项</v>
      </c>
    </row>
    <row r="1279" ht="36" customHeight="1" spans="1:7">
      <c r="A1279" s="456">
        <v>2220207</v>
      </c>
      <c r="B1279" s="326" t="s">
        <v>1102</v>
      </c>
      <c r="C1279" s="334"/>
      <c r="D1279" s="334"/>
      <c r="E1279" s="459" t="str">
        <f t="shared" si="175"/>
        <v/>
      </c>
      <c r="F1279" s="295" t="str">
        <f t="shared" si="176"/>
        <v>否</v>
      </c>
      <c r="G1279" s="189" t="str">
        <f t="shared" si="177"/>
        <v>项</v>
      </c>
    </row>
    <row r="1280" ht="36" customHeight="1" spans="1:7">
      <c r="A1280" s="456">
        <v>2220209</v>
      </c>
      <c r="B1280" s="326" t="s">
        <v>1103</v>
      </c>
      <c r="C1280" s="334"/>
      <c r="D1280" s="334"/>
      <c r="E1280" s="459" t="str">
        <f t="shared" si="175"/>
        <v/>
      </c>
      <c r="F1280" s="295" t="str">
        <f t="shared" si="176"/>
        <v>否</v>
      </c>
      <c r="G1280" s="189" t="str">
        <f t="shared" si="177"/>
        <v>项</v>
      </c>
    </row>
    <row r="1281" ht="36" customHeight="1" spans="1:7">
      <c r="A1281" s="456">
        <v>2220210</v>
      </c>
      <c r="B1281" s="326" t="s">
        <v>1104</v>
      </c>
      <c r="C1281" s="334"/>
      <c r="D1281" s="334"/>
      <c r="E1281" s="459" t="str">
        <f t="shared" si="175"/>
        <v/>
      </c>
      <c r="F1281" s="295" t="str">
        <f t="shared" si="176"/>
        <v>否</v>
      </c>
      <c r="G1281" s="189" t="str">
        <f t="shared" si="177"/>
        <v>项</v>
      </c>
    </row>
    <row r="1282" ht="36" customHeight="1" spans="1:7">
      <c r="A1282" s="456">
        <v>2220211</v>
      </c>
      <c r="B1282" s="326" t="s">
        <v>1105</v>
      </c>
      <c r="C1282" s="334"/>
      <c r="D1282" s="334"/>
      <c r="E1282" s="459" t="str">
        <f t="shared" si="175"/>
        <v/>
      </c>
      <c r="F1282" s="295" t="str">
        <f t="shared" si="176"/>
        <v>否</v>
      </c>
      <c r="G1282" s="189" t="str">
        <f t="shared" si="177"/>
        <v>项</v>
      </c>
    </row>
    <row r="1283" ht="36" customHeight="1" spans="1:7">
      <c r="A1283" s="456">
        <v>2220212</v>
      </c>
      <c r="B1283" s="326" t="s">
        <v>1106</v>
      </c>
      <c r="C1283" s="334"/>
      <c r="D1283" s="334"/>
      <c r="E1283" s="459" t="str">
        <f t="shared" si="175"/>
        <v/>
      </c>
      <c r="F1283" s="295" t="str">
        <f t="shared" si="176"/>
        <v>否</v>
      </c>
      <c r="G1283" s="189" t="str">
        <f t="shared" si="177"/>
        <v>项</v>
      </c>
    </row>
    <row r="1284" ht="36" customHeight="1" spans="1:7">
      <c r="A1284" s="456">
        <v>2220250</v>
      </c>
      <c r="B1284" s="326" t="s">
        <v>148</v>
      </c>
      <c r="C1284" s="334"/>
      <c r="D1284" s="334"/>
      <c r="E1284" s="459" t="str">
        <f t="shared" si="175"/>
        <v/>
      </c>
      <c r="F1284" s="295" t="str">
        <f t="shared" si="176"/>
        <v>否</v>
      </c>
      <c r="G1284" s="189" t="str">
        <f t="shared" si="177"/>
        <v>项</v>
      </c>
    </row>
    <row r="1285" ht="36" customHeight="1" spans="1:7">
      <c r="A1285" s="456">
        <v>2220299</v>
      </c>
      <c r="B1285" s="326" t="s">
        <v>1107</v>
      </c>
      <c r="C1285" s="334"/>
      <c r="D1285" s="334"/>
      <c r="E1285" s="459" t="str">
        <f t="shared" si="175"/>
        <v/>
      </c>
      <c r="F1285" s="295" t="str">
        <f t="shared" si="176"/>
        <v>否</v>
      </c>
      <c r="G1285" s="189" t="str">
        <f t="shared" si="177"/>
        <v>项</v>
      </c>
    </row>
    <row r="1286" ht="36" customHeight="1" spans="1:7">
      <c r="A1286" s="454">
        <v>22203</v>
      </c>
      <c r="B1286" s="323" t="s">
        <v>1108</v>
      </c>
      <c r="C1286" s="334">
        <f>SUM(C1287:C1291)</f>
        <v>0</v>
      </c>
      <c r="D1286" s="334">
        <f>SUM(D1287:D1291)</f>
        <v>0</v>
      </c>
      <c r="E1286" s="455" t="str">
        <f t="shared" si="175"/>
        <v/>
      </c>
      <c r="F1286" s="295" t="str">
        <f t="shared" si="176"/>
        <v>否</v>
      </c>
      <c r="G1286" s="189" t="str">
        <f t="shared" si="177"/>
        <v>款</v>
      </c>
    </row>
    <row r="1287" ht="36" customHeight="1" spans="1:7">
      <c r="A1287" s="456">
        <v>2220301</v>
      </c>
      <c r="B1287" s="326" t="s">
        <v>1109</v>
      </c>
      <c r="C1287" s="334">
        <v>0</v>
      </c>
      <c r="D1287" s="334">
        <f>VLOOKUP(A1287,[3]表九!$A$6:$C$1289,3,FALSE)</f>
        <v>0</v>
      </c>
      <c r="E1287" s="459" t="str">
        <f t="shared" si="175"/>
        <v/>
      </c>
      <c r="F1287" s="295" t="str">
        <f t="shared" si="176"/>
        <v>否</v>
      </c>
      <c r="G1287" s="189" t="str">
        <f t="shared" si="177"/>
        <v>项</v>
      </c>
    </row>
    <row r="1288" ht="36" customHeight="1" spans="1:7">
      <c r="A1288" s="456">
        <v>2220303</v>
      </c>
      <c r="B1288" s="326" t="s">
        <v>1110</v>
      </c>
      <c r="C1288" s="334">
        <v>0</v>
      </c>
      <c r="D1288" s="334">
        <f>VLOOKUP(A1288,[3]表九!$A$6:$C$1289,3,FALSE)</f>
        <v>0</v>
      </c>
      <c r="E1288" s="459" t="str">
        <f t="shared" si="175"/>
        <v/>
      </c>
      <c r="F1288" s="295" t="str">
        <f t="shared" si="176"/>
        <v>否</v>
      </c>
      <c r="G1288" s="189" t="str">
        <f t="shared" si="177"/>
        <v>项</v>
      </c>
    </row>
    <row r="1289" ht="36" customHeight="1" spans="1:7">
      <c r="A1289" s="456">
        <v>2220304</v>
      </c>
      <c r="B1289" s="326" t="s">
        <v>1111</v>
      </c>
      <c r="C1289" s="334">
        <v>0</v>
      </c>
      <c r="D1289" s="334">
        <f>VLOOKUP(A1289,[3]表九!$A$6:$C$1289,3,FALSE)</f>
        <v>0</v>
      </c>
      <c r="E1289" s="459" t="str">
        <f t="shared" si="175"/>
        <v/>
      </c>
      <c r="F1289" s="295" t="str">
        <f t="shared" si="176"/>
        <v>否</v>
      </c>
      <c r="G1289" s="189" t="str">
        <f t="shared" si="177"/>
        <v>项</v>
      </c>
    </row>
    <row r="1290" ht="36" customHeight="1" spans="1:7">
      <c r="A1290" s="458">
        <v>2220305</v>
      </c>
      <c r="B1290" s="475" t="s">
        <v>1112</v>
      </c>
      <c r="C1290" s="334">
        <v>0</v>
      </c>
      <c r="D1290" s="334">
        <f>VLOOKUP(A1290,[3]表九!$A$6:$C$1289,3,FALSE)</f>
        <v>0</v>
      </c>
      <c r="E1290" s="459" t="str">
        <f t="shared" si="175"/>
        <v/>
      </c>
      <c r="F1290" s="295" t="str">
        <f t="shared" si="176"/>
        <v>否</v>
      </c>
      <c r="G1290" s="189" t="str">
        <f t="shared" si="177"/>
        <v>项</v>
      </c>
    </row>
    <row r="1291" ht="36" customHeight="1" spans="1:7">
      <c r="A1291" s="456">
        <v>2220399</v>
      </c>
      <c r="B1291" s="326" t="s">
        <v>1113</v>
      </c>
      <c r="C1291" s="334">
        <v>0</v>
      </c>
      <c r="D1291" s="334">
        <f>VLOOKUP(A1291,[3]表九!$A$6:$C$1289,3,FALSE)</f>
        <v>0</v>
      </c>
      <c r="E1291" s="459" t="str">
        <f t="shared" si="175"/>
        <v/>
      </c>
      <c r="F1291" s="295" t="str">
        <f t="shared" si="176"/>
        <v>否</v>
      </c>
      <c r="G1291" s="189" t="str">
        <f t="shared" si="177"/>
        <v>项</v>
      </c>
    </row>
    <row r="1292" ht="36" customHeight="1" spans="1:7">
      <c r="A1292" s="454">
        <v>22204</v>
      </c>
      <c r="B1292" s="323" t="s">
        <v>1114</v>
      </c>
      <c r="C1292" s="334">
        <f>SUM(C1293:C1297)</f>
        <v>800</v>
      </c>
      <c r="D1292" s="334">
        <f>SUM(D1293:D1297)</f>
        <v>800</v>
      </c>
      <c r="E1292" s="455">
        <f t="shared" si="175"/>
        <v>0</v>
      </c>
      <c r="F1292" s="295" t="str">
        <f t="shared" si="176"/>
        <v>是</v>
      </c>
      <c r="G1292" s="189" t="str">
        <f t="shared" si="177"/>
        <v>款</v>
      </c>
    </row>
    <row r="1293" ht="36" customHeight="1" spans="1:7">
      <c r="A1293" s="456">
        <v>2220401</v>
      </c>
      <c r="B1293" s="326" t="s">
        <v>1115</v>
      </c>
      <c r="C1293" s="334">
        <v>800</v>
      </c>
      <c r="D1293" s="334">
        <f>VLOOKUP(A1293,[3]表九!$A$6:$C$1289,3,FALSE)</f>
        <v>800</v>
      </c>
      <c r="E1293" s="459">
        <f t="shared" si="175"/>
        <v>0</v>
      </c>
      <c r="F1293" s="295" t="str">
        <f t="shared" si="176"/>
        <v>是</v>
      </c>
      <c r="G1293" s="189" t="str">
        <f t="shared" si="177"/>
        <v>项</v>
      </c>
    </row>
    <row r="1294" ht="36" customHeight="1" spans="1:7">
      <c r="A1294" s="456">
        <v>2220402</v>
      </c>
      <c r="B1294" s="326" t="s">
        <v>1116</v>
      </c>
      <c r="C1294" s="334">
        <v>0</v>
      </c>
      <c r="D1294" s="334">
        <f>VLOOKUP(A1294,[3]表九!$A$6:$C$1289,3,FALSE)</f>
        <v>0</v>
      </c>
      <c r="E1294" s="459" t="str">
        <f t="shared" si="175"/>
        <v/>
      </c>
      <c r="F1294" s="295" t="str">
        <f t="shared" si="176"/>
        <v>否</v>
      </c>
      <c r="G1294" s="189" t="str">
        <f t="shared" si="177"/>
        <v>项</v>
      </c>
    </row>
    <row r="1295" ht="36" customHeight="1" spans="1:7">
      <c r="A1295" s="456">
        <v>2220403</v>
      </c>
      <c r="B1295" s="326" t="s">
        <v>1117</v>
      </c>
      <c r="C1295" s="334">
        <v>0</v>
      </c>
      <c r="D1295" s="334">
        <f>VLOOKUP(A1295,[3]表九!$A$6:$C$1289,3,FALSE)</f>
        <v>0</v>
      </c>
      <c r="E1295" s="459" t="str">
        <f t="shared" si="175"/>
        <v/>
      </c>
      <c r="F1295" s="295" t="str">
        <f t="shared" si="176"/>
        <v>否</v>
      </c>
      <c r="G1295" s="189" t="str">
        <f t="shared" si="177"/>
        <v>项</v>
      </c>
    </row>
    <row r="1296" ht="36" customHeight="1" spans="1:7">
      <c r="A1296" s="456">
        <v>2220404</v>
      </c>
      <c r="B1296" s="326" t="s">
        <v>1118</v>
      </c>
      <c r="C1296" s="334">
        <v>0</v>
      </c>
      <c r="D1296" s="334">
        <f>VLOOKUP(A1296,[3]表九!$A$6:$C$1289,3,FALSE)</f>
        <v>0</v>
      </c>
      <c r="E1296" s="459" t="str">
        <f t="shared" si="175"/>
        <v/>
      </c>
      <c r="F1296" s="295" t="str">
        <f t="shared" si="176"/>
        <v>否</v>
      </c>
      <c r="G1296" s="189" t="str">
        <f t="shared" si="177"/>
        <v>项</v>
      </c>
    </row>
    <row r="1297" ht="36" customHeight="1" spans="1:7">
      <c r="A1297" s="456">
        <v>2220499</v>
      </c>
      <c r="B1297" s="326" t="s">
        <v>1119</v>
      </c>
      <c r="C1297" s="334">
        <v>0</v>
      </c>
      <c r="D1297" s="334">
        <f>VLOOKUP(A1297,[3]表九!$A$6:$C$1289,3,FALSE)</f>
        <v>0</v>
      </c>
      <c r="E1297" s="459" t="str">
        <f t="shared" si="175"/>
        <v/>
      </c>
      <c r="F1297" s="295" t="str">
        <f t="shared" si="176"/>
        <v>否</v>
      </c>
      <c r="G1297" s="189" t="str">
        <f t="shared" si="177"/>
        <v>项</v>
      </c>
    </row>
    <row r="1298" ht="36" customHeight="1" spans="1:7">
      <c r="A1298" s="454">
        <v>22205</v>
      </c>
      <c r="B1298" s="323" t="s">
        <v>1120</v>
      </c>
      <c r="C1298" s="334"/>
      <c r="D1298" s="334"/>
      <c r="E1298" s="459" t="str">
        <f t="shared" si="175"/>
        <v/>
      </c>
      <c r="F1298" s="295" t="str">
        <f t="shared" si="176"/>
        <v>否</v>
      </c>
      <c r="G1298" s="189" t="str">
        <f t="shared" si="177"/>
        <v>款</v>
      </c>
    </row>
    <row r="1299" ht="36" customHeight="1" spans="1:7">
      <c r="A1299" s="456">
        <v>2220501</v>
      </c>
      <c r="B1299" s="326" t="s">
        <v>1121</v>
      </c>
      <c r="C1299" s="334">
        <v>0</v>
      </c>
      <c r="D1299" s="334">
        <f>VLOOKUP(A1299,[3]表九!$A$6:$C$1289,3,FALSE)</f>
        <v>0</v>
      </c>
      <c r="E1299" s="459" t="str">
        <f t="shared" si="175"/>
        <v/>
      </c>
      <c r="F1299" s="295" t="str">
        <f t="shared" si="176"/>
        <v>否</v>
      </c>
      <c r="G1299" s="189" t="str">
        <f t="shared" si="177"/>
        <v>项</v>
      </c>
    </row>
    <row r="1300" ht="36" customHeight="1" spans="1:7">
      <c r="A1300" s="456">
        <v>2220502</v>
      </c>
      <c r="B1300" s="326" t="s">
        <v>1122</v>
      </c>
      <c r="C1300" s="334">
        <v>0</v>
      </c>
      <c r="D1300" s="334">
        <f>VLOOKUP(A1300,[3]表九!$A$6:$C$1289,3,FALSE)</f>
        <v>0</v>
      </c>
      <c r="E1300" s="459" t="str">
        <f t="shared" si="175"/>
        <v/>
      </c>
      <c r="F1300" s="295" t="str">
        <f t="shared" si="176"/>
        <v>否</v>
      </c>
      <c r="G1300" s="189" t="str">
        <f t="shared" si="177"/>
        <v>项</v>
      </c>
    </row>
    <row r="1301" ht="36" customHeight="1" spans="1:7">
      <c r="A1301" s="456">
        <v>2220503</v>
      </c>
      <c r="B1301" s="326" t="s">
        <v>1123</v>
      </c>
      <c r="C1301" s="334">
        <v>0</v>
      </c>
      <c r="D1301" s="334">
        <f>VLOOKUP(A1301,[3]表九!$A$6:$C$1289,3,FALSE)</f>
        <v>0</v>
      </c>
      <c r="E1301" s="459" t="str">
        <f t="shared" si="175"/>
        <v/>
      </c>
      <c r="F1301" s="295" t="str">
        <f t="shared" si="176"/>
        <v>否</v>
      </c>
      <c r="G1301" s="189" t="str">
        <f t="shared" si="177"/>
        <v>项</v>
      </c>
    </row>
    <row r="1302" ht="36" customHeight="1" spans="1:7">
      <c r="A1302" s="456">
        <v>2220504</v>
      </c>
      <c r="B1302" s="326" t="s">
        <v>1124</v>
      </c>
      <c r="C1302" s="334">
        <v>0</v>
      </c>
      <c r="D1302" s="334">
        <f>VLOOKUP(A1302,[3]表九!$A$6:$C$1289,3,FALSE)</f>
        <v>0</v>
      </c>
      <c r="E1302" s="459" t="str">
        <f t="shared" si="175"/>
        <v/>
      </c>
      <c r="F1302" s="295" t="str">
        <f t="shared" si="176"/>
        <v>否</v>
      </c>
      <c r="G1302" s="189" t="str">
        <f t="shared" si="177"/>
        <v>项</v>
      </c>
    </row>
    <row r="1303" ht="36" customHeight="1" spans="1:7">
      <c r="A1303" s="456">
        <v>2220505</v>
      </c>
      <c r="B1303" s="326" t="s">
        <v>1125</v>
      </c>
      <c r="C1303" s="334">
        <v>0</v>
      </c>
      <c r="D1303" s="334">
        <f>VLOOKUP(A1303,[3]表九!$A$6:$C$1289,3,FALSE)</f>
        <v>0</v>
      </c>
      <c r="E1303" s="459" t="str">
        <f t="shared" si="175"/>
        <v/>
      </c>
      <c r="F1303" s="295" t="str">
        <f t="shared" si="176"/>
        <v>否</v>
      </c>
      <c r="G1303" s="189" t="str">
        <f t="shared" si="177"/>
        <v>项</v>
      </c>
    </row>
    <row r="1304" ht="36" customHeight="1" spans="1:7">
      <c r="A1304" s="456">
        <v>2220506</v>
      </c>
      <c r="B1304" s="326" t="s">
        <v>1126</v>
      </c>
      <c r="C1304" s="334">
        <v>0</v>
      </c>
      <c r="D1304" s="334">
        <f>VLOOKUP(A1304,[3]表九!$A$6:$C$1289,3,FALSE)</f>
        <v>0</v>
      </c>
      <c r="E1304" s="459" t="str">
        <f t="shared" si="175"/>
        <v/>
      </c>
      <c r="F1304" s="295" t="str">
        <f t="shared" si="176"/>
        <v>否</v>
      </c>
      <c r="G1304" s="189" t="str">
        <f t="shared" si="177"/>
        <v>项</v>
      </c>
    </row>
    <row r="1305" ht="36" customHeight="1" spans="1:7">
      <c r="A1305" s="456">
        <v>2220507</v>
      </c>
      <c r="B1305" s="326" t="s">
        <v>1127</v>
      </c>
      <c r="C1305" s="334">
        <v>0</v>
      </c>
      <c r="D1305" s="334">
        <f>VLOOKUP(A1305,[3]表九!$A$6:$C$1289,3,FALSE)</f>
        <v>0</v>
      </c>
      <c r="E1305" s="459" t="str">
        <f t="shared" si="175"/>
        <v/>
      </c>
      <c r="F1305" s="295" t="str">
        <f t="shared" si="176"/>
        <v>否</v>
      </c>
      <c r="G1305" s="189" t="str">
        <f t="shared" si="177"/>
        <v>项</v>
      </c>
    </row>
    <row r="1306" ht="36" customHeight="1" spans="1:7">
      <c r="A1306" s="456">
        <v>2220508</v>
      </c>
      <c r="B1306" s="326" t="s">
        <v>1128</v>
      </c>
      <c r="C1306" s="334">
        <v>0</v>
      </c>
      <c r="D1306" s="334">
        <f>VLOOKUP(A1306,[3]表九!$A$6:$C$1289,3,FALSE)</f>
        <v>0</v>
      </c>
      <c r="E1306" s="459" t="str">
        <f t="shared" si="175"/>
        <v/>
      </c>
      <c r="F1306" s="295" t="str">
        <f t="shared" si="176"/>
        <v>否</v>
      </c>
      <c r="G1306" s="189" t="str">
        <f t="shared" si="177"/>
        <v>项</v>
      </c>
    </row>
    <row r="1307" ht="36" customHeight="1" spans="1:7">
      <c r="A1307" s="456">
        <v>2220509</v>
      </c>
      <c r="B1307" s="326" t="s">
        <v>1129</v>
      </c>
      <c r="C1307" s="334">
        <v>0</v>
      </c>
      <c r="D1307" s="334">
        <f>VLOOKUP(A1307,[3]表九!$A$6:$C$1289,3,FALSE)</f>
        <v>0</v>
      </c>
      <c r="E1307" s="459" t="str">
        <f t="shared" si="175"/>
        <v/>
      </c>
      <c r="F1307" s="295" t="str">
        <f t="shared" si="176"/>
        <v>否</v>
      </c>
      <c r="G1307" s="189" t="str">
        <f t="shared" si="177"/>
        <v>项</v>
      </c>
    </row>
    <row r="1308" ht="36" customHeight="1" spans="1:7">
      <c r="A1308" s="456">
        <v>2220510</v>
      </c>
      <c r="B1308" s="326" t="s">
        <v>1130</v>
      </c>
      <c r="C1308" s="334">
        <v>0</v>
      </c>
      <c r="D1308" s="334">
        <f>VLOOKUP(A1308,[3]表九!$A$6:$C$1289,3,FALSE)</f>
        <v>0</v>
      </c>
      <c r="E1308" s="459" t="str">
        <f t="shared" si="175"/>
        <v/>
      </c>
      <c r="F1308" s="295" t="str">
        <f t="shared" si="176"/>
        <v>否</v>
      </c>
      <c r="G1308" s="189" t="str">
        <f t="shared" si="177"/>
        <v>项</v>
      </c>
    </row>
    <row r="1309" ht="36" customHeight="1" spans="1:7">
      <c r="A1309" s="467">
        <v>2220511</v>
      </c>
      <c r="B1309" s="326" t="s">
        <v>1131</v>
      </c>
      <c r="C1309" s="334">
        <v>0</v>
      </c>
      <c r="D1309" s="334">
        <f>VLOOKUP(A1309,[3]表九!$A$6:$C$1289,3,FALSE)</f>
        <v>0</v>
      </c>
      <c r="E1309" s="459" t="str">
        <f t="shared" si="175"/>
        <v/>
      </c>
      <c r="F1309" s="295" t="str">
        <f t="shared" si="176"/>
        <v>否</v>
      </c>
      <c r="G1309" s="189" t="str">
        <f t="shared" si="177"/>
        <v>项</v>
      </c>
    </row>
    <row r="1310" ht="36" customHeight="1" spans="1:7">
      <c r="A1310" s="456">
        <v>2220599</v>
      </c>
      <c r="B1310" s="326" t="s">
        <v>1132</v>
      </c>
      <c r="C1310" s="334">
        <v>0</v>
      </c>
      <c r="D1310" s="334">
        <f>VLOOKUP(A1310,[3]表九!$A$6:$C$1289,3,FALSE)</f>
        <v>0</v>
      </c>
      <c r="E1310" s="459" t="str">
        <f t="shared" si="175"/>
        <v/>
      </c>
      <c r="F1310" s="295" t="str">
        <f t="shared" si="176"/>
        <v>否</v>
      </c>
      <c r="G1310" s="189" t="str">
        <f t="shared" si="177"/>
        <v>项</v>
      </c>
    </row>
    <row r="1311" ht="36" customHeight="1" spans="1:7">
      <c r="A1311" s="454" t="s">
        <v>1133</v>
      </c>
      <c r="B1311" s="464" t="s">
        <v>290</v>
      </c>
      <c r="C1311" s="476"/>
      <c r="D1311" s="476"/>
      <c r="E1311" s="459" t="str">
        <f t="shared" si="175"/>
        <v/>
      </c>
      <c r="F1311" s="295" t="str">
        <f t="shared" si="176"/>
        <v>否</v>
      </c>
      <c r="G1311" s="189" t="str">
        <f t="shared" si="177"/>
        <v>项</v>
      </c>
    </row>
    <row r="1312" ht="36" customHeight="1" spans="1:7">
      <c r="A1312" s="454">
        <v>224</v>
      </c>
      <c r="B1312" s="323" t="s">
        <v>111</v>
      </c>
      <c r="C1312" s="334">
        <f>C1313+C1325+C1331+C1337+C1345+C1358+C1362+C1368+C1370</f>
        <v>5724</v>
      </c>
      <c r="D1312" s="334">
        <f>D1313+D1325+D1331+D1337+D1345+D1358+D1362+D1368+D1370</f>
        <v>8424</v>
      </c>
      <c r="E1312" s="455">
        <f t="shared" ref="E1312:E1314" si="178">IF(C1312&gt;0,D1312/C1312-1,IF(C1312&lt;0,-(D1312/C1312-1),""))</f>
        <v>0.472</v>
      </c>
      <c r="F1312" s="295" t="str">
        <f t="shared" si="176"/>
        <v>是</v>
      </c>
      <c r="G1312" s="189" t="str">
        <f t="shared" si="177"/>
        <v>类</v>
      </c>
    </row>
    <row r="1313" ht="36" customHeight="1" spans="1:7">
      <c r="A1313" s="454">
        <v>22401</v>
      </c>
      <c r="B1313" s="323" t="s">
        <v>1134</v>
      </c>
      <c r="C1313" s="334">
        <f>SUM(C1314:C1324)</f>
        <v>3409</v>
      </c>
      <c r="D1313" s="334">
        <f>SUM(D1314:D1324)</f>
        <v>5011</v>
      </c>
      <c r="E1313" s="459">
        <f t="shared" si="178"/>
        <v>0.47</v>
      </c>
      <c r="F1313" s="295" t="str">
        <f t="shared" si="176"/>
        <v>是</v>
      </c>
      <c r="G1313" s="189" t="str">
        <f t="shared" si="177"/>
        <v>款</v>
      </c>
    </row>
    <row r="1314" ht="36" customHeight="1" spans="1:7">
      <c r="A1314" s="456">
        <v>2240101</v>
      </c>
      <c r="B1314" s="326" t="s">
        <v>139</v>
      </c>
      <c r="C1314" s="334">
        <v>2610</v>
      </c>
      <c r="D1314" s="334">
        <f>VLOOKUP(A1314,[3]表九!$A$6:$C$1289,3,FALSE)</f>
        <v>1903</v>
      </c>
      <c r="E1314" s="459">
        <f t="shared" si="178"/>
        <v>-0.271</v>
      </c>
      <c r="F1314" s="295" t="str">
        <f t="shared" si="176"/>
        <v>是</v>
      </c>
      <c r="G1314" s="189" t="str">
        <f t="shared" si="177"/>
        <v>项</v>
      </c>
    </row>
    <row r="1315" ht="36" customHeight="1" spans="1:7">
      <c r="A1315" s="456">
        <v>2240102</v>
      </c>
      <c r="B1315" s="326" t="s">
        <v>140</v>
      </c>
      <c r="C1315" s="334">
        <v>261</v>
      </c>
      <c r="D1315" s="334">
        <f>VLOOKUP(A1315,[3]表九!$A$6:$C$1289,3,FALSE)</f>
        <v>271</v>
      </c>
      <c r="E1315" s="459">
        <f t="shared" ref="E1315:E1378" si="179">IF(C1315&gt;0,D1315/C1315-1,IF(C1315&lt;0,-(D1315/C1315-1),""))</f>
        <v>0.038</v>
      </c>
      <c r="F1315" s="295" t="str">
        <f t="shared" ref="F1315:F1378" si="180">IF(LEN(A1315)=3,"是",IF(B1315&lt;&gt;"",IF(SUM(C1315:D1315)&lt;&gt;0,"是","否"),"是"))</f>
        <v>是</v>
      </c>
      <c r="G1315" s="189" t="str">
        <f t="shared" ref="G1315:G1378" si="181">IF(LEN(A1315)=3,"类",IF(LEN(A1315)=5,"款","项"))</f>
        <v>项</v>
      </c>
    </row>
    <row r="1316" ht="36" customHeight="1" spans="1:7">
      <c r="A1316" s="456">
        <v>2240103</v>
      </c>
      <c r="B1316" s="326" t="s">
        <v>141</v>
      </c>
      <c r="C1316" s="334">
        <v>0</v>
      </c>
      <c r="D1316" s="334">
        <f>VLOOKUP(A1316,[3]表九!$A$6:$C$1289,3,FALSE)</f>
        <v>0</v>
      </c>
      <c r="E1316" s="459" t="str">
        <f t="shared" si="179"/>
        <v/>
      </c>
      <c r="F1316" s="295" t="str">
        <f t="shared" si="180"/>
        <v>否</v>
      </c>
      <c r="G1316" s="189" t="str">
        <f t="shared" si="181"/>
        <v>项</v>
      </c>
    </row>
    <row r="1317" ht="36" customHeight="1" spans="1:7">
      <c r="A1317" s="456">
        <v>2240104</v>
      </c>
      <c r="B1317" s="326" t="s">
        <v>1135</v>
      </c>
      <c r="C1317" s="334">
        <v>10</v>
      </c>
      <c r="D1317" s="334">
        <f>VLOOKUP(A1317,[3]表九!$A$6:$C$1289,3,FALSE)</f>
        <v>20</v>
      </c>
      <c r="E1317" s="459">
        <f t="shared" si="179"/>
        <v>1</v>
      </c>
      <c r="F1317" s="295" t="str">
        <f t="shared" si="180"/>
        <v>是</v>
      </c>
      <c r="G1317" s="189" t="str">
        <f t="shared" si="181"/>
        <v>项</v>
      </c>
    </row>
    <row r="1318" ht="36" customHeight="1" spans="1:7">
      <c r="A1318" s="456">
        <v>2240105</v>
      </c>
      <c r="B1318" s="326" t="s">
        <v>1136</v>
      </c>
      <c r="C1318" s="334">
        <v>0</v>
      </c>
      <c r="D1318" s="334">
        <f>VLOOKUP(A1318,[3]表九!$A$6:$C$1289,3,FALSE)</f>
        <v>0</v>
      </c>
      <c r="E1318" s="459" t="str">
        <f t="shared" si="179"/>
        <v/>
      </c>
      <c r="F1318" s="295" t="str">
        <f t="shared" si="180"/>
        <v>否</v>
      </c>
      <c r="G1318" s="189" t="str">
        <f t="shared" si="181"/>
        <v>项</v>
      </c>
    </row>
    <row r="1319" ht="36" customHeight="1" spans="1:7">
      <c r="A1319" s="456">
        <v>2240106</v>
      </c>
      <c r="B1319" s="326" t="s">
        <v>1137</v>
      </c>
      <c r="C1319" s="334">
        <v>124</v>
      </c>
      <c r="D1319" s="334">
        <f>VLOOKUP(A1319,[3]表九!$A$6:$C$1289,3,FALSE)</f>
        <v>0</v>
      </c>
      <c r="E1319" s="459">
        <f t="shared" si="179"/>
        <v>-1</v>
      </c>
      <c r="F1319" s="295" t="str">
        <f t="shared" si="180"/>
        <v>是</v>
      </c>
      <c r="G1319" s="189" t="str">
        <f t="shared" si="181"/>
        <v>项</v>
      </c>
    </row>
    <row r="1320" ht="36" customHeight="1" spans="1:7">
      <c r="A1320" s="456">
        <v>2240107</v>
      </c>
      <c r="B1320" s="326" t="s">
        <v>1138</v>
      </c>
      <c r="C1320" s="334"/>
      <c r="D1320" s="334"/>
      <c r="E1320" s="459" t="str">
        <f t="shared" si="179"/>
        <v/>
      </c>
      <c r="F1320" s="295" t="str">
        <f t="shared" si="180"/>
        <v>否</v>
      </c>
      <c r="G1320" s="189" t="str">
        <f t="shared" si="181"/>
        <v>项</v>
      </c>
    </row>
    <row r="1321" ht="36" customHeight="1" spans="1:7">
      <c r="A1321" s="456">
        <v>2240108</v>
      </c>
      <c r="B1321" s="326" t="s">
        <v>1139</v>
      </c>
      <c r="C1321" s="334">
        <v>40</v>
      </c>
      <c r="D1321" s="334">
        <f>VLOOKUP(A1321,[3]表九!$A$6:$C$1289,3,FALSE)</f>
        <v>79</v>
      </c>
      <c r="E1321" s="459">
        <f t="shared" si="179"/>
        <v>0.975</v>
      </c>
      <c r="F1321" s="295" t="str">
        <f t="shared" si="180"/>
        <v>是</v>
      </c>
      <c r="G1321" s="189" t="str">
        <f t="shared" si="181"/>
        <v>项</v>
      </c>
    </row>
    <row r="1322" ht="36" customHeight="1" spans="1:7">
      <c r="A1322" s="456">
        <v>2240109</v>
      </c>
      <c r="B1322" s="326" t="s">
        <v>1140</v>
      </c>
      <c r="C1322" s="334">
        <v>364</v>
      </c>
      <c r="D1322" s="334">
        <f>VLOOKUP(A1322,[3]表九!$A$6:$C$1289,3,FALSE)</f>
        <v>338</v>
      </c>
      <c r="E1322" s="459">
        <f t="shared" si="179"/>
        <v>-0.071</v>
      </c>
      <c r="F1322" s="295" t="str">
        <f t="shared" si="180"/>
        <v>是</v>
      </c>
      <c r="G1322" s="189" t="str">
        <f t="shared" si="181"/>
        <v>项</v>
      </c>
    </row>
    <row r="1323" ht="36" customHeight="1" spans="1:7">
      <c r="A1323" s="456">
        <v>2240150</v>
      </c>
      <c r="B1323" s="326" t="s">
        <v>148</v>
      </c>
      <c r="C1323" s="334">
        <v>0</v>
      </c>
      <c r="D1323" s="334">
        <f>VLOOKUP(A1323,[3]表九!$A$6:$C$1289,3,FALSE)</f>
        <v>0</v>
      </c>
      <c r="E1323" s="459" t="str">
        <f t="shared" si="179"/>
        <v/>
      </c>
      <c r="F1323" s="295" t="str">
        <f t="shared" si="180"/>
        <v>否</v>
      </c>
      <c r="G1323" s="189" t="str">
        <f t="shared" si="181"/>
        <v>项</v>
      </c>
    </row>
    <row r="1324" ht="36" customHeight="1" spans="1:7">
      <c r="A1324" s="456">
        <v>2240199</v>
      </c>
      <c r="B1324" s="326" t="s">
        <v>1141</v>
      </c>
      <c r="C1324" s="334">
        <v>0</v>
      </c>
      <c r="D1324" s="334">
        <f>VLOOKUP(A1324,[3]表九!$A$6:$C$1289,3,FALSE)</f>
        <v>2400</v>
      </c>
      <c r="E1324" s="459" t="str">
        <f t="shared" si="179"/>
        <v/>
      </c>
      <c r="F1324" s="295" t="str">
        <f t="shared" si="180"/>
        <v>是</v>
      </c>
      <c r="G1324" s="189" t="str">
        <f t="shared" si="181"/>
        <v>项</v>
      </c>
    </row>
    <row r="1325" ht="36" customHeight="1" spans="1:7">
      <c r="A1325" s="454">
        <v>22402</v>
      </c>
      <c r="B1325" s="323" t="s">
        <v>1142</v>
      </c>
      <c r="C1325" s="334">
        <f>SUM(C1326:C1330)</f>
        <v>2184</v>
      </c>
      <c r="D1325" s="334">
        <f>SUM(D1326:D1330)</f>
        <v>2844</v>
      </c>
      <c r="E1325" s="459">
        <f t="shared" si="179"/>
        <v>0.302</v>
      </c>
      <c r="F1325" s="295" t="str">
        <f t="shared" si="180"/>
        <v>是</v>
      </c>
      <c r="G1325" s="189" t="str">
        <f t="shared" si="181"/>
        <v>款</v>
      </c>
    </row>
    <row r="1326" ht="36" customHeight="1" spans="1:7">
      <c r="A1326" s="456">
        <v>2240201</v>
      </c>
      <c r="B1326" s="326" t="s">
        <v>139</v>
      </c>
      <c r="C1326" s="334">
        <v>1214</v>
      </c>
      <c r="D1326" s="334">
        <f>VLOOKUP(A1326,[3]表九!$A$6:$C$1289,3,FALSE)</f>
        <v>2083</v>
      </c>
      <c r="E1326" s="459">
        <f t="shared" si="179"/>
        <v>0.716</v>
      </c>
      <c r="F1326" s="295" t="str">
        <f t="shared" si="180"/>
        <v>是</v>
      </c>
      <c r="G1326" s="189" t="str">
        <f t="shared" si="181"/>
        <v>项</v>
      </c>
    </row>
    <row r="1327" ht="36" customHeight="1" spans="1:7">
      <c r="A1327" s="456">
        <v>2240202</v>
      </c>
      <c r="B1327" s="326" t="s">
        <v>140</v>
      </c>
      <c r="C1327" s="334">
        <v>250</v>
      </c>
      <c r="D1327" s="334">
        <f>VLOOKUP(A1327,[3]表九!$A$6:$C$1289,3,FALSE)</f>
        <v>120</v>
      </c>
      <c r="E1327" s="459">
        <f t="shared" si="179"/>
        <v>-0.52</v>
      </c>
      <c r="F1327" s="295" t="str">
        <f t="shared" si="180"/>
        <v>是</v>
      </c>
      <c r="G1327" s="189" t="str">
        <f t="shared" si="181"/>
        <v>项</v>
      </c>
    </row>
    <row r="1328" ht="36" customHeight="1" spans="1:7">
      <c r="A1328" s="456">
        <v>2240203</v>
      </c>
      <c r="B1328" s="326" t="s">
        <v>141</v>
      </c>
      <c r="C1328" s="334">
        <v>0</v>
      </c>
      <c r="D1328" s="334">
        <f>VLOOKUP(A1328,[3]表九!$A$6:$C$1289,3,FALSE)</f>
        <v>0</v>
      </c>
      <c r="E1328" s="459" t="str">
        <f t="shared" si="179"/>
        <v/>
      </c>
      <c r="F1328" s="295" t="str">
        <f t="shared" si="180"/>
        <v>否</v>
      </c>
      <c r="G1328" s="189" t="str">
        <f t="shared" si="181"/>
        <v>项</v>
      </c>
    </row>
    <row r="1329" ht="36" customHeight="1" spans="1:7">
      <c r="A1329" s="456">
        <v>2240204</v>
      </c>
      <c r="B1329" s="326" t="s">
        <v>1143</v>
      </c>
      <c r="C1329" s="334">
        <v>0</v>
      </c>
      <c r="D1329" s="334">
        <f>VLOOKUP(A1329,[3]表九!$A$6:$C$1289,3,FALSE)</f>
        <v>0</v>
      </c>
      <c r="E1329" s="459" t="str">
        <f t="shared" si="179"/>
        <v/>
      </c>
      <c r="F1329" s="295" t="str">
        <f t="shared" si="180"/>
        <v>否</v>
      </c>
      <c r="G1329" s="189" t="str">
        <f t="shared" si="181"/>
        <v>项</v>
      </c>
    </row>
    <row r="1330" ht="36" customHeight="1" spans="1:7">
      <c r="A1330" s="456">
        <v>2240299</v>
      </c>
      <c r="B1330" s="326" t="s">
        <v>1144</v>
      </c>
      <c r="C1330" s="334">
        <v>720</v>
      </c>
      <c r="D1330" s="334">
        <f>VLOOKUP(A1330,[3]表九!$A$6:$C$1289,3,FALSE)</f>
        <v>641</v>
      </c>
      <c r="E1330" s="459">
        <f t="shared" si="179"/>
        <v>-0.11</v>
      </c>
      <c r="F1330" s="295" t="str">
        <f t="shared" si="180"/>
        <v>是</v>
      </c>
      <c r="G1330" s="189" t="str">
        <f t="shared" si="181"/>
        <v>项</v>
      </c>
    </row>
    <row r="1331" ht="36" customHeight="1" spans="1:7">
      <c r="A1331" s="454">
        <v>22403</v>
      </c>
      <c r="B1331" s="323" t="s">
        <v>1145</v>
      </c>
      <c r="C1331" s="334"/>
      <c r="D1331" s="334"/>
      <c r="E1331" s="459" t="str">
        <f t="shared" si="179"/>
        <v/>
      </c>
      <c r="F1331" s="295" t="str">
        <f t="shared" si="180"/>
        <v>否</v>
      </c>
      <c r="G1331" s="189" t="str">
        <f t="shared" si="181"/>
        <v>款</v>
      </c>
    </row>
    <row r="1332" ht="36" customHeight="1" spans="1:7">
      <c r="A1332" s="456">
        <v>2240301</v>
      </c>
      <c r="B1332" s="326" t="s">
        <v>139</v>
      </c>
      <c r="C1332" s="334"/>
      <c r="D1332" s="334"/>
      <c r="E1332" s="459" t="str">
        <f t="shared" si="179"/>
        <v/>
      </c>
      <c r="F1332" s="295" t="str">
        <f t="shared" si="180"/>
        <v>否</v>
      </c>
      <c r="G1332" s="189" t="str">
        <f t="shared" si="181"/>
        <v>项</v>
      </c>
    </row>
    <row r="1333" ht="36" customHeight="1" spans="1:7">
      <c r="A1333" s="456">
        <v>2240302</v>
      </c>
      <c r="B1333" s="326" t="s">
        <v>140</v>
      </c>
      <c r="C1333" s="334"/>
      <c r="D1333" s="334"/>
      <c r="E1333" s="459" t="str">
        <f t="shared" si="179"/>
        <v/>
      </c>
      <c r="F1333" s="295" t="str">
        <f t="shared" si="180"/>
        <v>否</v>
      </c>
      <c r="G1333" s="189" t="str">
        <f t="shared" si="181"/>
        <v>项</v>
      </c>
    </row>
    <row r="1334" ht="36" customHeight="1" spans="1:7">
      <c r="A1334" s="456">
        <v>2240303</v>
      </c>
      <c r="B1334" s="326" t="s">
        <v>141</v>
      </c>
      <c r="C1334" s="334"/>
      <c r="D1334" s="334"/>
      <c r="E1334" s="459" t="str">
        <f t="shared" si="179"/>
        <v/>
      </c>
      <c r="F1334" s="295" t="str">
        <f t="shared" si="180"/>
        <v>否</v>
      </c>
      <c r="G1334" s="189" t="str">
        <f t="shared" si="181"/>
        <v>项</v>
      </c>
    </row>
    <row r="1335" ht="36" customHeight="1" spans="1:7">
      <c r="A1335" s="456">
        <v>2240304</v>
      </c>
      <c r="B1335" s="326" t="s">
        <v>1146</v>
      </c>
      <c r="C1335" s="334"/>
      <c r="D1335" s="334"/>
      <c r="E1335" s="459" t="str">
        <f t="shared" si="179"/>
        <v/>
      </c>
      <c r="F1335" s="295" t="str">
        <f t="shared" si="180"/>
        <v>否</v>
      </c>
      <c r="G1335" s="189" t="str">
        <f t="shared" si="181"/>
        <v>项</v>
      </c>
    </row>
    <row r="1336" ht="36" customHeight="1" spans="1:7">
      <c r="A1336" s="456">
        <v>2240399</v>
      </c>
      <c r="B1336" s="326" t="s">
        <v>1147</v>
      </c>
      <c r="C1336" s="334"/>
      <c r="D1336" s="334"/>
      <c r="E1336" s="459" t="str">
        <f t="shared" si="179"/>
        <v/>
      </c>
      <c r="F1336" s="295" t="str">
        <f t="shared" si="180"/>
        <v>否</v>
      </c>
      <c r="G1336" s="189" t="str">
        <f t="shared" si="181"/>
        <v>项</v>
      </c>
    </row>
    <row r="1337" ht="36" customHeight="1" spans="1:7">
      <c r="A1337" s="454">
        <v>22404</v>
      </c>
      <c r="B1337" s="323" t="s">
        <v>1148</v>
      </c>
      <c r="C1337" s="334"/>
      <c r="D1337" s="334"/>
      <c r="E1337" s="459" t="str">
        <f t="shared" si="179"/>
        <v/>
      </c>
      <c r="F1337" s="295" t="str">
        <f t="shared" si="180"/>
        <v>否</v>
      </c>
      <c r="G1337" s="189" t="str">
        <f t="shared" si="181"/>
        <v>款</v>
      </c>
    </row>
    <row r="1338" ht="36" customHeight="1" spans="1:7">
      <c r="A1338" s="456">
        <v>2240401</v>
      </c>
      <c r="B1338" s="326" t="s">
        <v>139</v>
      </c>
      <c r="C1338" s="334">
        <v>0</v>
      </c>
      <c r="D1338" s="334">
        <f>VLOOKUP(A1338,[3]表九!$A$6:$C$1289,3,FALSE)</f>
        <v>0</v>
      </c>
      <c r="E1338" s="459" t="str">
        <f t="shared" si="179"/>
        <v/>
      </c>
      <c r="F1338" s="295" t="str">
        <f t="shared" si="180"/>
        <v>否</v>
      </c>
      <c r="G1338" s="189" t="str">
        <f t="shared" si="181"/>
        <v>项</v>
      </c>
    </row>
    <row r="1339" ht="36" customHeight="1" spans="1:7">
      <c r="A1339" s="456">
        <v>2240402</v>
      </c>
      <c r="B1339" s="326" t="s">
        <v>140</v>
      </c>
      <c r="C1339" s="334">
        <v>0</v>
      </c>
      <c r="D1339" s="334">
        <f>VLOOKUP(A1339,[3]表九!$A$6:$C$1289,3,FALSE)</f>
        <v>0</v>
      </c>
      <c r="E1339" s="459" t="str">
        <f t="shared" si="179"/>
        <v/>
      </c>
      <c r="F1339" s="295" t="str">
        <f t="shared" si="180"/>
        <v>否</v>
      </c>
      <c r="G1339" s="189" t="str">
        <f t="shared" si="181"/>
        <v>项</v>
      </c>
    </row>
    <row r="1340" ht="36" customHeight="1" spans="1:7">
      <c r="A1340" s="456">
        <v>2240403</v>
      </c>
      <c r="B1340" s="326" t="s">
        <v>141</v>
      </c>
      <c r="C1340" s="334">
        <v>0</v>
      </c>
      <c r="D1340" s="334">
        <f>VLOOKUP(A1340,[3]表九!$A$6:$C$1289,3,FALSE)</f>
        <v>0</v>
      </c>
      <c r="E1340" s="459" t="str">
        <f t="shared" si="179"/>
        <v/>
      </c>
      <c r="F1340" s="295" t="str">
        <f t="shared" si="180"/>
        <v>否</v>
      </c>
      <c r="G1340" s="189" t="str">
        <f t="shared" si="181"/>
        <v>项</v>
      </c>
    </row>
    <row r="1341" ht="36" customHeight="1" spans="1:7">
      <c r="A1341" s="456">
        <v>2240404</v>
      </c>
      <c r="B1341" s="326" t="s">
        <v>1149</v>
      </c>
      <c r="C1341" s="334">
        <v>0</v>
      </c>
      <c r="D1341" s="334">
        <f>VLOOKUP(A1341,[3]表九!$A$6:$C$1289,3,FALSE)</f>
        <v>0</v>
      </c>
      <c r="E1341" s="459" t="str">
        <f t="shared" si="179"/>
        <v/>
      </c>
      <c r="F1341" s="295" t="str">
        <f t="shared" si="180"/>
        <v>否</v>
      </c>
      <c r="G1341" s="189" t="str">
        <f t="shared" si="181"/>
        <v>项</v>
      </c>
    </row>
    <row r="1342" ht="36" customHeight="1" spans="1:7">
      <c r="A1342" s="456">
        <v>2240405</v>
      </c>
      <c r="B1342" s="326" t="s">
        <v>1150</v>
      </c>
      <c r="C1342" s="334">
        <v>0</v>
      </c>
      <c r="D1342" s="334">
        <f>VLOOKUP(A1342,[3]表九!$A$6:$C$1289,3,FALSE)</f>
        <v>0</v>
      </c>
      <c r="E1342" s="459" t="str">
        <f t="shared" si="179"/>
        <v/>
      </c>
      <c r="F1342" s="295" t="str">
        <f t="shared" si="180"/>
        <v>否</v>
      </c>
      <c r="G1342" s="189" t="str">
        <f t="shared" si="181"/>
        <v>项</v>
      </c>
    </row>
    <row r="1343" ht="36" customHeight="1" spans="1:7">
      <c r="A1343" s="456">
        <v>2240450</v>
      </c>
      <c r="B1343" s="326" t="s">
        <v>148</v>
      </c>
      <c r="C1343" s="334">
        <v>0</v>
      </c>
      <c r="D1343" s="334">
        <f>VLOOKUP(A1343,[3]表九!$A$6:$C$1289,3,FALSE)</f>
        <v>0</v>
      </c>
      <c r="E1343" s="459" t="str">
        <f t="shared" si="179"/>
        <v/>
      </c>
      <c r="F1343" s="295" t="str">
        <f t="shared" si="180"/>
        <v>否</v>
      </c>
      <c r="G1343" s="189" t="str">
        <f t="shared" si="181"/>
        <v>项</v>
      </c>
    </row>
    <row r="1344" ht="36" customHeight="1" spans="1:7">
      <c r="A1344" s="456">
        <v>2240499</v>
      </c>
      <c r="B1344" s="326" t="s">
        <v>1151</v>
      </c>
      <c r="C1344" s="334">
        <v>0</v>
      </c>
      <c r="D1344" s="334">
        <f>VLOOKUP(A1344,[3]表九!$A$6:$C$1289,3,FALSE)</f>
        <v>0</v>
      </c>
      <c r="E1344" s="459" t="str">
        <f t="shared" si="179"/>
        <v/>
      </c>
      <c r="F1344" s="295" t="str">
        <f t="shared" si="180"/>
        <v>否</v>
      </c>
      <c r="G1344" s="189" t="str">
        <f t="shared" si="181"/>
        <v>项</v>
      </c>
    </row>
    <row r="1345" ht="36" customHeight="1" spans="1:7">
      <c r="A1345" s="454">
        <v>22405</v>
      </c>
      <c r="B1345" s="323" t="s">
        <v>1152</v>
      </c>
      <c r="C1345" s="334">
        <f>SUM(C1346:C1357)</f>
        <v>30</v>
      </c>
      <c r="D1345" s="334">
        <f>SUM(D1346:D1357)</f>
        <v>31</v>
      </c>
      <c r="E1345" s="459">
        <f t="shared" si="179"/>
        <v>0.033</v>
      </c>
      <c r="F1345" s="295" t="str">
        <f t="shared" si="180"/>
        <v>是</v>
      </c>
      <c r="G1345" s="189" t="str">
        <f t="shared" si="181"/>
        <v>款</v>
      </c>
    </row>
    <row r="1346" ht="36" customHeight="1" spans="1:7">
      <c r="A1346" s="456">
        <v>2240501</v>
      </c>
      <c r="B1346" s="326" t="s">
        <v>139</v>
      </c>
      <c r="C1346" s="334">
        <v>0</v>
      </c>
      <c r="D1346" s="334">
        <f>VLOOKUP(A1346,[3]表九!$A$6:$C$1289,3,FALSE)</f>
        <v>0</v>
      </c>
      <c r="E1346" s="459" t="str">
        <f t="shared" si="179"/>
        <v/>
      </c>
      <c r="F1346" s="295" t="str">
        <f t="shared" si="180"/>
        <v>否</v>
      </c>
      <c r="G1346" s="189" t="str">
        <f t="shared" si="181"/>
        <v>项</v>
      </c>
    </row>
    <row r="1347" ht="36" customHeight="1" spans="1:7">
      <c r="A1347" s="456">
        <v>2240502</v>
      </c>
      <c r="B1347" s="326" t="s">
        <v>140</v>
      </c>
      <c r="C1347" s="334">
        <v>0</v>
      </c>
      <c r="D1347" s="334">
        <f>VLOOKUP(A1347,[3]表九!$A$6:$C$1289,3,FALSE)</f>
        <v>0</v>
      </c>
      <c r="E1347" s="459" t="str">
        <f t="shared" si="179"/>
        <v/>
      </c>
      <c r="F1347" s="295" t="str">
        <f t="shared" si="180"/>
        <v>否</v>
      </c>
      <c r="G1347" s="189" t="str">
        <f t="shared" si="181"/>
        <v>项</v>
      </c>
    </row>
    <row r="1348" ht="36" customHeight="1" spans="1:7">
      <c r="A1348" s="456">
        <v>2240503</v>
      </c>
      <c r="B1348" s="326" t="s">
        <v>141</v>
      </c>
      <c r="C1348" s="334">
        <v>0</v>
      </c>
      <c r="D1348" s="334">
        <f>VLOOKUP(A1348,[3]表九!$A$6:$C$1289,3,FALSE)</f>
        <v>0</v>
      </c>
      <c r="E1348" s="459" t="str">
        <f t="shared" si="179"/>
        <v/>
      </c>
      <c r="F1348" s="295" t="str">
        <f t="shared" si="180"/>
        <v>否</v>
      </c>
      <c r="G1348" s="189" t="str">
        <f t="shared" si="181"/>
        <v>项</v>
      </c>
    </row>
    <row r="1349" ht="36" customHeight="1" spans="1:7">
      <c r="A1349" s="456">
        <v>2240504</v>
      </c>
      <c r="B1349" s="326" t="s">
        <v>1153</v>
      </c>
      <c r="C1349" s="334">
        <v>0</v>
      </c>
      <c r="D1349" s="334">
        <f>VLOOKUP(A1349,[3]表九!$A$6:$C$1289,3,FALSE)</f>
        <v>0</v>
      </c>
      <c r="E1349" s="459" t="str">
        <f t="shared" si="179"/>
        <v/>
      </c>
      <c r="F1349" s="295" t="str">
        <f t="shared" si="180"/>
        <v>否</v>
      </c>
      <c r="G1349" s="189" t="str">
        <f t="shared" si="181"/>
        <v>项</v>
      </c>
    </row>
    <row r="1350" ht="36" customHeight="1" spans="1:7">
      <c r="A1350" s="456">
        <v>2240505</v>
      </c>
      <c r="B1350" s="326" t="s">
        <v>1154</v>
      </c>
      <c r="C1350" s="334">
        <v>3</v>
      </c>
      <c r="D1350" s="334">
        <f>VLOOKUP(A1350,[3]表九!$A$6:$C$1289,3,FALSE)</f>
        <v>1</v>
      </c>
      <c r="E1350" s="459">
        <f t="shared" si="179"/>
        <v>-0.667</v>
      </c>
      <c r="F1350" s="295" t="str">
        <f t="shared" si="180"/>
        <v>是</v>
      </c>
      <c r="G1350" s="189" t="str">
        <f t="shared" si="181"/>
        <v>项</v>
      </c>
    </row>
    <row r="1351" ht="36" customHeight="1" spans="1:7">
      <c r="A1351" s="456">
        <v>2240506</v>
      </c>
      <c r="B1351" s="326" t="s">
        <v>1155</v>
      </c>
      <c r="C1351" s="334">
        <v>0</v>
      </c>
      <c r="D1351" s="334">
        <f>VLOOKUP(A1351,[3]表九!$A$6:$C$1289,3,FALSE)</f>
        <v>0</v>
      </c>
      <c r="E1351" s="459" t="str">
        <f t="shared" si="179"/>
        <v/>
      </c>
      <c r="F1351" s="295" t="str">
        <f t="shared" si="180"/>
        <v>否</v>
      </c>
      <c r="G1351" s="189" t="str">
        <f t="shared" si="181"/>
        <v>项</v>
      </c>
    </row>
    <row r="1352" ht="36" customHeight="1" spans="1:7">
      <c r="A1352" s="456">
        <v>2240507</v>
      </c>
      <c r="B1352" s="326" t="s">
        <v>1156</v>
      </c>
      <c r="C1352" s="334">
        <v>0</v>
      </c>
      <c r="D1352" s="334">
        <f>VLOOKUP(A1352,[3]表九!$A$6:$C$1289,3,FALSE)</f>
        <v>0</v>
      </c>
      <c r="E1352" s="459" t="str">
        <f t="shared" si="179"/>
        <v/>
      </c>
      <c r="F1352" s="295" t="str">
        <f t="shared" si="180"/>
        <v>否</v>
      </c>
      <c r="G1352" s="189" t="str">
        <f t="shared" si="181"/>
        <v>项</v>
      </c>
    </row>
    <row r="1353" ht="36" customHeight="1" spans="1:7">
      <c r="A1353" s="456">
        <v>2240508</v>
      </c>
      <c r="B1353" s="326" t="s">
        <v>1157</v>
      </c>
      <c r="C1353" s="334">
        <v>0</v>
      </c>
      <c r="D1353" s="334">
        <f>VLOOKUP(A1353,[3]表九!$A$6:$C$1289,3,FALSE)</f>
        <v>0</v>
      </c>
      <c r="E1353" s="459" t="str">
        <f t="shared" si="179"/>
        <v/>
      </c>
      <c r="F1353" s="295" t="str">
        <f t="shared" si="180"/>
        <v>否</v>
      </c>
      <c r="G1353" s="189" t="str">
        <f t="shared" si="181"/>
        <v>项</v>
      </c>
    </row>
    <row r="1354" ht="36" customHeight="1" spans="1:7">
      <c r="A1354" s="456">
        <v>2240509</v>
      </c>
      <c r="B1354" s="326" t="s">
        <v>1158</v>
      </c>
      <c r="C1354" s="334">
        <v>0</v>
      </c>
      <c r="D1354" s="334">
        <f>VLOOKUP(A1354,[3]表九!$A$6:$C$1289,3,FALSE)</f>
        <v>0</v>
      </c>
      <c r="E1354" s="459" t="str">
        <f t="shared" si="179"/>
        <v/>
      </c>
      <c r="F1354" s="295" t="str">
        <f t="shared" si="180"/>
        <v>否</v>
      </c>
      <c r="G1354" s="189" t="str">
        <f t="shared" si="181"/>
        <v>项</v>
      </c>
    </row>
    <row r="1355" ht="36" customHeight="1" spans="1:7">
      <c r="A1355" s="456">
        <v>2240510</v>
      </c>
      <c r="B1355" s="326" t="s">
        <v>1159</v>
      </c>
      <c r="C1355" s="334">
        <v>27</v>
      </c>
      <c r="D1355" s="334">
        <f>VLOOKUP(A1355,[3]表九!$A$6:$C$1289,3,FALSE)</f>
        <v>30</v>
      </c>
      <c r="E1355" s="459">
        <f t="shared" si="179"/>
        <v>0.111</v>
      </c>
      <c r="F1355" s="295" t="str">
        <f t="shared" si="180"/>
        <v>是</v>
      </c>
      <c r="G1355" s="189" t="str">
        <f t="shared" si="181"/>
        <v>项</v>
      </c>
    </row>
    <row r="1356" ht="36" customHeight="1" spans="1:7">
      <c r="A1356" s="456">
        <v>2240550</v>
      </c>
      <c r="B1356" s="326" t="s">
        <v>1160</v>
      </c>
      <c r="C1356" s="334">
        <v>0</v>
      </c>
      <c r="D1356" s="334">
        <f>VLOOKUP(A1356,[3]表九!$A$6:$C$1289,3,FALSE)</f>
        <v>0</v>
      </c>
      <c r="E1356" s="459" t="str">
        <f t="shared" si="179"/>
        <v/>
      </c>
      <c r="F1356" s="295" t="str">
        <f t="shared" si="180"/>
        <v>否</v>
      </c>
      <c r="G1356" s="189" t="str">
        <f t="shared" si="181"/>
        <v>项</v>
      </c>
    </row>
    <row r="1357" ht="36" customHeight="1" spans="1:7">
      <c r="A1357" s="456">
        <v>2240599</v>
      </c>
      <c r="B1357" s="326" t="s">
        <v>1161</v>
      </c>
      <c r="C1357" s="334">
        <v>0</v>
      </c>
      <c r="D1357" s="334">
        <f>VLOOKUP(A1357,[3]表九!$A$6:$C$1289,3,FALSE)</f>
        <v>0</v>
      </c>
      <c r="E1357" s="459" t="str">
        <f t="shared" si="179"/>
        <v/>
      </c>
      <c r="F1357" s="295" t="str">
        <f t="shared" si="180"/>
        <v>否</v>
      </c>
      <c r="G1357" s="189" t="str">
        <f t="shared" si="181"/>
        <v>项</v>
      </c>
    </row>
    <row r="1358" ht="36" customHeight="1" spans="1:7">
      <c r="A1358" s="454">
        <v>22406</v>
      </c>
      <c r="B1358" s="323" t="s">
        <v>1162</v>
      </c>
      <c r="C1358" s="334">
        <f>SUM(C1359:C1361)</f>
        <v>99</v>
      </c>
      <c r="D1358" s="334">
        <f>SUM(D1359:D1361)</f>
        <v>538</v>
      </c>
      <c r="E1358" s="459">
        <f t="shared" si="179"/>
        <v>4.434</v>
      </c>
      <c r="F1358" s="295" t="str">
        <f t="shared" si="180"/>
        <v>是</v>
      </c>
      <c r="G1358" s="189" t="str">
        <f t="shared" si="181"/>
        <v>款</v>
      </c>
    </row>
    <row r="1359" ht="36" customHeight="1" spans="1:7">
      <c r="A1359" s="456">
        <v>2240601</v>
      </c>
      <c r="B1359" s="326" t="s">
        <v>1163</v>
      </c>
      <c r="C1359" s="334">
        <v>84</v>
      </c>
      <c r="D1359" s="334">
        <f>VLOOKUP(A1359,[3]表九!$A$6:$C$1289,3,FALSE)</f>
        <v>68</v>
      </c>
      <c r="E1359" s="459">
        <f t="shared" si="179"/>
        <v>-0.19</v>
      </c>
      <c r="F1359" s="295" t="str">
        <f t="shared" si="180"/>
        <v>是</v>
      </c>
      <c r="G1359" s="189" t="str">
        <f t="shared" si="181"/>
        <v>项</v>
      </c>
    </row>
    <row r="1360" ht="36" customHeight="1" spans="1:7">
      <c r="A1360" s="456">
        <v>2240602</v>
      </c>
      <c r="B1360" s="326" t="s">
        <v>1164</v>
      </c>
      <c r="C1360" s="334">
        <v>0</v>
      </c>
      <c r="D1360" s="334">
        <f>VLOOKUP(A1360,[3]表九!$A$6:$C$1289,3,FALSE)</f>
        <v>0</v>
      </c>
      <c r="E1360" s="459" t="str">
        <f t="shared" si="179"/>
        <v/>
      </c>
      <c r="F1360" s="295" t="str">
        <f t="shared" si="180"/>
        <v>否</v>
      </c>
      <c r="G1360" s="189" t="str">
        <f t="shared" si="181"/>
        <v>项</v>
      </c>
    </row>
    <row r="1361" ht="36" customHeight="1" spans="1:7">
      <c r="A1361" s="456">
        <v>2240699</v>
      </c>
      <c r="B1361" s="326" t="s">
        <v>1165</v>
      </c>
      <c r="C1361" s="334">
        <v>15</v>
      </c>
      <c r="D1361" s="334">
        <f>VLOOKUP(A1361,[3]表九!$A$6:$C$1289,3,FALSE)</f>
        <v>470</v>
      </c>
      <c r="E1361" s="459">
        <f t="shared" si="179"/>
        <v>30.333</v>
      </c>
      <c r="F1361" s="295" t="str">
        <f t="shared" si="180"/>
        <v>是</v>
      </c>
      <c r="G1361" s="189" t="str">
        <f t="shared" si="181"/>
        <v>项</v>
      </c>
    </row>
    <row r="1362" ht="36" customHeight="1" spans="1:7">
      <c r="A1362" s="454">
        <v>22407</v>
      </c>
      <c r="B1362" s="323" t="s">
        <v>1166</v>
      </c>
      <c r="C1362" s="334">
        <f>SUM(C1363:C1367)</f>
        <v>2</v>
      </c>
      <c r="D1362" s="334">
        <f>SUM(D1363:D1367)</f>
        <v>0</v>
      </c>
      <c r="E1362" s="455">
        <f t="shared" si="179"/>
        <v>-1</v>
      </c>
      <c r="F1362" s="295" t="str">
        <f t="shared" si="180"/>
        <v>是</v>
      </c>
      <c r="G1362" s="189" t="str">
        <f t="shared" si="181"/>
        <v>款</v>
      </c>
    </row>
    <row r="1363" ht="36" customHeight="1" spans="1:7">
      <c r="A1363" s="456">
        <v>2240701</v>
      </c>
      <c r="B1363" s="326" t="s">
        <v>1167</v>
      </c>
      <c r="C1363" s="334"/>
      <c r="D1363" s="334"/>
      <c r="E1363" s="459" t="str">
        <f t="shared" si="179"/>
        <v/>
      </c>
      <c r="F1363" s="295" t="str">
        <f t="shared" si="180"/>
        <v>否</v>
      </c>
      <c r="G1363" s="189" t="str">
        <f t="shared" si="181"/>
        <v>项</v>
      </c>
    </row>
    <row r="1364" ht="36" customHeight="1" spans="1:7">
      <c r="A1364" s="456">
        <v>2240702</v>
      </c>
      <c r="B1364" s="326" t="s">
        <v>1168</v>
      </c>
      <c r="C1364" s="334"/>
      <c r="D1364" s="334"/>
      <c r="E1364" s="459" t="str">
        <f t="shared" si="179"/>
        <v/>
      </c>
      <c r="F1364" s="295" t="str">
        <f t="shared" si="180"/>
        <v>否</v>
      </c>
      <c r="G1364" s="189" t="str">
        <f t="shared" si="181"/>
        <v>项</v>
      </c>
    </row>
    <row r="1365" ht="36" customHeight="1" spans="1:7">
      <c r="A1365" s="456">
        <v>2240703</v>
      </c>
      <c r="B1365" s="326" t="s">
        <v>1169</v>
      </c>
      <c r="C1365" s="334">
        <v>2</v>
      </c>
      <c r="D1365" s="334">
        <f>VLOOKUP(A1365,[3]表九!$A$6:$C$1289,3,FALSE)</f>
        <v>0</v>
      </c>
      <c r="E1365" s="459">
        <f t="shared" si="179"/>
        <v>-1</v>
      </c>
      <c r="F1365" s="295" t="str">
        <f t="shared" si="180"/>
        <v>是</v>
      </c>
      <c r="G1365" s="189" t="str">
        <f t="shared" si="181"/>
        <v>项</v>
      </c>
    </row>
    <row r="1366" ht="36" customHeight="1" spans="1:7">
      <c r="A1366" s="456">
        <v>2240704</v>
      </c>
      <c r="B1366" s="326" t="s">
        <v>1170</v>
      </c>
      <c r="C1366" s="334">
        <v>0</v>
      </c>
      <c r="D1366" s="334">
        <f>VLOOKUP(A1366,[3]表九!$A$6:$C$1289,3,FALSE)</f>
        <v>0</v>
      </c>
      <c r="E1366" s="459" t="str">
        <f t="shared" si="179"/>
        <v/>
      </c>
      <c r="F1366" s="295" t="str">
        <f t="shared" si="180"/>
        <v>否</v>
      </c>
      <c r="G1366" s="189" t="str">
        <f t="shared" si="181"/>
        <v>项</v>
      </c>
    </row>
    <row r="1367" ht="36" customHeight="1" spans="1:7">
      <c r="A1367" s="456">
        <v>2240799</v>
      </c>
      <c r="B1367" s="326" t="s">
        <v>1171</v>
      </c>
      <c r="C1367" s="334">
        <v>0</v>
      </c>
      <c r="D1367" s="334">
        <f>VLOOKUP(A1367,[3]表九!$A$6:$C$1289,3,FALSE)</f>
        <v>0</v>
      </c>
      <c r="E1367" s="459" t="str">
        <f t="shared" si="179"/>
        <v/>
      </c>
      <c r="F1367" s="295" t="str">
        <f t="shared" si="180"/>
        <v>否</v>
      </c>
      <c r="G1367" s="189" t="str">
        <f t="shared" si="181"/>
        <v>项</v>
      </c>
    </row>
    <row r="1368" ht="36" customHeight="1" spans="1:7">
      <c r="A1368" s="454">
        <v>22499</v>
      </c>
      <c r="B1368" s="323" t="s">
        <v>1172</v>
      </c>
      <c r="C1368" s="334">
        <f>C1369</f>
        <v>0</v>
      </c>
      <c r="D1368" s="334">
        <f>D1369</f>
        <v>0</v>
      </c>
      <c r="E1368" s="455" t="str">
        <f t="shared" si="179"/>
        <v/>
      </c>
      <c r="F1368" s="295" t="str">
        <f t="shared" si="180"/>
        <v>否</v>
      </c>
      <c r="G1368" s="189" t="str">
        <f t="shared" si="181"/>
        <v>款</v>
      </c>
    </row>
    <row r="1369" ht="36" customHeight="1" spans="1:7">
      <c r="A1369" s="467">
        <v>2249999</v>
      </c>
      <c r="B1369" s="326" t="s">
        <v>1173</v>
      </c>
      <c r="C1369" s="334">
        <v>0</v>
      </c>
      <c r="D1369" s="334">
        <f>VLOOKUP(A1369,[3]表九!$A$6:$C$1289,3,FALSE)</f>
        <v>0</v>
      </c>
      <c r="E1369" s="459" t="str">
        <f t="shared" si="179"/>
        <v/>
      </c>
      <c r="F1369" s="295" t="str">
        <f t="shared" si="180"/>
        <v>否</v>
      </c>
      <c r="G1369" s="189" t="str">
        <f t="shared" si="181"/>
        <v>项</v>
      </c>
    </row>
    <row r="1370" ht="36" customHeight="1" spans="1:7">
      <c r="A1370" s="466" t="s">
        <v>1174</v>
      </c>
      <c r="B1370" s="464" t="s">
        <v>290</v>
      </c>
      <c r="C1370" s="465"/>
      <c r="D1370" s="465"/>
      <c r="E1370" s="459" t="str">
        <f t="shared" si="179"/>
        <v/>
      </c>
      <c r="F1370" s="295" t="str">
        <f t="shared" si="180"/>
        <v>否</v>
      </c>
      <c r="G1370" s="189" t="str">
        <f t="shared" si="181"/>
        <v>项</v>
      </c>
    </row>
    <row r="1371" ht="36" customHeight="1" spans="1:7">
      <c r="A1371" s="454">
        <v>227</v>
      </c>
      <c r="B1371" s="323" t="s">
        <v>113</v>
      </c>
      <c r="C1371" s="334">
        <v>4254</v>
      </c>
      <c r="D1371" s="334">
        <v>4572</v>
      </c>
      <c r="E1371" s="455">
        <f t="shared" ref="E1371:E1376" si="182">IF(C1371&gt;0,D1371/C1371-1,IF(C1371&lt;0,-(D1371/C1371-1),""))</f>
        <v>0.075</v>
      </c>
      <c r="F1371" s="295" t="str">
        <f t="shared" si="180"/>
        <v>是</v>
      </c>
      <c r="G1371" s="189" t="str">
        <f t="shared" si="181"/>
        <v>类</v>
      </c>
    </row>
    <row r="1372" ht="36" customHeight="1" spans="1:7">
      <c r="A1372" s="454">
        <v>232</v>
      </c>
      <c r="B1372" s="323" t="s">
        <v>115</v>
      </c>
      <c r="C1372" s="334">
        <f>C1373</f>
        <v>9208</v>
      </c>
      <c r="D1372" s="334">
        <f>D1373</f>
        <v>6420</v>
      </c>
      <c r="E1372" s="455">
        <f t="shared" si="182"/>
        <v>-0.303</v>
      </c>
      <c r="F1372" s="295" t="str">
        <f t="shared" si="180"/>
        <v>是</v>
      </c>
      <c r="G1372" s="189" t="str">
        <f t="shared" si="181"/>
        <v>类</v>
      </c>
    </row>
    <row r="1373" ht="36" customHeight="1" spans="1:7">
      <c r="A1373" s="454">
        <v>23203</v>
      </c>
      <c r="B1373" s="323" t="s">
        <v>1175</v>
      </c>
      <c r="C1373" s="334">
        <f>SUM(C1374:C1377)</f>
        <v>9208</v>
      </c>
      <c r="D1373" s="334">
        <f>SUM(D1374:D1377)</f>
        <v>6420</v>
      </c>
      <c r="E1373" s="459">
        <f t="shared" si="182"/>
        <v>-0.303</v>
      </c>
      <c r="F1373" s="295" t="str">
        <f t="shared" si="180"/>
        <v>是</v>
      </c>
      <c r="G1373" s="189" t="str">
        <f t="shared" si="181"/>
        <v>款</v>
      </c>
    </row>
    <row r="1374" ht="36" customHeight="1" spans="1:7">
      <c r="A1374" s="456">
        <v>2320301</v>
      </c>
      <c r="B1374" s="326" t="s">
        <v>1176</v>
      </c>
      <c r="C1374" s="334">
        <v>9208</v>
      </c>
      <c r="D1374" s="334">
        <f>VLOOKUP(A1374,[3]表九!$A$6:$C$1289,3,FALSE)</f>
        <v>6420</v>
      </c>
      <c r="E1374" s="459">
        <f t="shared" si="182"/>
        <v>-0.303</v>
      </c>
      <c r="F1374" s="295" t="str">
        <f t="shared" si="180"/>
        <v>是</v>
      </c>
      <c r="G1374" s="189" t="str">
        <f t="shared" si="181"/>
        <v>项</v>
      </c>
    </row>
    <row r="1375" ht="36" customHeight="1" spans="1:7">
      <c r="A1375" s="456">
        <v>2320302</v>
      </c>
      <c r="B1375" s="326" t="s">
        <v>1177</v>
      </c>
      <c r="C1375" s="334">
        <v>0</v>
      </c>
      <c r="D1375" s="334">
        <f>VLOOKUP(A1375,[3]表九!$A$6:$C$1289,3,FALSE)</f>
        <v>0</v>
      </c>
      <c r="E1375" s="459" t="str">
        <f t="shared" si="182"/>
        <v/>
      </c>
      <c r="F1375" s="295" t="str">
        <f t="shared" si="180"/>
        <v>否</v>
      </c>
      <c r="G1375" s="189" t="str">
        <f t="shared" si="181"/>
        <v>项</v>
      </c>
    </row>
    <row r="1376" ht="36" customHeight="1" spans="1:7">
      <c r="A1376" s="456">
        <v>2320303</v>
      </c>
      <c r="B1376" s="326" t="s">
        <v>1178</v>
      </c>
      <c r="C1376" s="334">
        <v>0</v>
      </c>
      <c r="D1376" s="334">
        <f>VLOOKUP(A1376,[3]表九!$A$6:$C$1289,3,FALSE)</f>
        <v>0</v>
      </c>
      <c r="E1376" s="459" t="str">
        <f t="shared" si="182"/>
        <v/>
      </c>
      <c r="F1376" s="295" t="str">
        <f t="shared" si="180"/>
        <v>否</v>
      </c>
      <c r="G1376" s="189" t="str">
        <f t="shared" si="181"/>
        <v>项</v>
      </c>
    </row>
    <row r="1377" ht="36" customHeight="1" spans="1:7">
      <c r="A1377" s="456">
        <v>2320399</v>
      </c>
      <c r="B1377" s="326" t="s">
        <v>1179</v>
      </c>
      <c r="C1377" s="334">
        <v>0</v>
      </c>
      <c r="D1377" s="334">
        <f>VLOOKUP(A1377,[3]表九!$A$6:$C$1289,3,FALSE)</f>
        <v>0</v>
      </c>
      <c r="E1377" s="459" t="str">
        <f t="shared" si="179"/>
        <v/>
      </c>
      <c r="F1377" s="295" t="str">
        <f t="shared" si="180"/>
        <v>否</v>
      </c>
      <c r="G1377" s="189" t="str">
        <f t="shared" si="181"/>
        <v>项</v>
      </c>
    </row>
    <row r="1378" ht="36" customHeight="1" spans="1:7">
      <c r="A1378" s="454" t="s">
        <v>1180</v>
      </c>
      <c r="B1378" s="464" t="s">
        <v>290</v>
      </c>
      <c r="C1378" s="334"/>
      <c r="D1378" s="334"/>
      <c r="E1378" s="459" t="str">
        <f t="shared" si="179"/>
        <v/>
      </c>
      <c r="F1378" s="295" t="str">
        <f t="shared" si="180"/>
        <v>否</v>
      </c>
      <c r="G1378" s="189" t="str">
        <f t="shared" si="181"/>
        <v>项</v>
      </c>
    </row>
    <row r="1379" ht="36" customHeight="1" spans="1:7">
      <c r="A1379" s="454">
        <v>233</v>
      </c>
      <c r="B1379" s="323" t="s">
        <v>117</v>
      </c>
      <c r="C1379" s="334">
        <f>C1380</f>
        <v>300</v>
      </c>
      <c r="D1379" s="334">
        <f>D1380</f>
        <v>50</v>
      </c>
      <c r="E1379" s="455">
        <f t="shared" ref="E1379:E1384" si="183">IF(C1379&gt;0,D1379/C1379-1,IF(C1379&lt;0,-(D1379/C1379-1),""))</f>
        <v>-0.833</v>
      </c>
      <c r="F1379" s="295" t="str">
        <f t="shared" ref="F1379:F1386" si="184">IF(LEN(A1379)=3,"是",IF(B1379&lt;&gt;"",IF(SUM(C1379:D1379)&lt;&gt;0,"是","否"),"是"))</f>
        <v>是</v>
      </c>
      <c r="G1379" s="189" t="str">
        <f t="shared" ref="G1379:G1386" si="185">IF(LEN(A1379)=3,"类",IF(LEN(A1379)=5,"款","项"))</f>
        <v>类</v>
      </c>
    </row>
    <row r="1380" ht="36" customHeight="1" spans="1:7">
      <c r="A1380" s="454">
        <v>23303</v>
      </c>
      <c r="B1380" s="323" t="s">
        <v>1181</v>
      </c>
      <c r="C1380" s="329">
        <v>300</v>
      </c>
      <c r="D1380" s="334">
        <v>50</v>
      </c>
      <c r="E1380" s="459">
        <f t="shared" si="183"/>
        <v>-0.833</v>
      </c>
      <c r="F1380" s="295" t="str">
        <f t="shared" si="184"/>
        <v>是</v>
      </c>
      <c r="G1380" s="189" t="str">
        <f t="shared" si="185"/>
        <v>款</v>
      </c>
    </row>
    <row r="1381" ht="36" customHeight="1" spans="1:7">
      <c r="A1381" s="454">
        <v>229</v>
      </c>
      <c r="B1381" s="323" t="s">
        <v>119</v>
      </c>
      <c r="C1381" s="334">
        <f>SUM(C1382:C1383)</f>
        <v>13018</v>
      </c>
      <c r="D1381" s="334">
        <f>SUM(D1382:D1383)</f>
        <v>17558</v>
      </c>
      <c r="E1381" s="455">
        <f t="shared" si="183"/>
        <v>0.349</v>
      </c>
      <c r="F1381" s="295" t="str">
        <f t="shared" si="184"/>
        <v>是</v>
      </c>
      <c r="G1381" s="189" t="str">
        <f t="shared" si="185"/>
        <v>类</v>
      </c>
    </row>
    <row r="1382" ht="36" customHeight="1" spans="1:7">
      <c r="A1382" s="454">
        <v>22902</v>
      </c>
      <c r="B1382" s="323" t="s">
        <v>1182</v>
      </c>
      <c r="C1382" s="334"/>
      <c r="D1382" s="334"/>
      <c r="E1382" s="459" t="str">
        <f t="shared" si="183"/>
        <v/>
      </c>
      <c r="F1382" s="295" t="str">
        <f t="shared" si="184"/>
        <v>否</v>
      </c>
      <c r="G1382" s="189" t="str">
        <f t="shared" si="185"/>
        <v>款</v>
      </c>
    </row>
    <row r="1383" ht="36" customHeight="1" spans="1:7">
      <c r="A1383" s="454">
        <v>22999</v>
      </c>
      <c r="B1383" s="323" t="s">
        <v>1023</v>
      </c>
      <c r="C1383" s="334">
        <v>13018</v>
      </c>
      <c r="D1383" s="334">
        <v>17558</v>
      </c>
      <c r="E1383" s="459">
        <f t="shared" si="183"/>
        <v>0.349</v>
      </c>
      <c r="F1383" s="295" t="str">
        <f t="shared" si="184"/>
        <v>是</v>
      </c>
      <c r="G1383" s="189" t="str">
        <f t="shared" si="185"/>
        <v>款</v>
      </c>
    </row>
    <row r="1384" ht="36" customHeight="1" spans="1:7">
      <c r="A1384" s="463" t="s">
        <v>1183</v>
      </c>
      <c r="B1384" s="464" t="s">
        <v>290</v>
      </c>
      <c r="C1384" s="480">
        <v>0</v>
      </c>
      <c r="D1384" s="480">
        <v>0</v>
      </c>
      <c r="E1384" s="455" t="str">
        <f t="shared" si="183"/>
        <v/>
      </c>
      <c r="F1384" s="295" t="str">
        <f t="shared" si="184"/>
        <v>否</v>
      </c>
      <c r="G1384" s="189" t="str">
        <f t="shared" si="185"/>
        <v>项</v>
      </c>
    </row>
    <row r="1385" ht="36" customHeight="1" spans="1:6">
      <c r="A1385" s="481"/>
      <c r="B1385" s="464"/>
      <c r="C1385" s="480"/>
      <c r="D1385" s="480"/>
      <c r="E1385" s="459"/>
      <c r="F1385" s="295" t="str">
        <f t="shared" si="184"/>
        <v>是</v>
      </c>
    </row>
    <row r="1386" ht="36" customHeight="1" spans="1:6">
      <c r="A1386" s="482"/>
      <c r="B1386" s="483" t="s">
        <v>1184</v>
      </c>
      <c r="C1386" s="324">
        <f>C1381+C1380+C1372+C1371+C1312+C1253+C1230+C1184+C1174+C1146+C1125+C1054+C989+C876+C852+C772+C689+C559+C499+C442+C386+C292+C272+C269+C4</f>
        <v>568188</v>
      </c>
      <c r="D1386" s="324">
        <f>D1381+D1379+D1372+D1371+D1312+D1253+D1230+D1184+D1174+D1146+D1125+D1054+D989+D876+D852+D772+D689+D559+D499+D442+D386+D292+D272+D269+D4</f>
        <v>575435</v>
      </c>
      <c r="E1386" s="459">
        <f>IF(C1386&gt;0,D1386/C1386-1,IF(C1386&lt;0,-(D1386/C1386-1),""))</f>
        <v>0.013</v>
      </c>
      <c r="F1386" s="295" t="str">
        <f t="shared" si="184"/>
        <v>是</v>
      </c>
    </row>
  </sheetData>
  <autoFilter ref="A3:G1386">
    <extLst/>
  </autoFilter>
  <mergeCells count="1">
    <mergeCell ref="B1:E1"/>
  </mergeCells>
  <conditionalFormatting sqref="F4">
    <cfRule type="cellIs" dxfId="2" priority="1440" stopIfTrue="1" operator="lessThan">
      <formula>0</formula>
    </cfRule>
  </conditionalFormatting>
  <conditionalFormatting sqref="F5">
    <cfRule type="cellIs" dxfId="2" priority="1352" stopIfTrue="1" operator="lessThan">
      <formula>0</formula>
    </cfRule>
  </conditionalFormatting>
  <conditionalFormatting sqref="F6">
    <cfRule type="cellIs" dxfId="2" priority="1351" stopIfTrue="1" operator="lessThan">
      <formula>0</formula>
    </cfRule>
  </conditionalFormatting>
  <conditionalFormatting sqref="F7">
    <cfRule type="cellIs" dxfId="2" priority="1350" stopIfTrue="1" operator="lessThan">
      <formula>0</formula>
    </cfRule>
  </conditionalFormatting>
  <conditionalFormatting sqref="F8">
    <cfRule type="cellIs" dxfId="2" priority="1349" stopIfTrue="1" operator="lessThan">
      <formula>0</formula>
    </cfRule>
  </conditionalFormatting>
  <conditionalFormatting sqref="F9">
    <cfRule type="cellIs" dxfId="2" priority="1348" stopIfTrue="1" operator="lessThan">
      <formula>0</formula>
    </cfRule>
  </conditionalFormatting>
  <conditionalFormatting sqref="F10">
    <cfRule type="cellIs" dxfId="2" priority="1347" stopIfTrue="1" operator="lessThan">
      <formula>0</formula>
    </cfRule>
  </conditionalFormatting>
  <conditionalFormatting sqref="F11">
    <cfRule type="cellIs" dxfId="2" priority="1346" stopIfTrue="1" operator="lessThan">
      <formula>0</formula>
    </cfRule>
  </conditionalFormatting>
  <conditionalFormatting sqref="F12">
    <cfRule type="cellIs" dxfId="2" priority="1345" stopIfTrue="1" operator="lessThan">
      <formula>0</formula>
    </cfRule>
  </conditionalFormatting>
  <conditionalFormatting sqref="F13">
    <cfRule type="cellIs" dxfId="2" priority="1344" stopIfTrue="1" operator="lessThan">
      <formula>0</formula>
    </cfRule>
  </conditionalFormatting>
  <conditionalFormatting sqref="F14">
    <cfRule type="cellIs" dxfId="2" priority="1343" stopIfTrue="1" operator="lessThan">
      <formula>0</formula>
    </cfRule>
  </conditionalFormatting>
  <conditionalFormatting sqref="F15">
    <cfRule type="cellIs" dxfId="2" priority="1342" stopIfTrue="1" operator="lessThan">
      <formula>0</formula>
    </cfRule>
  </conditionalFormatting>
  <conditionalFormatting sqref="F16">
    <cfRule type="cellIs" dxfId="2" priority="1341" stopIfTrue="1" operator="lessThan">
      <formula>0</formula>
    </cfRule>
  </conditionalFormatting>
  <conditionalFormatting sqref="F17">
    <cfRule type="cellIs" dxfId="2" priority="1340" stopIfTrue="1" operator="lessThan">
      <formula>0</formula>
    </cfRule>
  </conditionalFormatting>
  <conditionalFormatting sqref="F18">
    <cfRule type="cellIs" dxfId="2" priority="1339" stopIfTrue="1" operator="lessThan">
      <formula>0</formula>
    </cfRule>
  </conditionalFormatting>
  <conditionalFormatting sqref="F19">
    <cfRule type="cellIs" dxfId="2" priority="1338" stopIfTrue="1" operator="lessThan">
      <formula>0</formula>
    </cfRule>
  </conditionalFormatting>
  <conditionalFormatting sqref="F20">
    <cfRule type="cellIs" dxfId="2" priority="1337" stopIfTrue="1" operator="lessThan">
      <formula>0</formula>
    </cfRule>
  </conditionalFormatting>
  <conditionalFormatting sqref="F21">
    <cfRule type="cellIs" dxfId="2" priority="1336" stopIfTrue="1" operator="lessThan">
      <formula>0</formula>
    </cfRule>
  </conditionalFormatting>
  <conditionalFormatting sqref="F22">
    <cfRule type="cellIs" dxfId="2" priority="1335" stopIfTrue="1" operator="lessThan">
      <formula>0</formula>
    </cfRule>
  </conditionalFormatting>
  <conditionalFormatting sqref="F23">
    <cfRule type="cellIs" dxfId="2" priority="1334" stopIfTrue="1" operator="lessThan">
      <formula>0</formula>
    </cfRule>
  </conditionalFormatting>
  <conditionalFormatting sqref="F24">
    <cfRule type="cellIs" dxfId="2" priority="1333" stopIfTrue="1" operator="lessThan">
      <formula>0</formula>
    </cfRule>
  </conditionalFormatting>
  <conditionalFormatting sqref="F25">
    <cfRule type="cellIs" dxfId="2" priority="1332" stopIfTrue="1" operator="lessThan">
      <formula>0</formula>
    </cfRule>
  </conditionalFormatting>
  <conditionalFormatting sqref="F26">
    <cfRule type="cellIs" dxfId="2" priority="1331" stopIfTrue="1" operator="lessThan">
      <formula>0</formula>
    </cfRule>
  </conditionalFormatting>
  <conditionalFormatting sqref="F27">
    <cfRule type="cellIs" dxfId="2" priority="1330" stopIfTrue="1" operator="lessThan">
      <formula>0</formula>
    </cfRule>
  </conditionalFormatting>
  <conditionalFormatting sqref="F28">
    <cfRule type="cellIs" dxfId="2" priority="1329" stopIfTrue="1" operator="lessThan">
      <formula>0</formula>
    </cfRule>
  </conditionalFormatting>
  <conditionalFormatting sqref="F29">
    <cfRule type="cellIs" dxfId="2" priority="1328" stopIfTrue="1" operator="lessThan">
      <formula>0</formula>
    </cfRule>
  </conditionalFormatting>
  <conditionalFormatting sqref="F30">
    <cfRule type="cellIs" dxfId="2" priority="1327" stopIfTrue="1" operator="lessThan">
      <formula>0</formula>
    </cfRule>
  </conditionalFormatting>
  <conditionalFormatting sqref="F31">
    <cfRule type="cellIs" dxfId="2" priority="1326" stopIfTrue="1" operator="lessThan">
      <formula>0</formula>
    </cfRule>
  </conditionalFormatting>
  <conditionalFormatting sqref="F32">
    <cfRule type="cellIs" dxfId="2" priority="1325" stopIfTrue="1" operator="lessThan">
      <formula>0</formula>
    </cfRule>
  </conditionalFormatting>
  <conditionalFormatting sqref="F33">
    <cfRule type="cellIs" dxfId="2" priority="1324" stopIfTrue="1" operator="lessThan">
      <formula>0</formula>
    </cfRule>
  </conditionalFormatting>
  <conditionalFormatting sqref="F34">
    <cfRule type="cellIs" dxfId="2" priority="1323" stopIfTrue="1" operator="lessThan">
      <formula>0</formula>
    </cfRule>
  </conditionalFormatting>
  <conditionalFormatting sqref="F35">
    <cfRule type="cellIs" dxfId="2" priority="1322" stopIfTrue="1" operator="lessThan">
      <formula>0</formula>
    </cfRule>
  </conditionalFormatting>
  <conditionalFormatting sqref="F36">
    <cfRule type="cellIs" dxfId="2" priority="1321" stopIfTrue="1" operator="lessThan">
      <formula>0</formula>
    </cfRule>
  </conditionalFormatting>
  <conditionalFormatting sqref="F37">
    <cfRule type="cellIs" dxfId="2" priority="1320" stopIfTrue="1" operator="lessThan">
      <formula>0</formula>
    </cfRule>
  </conditionalFormatting>
  <conditionalFormatting sqref="F38">
    <cfRule type="cellIs" dxfId="2" priority="1319" stopIfTrue="1" operator="lessThan">
      <formula>0</formula>
    </cfRule>
  </conditionalFormatting>
  <conditionalFormatting sqref="F39">
    <cfRule type="cellIs" dxfId="2" priority="1318" stopIfTrue="1" operator="lessThan">
      <formula>0</formula>
    </cfRule>
  </conditionalFormatting>
  <conditionalFormatting sqref="F40">
    <cfRule type="cellIs" dxfId="2" priority="1317" stopIfTrue="1" operator="lessThan">
      <formula>0</formula>
    </cfRule>
  </conditionalFormatting>
  <conditionalFormatting sqref="F41">
    <cfRule type="cellIs" dxfId="2" priority="1316" stopIfTrue="1" operator="lessThan">
      <formula>0</formula>
    </cfRule>
  </conditionalFormatting>
  <conditionalFormatting sqref="F42">
    <cfRule type="cellIs" dxfId="2" priority="1315" stopIfTrue="1" operator="lessThan">
      <formula>0</formula>
    </cfRule>
  </conditionalFormatting>
  <conditionalFormatting sqref="F43">
    <cfRule type="cellIs" dxfId="2" priority="1314" stopIfTrue="1" operator="lessThan">
      <formula>0</formula>
    </cfRule>
  </conditionalFormatting>
  <conditionalFormatting sqref="F44">
    <cfRule type="cellIs" dxfId="2" priority="1313" stopIfTrue="1" operator="lessThan">
      <formula>0</formula>
    </cfRule>
  </conditionalFormatting>
  <conditionalFormatting sqref="F45">
    <cfRule type="cellIs" dxfId="2" priority="1312" stopIfTrue="1" operator="lessThan">
      <formula>0</formula>
    </cfRule>
  </conditionalFormatting>
  <conditionalFormatting sqref="F46">
    <cfRule type="cellIs" dxfId="2" priority="1311" stopIfTrue="1" operator="lessThan">
      <formula>0</formula>
    </cfRule>
  </conditionalFormatting>
  <conditionalFormatting sqref="F47">
    <cfRule type="cellIs" dxfId="2" priority="1310" stopIfTrue="1" operator="lessThan">
      <formula>0</formula>
    </cfRule>
  </conditionalFormatting>
  <conditionalFormatting sqref="F48">
    <cfRule type="cellIs" dxfId="2" priority="1309" stopIfTrue="1" operator="lessThan">
      <formula>0</formula>
    </cfRule>
  </conditionalFormatting>
  <conditionalFormatting sqref="F49">
    <cfRule type="cellIs" dxfId="2" priority="1308" stopIfTrue="1" operator="lessThan">
      <formula>0</formula>
    </cfRule>
  </conditionalFormatting>
  <conditionalFormatting sqref="F50">
    <cfRule type="cellIs" dxfId="2" priority="1307" stopIfTrue="1" operator="lessThan">
      <formula>0</formula>
    </cfRule>
  </conditionalFormatting>
  <conditionalFormatting sqref="F51">
    <cfRule type="cellIs" dxfId="2" priority="1306" stopIfTrue="1" operator="lessThan">
      <formula>0</formula>
    </cfRule>
  </conditionalFormatting>
  <conditionalFormatting sqref="F52">
    <cfRule type="cellIs" dxfId="2" priority="1305" stopIfTrue="1" operator="lessThan">
      <formula>0</formula>
    </cfRule>
  </conditionalFormatting>
  <conditionalFormatting sqref="F53">
    <cfRule type="cellIs" dxfId="2" priority="1304" stopIfTrue="1" operator="lessThan">
      <formula>0</formula>
    </cfRule>
  </conditionalFormatting>
  <conditionalFormatting sqref="F54">
    <cfRule type="cellIs" dxfId="2" priority="1303" stopIfTrue="1" operator="lessThan">
      <formula>0</formula>
    </cfRule>
  </conditionalFormatting>
  <conditionalFormatting sqref="F55">
    <cfRule type="cellIs" dxfId="2" priority="1302" stopIfTrue="1" operator="lessThan">
      <formula>0</formula>
    </cfRule>
  </conditionalFormatting>
  <conditionalFormatting sqref="F56">
    <cfRule type="cellIs" dxfId="2" priority="1301" stopIfTrue="1" operator="lessThan">
      <formula>0</formula>
    </cfRule>
  </conditionalFormatting>
  <conditionalFormatting sqref="F57">
    <cfRule type="cellIs" dxfId="2" priority="1300" stopIfTrue="1" operator="lessThan">
      <formula>0</formula>
    </cfRule>
  </conditionalFormatting>
  <conditionalFormatting sqref="F58">
    <cfRule type="cellIs" dxfId="2" priority="1299" stopIfTrue="1" operator="lessThan">
      <formula>0</formula>
    </cfRule>
  </conditionalFormatting>
  <conditionalFormatting sqref="F59">
    <cfRule type="cellIs" dxfId="2" priority="1298" stopIfTrue="1" operator="lessThan">
      <formula>0</formula>
    </cfRule>
  </conditionalFormatting>
  <conditionalFormatting sqref="F60">
    <cfRule type="cellIs" dxfId="2" priority="1297" stopIfTrue="1" operator="lessThan">
      <formula>0</formula>
    </cfRule>
  </conditionalFormatting>
  <conditionalFormatting sqref="F61">
    <cfRule type="cellIs" dxfId="2" priority="1296" stopIfTrue="1" operator="lessThan">
      <formula>0</formula>
    </cfRule>
  </conditionalFormatting>
  <conditionalFormatting sqref="F62">
    <cfRule type="cellIs" dxfId="2" priority="1295" stopIfTrue="1" operator="lessThan">
      <formula>0</formula>
    </cfRule>
  </conditionalFormatting>
  <conditionalFormatting sqref="F63">
    <cfRule type="cellIs" dxfId="2" priority="1294" stopIfTrue="1" operator="lessThan">
      <formula>0</formula>
    </cfRule>
  </conditionalFormatting>
  <conditionalFormatting sqref="F64">
    <cfRule type="cellIs" dxfId="2" priority="1293" stopIfTrue="1" operator="lessThan">
      <formula>0</formula>
    </cfRule>
  </conditionalFormatting>
  <conditionalFormatting sqref="F65">
    <cfRule type="cellIs" dxfId="2" priority="1292" stopIfTrue="1" operator="lessThan">
      <formula>0</formula>
    </cfRule>
  </conditionalFormatting>
  <conditionalFormatting sqref="F66">
    <cfRule type="cellIs" dxfId="2" priority="1291" stopIfTrue="1" operator="lessThan">
      <formula>0</formula>
    </cfRule>
  </conditionalFormatting>
  <conditionalFormatting sqref="F67">
    <cfRule type="cellIs" dxfId="2" priority="1290" stopIfTrue="1" operator="lessThan">
      <formula>0</formula>
    </cfRule>
  </conditionalFormatting>
  <conditionalFormatting sqref="F68">
    <cfRule type="cellIs" dxfId="2" priority="1289" stopIfTrue="1" operator="lessThan">
      <formula>0</formula>
    </cfRule>
  </conditionalFormatting>
  <conditionalFormatting sqref="F69">
    <cfRule type="cellIs" dxfId="2" priority="1288" stopIfTrue="1" operator="lessThan">
      <formula>0</formula>
    </cfRule>
  </conditionalFormatting>
  <conditionalFormatting sqref="F70">
    <cfRule type="cellIs" dxfId="2" priority="1287" stopIfTrue="1" operator="lessThan">
      <formula>0</formula>
    </cfRule>
  </conditionalFormatting>
  <conditionalFormatting sqref="F71">
    <cfRule type="cellIs" dxfId="2" priority="1286" stopIfTrue="1" operator="lessThan">
      <formula>0</formula>
    </cfRule>
  </conditionalFormatting>
  <conditionalFormatting sqref="F72">
    <cfRule type="cellIs" dxfId="2" priority="1285" stopIfTrue="1" operator="lessThan">
      <formula>0</formula>
    </cfRule>
  </conditionalFormatting>
  <conditionalFormatting sqref="F73">
    <cfRule type="cellIs" dxfId="2" priority="1284" stopIfTrue="1" operator="lessThan">
      <formula>0</formula>
    </cfRule>
  </conditionalFormatting>
  <conditionalFormatting sqref="F74">
    <cfRule type="cellIs" dxfId="2" priority="1283" stopIfTrue="1" operator="lessThan">
      <formula>0</formula>
    </cfRule>
  </conditionalFormatting>
  <conditionalFormatting sqref="F75">
    <cfRule type="cellIs" dxfId="2" priority="1282" stopIfTrue="1" operator="lessThan">
      <formula>0</formula>
    </cfRule>
  </conditionalFormatting>
  <conditionalFormatting sqref="F76">
    <cfRule type="cellIs" dxfId="2" priority="1281" stopIfTrue="1" operator="lessThan">
      <formula>0</formula>
    </cfRule>
  </conditionalFormatting>
  <conditionalFormatting sqref="F77">
    <cfRule type="cellIs" dxfId="2" priority="1280" stopIfTrue="1" operator="lessThan">
      <formula>0</formula>
    </cfRule>
  </conditionalFormatting>
  <conditionalFormatting sqref="F78">
    <cfRule type="cellIs" dxfId="2" priority="1279" stopIfTrue="1" operator="lessThan">
      <formula>0</formula>
    </cfRule>
  </conditionalFormatting>
  <conditionalFormatting sqref="F79">
    <cfRule type="cellIs" dxfId="2" priority="1278" stopIfTrue="1" operator="lessThan">
      <formula>0</formula>
    </cfRule>
  </conditionalFormatting>
  <conditionalFormatting sqref="F80">
    <cfRule type="cellIs" dxfId="2" priority="1277" stopIfTrue="1" operator="lessThan">
      <formula>0</formula>
    </cfRule>
  </conditionalFormatting>
  <conditionalFormatting sqref="F81">
    <cfRule type="cellIs" dxfId="2" priority="1276" stopIfTrue="1" operator="lessThan">
      <formula>0</formula>
    </cfRule>
  </conditionalFormatting>
  <conditionalFormatting sqref="F82">
    <cfRule type="cellIs" dxfId="2" priority="1275" stopIfTrue="1" operator="lessThan">
      <formula>0</formula>
    </cfRule>
  </conditionalFormatting>
  <conditionalFormatting sqref="F83">
    <cfRule type="cellIs" dxfId="2" priority="1274" stopIfTrue="1" operator="lessThan">
      <formula>0</formula>
    </cfRule>
  </conditionalFormatting>
  <conditionalFormatting sqref="F84">
    <cfRule type="cellIs" dxfId="2" priority="1273" stopIfTrue="1" operator="lessThan">
      <formula>0</formula>
    </cfRule>
  </conditionalFormatting>
  <conditionalFormatting sqref="F85">
    <cfRule type="cellIs" dxfId="2" priority="1272" stopIfTrue="1" operator="lessThan">
      <formula>0</formula>
    </cfRule>
  </conditionalFormatting>
  <conditionalFormatting sqref="F86">
    <cfRule type="cellIs" dxfId="2" priority="1271" stopIfTrue="1" operator="lessThan">
      <formula>0</formula>
    </cfRule>
  </conditionalFormatting>
  <conditionalFormatting sqref="F87">
    <cfRule type="cellIs" dxfId="2" priority="1270" stopIfTrue="1" operator="lessThan">
      <formula>0</formula>
    </cfRule>
  </conditionalFormatting>
  <conditionalFormatting sqref="F88">
    <cfRule type="cellIs" dxfId="2" priority="1269" stopIfTrue="1" operator="lessThan">
      <formula>0</formula>
    </cfRule>
  </conditionalFormatting>
  <conditionalFormatting sqref="F89">
    <cfRule type="cellIs" dxfId="2" priority="1268" stopIfTrue="1" operator="lessThan">
      <formula>0</formula>
    </cfRule>
  </conditionalFormatting>
  <conditionalFormatting sqref="F90">
    <cfRule type="cellIs" dxfId="2" priority="1267" stopIfTrue="1" operator="lessThan">
      <formula>0</formula>
    </cfRule>
  </conditionalFormatting>
  <conditionalFormatting sqref="F91">
    <cfRule type="cellIs" dxfId="2" priority="1266" stopIfTrue="1" operator="lessThan">
      <formula>0</formula>
    </cfRule>
  </conditionalFormatting>
  <conditionalFormatting sqref="F92">
    <cfRule type="cellIs" dxfId="2" priority="1265" stopIfTrue="1" operator="lessThan">
      <formula>0</formula>
    </cfRule>
  </conditionalFormatting>
  <conditionalFormatting sqref="F93">
    <cfRule type="cellIs" dxfId="2" priority="1264" stopIfTrue="1" operator="lessThan">
      <formula>0</formula>
    </cfRule>
  </conditionalFormatting>
  <conditionalFormatting sqref="F94">
    <cfRule type="cellIs" dxfId="2" priority="1263" stopIfTrue="1" operator="lessThan">
      <formula>0</formula>
    </cfRule>
  </conditionalFormatting>
  <conditionalFormatting sqref="F95">
    <cfRule type="cellIs" dxfId="2" priority="1262" stopIfTrue="1" operator="lessThan">
      <formula>0</formula>
    </cfRule>
  </conditionalFormatting>
  <conditionalFormatting sqref="F96">
    <cfRule type="cellIs" dxfId="2" priority="1261" stopIfTrue="1" operator="lessThan">
      <formula>0</formula>
    </cfRule>
  </conditionalFormatting>
  <conditionalFormatting sqref="F97">
    <cfRule type="cellIs" dxfId="2" priority="1260" stopIfTrue="1" operator="lessThan">
      <formula>0</formula>
    </cfRule>
  </conditionalFormatting>
  <conditionalFormatting sqref="F98">
    <cfRule type="cellIs" dxfId="2" priority="1259" stopIfTrue="1" operator="lessThan">
      <formula>0</formula>
    </cfRule>
  </conditionalFormatting>
  <conditionalFormatting sqref="F99">
    <cfRule type="cellIs" dxfId="2" priority="1258" stopIfTrue="1" operator="lessThan">
      <formula>0</formula>
    </cfRule>
  </conditionalFormatting>
  <conditionalFormatting sqref="F100">
    <cfRule type="cellIs" dxfId="2" priority="1257" stopIfTrue="1" operator="lessThan">
      <formula>0</formula>
    </cfRule>
  </conditionalFormatting>
  <conditionalFormatting sqref="F101">
    <cfRule type="cellIs" dxfId="2" priority="1256" stopIfTrue="1" operator="lessThan">
      <formula>0</formula>
    </cfRule>
  </conditionalFormatting>
  <conditionalFormatting sqref="F102">
    <cfRule type="cellIs" dxfId="2" priority="1255" stopIfTrue="1" operator="lessThan">
      <formula>0</formula>
    </cfRule>
  </conditionalFormatting>
  <conditionalFormatting sqref="F103">
    <cfRule type="cellIs" dxfId="2" priority="1254" stopIfTrue="1" operator="lessThan">
      <formula>0</formula>
    </cfRule>
  </conditionalFormatting>
  <conditionalFormatting sqref="F104">
    <cfRule type="cellIs" dxfId="2" priority="1253" stopIfTrue="1" operator="lessThan">
      <formula>0</formula>
    </cfRule>
  </conditionalFormatting>
  <conditionalFormatting sqref="F105">
    <cfRule type="cellIs" dxfId="2" priority="1252" stopIfTrue="1" operator="lessThan">
      <formula>0</formula>
    </cfRule>
  </conditionalFormatting>
  <conditionalFormatting sqref="F106">
    <cfRule type="cellIs" dxfId="2" priority="1251" stopIfTrue="1" operator="lessThan">
      <formula>0</formula>
    </cfRule>
  </conditionalFormatting>
  <conditionalFormatting sqref="F107">
    <cfRule type="cellIs" dxfId="2" priority="1250" stopIfTrue="1" operator="lessThan">
      <formula>0</formula>
    </cfRule>
  </conditionalFormatting>
  <conditionalFormatting sqref="F108">
    <cfRule type="cellIs" dxfId="2" priority="1249" stopIfTrue="1" operator="lessThan">
      <formula>0</formula>
    </cfRule>
  </conditionalFormatting>
  <conditionalFormatting sqref="F109">
    <cfRule type="cellIs" dxfId="2" priority="1248" stopIfTrue="1" operator="lessThan">
      <formula>0</formula>
    </cfRule>
  </conditionalFormatting>
  <conditionalFormatting sqref="F110">
    <cfRule type="cellIs" dxfId="2" priority="1247" stopIfTrue="1" operator="lessThan">
      <formula>0</formula>
    </cfRule>
  </conditionalFormatting>
  <conditionalFormatting sqref="F111">
    <cfRule type="cellIs" dxfId="2" priority="1246" stopIfTrue="1" operator="lessThan">
      <formula>0</formula>
    </cfRule>
  </conditionalFormatting>
  <conditionalFormatting sqref="F112">
    <cfRule type="cellIs" dxfId="2" priority="1245" stopIfTrue="1" operator="lessThan">
      <formula>0</formula>
    </cfRule>
  </conditionalFormatting>
  <conditionalFormatting sqref="F113">
    <cfRule type="cellIs" dxfId="2" priority="1244" stopIfTrue="1" operator="lessThan">
      <formula>0</formula>
    </cfRule>
  </conditionalFormatting>
  <conditionalFormatting sqref="F114">
    <cfRule type="cellIs" dxfId="2" priority="1243" stopIfTrue="1" operator="lessThan">
      <formula>0</formula>
    </cfRule>
  </conditionalFormatting>
  <conditionalFormatting sqref="F115">
    <cfRule type="cellIs" dxfId="2" priority="1242" stopIfTrue="1" operator="lessThan">
      <formula>0</formula>
    </cfRule>
  </conditionalFormatting>
  <conditionalFormatting sqref="F116">
    <cfRule type="cellIs" dxfId="2" priority="1241" stopIfTrue="1" operator="lessThan">
      <formula>0</formula>
    </cfRule>
  </conditionalFormatting>
  <conditionalFormatting sqref="F117">
    <cfRule type="cellIs" dxfId="2" priority="1240" stopIfTrue="1" operator="lessThan">
      <formula>0</formula>
    </cfRule>
  </conditionalFormatting>
  <conditionalFormatting sqref="F118">
    <cfRule type="cellIs" dxfId="2" priority="1239" stopIfTrue="1" operator="lessThan">
      <formula>0</formula>
    </cfRule>
  </conditionalFormatting>
  <conditionalFormatting sqref="F119">
    <cfRule type="cellIs" dxfId="2" priority="1238" stopIfTrue="1" operator="lessThan">
      <formula>0</formula>
    </cfRule>
  </conditionalFormatting>
  <conditionalFormatting sqref="F120">
    <cfRule type="cellIs" dxfId="2" priority="1237" stopIfTrue="1" operator="lessThan">
      <formula>0</formula>
    </cfRule>
  </conditionalFormatting>
  <conditionalFormatting sqref="F121">
    <cfRule type="cellIs" dxfId="2" priority="1236" stopIfTrue="1" operator="lessThan">
      <formula>0</formula>
    </cfRule>
  </conditionalFormatting>
  <conditionalFormatting sqref="F122">
    <cfRule type="cellIs" dxfId="2" priority="1235" stopIfTrue="1" operator="lessThan">
      <formula>0</formula>
    </cfRule>
  </conditionalFormatting>
  <conditionalFormatting sqref="F123">
    <cfRule type="cellIs" dxfId="2" priority="1234" stopIfTrue="1" operator="lessThan">
      <formula>0</formula>
    </cfRule>
  </conditionalFormatting>
  <conditionalFormatting sqref="F124">
    <cfRule type="cellIs" dxfId="2" priority="1233" stopIfTrue="1" operator="lessThan">
      <formula>0</formula>
    </cfRule>
  </conditionalFormatting>
  <conditionalFormatting sqref="F125">
    <cfRule type="cellIs" dxfId="2" priority="1232" stopIfTrue="1" operator="lessThan">
      <formula>0</formula>
    </cfRule>
  </conditionalFormatting>
  <conditionalFormatting sqref="F126">
    <cfRule type="cellIs" dxfId="2" priority="1231" stopIfTrue="1" operator="lessThan">
      <formula>0</formula>
    </cfRule>
  </conditionalFormatting>
  <conditionalFormatting sqref="F127">
    <cfRule type="cellIs" dxfId="2" priority="1230" stopIfTrue="1" operator="lessThan">
      <formula>0</formula>
    </cfRule>
  </conditionalFormatting>
  <conditionalFormatting sqref="F128">
    <cfRule type="cellIs" dxfId="2" priority="1229" stopIfTrue="1" operator="lessThan">
      <formula>0</formula>
    </cfRule>
  </conditionalFormatting>
  <conditionalFormatting sqref="F129">
    <cfRule type="cellIs" dxfId="2" priority="1228" stopIfTrue="1" operator="lessThan">
      <formula>0</formula>
    </cfRule>
  </conditionalFormatting>
  <conditionalFormatting sqref="F130">
    <cfRule type="cellIs" dxfId="2" priority="1227" stopIfTrue="1" operator="lessThan">
      <formula>0</formula>
    </cfRule>
  </conditionalFormatting>
  <conditionalFormatting sqref="F131">
    <cfRule type="cellIs" dxfId="2" priority="1226" stopIfTrue="1" operator="lessThan">
      <formula>0</formula>
    </cfRule>
  </conditionalFormatting>
  <conditionalFormatting sqref="F132">
    <cfRule type="cellIs" dxfId="2" priority="1225" stopIfTrue="1" operator="lessThan">
      <formula>0</formula>
    </cfRule>
  </conditionalFormatting>
  <conditionalFormatting sqref="F133">
    <cfRule type="cellIs" dxfId="2" priority="1224" stopIfTrue="1" operator="lessThan">
      <formula>0</formula>
    </cfRule>
  </conditionalFormatting>
  <conditionalFormatting sqref="F134">
    <cfRule type="cellIs" dxfId="2" priority="1223" stopIfTrue="1" operator="lessThan">
      <formula>0</formula>
    </cfRule>
  </conditionalFormatting>
  <conditionalFormatting sqref="F135">
    <cfRule type="cellIs" dxfId="2" priority="1222" stopIfTrue="1" operator="lessThan">
      <formula>0</formula>
    </cfRule>
  </conditionalFormatting>
  <conditionalFormatting sqref="F136">
    <cfRule type="cellIs" dxfId="2" priority="1221" stopIfTrue="1" operator="lessThan">
      <formula>0</formula>
    </cfRule>
  </conditionalFormatting>
  <conditionalFormatting sqref="F137">
    <cfRule type="cellIs" dxfId="2" priority="1220" stopIfTrue="1" operator="lessThan">
      <formula>0</formula>
    </cfRule>
  </conditionalFormatting>
  <conditionalFormatting sqref="F138">
    <cfRule type="cellIs" dxfId="2" priority="1219" stopIfTrue="1" operator="lessThan">
      <formula>0</formula>
    </cfRule>
  </conditionalFormatting>
  <conditionalFormatting sqref="F139">
    <cfRule type="cellIs" dxfId="2" priority="1218" stopIfTrue="1" operator="lessThan">
      <formula>0</formula>
    </cfRule>
  </conditionalFormatting>
  <conditionalFormatting sqref="F140">
    <cfRule type="cellIs" dxfId="2" priority="1217" stopIfTrue="1" operator="lessThan">
      <formula>0</formula>
    </cfRule>
  </conditionalFormatting>
  <conditionalFormatting sqref="F141">
    <cfRule type="cellIs" dxfId="2" priority="1216" stopIfTrue="1" operator="lessThan">
      <formula>0</formula>
    </cfRule>
  </conditionalFormatting>
  <conditionalFormatting sqref="F142">
    <cfRule type="cellIs" dxfId="2" priority="1215" stopIfTrue="1" operator="lessThan">
      <formula>0</formula>
    </cfRule>
  </conditionalFormatting>
  <conditionalFormatting sqref="F143">
    <cfRule type="cellIs" dxfId="2" priority="1214" stopIfTrue="1" operator="lessThan">
      <formula>0</formula>
    </cfRule>
  </conditionalFormatting>
  <conditionalFormatting sqref="F144">
    <cfRule type="cellIs" dxfId="2" priority="1213" stopIfTrue="1" operator="lessThan">
      <formula>0</formula>
    </cfRule>
  </conditionalFormatting>
  <conditionalFormatting sqref="F145">
    <cfRule type="cellIs" dxfId="2" priority="1212" stopIfTrue="1" operator="lessThan">
      <formula>0</formula>
    </cfRule>
  </conditionalFormatting>
  <conditionalFormatting sqref="F146">
    <cfRule type="cellIs" dxfId="2" priority="1211" stopIfTrue="1" operator="lessThan">
      <formula>0</formula>
    </cfRule>
  </conditionalFormatting>
  <conditionalFormatting sqref="F147">
    <cfRule type="cellIs" dxfId="2" priority="1210" stopIfTrue="1" operator="lessThan">
      <formula>0</formula>
    </cfRule>
  </conditionalFormatting>
  <conditionalFormatting sqref="F148">
    <cfRule type="cellIs" dxfId="2" priority="1209" stopIfTrue="1" operator="lessThan">
      <formula>0</formula>
    </cfRule>
  </conditionalFormatting>
  <conditionalFormatting sqref="F149">
    <cfRule type="cellIs" dxfId="2" priority="1208" stopIfTrue="1" operator="lessThan">
      <formula>0</formula>
    </cfRule>
  </conditionalFormatting>
  <conditionalFormatting sqref="F150">
    <cfRule type="cellIs" dxfId="2" priority="1207" stopIfTrue="1" operator="lessThan">
      <formula>0</formula>
    </cfRule>
  </conditionalFormatting>
  <conditionalFormatting sqref="F151">
    <cfRule type="cellIs" dxfId="2" priority="1206" stopIfTrue="1" operator="lessThan">
      <formula>0</formula>
    </cfRule>
  </conditionalFormatting>
  <conditionalFormatting sqref="F152">
    <cfRule type="cellIs" dxfId="2" priority="1205" stopIfTrue="1" operator="lessThan">
      <formula>0</formula>
    </cfRule>
  </conditionalFormatting>
  <conditionalFormatting sqref="F153">
    <cfRule type="cellIs" dxfId="2" priority="1204" stopIfTrue="1" operator="lessThan">
      <formula>0</formula>
    </cfRule>
  </conditionalFormatting>
  <conditionalFormatting sqref="F154">
    <cfRule type="cellIs" dxfId="2" priority="1203" stopIfTrue="1" operator="lessThan">
      <formula>0</formula>
    </cfRule>
  </conditionalFormatting>
  <conditionalFormatting sqref="F155">
    <cfRule type="cellIs" dxfId="2" priority="1202" stopIfTrue="1" operator="lessThan">
      <formula>0</formula>
    </cfRule>
  </conditionalFormatting>
  <conditionalFormatting sqref="F156">
    <cfRule type="cellIs" dxfId="2" priority="1201" stopIfTrue="1" operator="lessThan">
      <formula>0</formula>
    </cfRule>
  </conditionalFormatting>
  <conditionalFormatting sqref="F157">
    <cfRule type="cellIs" dxfId="2" priority="1200" stopIfTrue="1" operator="lessThan">
      <formula>0</formula>
    </cfRule>
  </conditionalFormatting>
  <conditionalFormatting sqref="F158">
    <cfRule type="cellIs" dxfId="2" priority="1199" stopIfTrue="1" operator="lessThan">
      <formula>0</formula>
    </cfRule>
  </conditionalFormatting>
  <conditionalFormatting sqref="F159">
    <cfRule type="cellIs" dxfId="2" priority="1198" stopIfTrue="1" operator="lessThan">
      <formula>0</formula>
    </cfRule>
  </conditionalFormatting>
  <conditionalFormatting sqref="F160">
    <cfRule type="cellIs" dxfId="2" priority="1197" stopIfTrue="1" operator="lessThan">
      <formula>0</formula>
    </cfRule>
  </conditionalFormatting>
  <conditionalFormatting sqref="F161">
    <cfRule type="cellIs" dxfId="2" priority="1196" stopIfTrue="1" operator="lessThan">
      <formula>0</formula>
    </cfRule>
  </conditionalFormatting>
  <conditionalFormatting sqref="F162">
    <cfRule type="cellIs" dxfId="2" priority="1195" stopIfTrue="1" operator="lessThan">
      <formula>0</formula>
    </cfRule>
  </conditionalFormatting>
  <conditionalFormatting sqref="F163">
    <cfRule type="cellIs" dxfId="2" priority="1194" stopIfTrue="1" operator="lessThan">
      <formula>0</formula>
    </cfRule>
  </conditionalFormatting>
  <conditionalFormatting sqref="F164">
    <cfRule type="cellIs" dxfId="2" priority="1193" stopIfTrue="1" operator="lessThan">
      <formula>0</formula>
    </cfRule>
  </conditionalFormatting>
  <conditionalFormatting sqref="F165">
    <cfRule type="cellIs" dxfId="2" priority="1192" stopIfTrue="1" operator="lessThan">
      <formula>0</formula>
    </cfRule>
  </conditionalFormatting>
  <conditionalFormatting sqref="F166">
    <cfRule type="cellIs" dxfId="2" priority="1191" stopIfTrue="1" operator="lessThan">
      <formula>0</formula>
    </cfRule>
  </conditionalFormatting>
  <conditionalFormatting sqref="F167">
    <cfRule type="cellIs" dxfId="2" priority="1190" stopIfTrue="1" operator="lessThan">
      <formula>0</formula>
    </cfRule>
  </conditionalFormatting>
  <conditionalFormatting sqref="F168">
    <cfRule type="cellIs" dxfId="2" priority="1189" stopIfTrue="1" operator="lessThan">
      <formula>0</formula>
    </cfRule>
  </conditionalFormatting>
  <conditionalFormatting sqref="F169">
    <cfRule type="cellIs" dxfId="2" priority="1188" stopIfTrue="1" operator="lessThan">
      <formula>0</formula>
    </cfRule>
  </conditionalFormatting>
  <conditionalFormatting sqref="F170">
    <cfRule type="cellIs" dxfId="2" priority="1187" stopIfTrue="1" operator="lessThan">
      <formula>0</formula>
    </cfRule>
  </conditionalFormatting>
  <conditionalFormatting sqref="F171">
    <cfRule type="cellIs" dxfId="2" priority="1186" stopIfTrue="1" operator="lessThan">
      <formula>0</formula>
    </cfRule>
  </conditionalFormatting>
  <conditionalFormatting sqref="F172">
    <cfRule type="cellIs" dxfId="2" priority="1185" stopIfTrue="1" operator="lessThan">
      <formula>0</formula>
    </cfRule>
  </conditionalFormatting>
  <conditionalFormatting sqref="F173">
    <cfRule type="cellIs" dxfId="2" priority="1184" stopIfTrue="1" operator="lessThan">
      <formula>0</formula>
    </cfRule>
  </conditionalFormatting>
  <conditionalFormatting sqref="F174">
    <cfRule type="cellIs" dxfId="2" priority="1183" stopIfTrue="1" operator="lessThan">
      <formula>0</formula>
    </cfRule>
  </conditionalFormatting>
  <conditionalFormatting sqref="F175">
    <cfRule type="cellIs" dxfId="2" priority="1182" stopIfTrue="1" operator="lessThan">
      <formula>0</formula>
    </cfRule>
  </conditionalFormatting>
  <conditionalFormatting sqref="F176">
    <cfRule type="cellIs" dxfId="2" priority="1181" stopIfTrue="1" operator="lessThan">
      <formula>0</formula>
    </cfRule>
  </conditionalFormatting>
  <conditionalFormatting sqref="F177">
    <cfRule type="cellIs" dxfId="2" priority="1180" stopIfTrue="1" operator="lessThan">
      <formula>0</formula>
    </cfRule>
  </conditionalFormatting>
  <conditionalFormatting sqref="F178">
    <cfRule type="cellIs" dxfId="2" priority="1179" stopIfTrue="1" operator="lessThan">
      <formula>0</formula>
    </cfRule>
  </conditionalFormatting>
  <conditionalFormatting sqref="F179">
    <cfRule type="cellIs" dxfId="2" priority="1178" stopIfTrue="1" operator="lessThan">
      <formula>0</formula>
    </cfRule>
  </conditionalFormatting>
  <conditionalFormatting sqref="F180">
    <cfRule type="cellIs" dxfId="2" priority="1177" stopIfTrue="1" operator="lessThan">
      <formula>0</formula>
    </cfRule>
  </conditionalFormatting>
  <conditionalFormatting sqref="F181">
    <cfRule type="cellIs" dxfId="2" priority="1176" stopIfTrue="1" operator="lessThan">
      <formula>0</formula>
    </cfRule>
  </conditionalFormatting>
  <conditionalFormatting sqref="F182">
    <cfRule type="cellIs" dxfId="2" priority="1175" stopIfTrue="1" operator="lessThan">
      <formula>0</formula>
    </cfRule>
  </conditionalFormatting>
  <conditionalFormatting sqref="F183">
    <cfRule type="cellIs" dxfId="2" priority="1174" stopIfTrue="1" operator="lessThan">
      <formula>0</formula>
    </cfRule>
  </conditionalFormatting>
  <conditionalFormatting sqref="F184">
    <cfRule type="cellIs" dxfId="2" priority="1173" stopIfTrue="1" operator="lessThan">
      <formula>0</formula>
    </cfRule>
  </conditionalFormatting>
  <conditionalFormatting sqref="F185">
    <cfRule type="cellIs" dxfId="2" priority="1172" stopIfTrue="1" operator="lessThan">
      <formula>0</formula>
    </cfRule>
  </conditionalFormatting>
  <conditionalFormatting sqref="F186">
    <cfRule type="cellIs" dxfId="2" priority="1171" stopIfTrue="1" operator="lessThan">
      <formula>0</formula>
    </cfRule>
  </conditionalFormatting>
  <conditionalFormatting sqref="F187">
    <cfRule type="cellIs" dxfId="2" priority="1170" stopIfTrue="1" operator="lessThan">
      <formula>0</formula>
    </cfRule>
  </conditionalFormatting>
  <conditionalFormatting sqref="F188">
    <cfRule type="cellIs" dxfId="2" priority="1169" stopIfTrue="1" operator="lessThan">
      <formula>0</formula>
    </cfRule>
  </conditionalFormatting>
  <conditionalFormatting sqref="F189">
    <cfRule type="cellIs" dxfId="2" priority="1168" stopIfTrue="1" operator="lessThan">
      <formula>0</formula>
    </cfRule>
  </conditionalFormatting>
  <conditionalFormatting sqref="F190">
    <cfRule type="cellIs" dxfId="2" priority="1167" stopIfTrue="1" operator="lessThan">
      <formula>0</formula>
    </cfRule>
  </conditionalFormatting>
  <conditionalFormatting sqref="F191">
    <cfRule type="cellIs" dxfId="2" priority="1166" stopIfTrue="1" operator="lessThan">
      <formula>0</formula>
    </cfRule>
  </conditionalFormatting>
  <conditionalFormatting sqref="F192">
    <cfRule type="cellIs" dxfId="2" priority="1165" stopIfTrue="1" operator="lessThan">
      <formula>0</formula>
    </cfRule>
  </conditionalFormatting>
  <conditionalFormatting sqref="F193">
    <cfRule type="cellIs" dxfId="2" priority="1164" stopIfTrue="1" operator="lessThan">
      <formula>0</formula>
    </cfRule>
  </conditionalFormatting>
  <conditionalFormatting sqref="F194">
    <cfRule type="cellIs" dxfId="2" priority="1163" stopIfTrue="1" operator="lessThan">
      <formula>0</formula>
    </cfRule>
  </conditionalFormatting>
  <conditionalFormatting sqref="F195">
    <cfRule type="cellIs" dxfId="2" priority="1162" stopIfTrue="1" operator="lessThan">
      <formula>0</formula>
    </cfRule>
  </conditionalFormatting>
  <conditionalFormatting sqref="F196">
    <cfRule type="cellIs" dxfId="2" priority="1161" stopIfTrue="1" operator="lessThan">
      <formula>0</formula>
    </cfRule>
  </conditionalFormatting>
  <conditionalFormatting sqref="F197">
    <cfRule type="cellIs" dxfId="2" priority="1160" stopIfTrue="1" operator="lessThan">
      <formula>0</formula>
    </cfRule>
  </conditionalFormatting>
  <conditionalFormatting sqref="F198">
    <cfRule type="cellIs" dxfId="2" priority="1159" stopIfTrue="1" operator="lessThan">
      <formula>0</formula>
    </cfRule>
  </conditionalFormatting>
  <conditionalFormatting sqref="F199">
    <cfRule type="cellIs" dxfId="2" priority="1158" stopIfTrue="1" operator="lessThan">
      <formula>0</formula>
    </cfRule>
  </conditionalFormatting>
  <conditionalFormatting sqref="F200">
    <cfRule type="cellIs" dxfId="2" priority="1157" stopIfTrue="1" operator="lessThan">
      <formula>0</formula>
    </cfRule>
  </conditionalFormatting>
  <conditionalFormatting sqref="F201">
    <cfRule type="cellIs" dxfId="2" priority="1156" stopIfTrue="1" operator="lessThan">
      <formula>0</formula>
    </cfRule>
  </conditionalFormatting>
  <conditionalFormatting sqref="F202">
    <cfRule type="cellIs" dxfId="2" priority="1155" stopIfTrue="1" operator="lessThan">
      <formula>0</formula>
    </cfRule>
  </conditionalFormatting>
  <conditionalFormatting sqref="F203">
    <cfRule type="cellIs" dxfId="2" priority="1154" stopIfTrue="1" operator="lessThan">
      <formula>0</formula>
    </cfRule>
  </conditionalFormatting>
  <conditionalFormatting sqref="F204">
    <cfRule type="cellIs" dxfId="2" priority="1153" stopIfTrue="1" operator="lessThan">
      <formula>0</formula>
    </cfRule>
  </conditionalFormatting>
  <conditionalFormatting sqref="F205">
    <cfRule type="cellIs" dxfId="2" priority="1152" stopIfTrue="1" operator="lessThan">
      <formula>0</formula>
    </cfRule>
  </conditionalFormatting>
  <conditionalFormatting sqref="F206">
    <cfRule type="cellIs" dxfId="2" priority="1151" stopIfTrue="1" operator="lessThan">
      <formula>0</formula>
    </cfRule>
  </conditionalFormatting>
  <conditionalFormatting sqref="F207">
    <cfRule type="cellIs" dxfId="2" priority="1150" stopIfTrue="1" operator="lessThan">
      <formula>0</formula>
    </cfRule>
  </conditionalFormatting>
  <conditionalFormatting sqref="F208">
    <cfRule type="cellIs" dxfId="2" priority="1149" stopIfTrue="1" operator="lessThan">
      <formula>0</formula>
    </cfRule>
  </conditionalFormatting>
  <conditionalFormatting sqref="F209">
    <cfRule type="cellIs" dxfId="2" priority="1148" stopIfTrue="1" operator="lessThan">
      <formula>0</formula>
    </cfRule>
  </conditionalFormatting>
  <conditionalFormatting sqref="F210">
    <cfRule type="cellIs" dxfId="2" priority="1147" stopIfTrue="1" operator="lessThan">
      <formula>0</formula>
    </cfRule>
  </conditionalFormatting>
  <conditionalFormatting sqref="F211">
    <cfRule type="cellIs" dxfId="2" priority="1146" stopIfTrue="1" operator="lessThan">
      <formula>0</formula>
    </cfRule>
  </conditionalFormatting>
  <conditionalFormatting sqref="F212">
    <cfRule type="cellIs" dxfId="2" priority="1145" stopIfTrue="1" operator="lessThan">
      <formula>0</formula>
    </cfRule>
  </conditionalFormatting>
  <conditionalFormatting sqref="F213">
    <cfRule type="cellIs" dxfId="2" priority="1144" stopIfTrue="1" operator="lessThan">
      <formula>0</formula>
    </cfRule>
  </conditionalFormatting>
  <conditionalFormatting sqref="F214">
    <cfRule type="cellIs" dxfId="2" priority="1143" stopIfTrue="1" operator="lessThan">
      <formula>0</formula>
    </cfRule>
  </conditionalFormatting>
  <conditionalFormatting sqref="F215">
    <cfRule type="cellIs" dxfId="2" priority="1142" stopIfTrue="1" operator="lessThan">
      <formula>0</formula>
    </cfRule>
  </conditionalFormatting>
  <conditionalFormatting sqref="F216">
    <cfRule type="cellIs" dxfId="2" priority="1141" stopIfTrue="1" operator="lessThan">
      <formula>0</formula>
    </cfRule>
  </conditionalFormatting>
  <conditionalFormatting sqref="F217">
    <cfRule type="cellIs" dxfId="2" priority="1140" stopIfTrue="1" operator="lessThan">
      <formula>0</formula>
    </cfRule>
  </conditionalFormatting>
  <conditionalFormatting sqref="F218">
    <cfRule type="cellIs" dxfId="2" priority="1139" stopIfTrue="1" operator="lessThan">
      <formula>0</formula>
    </cfRule>
  </conditionalFormatting>
  <conditionalFormatting sqref="F219">
    <cfRule type="cellIs" dxfId="2" priority="1138" stopIfTrue="1" operator="lessThan">
      <formula>0</formula>
    </cfRule>
  </conditionalFormatting>
  <conditionalFormatting sqref="F220">
    <cfRule type="cellIs" dxfId="2" priority="1137" stopIfTrue="1" operator="lessThan">
      <formula>0</formula>
    </cfRule>
  </conditionalFormatting>
  <conditionalFormatting sqref="F221">
    <cfRule type="cellIs" dxfId="2" priority="1136" stopIfTrue="1" operator="lessThan">
      <formula>0</formula>
    </cfRule>
  </conditionalFormatting>
  <conditionalFormatting sqref="F222">
    <cfRule type="cellIs" dxfId="2" priority="1135" stopIfTrue="1" operator="lessThan">
      <formula>0</formula>
    </cfRule>
  </conditionalFormatting>
  <conditionalFormatting sqref="F223">
    <cfRule type="cellIs" dxfId="2" priority="1134" stopIfTrue="1" operator="lessThan">
      <formula>0</formula>
    </cfRule>
  </conditionalFormatting>
  <conditionalFormatting sqref="F224">
    <cfRule type="cellIs" dxfId="2" priority="1133" stopIfTrue="1" operator="lessThan">
      <formula>0</formula>
    </cfRule>
  </conditionalFormatting>
  <conditionalFormatting sqref="F225">
    <cfRule type="cellIs" dxfId="2" priority="1132" stopIfTrue="1" operator="lessThan">
      <formula>0</formula>
    </cfRule>
  </conditionalFormatting>
  <conditionalFormatting sqref="F226">
    <cfRule type="cellIs" dxfId="2" priority="1131" stopIfTrue="1" operator="lessThan">
      <formula>0</formula>
    </cfRule>
  </conditionalFormatting>
  <conditionalFormatting sqref="F227">
    <cfRule type="cellIs" dxfId="2" priority="1130" stopIfTrue="1" operator="lessThan">
      <formula>0</formula>
    </cfRule>
  </conditionalFormatting>
  <conditionalFormatting sqref="F228">
    <cfRule type="cellIs" dxfId="2" priority="1129" stopIfTrue="1" operator="lessThan">
      <formula>0</formula>
    </cfRule>
  </conditionalFormatting>
  <conditionalFormatting sqref="F229">
    <cfRule type="cellIs" dxfId="2" priority="1128" stopIfTrue="1" operator="lessThan">
      <formula>0</formula>
    </cfRule>
  </conditionalFormatting>
  <conditionalFormatting sqref="F230">
    <cfRule type="cellIs" dxfId="2" priority="1127" stopIfTrue="1" operator="lessThan">
      <formula>0</formula>
    </cfRule>
  </conditionalFormatting>
  <conditionalFormatting sqref="F231">
    <cfRule type="cellIs" dxfId="2" priority="1126" stopIfTrue="1" operator="lessThan">
      <formula>0</formula>
    </cfRule>
  </conditionalFormatting>
  <conditionalFormatting sqref="F232">
    <cfRule type="cellIs" dxfId="2" priority="1125" stopIfTrue="1" operator="lessThan">
      <formula>0</formula>
    </cfRule>
  </conditionalFormatting>
  <conditionalFormatting sqref="F233">
    <cfRule type="cellIs" dxfId="2" priority="1124" stopIfTrue="1" operator="lessThan">
      <formula>0</formula>
    </cfRule>
  </conditionalFormatting>
  <conditionalFormatting sqref="F234">
    <cfRule type="cellIs" dxfId="2" priority="1123" stopIfTrue="1" operator="lessThan">
      <formula>0</formula>
    </cfRule>
  </conditionalFormatting>
  <conditionalFormatting sqref="F235">
    <cfRule type="cellIs" dxfId="2" priority="1122" stopIfTrue="1" operator="lessThan">
      <formula>0</formula>
    </cfRule>
  </conditionalFormatting>
  <conditionalFormatting sqref="F236">
    <cfRule type="cellIs" dxfId="2" priority="1121" stopIfTrue="1" operator="lessThan">
      <formula>0</formula>
    </cfRule>
  </conditionalFormatting>
  <conditionalFormatting sqref="F237">
    <cfRule type="cellIs" dxfId="2" priority="1120" stopIfTrue="1" operator="lessThan">
      <formula>0</formula>
    </cfRule>
  </conditionalFormatting>
  <conditionalFormatting sqref="F238">
    <cfRule type="cellIs" dxfId="2" priority="1119" stopIfTrue="1" operator="lessThan">
      <formula>0</formula>
    </cfRule>
  </conditionalFormatting>
  <conditionalFormatting sqref="F239">
    <cfRule type="cellIs" dxfId="2" priority="1118" stopIfTrue="1" operator="lessThan">
      <formula>0</formula>
    </cfRule>
  </conditionalFormatting>
  <conditionalFormatting sqref="F240">
    <cfRule type="cellIs" dxfId="2" priority="1117" stopIfTrue="1" operator="lessThan">
      <formula>0</formula>
    </cfRule>
  </conditionalFormatting>
  <conditionalFormatting sqref="F241">
    <cfRule type="cellIs" dxfId="2" priority="1116" stopIfTrue="1" operator="lessThan">
      <formula>0</formula>
    </cfRule>
  </conditionalFormatting>
  <conditionalFormatting sqref="F242">
    <cfRule type="cellIs" dxfId="2" priority="1115" stopIfTrue="1" operator="lessThan">
      <formula>0</formula>
    </cfRule>
  </conditionalFormatting>
  <conditionalFormatting sqref="F243">
    <cfRule type="cellIs" dxfId="2" priority="1114" stopIfTrue="1" operator="lessThan">
      <formula>0</formula>
    </cfRule>
  </conditionalFormatting>
  <conditionalFormatting sqref="F244">
    <cfRule type="cellIs" dxfId="2" priority="1113" stopIfTrue="1" operator="lessThan">
      <formula>0</formula>
    </cfRule>
  </conditionalFormatting>
  <conditionalFormatting sqref="F265">
    <cfRule type="cellIs" dxfId="2" priority="1111" stopIfTrue="1" operator="lessThan">
      <formula>0</formula>
    </cfRule>
  </conditionalFormatting>
  <conditionalFormatting sqref="F266">
    <cfRule type="cellIs" dxfId="2" priority="1110" stopIfTrue="1" operator="lessThan">
      <formula>0</formula>
    </cfRule>
  </conditionalFormatting>
  <conditionalFormatting sqref="F267">
    <cfRule type="cellIs" dxfId="2" priority="1109" stopIfTrue="1" operator="lessThan">
      <formula>0</formula>
    </cfRule>
  </conditionalFormatting>
  <conditionalFormatting sqref="F268">
    <cfRule type="cellIs" dxfId="2" priority="1108" stopIfTrue="1" operator="lessThan">
      <formula>0</formula>
    </cfRule>
  </conditionalFormatting>
  <conditionalFormatting sqref="F269">
    <cfRule type="cellIs" dxfId="2" priority="1107" stopIfTrue="1" operator="lessThan">
      <formula>0</formula>
    </cfRule>
  </conditionalFormatting>
  <conditionalFormatting sqref="F270">
    <cfRule type="cellIs" dxfId="2" priority="1106" stopIfTrue="1" operator="lessThan">
      <formula>0</formula>
    </cfRule>
  </conditionalFormatting>
  <conditionalFormatting sqref="F271">
    <cfRule type="cellIs" dxfId="2" priority="1105" stopIfTrue="1" operator="lessThan">
      <formula>0</formula>
    </cfRule>
  </conditionalFormatting>
  <conditionalFormatting sqref="F272">
    <cfRule type="cellIs" dxfId="2" priority="1104" stopIfTrue="1" operator="lessThan">
      <formula>0</formula>
    </cfRule>
  </conditionalFormatting>
  <conditionalFormatting sqref="F273">
    <cfRule type="cellIs" dxfId="2" priority="1103" stopIfTrue="1" operator="lessThan">
      <formula>0</formula>
    </cfRule>
  </conditionalFormatting>
  <conditionalFormatting sqref="F274">
    <cfRule type="cellIs" dxfId="2" priority="1102" stopIfTrue="1" operator="lessThan">
      <formula>0</formula>
    </cfRule>
  </conditionalFormatting>
  <conditionalFormatting sqref="F275">
    <cfRule type="cellIs" dxfId="2" priority="1101" stopIfTrue="1" operator="lessThan">
      <formula>0</formula>
    </cfRule>
  </conditionalFormatting>
  <conditionalFormatting sqref="F276">
    <cfRule type="cellIs" dxfId="2" priority="1100" stopIfTrue="1" operator="lessThan">
      <formula>0</formula>
    </cfRule>
  </conditionalFormatting>
  <conditionalFormatting sqref="F277">
    <cfRule type="cellIs" dxfId="2" priority="1099" stopIfTrue="1" operator="lessThan">
      <formula>0</formula>
    </cfRule>
  </conditionalFormatting>
  <conditionalFormatting sqref="F278">
    <cfRule type="cellIs" dxfId="2" priority="1098" stopIfTrue="1" operator="lessThan">
      <formula>0</formula>
    </cfRule>
  </conditionalFormatting>
  <conditionalFormatting sqref="F279">
    <cfRule type="cellIs" dxfId="2" priority="1097" stopIfTrue="1" operator="lessThan">
      <formula>0</formula>
    </cfRule>
  </conditionalFormatting>
  <conditionalFormatting sqref="F280">
    <cfRule type="cellIs" dxfId="2" priority="1096" stopIfTrue="1" operator="lessThan">
      <formula>0</formula>
    </cfRule>
  </conditionalFormatting>
  <conditionalFormatting sqref="F281">
    <cfRule type="cellIs" dxfId="2" priority="1095" stopIfTrue="1" operator="lessThan">
      <formula>0</formula>
    </cfRule>
  </conditionalFormatting>
  <conditionalFormatting sqref="F282">
    <cfRule type="cellIs" dxfId="2" priority="1094" stopIfTrue="1" operator="lessThan">
      <formula>0</formula>
    </cfRule>
  </conditionalFormatting>
  <conditionalFormatting sqref="F283">
    <cfRule type="cellIs" dxfId="2" priority="1093" stopIfTrue="1" operator="lessThan">
      <formula>0</formula>
    </cfRule>
  </conditionalFormatting>
  <conditionalFormatting sqref="F284">
    <cfRule type="cellIs" dxfId="2" priority="1092" stopIfTrue="1" operator="lessThan">
      <formula>0</formula>
    </cfRule>
  </conditionalFormatting>
  <conditionalFormatting sqref="F285">
    <cfRule type="cellIs" dxfId="2" priority="1091" stopIfTrue="1" operator="lessThan">
      <formula>0</formula>
    </cfRule>
  </conditionalFormatting>
  <conditionalFormatting sqref="F286">
    <cfRule type="cellIs" dxfId="2" priority="1090" stopIfTrue="1" operator="lessThan">
      <formula>0</formula>
    </cfRule>
  </conditionalFormatting>
  <conditionalFormatting sqref="F287">
    <cfRule type="cellIs" dxfId="2" priority="1089" stopIfTrue="1" operator="lessThan">
      <formula>0</formula>
    </cfRule>
  </conditionalFormatting>
  <conditionalFormatting sqref="F288">
    <cfRule type="cellIs" dxfId="2" priority="1088" stopIfTrue="1" operator="lessThan">
      <formula>0</formula>
    </cfRule>
  </conditionalFormatting>
  <conditionalFormatting sqref="F289">
    <cfRule type="cellIs" dxfId="2" priority="1087" stopIfTrue="1" operator="lessThan">
      <formula>0</formula>
    </cfRule>
  </conditionalFormatting>
  <conditionalFormatting sqref="F290">
    <cfRule type="cellIs" dxfId="2" priority="1086" stopIfTrue="1" operator="lessThan">
      <formula>0</formula>
    </cfRule>
  </conditionalFormatting>
  <conditionalFormatting sqref="F291">
    <cfRule type="cellIs" dxfId="2" priority="1085" stopIfTrue="1" operator="lessThan">
      <formula>0</formula>
    </cfRule>
  </conditionalFormatting>
  <conditionalFormatting sqref="F292">
    <cfRule type="cellIs" dxfId="2" priority="1084" stopIfTrue="1" operator="lessThan">
      <formula>0</formula>
    </cfRule>
  </conditionalFormatting>
  <conditionalFormatting sqref="F293">
    <cfRule type="cellIs" dxfId="2" priority="1083" stopIfTrue="1" operator="lessThan">
      <formula>0</formula>
    </cfRule>
  </conditionalFormatting>
  <conditionalFormatting sqref="F294">
    <cfRule type="cellIs" dxfId="2" priority="1082" stopIfTrue="1" operator="lessThan">
      <formula>0</formula>
    </cfRule>
  </conditionalFormatting>
  <conditionalFormatting sqref="F295">
    <cfRule type="cellIs" dxfId="2" priority="1081" stopIfTrue="1" operator="lessThan">
      <formula>0</formula>
    </cfRule>
  </conditionalFormatting>
  <conditionalFormatting sqref="F296">
    <cfRule type="cellIs" dxfId="2" priority="1080" stopIfTrue="1" operator="lessThan">
      <formula>0</formula>
    </cfRule>
  </conditionalFormatting>
  <conditionalFormatting sqref="F297">
    <cfRule type="cellIs" dxfId="2" priority="1079" stopIfTrue="1" operator="lessThan">
      <formula>0</formula>
    </cfRule>
  </conditionalFormatting>
  <conditionalFormatting sqref="F298">
    <cfRule type="cellIs" dxfId="2" priority="1078" stopIfTrue="1" operator="lessThan">
      <formula>0</formula>
    </cfRule>
  </conditionalFormatting>
  <conditionalFormatting sqref="F299">
    <cfRule type="cellIs" dxfId="2" priority="1077" stopIfTrue="1" operator="lessThan">
      <formula>0</formula>
    </cfRule>
  </conditionalFormatting>
  <conditionalFormatting sqref="F300">
    <cfRule type="cellIs" dxfId="2" priority="1076" stopIfTrue="1" operator="lessThan">
      <formula>0</formula>
    </cfRule>
  </conditionalFormatting>
  <conditionalFormatting sqref="F301">
    <cfRule type="cellIs" dxfId="2" priority="1075" stopIfTrue="1" operator="lessThan">
      <formula>0</formula>
    </cfRule>
  </conditionalFormatting>
  <conditionalFormatting sqref="F302">
    <cfRule type="cellIs" dxfId="2" priority="1074" stopIfTrue="1" operator="lessThan">
      <formula>0</formula>
    </cfRule>
  </conditionalFormatting>
  <conditionalFormatting sqref="F303">
    <cfRule type="cellIs" dxfId="2" priority="1073" stopIfTrue="1" operator="lessThan">
      <formula>0</formula>
    </cfRule>
  </conditionalFormatting>
  <conditionalFormatting sqref="F304">
    <cfRule type="cellIs" dxfId="2" priority="1072" stopIfTrue="1" operator="lessThan">
      <formula>0</formula>
    </cfRule>
  </conditionalFormatting>
  <conditionalFormatting sqref="F305">
    <cfRule type="cellIs" dxfId="2" priority="1071" stopIfTrue="1" operator="lessThan">
      <formula>0</formula>
    </cfRule>
  </conditionalFormatting>
  <conditionalFormatting sqref="F306">
    <cfRule type="cellIs" dxfId="2" priority="1070" stopIfTrue="1" operator="lessThan">
      <formula>0</formula>
    </cfRule>
  </conditionalFormatting>
  <conditionalFormatting sqref="F307">
    <cfRule type="cellIs" dxfId="2" priority="1069" stopIfTrue="1" operator="lessThan">
      <formula>0</formula>
    </cfRule>
  </conditionalFormatting>
  <conditionalFormatting sqref="F308">
    <cfRule type="cellIs" dxfId="2" priority="1068" stopIfTrue="1" operator="lessThan">
      <formula>0</formula>
    </cfRule>
  </conditionalFormatting>
  <conditionalFormatting sqref="F309">
    <cfRule type="cellIs" dxfId="2" priority="1067" stopIfTrue="1" operator="lessThan">
      <formula>0</formula>
    </cfRule>
  </conditionalFormatting>
  <conditionalFormatting sqref="F310">
    <cfRule type="cellIs" dxfId="2" priority="1066" stopIfTrue="1" operator="lessThan">
      <formula>0</formula>
    </cfRule>
  </conditionalFormatting>
  <conditionalFormatting sqref="F311">
    <cfRule type="cellIs" dxfId="2" priority="1065" stopIfTrue="1" operator="lessThan">
      <formula>0</formula>
    </cfRule>
  </conditionalFormatting>
  <conditionalFormatting sqref="F312">
    <cfRule type="cellIs" dxfId="2" priority="1064" stopIfTrue="1" operator="lessThan">
      <formula>0</formula>
    </cfRule>
  </conditionalFormatting>
  <conditionalFormatting sqref="F313">
    <cfRule type="cellIs" dxfId="2" priority="1063" stopIfTrue="1" operator="lessThan">
      <formula>0</formula>
    </cfRule>
  </conditionalFormatting>
  <conditionalFormatting sqref="F314">
    <cfRule type="cellIs" dxfId="2" priority="1062" stopIfTrue="1" operator="lessThan">
      <formula>0</formula>
    </cfRule>
  </conditionalFormatting>
  <conditionalFormatting sqref="F315">
    <cfRule type="cellIs" dxfId="2" priority="1061" stopIfTrue="1" operator="lessThan">
      <formula>0</formula>
    </cfRule>
  </conditionalFormatting>
  <conditionalFormatting sqref="F316">
    <cfRule type="cellIs" dxfId="2" priority="1060" stopIfTrue="1" operator="lessThan">
      <formula>0</formula>
    </cfRule>
  </conditionalFormatting>
  <conditionalFormatting sqref="F317">
    <cfRule type="cellIs" dxfId="2" priority="1059" stopIfTrue="1" operator="lessThan">
      <formula>0</formula>
    </cfRule>
  </conditionalFormatting>
  <conditionalFormatting sqref="F318">
    <cfRule type="cellIs" dxfId="2" priority="1058" stopIfTrue="1" operator="lessThan">
      <formula>0</formula>
    </cfRule>
  </conditionalFormatting>
  <conditionalFormatting sqref="F319">
    <cfRule type="cellIs" dxfId="2" priority="1057" stopIfTrue="1" operator="lessThan">
      <formula>0</formula>
    </cfRule>
  </conditionalFormatting>
  <conditionalFormatting sqref="F320">
    <cfRule type="cellIs" dxfId="2" priority="1056" stopIfTrue="1" operator="lessThan">
      <formula>0</formula>
    </cfRule>
  </conditionalFormatting>
  <conditionalFormatting sqref="F321">
    <cfRule type="cellIs" dxfId="2" priority="1055" stopIfTrue="1" operator="lessThan">
      <formula>0</formula>
    </cfRule>
  </conditionalFormatting>
  <conditionalFormatting sqref="F322">
    <cfRule type="cellIs" dxfId="2" priority="1054" stopIfTrue="1" operator="lessThan">
      <formula>0</formula>
    </cfRule>
  </conditionalFormatting>
  <conditionalFormatting sqref="F323">
    <cfRule type="cellIs" dxfId="2" priority="1053" stopIfTrue="1" operator="lessThan">
      <formula>0</formula>
    </cfRule>
  </conditionalFormatting>
  <conditionalFormatting sqref="F324">
    <cfRule type="cellIs" dxfId="2" priority="1052" stopIfTrue="1" operator="lessThan">
      <formula>0</formula>
    </cfRule>
  </conditionalFormatting>
  <conditionalFormatting sqref="F325">
    <cfRule type="cellIs" dxfId="2" priority="1051" stopIfTrue="1" operator="lessThan">
      <formula>0</formula>
    </cfRule>
  </conditionalFormatting>
  <conditionalFormatting sqref="F326">
    <cfRule type="cellIs" dxfId="2" priority="1050" stopIfTrue="1" operator="lessThan">
      <formula>0</formula>
    </cfRule>
  </conditionalFormatting>
  <conditionalFormatting sqref="F327">
    <cfRule type="cellIs" dxfId="2" priority="1049" stopIfTrue="1" operator="lessThan">
      <formula>0</formula>
    </cfRule>
  </conditionalFormatting>
  <conditionalFormatting sqref="F328">
    <cfRule type="cellIs" dxfId="2" priority="1048" stopIfTrue="1" operator="lessThan">
      <formula>0</formula>
    </cfRule>
  </conditionalFormatting>
  <conditionalFormatting sqref="F329">
    <cfRule type="cellIs" dxfId="2" priority="1047" stopIfTrue="1" operator="lessThan">
      <formula>0</formula>
    </cfRule>
  </conditionalFormatting>
  <conditionalFormatting sqref="F330">
    <cfRule type="cellIs" dxfId="2" priority="1046" stopIfTrue="1" operator="lessThan">
      <formula>0</formula>
    </cfRule>
  </conditionalFormatting>
  <conditionalFormatting sqref="F331">
    <cfRule type="cellIs" dxfId="2" priority="1045" stopIfTrue="1" operator="lessThan">
      <formula>0</formula>
    </cfRule>
  </conditionalFormatting>
  <conditionalFormatting sqref="F332">
    <cfRule type="cellIs" dxfId="2" priority="1044" stopIfTrue="1" operator="lessThan">
      <formula>0</formula>
    </cfRule>
  </conditionalFormatting>
  <conditionalFormatting sqref="F333">
    <cfRule type="cellIs" dxfId="2" priority="1043" stopIfTrue="1" operator="lessThan">
      <formula>0</formula>
    </cfRule>
  </conditionalFormatting>
  <conditionalFormatting sqref="F334">
    <cfRule type="cellIs" dxfId="2" priority="1042" stopIfTrue="1" operator="lessThan">
      <formula>0</formula>
    </cfRule>
  </conditionalFormatting>
  <conditionalFormatting sqref="F335">
    <cfRule type="cellIs" dxfId="2" priority="1041" stopIfTrue="1" operator="lessThan">
      <formula>0</formula>
    </cfRule>
  </conditionalFormatting>
  <conditionalFormatting sqref="F336">
    <cfRule type="cellIs" dxfId="2" priority="1040" stopIfTrue="1" operator="lessThan">
      <formula>0</formula>
    </cfRule>
  </conditionalFormatting>
  <conditionalFormatting sqref="F337">
    <cfRule type="cellIs" dxfId="2" priority="1039" stopIfTrue="1" operator="lessThan">
      <formula>0</formula>
    </cfRule>
  </conditionalFormatting>
  <conditionalFormatting sqref="F338">
    <cfRule type="cellIs" dxfId="2" priority="1038" stopIfTrue="1" operator="lessThan">
      <formula>0</formula>
    </cfRule>
  </conditionalFormatting>
  <conditionalFormatting sqref="F339">
    <cfRule type="cellIs" dxfId="2" priority="1037" stopIfTrue="1" operator="lessThan">
      <formula>0</formula>
    </cfRule>
  </conditionalFormatting>
  <conditionalFormatting sqref="F340">
    <cfRule type="cellIs" dxfId="2" priority="1036" stopIfTrue="1" operator="lessThan">
      <formula>0</formula>
    </cfRule>
  </conditionalFormatting>
  <conditionalFormatting sqref="F341">
    <cfRule type="cellIs" dxfId="2" priority="1035" stopIfTrue="1" operator="lessThan">
      <formula>0</formula>
    </cfRule>
  </conditionalFormatting>
  <conditionalFormatting sqref="F342">
    <cfRule type="cellIs" dxfId="2" priority="1034" stopIfTrue="1" operator="lessThan">
      <formula>0</formula>
    </cfRule>
  </conditionalFormatting>
  <conditionalFormatting sqref="F343">
    <cfRule type="cellIs" dxfId="2" priority="1033" stopIfTrue="1" operator="lessThan">
      <formula>0</formula>
    </cfRule>
  </conditionalFormatting>
  <conditionalFormatting sqref="F344">
    <cfRule type="cellIs" dxfId="2" priority="1032" stopIfTrue="1" operator="lessThan">
      <formula>0</formula>
    </cfRule>
  </conditionalFormatting>
  <conditionalFormatting sqref="F345">
    <cfRule type="cellIs" dxfId="2" priority="1031" stopIfTrue="1" operator="lessThan">
      <formula>0</formula>
    </cfRule>
  </conditionalFormatting>
  <conditionalFormatting sqref="F346">
    <cfRule type="cellIs" dxfId="2" priority="1030" stopIfTrue="1" operator="lessThan">
      <formula>0</formula>
    </cfRule>
  </conditionalFormatting>
  <conditionalFormatting sqref="F347">
    <cfRule type="cellIs" dxfId="2" priority="1029" stopIfTrue="1" operator="lessThan">
      <formula>0</formula>
    </cfRule>
  </conditionalFormatting>
  <conditionalFormatting sqref="F348">
    <cfRule type="cellIs" dxfId="2" priority="1028" stopIfTrue="1" operator="lessThan">
      <formula>0</formula>
    </cfRule>
  </conditionalFormatting>
  <conditionalFormatting sqref="F349">
    <cfRule type="cellIs" dxfId="2" priority="1027" stopIfTrue="1" operator="lessThan">
      <formula>0</formula>
    </cfRule>
  </conditionalFormatting>
  <conditionalFormatting sqref="F350">
    <cfRule type="cellIs" dxfId="2" priority="1026" stopIfTrue="1" operator="lessThan">
      <formula>0</formula>
    </cfRule>
  </conditionalFormatting>
  <conditionalFormatting sqref="F351">
    <cfRule type="cellIs" dxfId="2" priority="1025" stopIfTrue="1" operator="lessThan">
      <formula>0</formula>
    </cfRule>
  </conditionalFormatting>
  <conditionalFormatting sqref="F352">
    <cfRule type="cellIs" dxfId="2" priority="1024" stopIfTrue="1" operator="lessThan">
      <formula>0</formula>
    </cfRule>
  </conditionalFormatting>
  <conditionalFormatting sqref="F353">
    <cfRule type="cellIs" dxfId="2" priority="1023" stopIfTrue="1" operator="lessThan">
      <formula>0</formula>
    </cfRule>
  </conditionalFormatting>
  <conditionalFormatting sqref="F354">
    <cfRule type="cellIs" dxfId="2" priority="1022" stopIfTrue="1" operator="lessThan">
      <formula>0</formula>
    </cfRule>
  </conditionalFormatting>
  <conditionalFormatting sqref="F355">
    <cfRule type="cellIs" dxfId="2" priority="1021" stopIfTrue="1" operator="lessThan">
      <formula>0</formula>
    </cfRule>
  </conditionalFormatting>
  <conditionalFormatting sqref="F356">
    <cfRule type="cellIs" dxfId="2" priority="1020" stopIfTrue="1" operator="lessThan">
      <formula>0</formula>
    </cfRule>
  </conditionalFormatting>
  <conditionalFormatting sqref="F357">
    <cfRule type="cellIs" dxfId="2" priority="1019" stopIfTrue="1" operator="lessThan">
      <formula>0</formula>
    </cfRule>
  </conditionalFormatting>
  <conditionalFormatting sqref="F358">
    <cfRule type="cellIs" dxfId="2" priority="1018" stopIfTrue="1" operator="lessThan">
      <formula>0</formula>
    </cfRule>
  </conditionalFormatting>
  <conditionalFormatting sqref="F359">
    <cfRule type="cellIs" dxfId="2" priority="1017" stopIfTrue="1" operator="lessThan">
      <formula>0</formula>
    </cfRule>
  </conditionalFormatting>
  <conditionalFormatting sqref="F360">
    <cfRule type="cellIs" dxfId="2" priority="1016" stopIfTrue="1" operator="lessThan">
      <formula>0</formula>
    </cfRule>
  </conditionalFormatting>
  <conditionalFormatting sqref="F361">
    <cfRule type="cellIs" dxfId="2" priority="1015" stopIfTrue="1" operator="lessThan">
      <formula>0</formula>
    </cfRule>
  </conditionalFormatting>
  <conditionalFormatting sqref="F362">
    <cfRule type="cellIs" dxfId="2" priority="1014" stopIfTrue="1" operator="lessThan">
      <formula>0</formula>
    </cfRule>
  </conditionalFormatting>
  <conditionalFormatting sqref="F363">
    <cfRule type="cellIs" dxfId="2" priority="1013" stopIfTrue="1" operator="lessThan">
      <formula>0</formula>
    </cfRule>
  </conditionalFormatting>
  <conditionalFormatting sqref="F364">
    <cfRule type="cellIs" dxfId="2" priority="1012" stopIfTrue="1" operator="lessThan">
      <formula>0</formula>
    </cfRule>
  </conditionalFormatting>
  <conditionalFormatting sqref="F365">
    <cfRule type="cellIs" dxfId="2" priority="1011" stopIfTrue="1" operator="lessThan">
      <formula>0</formula>
    </cfRule>
  </conditionalFormatting>
  <conditionalFormatting sqref="F366">
    <cfRule type="cellIs" dxfId="2" priority="1010" stopIfTrue="1" operator="lessThan">
      <formula>0</formula>
    </cfRule>
  </conditionalFormatting>
  <conditionalFormatting sqref="F367">
    <cfRule type="cellIs" dxfId="2" priority="1009" stopIfTrue="1" operator="lessThan">
      <formula>0</formula>
    </cfRule>
  </conditionalFormatting>
  <conditionalFormatting sqref="F368">
    <cfRule type="cellIs" dxfId="2" priority="1008" stopIfTrue="1" operator="lessThan">
      <formula>0</formula>
    </cfRule>
  </conditionalFormatting>
  <conditionalFormatting sqref="F369">
    <cfRule type="cellIs" dxfId="2" priority="1007" stopIfTrue="1" operator="lessThan">
      <formula>0</formula>
    </cfRule>
  </conditionalFormatting>
  <conditionalFormatting sqref="F370">
    <cfRule type="cellIs" dxfId="2" priority="1006" stopIfTrue="1" operator="lessThan">
      <formula>0</formula>
    </cfRule>
  </conditionalFormatting>
  <conditionalFormatting sqref="F371">
    <cfRule type="cellIs" dxfId="2" priority="1005" stopIfTrue="1" operator="lessThan">
      <formula>0</formula>
    </cfRule>
  </conditionalFormatting>
  <conditionalFormatting sqref="F372">
    <cfRule type="cellIs" dxfId="2" priority="1004" stopIfTrue="1" operator="lessThan">
      <formula>0</formula>
    </cfRule>
  </conditionalFormatting>
  <conditionalFormatting sqref="F373">
    <cfRule type="cellIs" dxfId="2" priority="1003" stopIfTrue="1" operator="lessThan">
      <formula>0</formula>
    </cfRule>
  </conditionalFormatting>
  <conditionalFormatting sqref="F374">
    <cfRule type="cellIs" dxfId="2" priority="1002" stopIfTrue="1" operator="lessThan">
      <formula>0</formula>
    </cfRule>
  </conditionalFormatting>
  <conditionalFormatting sqref="F375">
    <cfRule type="cellIs" dxfId="2" priority="1001" stopIfTrue="1" operator="lessThan">
      <formula>0</formula>
    </cfRule>
  </conditionalFormatting>
  <conditionalFormatting sqref="F376">
    <cfRule type="cellIs" dxfId="2" priority="1000" stopIfTrue="1" operator="lessThan">
      <formula>0</formula>
    </cfRule>
  </conditionalFormatting>
  <conditionalFormatting sqref="F377">
    <cfRule type="cellIs" dxfId="2" priority="999" stopIfTrue="1" operator="lessThan">
      <formula>0</formula>
    </cfRule>
  </conditionalFormatting>
  <conditionalFormatting sqref="F378">
    <cfRule type="cellIs" dxfId="2" priority="998" stopIfTrue="1" operator="lessThan">
      <formula>0</formula>
    </cfRule>
  </conditionalFormatting>
  <conditionalFormatting sqref="F379">
    <cfRule type="cellIs" dxfId="2" priority="997" stopIfTrue="1" operator="lessThan">
      <formula>0</formula>
    </cfRule>
  </conditionalFormatting>
  <conditionalFormatting sqref="F380">
    <cfRule type="cellIs" dxfId="2" priority="996" stopIfTrue="1" operator="lessThan">
      <formula>0</formula>
    </cfRule>
  </conditionalFormatting>
  <conditionalFormatting sqref="F381">
    <cfRule type="cellIs" dxfId="2" priority="995" stopIfTrue="1" operator="lessThan">
      <formula>0</formula>
    </cfRule>
  </conditionalFormatting>
  <conditionalFormatting sqref="F382">
    <cfRule type="cellIs" dxfId="2" priority="994" stopIfTrue="1" operator="lessThan">
      <formula>0</formula>
    </cfRule>
  </conditionalFormatting>
  <conditionalFormatting sqref="F383">
    <cfRule type="cellIs" dxfId="2" priority="993" stopIfTrue="1" operator="lessThan">
      <formula>0</formula>
    </cfRule>
  </conditionalFormatting>
  <conditionalFormatting sqref="F384">
    <cfRule type="cellIs" dxfId="2" priority="992" stopIfTrue="1" operator="lessThan">
      <formula>0</formula>
    </cfRule>
  </conditionalFormatting>
  <conditionalFormatting sqref="F385">
    <cfRule type="cellIs" dxfId="2" priority="991" stopIfTrue="1" operator="lessThan">
      <formula>0</formula>
    </cfRule>
  </conditionalFormatting>
  <conditionalFormatting sqref="F386">
    <cfRule type="cellIs" dxfId="2" priority="990" stopIfTrue="1" operator="lessThan">
      <formula>0</formula>
    </cfRule>
  </conditionalFormatting>
  <conditionalFormatting sqref="F387">
    <cfRule type="cellIs" dxfId="2" priority="989" stopIfTrue="1" operator="lessThan">
      <formula>0</formula>
    </cfRule>
  </conditionalFormatting>
  <conditionalFormatting sqref="F388">
    <cfRule type="cellIs" dxfId="2" priority="988" stopIfTrue="1" operator="lessThan">
      <formula>0</formula>
    </cfRule>
  </conditionalFormatting>
  <conditionalFormatting sqref="F389">
    <cfRule type="cellIs" dxfId="2" priority="987" stopIfTrue="1" operator="lessThan">
      <formula>0</formula>
    </cfRule>
  </conditionalFormatting>
  <conditionalFormatting sqref="F390">
    <cfRule type="cellIs" dxfId="2" priority="986" stopIfTrue="1" operator="lessThan">
      <formula>0</formula>
    </cfRule>
  </conditionalFormatting>
  <conditionalFormatting sqref="F391">
    <cfRule type="cellIs" dxfId="2" priority="985" stopIfTrue="1" operator="lessThan">
      <formula>0</formula>
    </cfRule>
  </conditionalFormatting>
  <conditionalFormatting sqref="F392">
    <cfRule type="cellIs" dxfId="2" priority="984" stopIfTrue="1" operator="lessThan">
      <formula>0</formula>
    </cfRule>
  </conditionalFormatting>
  <conditionalFormatting sqref="F393">
    <cfRule type="cellIs" dxfId="2" priority="983" stopIfTrue="1" operator="lessThan">
      <formula>0</formula>
    </cfRule>
  </conditionalFormatting>
  <conditionalFormatting sqref="F394">
    <cfRule type="cellIs" dxfId="2" priority="982" stopIfTrue="1" operator="lessThan">
      <formula>0</formula>
    </cfRule>
  </conditionalFormatting>
  <conditionalFormatting sqref="F395">
    <cfRule type="cellIs" dxfId="2" priority="981" stopIfTrue="1" operator="lessThan">
      <formula>0</formula>
    </cfRule>
  </conditionalFormatting>
  <conditionalFormatting sqref="F396">
    <cfRule type="cellIs" dxfId="2" priority="980" stopIfTrue="1" operator="lessThan">
      <formula>0</formula>
    </cfRule>
  </conditionalFormatting>
  <conditionalFormatting sqref="F397">
    <cfRule type="cellIs" dxfId="2" priority="979" stopIfTrue="1" operator="lessThan">
      <formula>0</formula>
    </cfRule>
  </conditionalFormatting>
  <conditionalFormatting sqref="F398">
    <cfRule type="cellIs" dxfId="2" priority="978" stopIfTrue="1" operator="lessThan">
      <formula>0</formula>
    </cfRule>
  </conditionalFormatting>
  <conditionalFormatting sqref="F399">
    <cfRule type="cellIs" dxfId="2" priority="977" stopIfTrue="1" operator="lessThan">
      <formula>0</formula>
    </cfRule>
  </conditionalFormatting>
  <conditionalFormatting sqref="F400">
    <cfRule type="cellIs" dxfId="2" priority="976" stopIfTrue="1" operator="lessThan">
      <formula>0</formula>
    </cfRule>
  </conditionalFormatting>
  <conditionalFormatting sqref="F401">
    <cfRule type="cellIs" dxfId="2" priority="975" stopIfTrue="1" operator="lessThan">
      <formula>0</formula>
    </cfRule>
  </conditionalFormatting>
  <conditionalFormatting sqref="F402">
    <cfRule type="cellIs" dxfId="2" priority="974" stopIfTrue="1" operator="lessThan">
      <formula>0</formula>
    </cfRule>
  </conditionalFormatting>
  <conditionalFormatting sqref="F403">
    <cfRule type="cellIs" dxfId="2" priority="973" stopIfTrue="1" operator="lessThan">
      <formula>0</formula>
    </cfRule>
  </conditionalFormatting>
  <conditionalFormatting sqref="F404">
    <cfRule type="cellIs" dxfId="2" priority="972" stopIfTrue="1" operator="lessThan">
      <formula>0</formula>
    </cfRule>
  </conditionalFormatting>
  <conditionalFormatting sqref="F405">
    <cfRule type="cellIs" dxfId="2" priority="971" stopIfTrue="1" operator="lessThan">
      <formula>0</formula>
    </cfRule>
  </conditionalFormatting>
  <conditionalFormatting sqref="F406">
    <cfRule type="cellIs" dxfId="2" priority="970" stopIfTrue="1" operator="lessThan">
      <formula>0</formula>
    </cfRule>
  </conditionalFormatting>
  <conditionalFormatting sqref="F407">
    <cfRule type="cellIs" dxfId="2" priority="969" stopIfTrue="1" operator="lessThan">
      <formula>0</formula>
    </cfRule>
  </conditionalFormatting>
  <conditionalFormatting sqref="F408">
    <cfRule type="cellIs" dxfId="2" priority="968" stopIfTrue="1" operator="lessThan">
      <formula>0</formula>
    </cfRule>
  </conditionalFormatting>
  <conditionalFormatting sqref="F409">
    <cfRule type="cellIs" dxfId="2" priority="967" stopIfTrue="1" operator="lessThan">
      <formula>0</formula>
    </cfRule>
  </conditionalFormatting>
  <conditionalFormatting sqref="F410">
    <cfRule type="cellIs" dxfId="2" priority="966" stopIfTrue="1" operator="lessThan">
      <formula>0</formula>
    </cfRule>
  </conditionalFormatting>
  <conditionalFormatting sqref="F411">
    <cfRule type="cellIs" dxfId="2" priority="965" stopIfTrue="1" operator="lessThan">
      <formula>0</formula>
    </cfRule>
  </conditionalFormatting>
  <conditionalFormatting sqref="F412">
    <cfRule type="cellIs" dxfId="2" priority="964" stopIfTrue="1" operator="lessThan">
      <formula>0</formula>
    </cfRule>
  </conditionalFormatting>
  <conditionalFormatting sqref="F413">
    <cfRule type="cellIs" dxfId="2" priority="963" stopIfTrue="1" operator="lessThan">
      <formula>0</formula>
    </cfRule>
  </conditionalFormatting>
  <conditionalFormatting sqref="F414">
    <cfRule type="cellIs" dxfId="2" priority="962" stopIfTrue="1" operator="lessThan">
      <formula>0</formula>
    </cfRule>
  </conditionalFormatting>
  <conditionalFormatting sqref="F415">
    <cfRule type="cellIs" dxfId="2" priority="961" stopIfTrue="1" operator="lessThan">
      <formula>0</formula>
    </cfRule>
  </conditionalFormatting>
  <conditionalFormatting sqref="F416">
    <cfRule type="cellIs" dxfId="2" priority="960" stopIfTrue="1" operator="lessThan">
      <formula>0</formula>
    </cfRule>
  </conditionalFormatting>
  <conditionalFormatting sqref="F417">
    <cfRule type="cellIs" dxfId="2" priority="959" stopIfTrue="1" operator="lessThan">
      <formula>0</formula>
    </cfRule>
  </conditionalFormatting>
  <conditionalFormatting sqref="F418">
    <cfRule type="cellIs" dxfId="2" priority="958" stopIfTrue="1" operator="lessThan">
      <formula>0</formula>
    </cfRule>
  </conditionalFormatting>
  <conditionalFormatting sqref="F419">
    <cfRule type="cellIs" dxfId="2" priority="957" stopIfTrue="1" operator="lessThan">
      <formula>0</formula>
    </cfRule>
  </conditionalFormatting>
  <conditionalFormatting sqref="F420">
    <cfRule type="cellIs" dxfId="2" priority="956" stopIfTrue="1" operator="lessThan">
      <formula>0</formula>
    </cfRule>
  </conditionalFormatting>
  <conditionalFormatting sqref="F421">
    <cfRule type="cellIs" dxfId="2" priority="955" stopIfTrue="1" operator="lessThan">
      <formula>0</formula>
    </cfRule>
  </conditionalFormatting>
  <conditionalFormatting sqref="F422">
    <cfRule type="cellIs" dxfId="2" priority="954" stopIfTrue="1" operator="lessThan">
      <formula>0</formula>
    </cfRule>
  </conditionalFormatting>
  <conditionalFormatting sqref="F423">
    <cfRule type="cellIs" dxfId="2" priority="953" stopIfTrue="1" operator="lessThan">
      <formula>0</formula>
    </cfRule>
  </conditionalFormatting>
  <conditionalFormatting sqref="F424">
    <cfRule type="cellIs" dxfId="2" priority="952" stopIfTrue="1" operator="lessThan">
      <formula>0</formula>
    </cfRule>
  </conditionalFormatting>
  <conditionalFormatting sqref="F425">
    <cfRule type="cellIs" dxfId="2" priority="951" stopIfTrue="1" operator="lessThan">
      <formula>0</formula>
    </cfRule>
  </conditionalFormatting>
  <conditionalFormatting sqref="F426">
    <cfRule type="cellIs" dxfId="2" priority="950" stopIfTrue="1" operator="lessThan">
      <formula>0</formula>
    </cfRule>
  </conditionalFormatting>
  <conditionalFormatting sqref="F427">
    <cfRule type="cellIs" dxfId="2" priority="949" stopIfTrue="1" operator="lessThan">
      <formula>0</formula>
    </cfRule>
  </conditionalFormatting>
  <conditionalFormatting sqref="F428">
    <cfRule type="cellIs" dxfId="2" priority="948" stopIfTrue="1" operator="lessThan">
      <formula>0</formula>
    </cfRule>
  </conditionalFormatting>
  <conditionalFormatting sqref="F429">
    <cfRule type="cellIs" dxfId="2" priority="947" stopIfTrue="1" operator="lessThan">
      <formula>0</formula>
    </cfRule>
  </conditionalFormatting>
  <conditionalFormatting sqref="F430">
    <cfRule type="cellIs" dxfId="2" priority="946" stopIfTrue="1" operator="lessThan">
      <formula>0</formula>
    </cfRule>
  </conditionalFormatting>
  <conditionalFormatting sqref="F431">
    <cfRule type="cellIs" dxfId="2" priority="945" stopIfTrue="1" operator="lessThan">
      <formula>0</formula>
    </cfRule>
  </conditionalFormatting>
  <conditionalFormatting sqref="F432">
    <cfRule type="cellIs" dxfId="2" priority="944" stopIfTrue="1" operator="lessThan">
      <formula>0</formula>
    </cfRule>
  </conditionalFormatting>
  <conditionalFormatting sqref="F433">
    <cfRule type="cellIs" dxfId="2" priority="943" stopIfTrue="1" operator="lessThan">
      <formula>0</formula>
    </cfRule>
  </conditionalFormatting>
  <conditionalFormatting sqref="F434">
    <cfRule type="cellIs" dxfId="2" priority="942" stopIfTrue="1" operator="lessThan">
      <formula>0</formula>
    </cfRule>
  </conditionalFormatting>
  <conditionalFormatting sqref="F435">
    <cfRule type="cellIs" dxfId="2" priority="941" stopIfTrue="1" operator="lessThan">
      <formula>0</formula>
    </cfRule>
  </conditionalFormatting>
  <conditionalFormatting sqref="F436">
    <cfRule type="cellIs" dxfId="2" priority="940" stopIfTrue="1" operator="lessThan">
      <formula>0</formula>
    </cfRule>
  </conditionalFormatting>
  <conditionalFormatting sqref="F437">
    <cfRule type="cellIs" dxfId="2" priority="939" stopIfTrue="1" operator="lessThan">
      <formula>0</formula>
    </cfRule>
  </conditionalFormatting>
  <conditionalFormatting sqref="F438">
    <cfRule type="cellIs" dxfId="2" priority="938" stopIfTrue="1" operator="lessThan">
      <formula>0</formula>
    </cfRule>
  </conditionalFormatting>
  <conditionalFormatting sqref="F439">
    <cfRule type="cellIs" dxfId="2" priority="937" stopIfTrue="1" operator="lessThan">
      <formula>0</formula>
    </cfRule>
  </conditionalFormatting>
  <conditionalFormatting sqref="F440">
    <cfRule type="cellIs" dxfId="2" priority="936" stopIfTrue="1" operator="lessThan">
      <formula>0</formula>
    </cfRule>
  </conditionalFormatting>
  <conditionalFormatting sqref="F441">
    <cfRule type="cellIs" dxfId="2" priority="935" stopIfTrue="1" operator="lessThan">
      <formula>0</formula>
    </cfRule>
  </conditionalFormatting>
  <conditionalFormatting sqref="F442">
    <cfRule type="cellIs" dxfId="2" priority="934" stopIfTrue="1" operator="lessThan">
      <formula>0</formula>
    </cfRule>
  </conditionalFormatting>
  <conditionalFormatting sqref="F443">
    <cfRule type="cellIs" dxfId="2" priority="933" stopIfTrue="1" operator="lessThan">
      <formula>0</formula>
    </cfRule>
  </conditionalFormatting>
  <conditionalFormatting sqref="F444">
    <cfRule type="cellIs" dxfId="2" priority="932" stopIfTrue="1" operator="lessThan">
      <formula>0</formula>
    </cfRule>
  </conditionalFormatting>
  <conditionalFormatting sqref="F445">
    <cfRule type="cellIs" dxfId="2" priority="931" stopIfTrue="1" operator="lessThan">
      <formula>0</formula>
    </cfRule>
  </conditionalFormatting>
  <conditionalFormatting sqref="F446">
    <cfRule type="cellIs" dxfId="2" priority="930" stopIfTrue="1" operator="lessThan">
      <formula>0</formula>
    </cfRule>
  </conditionalFormatting>
  <conditionalFormatting sqref="F447">
    <cfRule type="cellIs" dxfId="2" priority="929" stopIfTrue="1" operator="lessThan">
      <formula>0</formula>
    </cfRule>
  </conditionalFormatting>
  <conditionalFormatting sqref="F448">
    <cfRule type="cellIs" dxfId="2" priority="928" stopIfTrue="1" operator="lessThan">
      <formula>0</formula>
    </cfRule>
  </conditionalFormatting>
  <conditionalFormatting sqref="F449">
    <cfRule type="cellIs" dxfId="2" priority="927" stopIfTrue="1" operator="lessThan">
      <formula>0</formula>
    </cfRule>
  </conditionalFormatting>
  <conditionalFormatting sqref="F450">
    <cfRule type="cellIs" dxfId="2" priority="926" stopIfTrue="1" operator="lessThan">
      <formula>0</formula>
    </cfRule>
  </conditionalFormatting>
  <conditionalFormatting sqref="F451">
    <cfRule type="cellIs" dxfId="2" priority="925" stopIfTrue="1" operator="lessThan">
      <formula>0</formula>
    </cfRule>
  </conditionalFormatting>
  <conditionalFormatting sqref="F452">
    <cfRule type="cellIs" dxfId="2" priority="924" stopIfTrue="1" operator="lessThan">
      <formula>0</formula>
    </cfRule>
  </conditionalFormatting>
  <conditionalFormatting sqref="F453">
    <cfRule type="cellIs" dxfId="2" priority="923" stopIfTrue="1" operator="lessThan">
      <formula>0</formula>
    </cfRule>
  </conditionalFormatting>
  <conditionalFormatting sqref="F454">
    <cfRule type="cellIs" dxfId="2" priority="922" stopIfTrue="1" operator="lessThan">
      <formula>0</formula>
    </cfRule>
  </conditionalFormatting>
  <conditionalFormatting sqref="F455">
    <cfRule type="cellIs" dxfId="2" priority="921" stopIfTrue="1" operator="lessThan">
      <formula>0</formula>
    </cfRule>
  </conditionalFormatting>
  <conditionalFormatting sqref="F456">
    <cfRule type="cellIs" dxfId="2" priority="920" stopIfTrue="1" operator="lessThan">
      <formula>0</formula>
    </cfRule>
  </conditionalFormatting>
  <conditionalFormatting sqref="F457">
    <cfRule type="cellIs" dxfId="2" priority="919" stopIfTrue="1" operator="lessThan">
      <formula>0</formula>
    </cfRule>
  </conditionalFormatting>
  <conditionalFormatting sqref="F458">
    <cfRule type="cellIs" dxfId="2" priority="918" stopIfTrue="1" operator="lessThan">
      <formula>0</formula>
    </cfRule>
  </conditionalFormatting>
  <conditionalFormatting sqref="F459">
    <cfRule type="cellIs" dxfId="2" priority="917" stopIfTrue="1" operator="lessThan">
      <formula>0</formula>
    </cfRule>
  </conditionalFormatting>
  <conditionalFormatting sqref="F460">
    <cfRule type="cellIs" dxfId="2" priority="916" stopIfTrue="1" operator="lessThan">
      <formula>0</formula>
    </cfRule>
  </conditionalFormatting>
  <conditionalFormatting sqref="F461">
    <cfRule type="cellIs" dxfId="2" priority="915" stopIfTrue="1" operator="lessThan">
      <formula>0</formula>
    </cfRule>
  </conditionalFormatting>
  <conditionalFormatting sqref="F462">
    <cfRule type="cellIs" dxfId="2" priority="914" stopIfTrue="1" operator="lessThan">
      <formula>0</formula>
    </cfRule>
  </conditionalFormatting>
  <conditionalFormatting sqref="F463">
    <cfRule type="cellIs" dxfId="2" priority="913" stopIfTrue="1" operator="lessThan">
      <formula>0</formula>
    </cfRule>
  </conditionalFormatting>
  <conditionalFormatting sqref="F464">
    <cfRule type="cellIs" dxfId="2" priority="912" stopIfTrue="1" operator="lessThan">
      <formula>0</formula>
    </cfRule>
  </conditionalFormatting>
  <conditionalFormatting sqref="F465">
    <cfRule type="cellIs" dxfId="2" priority="911" stopIfTrue="1" operator="lessThan">
      <formula>0</formula>
    </cfRule>
  </conditionalFormatting>
  <conditionalFormatting sqref="F466">
    <cfRule type="cellIs" dxfId="2" priority="910" stopIfTrue="1" operator="lessThan">
      <formula>0</formula>
    </cfRule>
  </conditionalFormatting>
  <conditionalFormatting sqref="F467">
    <cfRule type="cellIs" dxfId="2" priority="909" stopIfTrue="1" operator="lessThan">
      <formula>0</formula>
    </cfRule>
  </conditionalFormatting>
  <conditionalFormatting sqref="F468">
    <cfRule type="cellIs" dxfId="2" priority="908" stopIfTrue="1" operator="lessThan">
      <formula>0</formula>
    </cfRule>
  </conditionalFormatting>
  <conditionalFormatting sqref="F469">
    <cfRule type="cellIs" dxfId="2" priority="907" stopIfTrue="1" operator="lessThan">
      <formula>0</formula>
    </cfRule>
  </conditionalFormatting>
  <conditionalFormatting sqref="F470">
    <cfRule type="cellIs" dxfId="2" priority="906" stopIfTrue="1" operator="lessThan">
      <formula>0</formula>
    </cfRule>
  </conditionalFormatting>
  <conditionalFormatting sqref="F471">
    <cfRule type="cellIs" dxfId="2" priority="905" stopIfTrue="1" operator="lessThan">
      <formula>0</formula>
    </cfRule>
  </conditionalFormatting>
  <conditionalFormatting sqref="F472">
    <cfRule type="cellIs" dxfId="2" priority="904" stopIfTrue="1" operator="lessThan">
      <formula>0</formula>
    </cfRule>
  </conditionalFormatting>
  <conditionalFormatting sqref="F473">
    <cfRule type="cellIs" dxfId="2" priority="903" stopIfTrue="1" operator="lessThan">
      <formula>0</formula>
    </cfRule>
  </conditionalFormatting>
  <conditionalFormatting sqref="F474">
    <cfRule type="cellIs" dxfId="2" priority="902" stopIfTrue="1" operator="lessThan">
      <formula>0</formula>
    </cfRule>
  </conditionalFormatting>
  <conditionalFormatting sqref="F475">
    <cfRule type="cellIs" dxfId="2" priority="901" stopIfTrue="1" operator="lessThan">
      <formula>0</formula>
    </cfRule>
  </conditionalFormatting>
  <conditionalFormatting sqref="F476">
    <cfRule type="cellIs" dxfId="2" priority="900" stopIfTrue="1" operator="lessThan">
      <formula>0</formula>
    </cfRule>
  </conditionalFormatting>
  <conditionalFormatting sqref="F477">
    <cfRule type="cellIs" dxfId="2" priority="899" stopIfTrue="1" operator="lessThan">
      <formula>0</formula>
    </cfRule>
  </conditionalFormatting>
  <conditionalFormatting sqref="F478">
    <cfRule type="cellIs" dxfId="2" priority="898" stopIfTrue="1" operator="lessThan">
      <formula>0</formula>
    </cfRule>
  </conditionalFormatting>
  <conditionalFormatting sqref="F479">
    <cfRule type="cellIs" dxfId="2" priority="897" stopIfTrue="1" operator="lessThan">
      <formula>0</formula>
    </cfRule>
  </conditionalFormatting>
  <conditionalFormatting sqref="F480">
    <cfRule type="cellIs" dxfId="2" priority="896" stopIfTrue="1" operator="lessThan">
      <formula>0</formula>
    </cfRule>
  </conditionalFormatting>
  <conditionalFormatting sqref="F481">
    <cfRule type="cellIs" dxfId="2" priority="895" stopIfTrue="1" operator="lessThan">
      <formula>0</formula>
    </cfRule>
  </conditionalFormatting>
  <conditionalFormatting sqref="F482">
    <cfRule type="cellIs" dxfId="2" priority="894" stopIfTrue="1" operator="lessThan">
      <formula>0</formula>
    </cfRule>
  </conditionalFormatting>
  <conditionalFormatting sqref="F483">
    <cfRule type="cellIs" dxfId="2" priority="893" stopIfTrue="1" operator="lessThan">
      <formula>0</formula>
    </cfRule>
  </conditionalFormatting>
  <conditionalFormatting sqref="F484">
    <cfRule type="cellIs" dxfId="2" priority="892" stopIfTrue="1" operator="lessThan">
      <formula>0</formula>
    </cfRule>
  </conditionalFormatting>
  <conditionalFormatting sqref="F485">
    <cfRule type="cellIs" dxfId="2" priority="891" stopIfTrue="1" operator="lessThan">
      <formula>0</formula>
    </cfRule>
  </conditionalFormatting>
  <conditionalFormatting sqref="F486">
    <cfRule type="cellIs" dxfId="2" priority="890" stopIfTrue="1" operator="lessThan">
      <formula>0</formula>
    </cfRule>
  </conditionalFormatting>
  <conditionalFormatting sqref="F487">
    <cfRule type="cellIs" dxfId="2" priority="889" stopIfTrue="1" operator="lessThan">
      <formula>0</formula>
    </cfRule>
  </conditionalFormatting>
  <conditionalFormatting sqref="F488">
    <cfRule type="cellIs" dxfId="2" priority="888" stopIfTrue="1" operator="lessThan">
      <formula>0</formula>
    </cfRule>
  </conditionalFormatting>
  <conditionalFormatting sqref="F489">
    <cfRule type="cellIs" dxfId="2" priority="887" stopIfTrue="1" operator="lessThan">
      <formula>0</formula>
    </cfRule>
  </conditionalFormatting>
  <conditionalFormatting sqref="F490">
    <cfRule type="cellIs" dxfId="2" priority="886" stopIfTrue="1" operator="lessThan">
      <formula>0</formula>
    </cfRule>
  </conditionalFormatting>
  <conditionalFormatting sqref="F491">
    <cfRule type="cellIs" dxfId="2" priority="885" stopIfTrue="1" operator="lessThan">
      <formula>0</formula>
    </cfRule>
  </conditionalFormatting>
  <conditionalFormatting sqref="F492">
    <cfRule type="cellIs" dxfId="2" priority="884" stopIfTrue="1" operator="lessThan">
      <formula>0</formula>
    </cfRule>
  </conditionalFormatting>
  <conditionalFormatting sqref="F493">
    <cfRule type="cellIs" dxfId="2" priority="883" stopIfTrue="1" operator="lessThan">
      <formula>0</formula>
    </cfRule>
  </conditionalFormatting>
  <conditionalFormatting sqref="F494">
    <cfRule type="cellIs" dxfId="2" priority="882" stopIfTrue="1" operator="lessThan">
      <formula>0</formula>
    </cfRule>
  </conditionalFormatting>
  <conditionalFormatting sqref="F495">
    <cfRule type="cellIs" dxfId="2" priority="881" stopIfTrue="1" operator="lessThan">
      <formula>0</formula>
    </cfRule>
  </conditionalFormatting>
  <conditionalFormatting sqref="F496">
    <cfRule type="cellIs" dxfId="2" priority="880" stopIfTrue="1" operator="lessThan">
      <formula>0</formula>
    </cfRule>
  </conditionalFormatting>
  <conditionalFormatting sqref="F497">
    <cfRule type="cellIs" dxfId="2" priority="879" stopIfTrue="1" operator="lessThan">
      <formula>0</formula>
    </cfRule>
  </conditionalFormatting>
  <conditionalFormatting sqref="F498">
    <cfRule type="cellIs" dxfId="2" priority="878" stopIfTrue="1" operator="lessThan">
      <formula>0</formula>
    </cfRule>
  </conditionalFormatting>
  <conditionalFormatting sqref="F499">
    <cfRule type="cellIs" dxfId="2" priority="877" stopIfTrue="1" operator="lessThan">
      <formula>0</formula>
    </cfRule>
  </conditionalFormatting>
  <conditionalFormatting sqref="F500">
    <cfRule type="cellIs" dxfId="2" priority="876" stopIfTrue="1" operator="lessThan">
      <formula>0</formula>
    </cfRule>
  </conditionalFormatting>
  <conditionalFormatting sqref="F501">
    <cfRule type="cellIs" dxfId="2" priority="875" stopIfTrue="1" operator="lessThan">
      <formula>0</formula>
    </cfRule>
  </conditionalFormatting>
  <conditionalFormatting sqref="F502">
    <cfRule type="cellIs" dxfId="2" priority="874" stopIfTrue="1" operator="lessThan">
      <formula>0</formula>
    </cfRule>
  </conditionalFormatting>
  <conditionalFormatting sqref="F503">
    <cfRule type="cellIs" dxfId="2" priority="873" stopIfTrue="1" operator="lessThan">
      <formula>0</formula>
    </cfRule>
  </conditionalFormatting>
  <conditionalFormatting sqref="F504">
    <cfRule type="cellIs" dxfId="2" priority="872" stopIfTrue="1" operator="lessThan">
      <formula>0</formula>
    </cfRule>
  </conditionalFormatting>
  <conditionalFormatting sqref="F505">
    <cfRule type="cellIs" dxfId="2" priority="871" stopIfTrue="1" operator="lessThan">
      <formula>0</formula>
    </cfRule>
  </conditionalFormatting>
  <conditionalFormatting sqref="F506">
    <cfRule type="cellIs" dxfId="2" priority="870" stopIfTrue="1" operator="lessThan">
      <formula>0</formula>
    </cfRule>
  </conditionalFormatting>
  <conditionalFormatting sqref="F507">
    <cfRule type="cellIs" dxfId="2" priority="869" stopIfTrue="1" operator="lessThan">
      <formula>0</formula>
    </cfRule>
  </conditionalFormatting>
  <conditionalFormatting sqref="F508">
    <cfRule type="cellIs" dxfId="2" priority="868" stopIfTrue="1" operator="lessThan">
      <formula>0</formula>
    </cfRule>
  </conditionalFormatting>
  <conditionalFormatting sqref="F509">
    <cfRule type="cellIs" dxfId="2" priority="867" stopIfTrue="1" operator="lessThan">
      <formula>0</formula>
    </cfRule>
  </conditionalFormatting>
  <conditionalFormatting sqref="F510">
    <cfRule type="cellIs" dxfId="2" priority="866" stopIfTrue="1" operator="lessThan">
      <formula>0</formula>
    </cfRule>
  </conditionalFormatting>
  <conditionalFormatting sqref="F511">
    <cfRule type="cellIs" dxfId="2" priority="865" stopIfTrue="1" operator="lessThan">
      <formula>0</formula>
    </cfRule>
  </conditionalFormatting>
  <conditionalFormatting sqref="F512">
    <cfRule type="cellIs" dxfId="2" priority="864" stopIfTrue="1" operator="lessThan">
      <formula>0</formula>
    </cfRule>
  </conditionalFormatting>
  <conditionalFormatting sqref="F513">
    <cfRule type="cellIs" dxfId="2" priority="863" stopIfTrue="1" operator="lessThan">
      <formula>0</formula>
    </cfRule>
  </conditionalFormatting>
  <conditionalFormatting sqref="F514">
    <cfRule type="cellIs" dxfId="2" priority="862" stopIfTrue="1" operator="lessThan">
      <formula>0</formula>
    </cfRule>
  </conditionalFormatting>
  <conditionalFormatting sqref="F515">
    <cfRule type="cellIs" dxfId="2" priority="861" stopIfTrue="1" operator="lessThan">
      <formula>0</formula>
    </cfRule>
  </conditionalFormatting>
  <conditionalFormatting sqref="F516">
    <cfRule type="cellIs" dxfId="2" priority="860" stopIfTrue="1" operator="lessThan">
      <formula>0</formula>
    </cfRule>
  </conditionalFormatting>
  <conditionalFormatting sqref="F517">
    <cfRule type="cellIs" dxfId="2" priority="859" stopIfTrue="1" operator="lessThan">
      <formula>0</formula>
    </cfRule>
  </conditionalFormatting>
  <conditionalFormatting sqref="F518">
    <cfRule type="cellIs" dxfId="2" priority="858" stopIfTrue="1" operator="lessThan">
      <formula>0</formula>
    </cfRule>
  </conditionalFormatting>
  <conditionalFormatting sqref="F519">
    <cfRule type="cellIs" dxfId="2" priority="857" stopIfTrue="1" operator="lessThan">
      <formula>0</formula>
    </cfRule>
  </conditionalFormatting>
  <conditionalFormatting sqref="F520">
    <cfRule type="cellIs" dxfId="2" priority="856" stopIfTrue="1" operator="lessThan">
      <formula>0</formula>
    </cfRule>
  </conditionalFormatting>
  <conditionalFormatting sqref="F521">
    <cfRule type="cellIs" dxfId="2" priority="855" stopIfTrue="1" operator="lessThan">
      <formula>0</formula>
    </cfRule>
  </conditionalFormatting>
  <conditionalFormatting sqref="F522">
    <cfRule type="cellIs" dxfId="2" priority="854" stopIfTrue="1" operator="lessThan">
      <formula>0</formula>
    </cfRule>
  </conditionalFormatting>
  <conditionalFormatting sqref="F523">
    <cfRule type="cellIs" dxfId="2" priority="853" stopIfTrue="1" operator="lessThan">
      <formula>0</formula>
    </cfRule>
  </conditionalFormatting>
  <conditionalFormatting sqref="F524">
    <cfRule type="cellIs" dxfId="2" priority="852" stopIfTrue="1" operator="lessThan">
      <formula>0</formula>
    </cfRule>
  </conditionalFormatting>
  <conditionalFormatting sqref="F525">
    <cfRule type="cellIs" dxfId="2" priority="851" stopIfTrue="1" operator="lessThan">
      <formula>0</formula>
    </cfRule>
  </conditionalFormatting>
  <conditionalFormatting sqref="F526">
    <cfRule type="cellIs" dxfId="2" priority="850" stopIfTrue="1" operator="lessThan">
      <formula>0</formula>
    </cfRule>
  </conditionalFormatting>
  <conditionalFormatting sqref="F527">
    <cfRule type="cellIs" dxfId="2" priority="849" stopIfTrue="1" operator="lessThan">
      <formula>0</formula>
    </cfRule>
  </conditionalFormatting>
  <conditionalFormatting sqref="F528">
    <cfRule type="cellIs" dxfId="2" priority="848" stopIfTrue="1" operator="lessThan">
      <formula>0</formula>
    </cfRule>
  </conditionalFormatting>
  <conditionalFormatting sqref="F529">
    <cfRule type="cellIs" dxfId="2" priority="847" stopIfTrue="1" operator="lessThan">
      <formula>0</formula>
    </cfRule>
  </conditionalFormatting>
  <conditionalFormatting sqref="F530">
    <cfRule type="cellIs" dxfId="2" priority="846" stopIfTrue="1" operator="lessThan">
      <formula>0</formula>
    </cfRule>
  </conditionalFormatting>
  <conditionalFormatting sqref="F531">
    <cfRule type="cellIs" dxfId="2" priority="845" stopIfTrue="1" operator="lessThan">
      <formula>0</formula>
    </cfRule>
  </conditionalFormatting>
  <conditionalFormatting sqref="F532">
    <cfRule type="cellIs" dxfId="2" priority="844" stopIfTrue="1" operator="lessThan">
      <formula>0</formula>
    </cfRule>
  </conditionalFormatting>
  <conditionalFormatting sqref="F533">
    <cfRule type="cellIs" dxfId="2" priority="843" stopIfTrue="1" operator="lessThan">
      <formula>0</formula>
    </cfRule>
  </conditionalFormatting>
  <conditionalFormatting sqref="F534">
    <cfRule type="cellIs" dxfId="2" priority="842" stopIfTrue="1" operator="lessThan">
      <formula>0</formula>
    </cfRule>
  </conditionalFormatting>
  <conditionalFormatting sqref="F535">
    <cfRule type="cellIs" dxfId="2" priority="841" stopIfTrue="1" operator="lessThan">
      <formula>0</formula>
    </cfRule>
  </conditionalFormatting>
  <conditionalFormatting sqref="F536">
    <cfRule type="cellIs" dxfId="2" priority="840" stopIfTrue="1" operator="lessThan">
      <formula>0</formula>
    </cfRule>
  </conditionalFormatting>
  <conditionalFormatting sqref="F537">
    <cfRule type="cellIs" dxfId="2" priority="839" stopIfTrue="1" operator="lessThan">
      <formula>0</formula>
    </cfRule>
  </conditionalFormatting>
  <conditionalFormatting sqref="F538">
    <cfRule type="cellIs" dxfId="2" priority="838" stopIfTrue="1" operator="lessThan">
      <formula>0</formula>
    </cfRule>
  </conditionalFormatting>
  <conditionalFormatting sqref="F539">
    <cfRule type="cellIs" dxfId="2" priority="837" stopIfTrue="1" operator="lessThan">
      <formula>0</formula>
    </cfRule>
  </conditionalFormatting>
  <conditionalFormatting sqref="F540">
    <cfRule type="cellIs" dxfId="2" priority="836" stopIfTrue="1" operator="lessThan">
      <formula>0</formula>
    </cfRule>
  </conditionalFormatting>
  <conditionalFormatting sqref="F541">
    <cfRule type="cellIs" dxfId="2" priority="835" stopIfTrue="1" operator="lessThan">
      <formula>0</formula>
    </cfRule>
  </conditionalFormatting>
  <conditionalFormatting sqref="F542">
    <cfRule type="cellIs" dxfId="2" priority="834" stopIfTrue="1" operator="lessThan">
      <formula>0</formula>
    </cfRule>
  </conditionalFormatting>
  <conditionalFormatting sqref="F543">
    <cfRule type="cellIs" dxfId="2" priority="833" stopIfTrue="1" operator="lessThan">
      <formula>0</formula>
    </cfRule>
  </conditionalFormatting>
  <conditionalFormatting sqref="F544">
    <cfRule type="cellIs" dxfId="2" priority="832" stopIfTrue="1" operator="lessThan">
      <formula>0</formula>
    </cfRule>
  </conditionalFormatting>
  <conditionalFormatting sqref="F545">
    <cfRule type="cellIs" dxfId="2" priority="831" stopIfTrue="1" operator="lessThan">
      <formula>0</formula>
    </cfRule>
  </conditionalFormatting>
  <conditionalFormatting sqref="F546">
    <cfRule type="cellIs" dxfId="2" priority="830" stopIfTrue="1" operator="lessThan">
      <formula>0</formula>
    </cfRule>
  </conditionalFormatting>
  <conditionalFormatting sqref="F547">
    <cfRule type="cellIs" dxfId="2" priority="829" stopIfTrue="1" operator="lessThan">
      <formula>0</formula>
    </cfRule>
  </conditionalFormatting>
  <conditionalFormatting sqref="F548">
    <cfRule type="cellIs" dxfId="2" priority="828" stopIfTrue="1" operator="lessThan">
      <formula>0</formula>
    </cfRule>
  </conditionalFormatting>
  <conditionalFormatting sqref="F549">
    <cfRule type="cellIs" dxfId="2" priority="827" stopIfTrue="1" operator="lessThan">
      <formula>0</formula>
    </cfRule>
  </conditionalFormatting>
  <conditionalFormatting sqref="F550">
    <cfRule type="cellIs" dxfId="2" priority="826" stopIfTrue="1" operator="lessThan">
      <formula>0</formula>
    </cfRule>
  </conditionalFormatting>
  <conditionalFormatting sqref="F551">
    <cfRule type="cellIs" dxfId="2" priority="825" stopIfTrue="1" operator="lessThan">
      <formula>0</formula>
    </cfRule>
  </conditionalFormatting>
  <conditionalFormatting sqref="F552">
    <cfRule type="cellIs" dxfId="2" priority="824" stopIfTrue="1" operator="lessThan">
      <formula>0</formula>
    </cfRule>
  </conditionalFormatting>
  <conditionalFormatting sqref="F553">
    <cfRule type="cellIs" dxfId="2" priority="823" stopIfTrue="1" operator="lessThan">
      <formula>0</formula>
    </cfRule>
  </conditionalFormatting>
  <conditionalFormatting sqref="F554">
    <cfRule type="cellIs" dxfId="2" priority="822" stopIfTrue="1" operator="lessThan">
      <formula>0</formula>
    </cfRule>
  </conditionalFormatting>
  <conditionalFormatting sqref="F555">
    <cfRule type="cellIs" dxfId="2" priority="821" stopIfTrue="1" operator="lessThan">
      <formula>0</formula>
    </cfRule>
  </conditionalFormatting>
  <conditionalFormatting sqref="F556">
    <cfRule type="cellIs" dxfId="2" priority="820" stopIfTrue="1" operator="lessThan">
      <formula>0</formula>
    </cfRule>
  </conditionalFormatting>
  <conditionalFormatting sqref="F557">
    <cfRule type="cellIs" dxfId="2" priority="819" stopIfTrue="1" operator="lessThan">
      <formula>0</formula>
    </cfRule>
  </conditionalFormatting>
  <conditionalFormatting sqref="F558">
    <cfRule type="cellIs" dxfId="2" priority="818" stopIfTrue="1" operator="lessThan">
      <formula>0</formula>
    </cfRule>
  </conditionalFormatting>
  <conditionalFormatting sqref="F559">
    <cfRule type="cellIs" dxfId="2" priority="817" stopIfTrue="1" operator="lessThan">
      <formula>0</formula>
    </cfRule>
  </conditionalFormatting>
  <conditionalFormatting sqref="F560">
    <cfRule type="cellIs" dxfId="2" priority="816" stopIfTrue="1" operator="lessThan">
      <formula>0</formula>
    </cfRule>
  </conditionalFormatting>
  <conditionalFormatting sqref="F561">
    <cfRule type="cellIs" dxfId="2" priority="815" stopIfTrue="1" operator="lessThan">
      <formula>0</formula>
    </cfRule>
  </conditionalFormatting>
  <conditionalFormatting sqref="F562">
    <cfRule type="cellIs" dxfId="2" priority="814" stopIfTrue="1" operator="lessThan">
      <formula>0</formula>
    </cfRule>
  </conditionalFormatting>
  <conditionalFormatting sqref="F563">
    <cfRule type="cellIs" dxfId="2" priority="813" stopIfTrue="1" operator="lessThan">
      <formula>0</formula>
    </cfRule>
  </conditionalFormatting>
  <conditionalFormatting sqref="F564">
    <cfRule type="cellIs" dxfId="2" priority="812" stopIfTrue="1" operator="lessThan">
      <formula>0</formula>
    </cfRule>
  </conditionalFormatting>
  <conditionalFormatting sqref="F565">
    <cfRule type="cellIs" dxfId="2" priority="811" stopIfTrue="1" operator="lessThan">
      <formula>0</formula>
    </cfRule>
  </conditionalFormatting>
  <conditionalFormatting sqref="F566">
    <cfRule type="cellIs" dxfId="2" priority="810" stopIfTrue="1" operator="lessThan">
      <formula>0</formula>
    </cfRule>
  </conditionalFormatting>
  <conditionalFormatting sqref="F567">
    <cfRule type="cellIs" dxfId="2" priority="809" stopIfTrue="1" operator="lessThan">
      <formula>0</formula>
    </cfRule>
  </conditionalFormatting>
  <conditionalFormatting sqref="F568">
    <cfRule type="cellIs" dxfId="2" priority="808" stopIfTrue="1" operator="lessThan">
      <formula>0</formula>
    </cfRule>
  </conditionalFormatting>
  <conditionalFormatting sqref="F569">
    <cfRule type="cellIs" dxfId="2" priority="807" stopIfTrue="1" operator="lessThan">
      <formula>0</formula>
    </cfRule>
  </conditionalFormatting>
  <conditionalFormatting sqref="F570">
    <cfRule type="cellIs" dxfId="2" priority="806" stopIfTrue="1" operator="lessThan">
      <formula>0</formula>
    </cfRule>
  </conditionalFormatting>
  <conditionalFormatting sqref="F571">
    <cfRule type="cellIs" dxfId="2" priority="805" stopIfTrue="1" operator="lessThan">
      <formula>0</formula>
    </cfRule>
  </conditionalFormatting>
  <conditionalFormatting sqref="F572">
    <cfRule type="cellIs" dxfId="2" priority="804" stopIfTrue="1" operator="lessThan">
      <formula>0</formula>
    </cfRule>
  </conditionalFormatting>
  <conditionalFormatting sqref="F573">
    <cfRule type="cellIs" dxfId="2" priority="803" stopIfTrue="1" operator="lessThan">
      <formula>0</formula>
    </cfRule>
  </conditionalFormatting>
  <conditionalFormatting sqref="F574">
    <cfRule type="cellIs" dxfId="2" priority="802" stopIfTrue="1" operator="lessThan">
      <formula>0</formula>
    </cfRule>
  </conditionalFormatting>
  <conditionalFormatting sqref="F575">
    <cfRule type="cellIs" dxfId="2" priority="801" stopIfTrue="1" operator="lessThan">
      <formula>0</formula>
    </cfRule>
  </conditionalFormatting>
  <conditionalFormatting sqref="F576">
    <cfRule type="cellIs" dxfId="2" priority="800" stopIfTrue="1" operator="lessThan">
      <formula>0</formula>
    </cfRule>
  </conditionalFormatting>
  <conditionalFormatting sqref="F577">
    <cfRule type="cellIs" dxfId="2" priority="799" stopIfTrue="1" operator="lessThan">
      <formula>0</formula>
    </cfRule>
  </conditionalFormatting>
  <conditionalFormatting sqref="F578">
    <cfRule type="cellIs" dxfId="2" priority="798" stopIfTrue="1" operator="lessThan">
      <formula>0</formula>
    </cfRule>
  </conditionalFormatting>
  <conditionalFormatting sqref="F579">
    <cfRule type="cellIs" dxfId="2" priority="797" stopIfTrue="1" operator="lessThan">
      <formula>0</formula>
    </cfRule>
  </conditionalFormatting>
  <conditionalFormatting sqref="F580">
    <cfRule type="cellIs" dxfId="2" priority="796" stopIfTrue="1" operator="lessThan">
      <formula>0</formula>
    </cfRule>
  </conditionalFormatting>
  <conditionalFormatting sqref="F581">
    <cfRule type="cellIs" dxfId="2" priority="795" stopIfTrue="1" operator="lessThan">
      <formula>0</formula>
    </cfRule>
  </conditionalFormatting>
  <conditionalFormatting sqref="F582">
    <cfRule type="cellIs" dxfId="2" priority="794" stopIfTrue="1" operator="lessThan">
      <formula>0</formula>
    </cfRule>
  </conditionalFormatting>
  <conditionalFormatting sqref="F583">
    <cfRule type="cellIs" dxfId="2" priority="793" stopIfTrue="1" operator="lessThan">
      <formula>0</formula>
    </cfRule>
  </conditionalFormatting>
  <conditionalFormatting sqref="F584">
    <cfRule type="cellIs" dxfId="2" priority="792" stopIfTrue="1" operator="lessThan">
      <formula>0</formula>
    </cfRule>
  </conditionalFormatting>
  <conditionalFormatting sqref="F587">
    <cfRule type="cellIs" dxfId="2" priority="790" stopIfTrue="1" operator="lessThan">
      <formula>0</formula>
    </cfRule>
  </conditionalFormatting>
  <conditionalFormatting sqref="F588">
    <cfRule type="cellIs" dxfId="2" priority="789" stopIfTrue="1" operator="lessThan">
      <formula>0</formula>
    </cfRule>
  </conditionalFormatting>
  <conditionalFormatting sqref="F589">
    <cfRule type="cellIs" dxfId="2" priority="788" stopIfTrue="1" operator="lessThan">
      <formula>0</formula>
    </cfRule>
  </conditionalFormatting>
  <conditionalFormatting sqref="F590">
    <cfRule type="cellIs" dxfId="2" priority="787" stopIfTrue="1" operator="lessThan">
      <formula>0</formula>
    </cfRule>
  </conditionalFormatting>
  <conditionalFormatting sqref="F591">
    <cfRule type="cellIs" dxfId="2" priority="786" stopIfTrue="1" operator="lessThan">
      <formula>0</formula>
    </cfRule>
  </conditionalFormatting>
  <conditionalFormatting sqref="F592">
    <cfRule type="cellIs" dxfId="2" priority="785" stopIfTrue="1" operator="lessThan">
      <formula>0</formula>
    </cfRule>
  </conditionalFormatting>
  <conditionalFormatting sqref="F593">
    <cfRule type="cellIs" dxfId="2" priority="784" stopIfTrue="1" operator="lessThan">
      <formula>0</formula>
    </cfRule>
  </conditionalFormatting>
  <conditionalFormatting sqref="F594">
    <cfRule type="cellIs" dxfId="2" priority="783" stopIfTrue="1" operator="lessThan">
      <formula>0</formula>
    </cfRule>
  </conditionalFormatting>
  <conditionalFormatting sqref="F595">
    <cfRule type="cellIs" dxfId="2" priority="782" stopIfTrue="1" operator="lessThan">
      <formula>0</formula>
    </cfRule>
  </conditionalFormatting>
  <conditionalFormatting sqref="F596">
    <cfRule type="cellIs" dxfId="2" priority="781" stopIfTrue="1" operator="lessThan">
      <formula>0</formula>
    </cfRule>
  </conditionalFormatting>
  <conditionalFormatting sqref="F597">
    <cfRule type="cellIs" dxfId="2" priority="780" stopIfTrue="1" operator="lessThan">
      <formula>0</formula>
    </cfRule>
  </conditionalFormatting>
  <conditionalFormatting sqref="F598">
    <cfRule type="cellIs" dxfId="2" priority="779" stopIfTrue="1" operator="lessThan">
      <formula>0</formula>
    </cfRule>
  </conditionalFormatting>
  <conditionalFormatting sqref="F599">
    <cfRule type="cellIs" dxfId="2" priority="778" stopIfTrue="1" operator="lessThan">
      <formula>0</formula>
    </cfRule>
  </conditionalFormatting>
  <conditionalFormatting sqref="F600">
    <cfRule type="cellIs" dxfId="2" priority="777" stopIfTrue="1" operator="lessThan">
      <formula>0</formula>
    </cfRule>
  </conditionalFormatting>
  <conditionalFormatting sqref="F601">
    <cfRule type="cellIs" dxfId="2" priority="776" stopIfTrue="1" operator="lessThan">
      <formula>0</formula>
    </cfRule>
  </conditionalFormatting>
  <conditionalFormatting sqref="F602">
    <cfRule type="cellIs" dxfId="2" priority="775" stopIfTrue="1" operator="lessThan">
      <formula>0</formula>
    </cfRule>
  </conditionalFormatting>
  <conditionalFormatting sqref="F603">
    <cfRule type="cellIs" dxfId="2" priority="774" stopIfTrue="1" operator="lessThan">
      <formula>0</formula>
    </cfRule>
  </conditionalFormatting>
  <conditionalFormatting sqref="F604">
    <cfRule type="cellIs" dxfId="2" priority="773" stopIfTrue="1" operator="lessThan">
      <formula>0</formula>
    </cfRule>
  </conditionalFormatting>
  <conditionalFormatting sqref="F605">
    <cfRule type="cellIs" dxfId="2" priority="772" stopIfTrue="1" operator="lessThan">
      <formula>0</formula>
    </cfRule>
  </conditionalFormatting>
  <conditionalFormatting sqref="F606">
    <cfRule type="cellIs" dxfId="2" priority="771" stopIfTrue="1" operator="lessThan">
      <formula>0</formula>
    </cfRule>
  </conditionalFormatting>
  <conditionalFormatting sqref="F607">
    <cfRule type="cellIs" dxfId="2" priority="770" stopIfTrue="1" operator="lessThan">
      <formula>0</formula>
    </cfRule>
  </conditionalFormatting>
  <conditionalFormatting sqref="F608">
    <cfRule type="cellIs" dxfId="2" priority="769" stopIfTrue="1" operator="lessThan">
      <formula>0</formula>
    </cfRule>
  </conditionalFormatting>
  <conditionalFormatting sqref="F609">
    <cfRule type="cellIs" dxfId="2" priority="768" stopIfTrue="1" operator="lessThan">
      <formula>0</formula>
    </cfRule>
  </conditionalFormatting>
  <conditionalFormatting sqref="F610">
    <cfRule type="cellIs" dxfId="2" priority="767" stopIfTrue="1" operator="lessThan">
      <formula>0</formula>
    </cfRule>
  </conditionalFormatting>
  <conditionalFormatting sqref="F611">
    <cfRule type="cellIs" dxfId="2" priority="766" stopIfTrue="1" operator="lessThan">
      <formula>0</formula>
    </cfRule>
  </conditionalFormatting>
  <conditionalFormatting sqref="F612">
    <cfRule type="cellIs" dxfId="2" priority="765" stopIfTrue="1" operator="lessThan">
      <formula>0</formula>
    </cfRule>
  </conditionalFormatting>
  <conditionalFormatting sqref="F613">
    <cfRule type="cellIs" dxfId="2" priority="764" stopIfTrue="1" operator="lessThan">
      <formula>0</formula>
    </cfRule>
  </conditionalFormatting>
  <conditionalFormatting sqref="F614">
    <cfRule type="cellIs" dxfId="2" priority="763" stopIfTrue="1" operator="lessThan">
      <formula>0</formula>
    </cfRule>
  </conditionalFormatting>
  <conditionalFormatting sqref="F615">
    <cfRule type="cellIs" dxfId="2" priority="762" stopIfTrue="1" operator="lessThan">
      <formula>0</formula>
    </cfRule>
  </conditionalFormatting>
  <conditionalFormatting sqref="F616">
    <cfRule type="cellIs" dxfId="2" priority="761" stopIfTrue="1" operator="lessThan">
      <formula>0</formula>
    </cfRule>
  </conditionalFormatting>
  <conditionalFormatting sqref="F617">
    <cfRule type="cellIs" dxfId="2" priority="760" stopIfTrue="1" operator="lessThan">
      <formula>0</formula>
    </cfRule>
  </conditionalFormatting>
  <conditionalFormatting sqref="F618">
    <cfRule type="cellIs" dxfId="2" priority="759" stopIfTrue="1" operator="lessThan">
      <formula>0</formula>
    </cfRule>
  </conditionalFormatting>
  <conditionalFormatting sqref="F619">
    <cfRule type="cellIs" dxfId="2" priority="758" stopIfTrue="1" operator="lessThan">
      <formula>0</formula>
    </cfRule>
  </conditionalFormatting>
  <conditionalFormatting sqref="F620">
    <cfRule type="cellIs" dxfId="2" priority="757" stopIfTrue="1" operator="lessThan">
      <formula>0</formula>
    </cfRule>
  </conditionalFormatting>
  <conditionalFormatting sqref="F621">
    <cfRule type="cellIs" dxfId="2" priority="756" stopIfTrue="1" operator="lessThan">
      <formula>0</formula>
    </cfRule>
  </conditionalFormatting>
  <conditionalFormatting sqref="F622">
    <cfRule type="cellIs" dxfId="2" priority="755" stopIfTrue="1" operator="lessThan">
      <formula>0</formula>
    </cfRule>
  </conditionalFormatting>
  <conditionalFormatting sqref="F623">
    <cfRule type="cellIs" dxfId="2" priority="754" stopIfTrue="1" operator="lessThan">
      <formula>0</formula>
    </cfRule>
  </conditionalFormatting>
  <conditionalFormatting sqref="F624">
    <cfRule type="cellIs" dxfId="2" priority="753" stopIfTrue="1" operator="lessThan">
      <formula>0</formula>
    </cfRule>
  </conditionalFormatting>
  <conditionalFormatting sqref="F625">
    <cfRule type="cellIs" dxfId="2" priority="752" stopIfTrue="1" operator="lessThan">
      <formula>0</formula>
    </cfRule>
  </conditionalFormatting>
  <conditionalFormatting sqref="F626">
    <cfRule type="cellIs" dxfId="2" priority="751" stopIfTrue="1" operator="lessThan">
      <formula>0</formula>
    </cfRule>
  </conditionalFormatting>
  <conditionalFormatting sqref="F627">
    <cfRule type="cellIs" dxfId="2" priority="750" stopIfTrue="1" operator="lessThan">
      <formula>0</formula>
    </cfRule>
  </conditionalFormatting>
  <conditionalFormatting sqref="F628">
    <cfRule type="cellIs" dxfId="2" priority="749" stopIfTrue="1" operator="lessThan">
      <formula>0</formula>
    </cfRule>
  </conditionalFormatting>
  <conditionalFormatting sqref="F629">
    <cfRule type="cellIs" dxfId="2" priority="748" stopIfTrue="1" operator="lessThan">
      <formula>0</formula>
    </cfRule>
  </conditionalFormatting>
  <conditionalFormatting sqref="F630">
    <cfRule type="cellIs" dxfId="2" priority="747" stopIfTrue="1" operator="lessThan">
      <formula>0</formula>
    </cfRule>
  </conditionalFormatting>
  <conditionalFormatting sqref="F631">
    <cfRule type="cellIs" dxfId="2" priority="746" stopIfTrue="1" operator="lessThan">
      <formula>0</formula>
    </cfRule>
  </conditionalFormatting>
  <conditionalFormatting sqref="F632">
    <cfRule type="cellIs" dxfId="2" priority="745" stopIfTrue="1" operator="lessThan">
      <formula>0</formula>
    </cfRule>
  </conditionalFormatting>
  <conditionalFormatting sqref="F633">
    <cfRule type="cellIs" dxfId="2" priority="744" stopIfTrue="1" operator="lessThan">
      <formula>0</formula>
    </cfRule>
  </conditionalFormatting>
  <conditionalFormatting sqref="F634">
    <cfRule type="cellIs" dxfId="2" priority="743" stopIfTrue="1" operator="lessThan">
      <formula>0</formula>
    </cfRule>
  </conditionalFormatting>
  <conditionalFormatting sqref="F635">
    <cfRule type="cellIs" dxfId="2" priority="742" stopIfTrue="1" operator="lessThan">
      <formula>0</formula>
    </cfRule>
  </conditionalFormatting>
  <conditionalFormatting sqref="F636">
    <cfRule type="cellIs" dxfId="2" priority="741" stopIfTrue="1" operator="lessThan">
      <formula>0</formula>
    </cfRule>
  </conditionalFormatting>
  <conditionalFormatting sqref="F637">
    <cfRule type="cellIs" dxfId="2" priority="740" stopIfTrue="1" operator="lessThan">
      <formula>0</formula>
    </cfRule>
  </conditionalFormatting>
  <conditionalFormatting sqref="F638">
    <cfRule type="cellIs" dxfId="2" priority="739" stopIfTrue="1" operator="lessThan">
      <formula>0</formula>
    </cfRule>
  </conditionalFormatting>
  <conditionalFormatting sqref="F639">
    <cfRule type="cellIs" dxfId="2" priority="738" stopIfTrue="1" operator="lessThan">
      <formula>0</formula>
    </cfRule>
  </conditionalFormatting>
  <conditionalFormatting sqref="F640">
    <cfRule type="cellIs" dxfId="2" priority="737" stopIfTrue="1" operator="lessThan">
      <formula>0</formula>
    </cfRule>
  </conditionalFormatting>
  <conditionalFormatting sqref="F641">
    <cfRule type="cellIs" dxfId="2" priority="736" stopIfTrue="1" operator="lessThan">
      <formula>0</formula>
    </cfRule>
  </conditionalFormatting>
  <conditionalFormatting sqref="F642">
    <cfRule type="cellIs" dxfId="2" priority="735" stopIfTrue="1" operator="lessThan">
      <formula>0</formula>
    </cfRule>
  </conditionalFormatting>
  <conditionalFormatting sqref="F643">
    <cfRule type="cellIs" dxfId="2" priority="734" stopIfTrue="1" operator="lessThan">
      <formula>0</formula>
    </cfRule>
  </conditionalFormatting>
  <conditionalFormatting sqref="F644">
    <cfRule type="cellIs" dxfId="2" priority="733" stopIfTrue="1" operator="lessThan">
      <formula>0</formula>
    </cfRule>
  </conditionalFormatting>
  <conditionalFormatting sqref="F645">
    <cfRule type="cellIs" dxfId="2" priority="732" stopIfTrue="1" operator="lessThan">
      <formula>0</formula>
    </cfRule>
  </conditionalFormatting>
  <conditionalFormatting sqref="F646">
    <cfRule type="cellIs" dxfId="2" priority="731" stopIfTrue="1" operator="lessThan">
      <formula>0</formula>
    </cfRule>
  </conditionalFormatting>
  <conditionalFormatting sqref="F647">
    <cfRule type="cellIs" dxfId="2" priority="730" stopIfTrue="1" operator="lessThan">
      <formula>0</formula>
    </cfRule>
  </conditionalFormatting>
  <conditionalFormatting sqref="F648">
    <cfRule type="cellIs" dxfId="2" priority="729" stopIfTrue="1" operator="lessThan">
      <formula>0</formula>
    </cfRule>
  </conditionalFormatting>
  <conditionalFormatting sqref="F649">
    <cfRule type="cellIs" dxfId="2" priority="728" stopIfTrue="1" operator="lessThan">
      <formula>0</formula>
    </cfRule>
  </conditionalFormatting>
  <conditionalFormatting sqref="F650">
    <cfRule type="cellIs" dxfId="2" priority="727" stopIfTrue="1" operator="lessThan">
      <formula>0</formula>
    </cfRule>
  </conditionalFormatting>
  <conditionalFormatting sqref="F651">
    <cfRule type="cellIs" dxfId="2" priority="726" stopIfTrue="1" operator="lessThan">
      <formula>0</formula>
    </cfRule>
  </conditionalFormatting>
  <conditionalFormatting sqref="F652">
    <cfRule type="cellIs" dxfId="2" priority="725" stopIfTrue="1" operator="lessThan">
      <formula>0</formula>
    </cfRule>
  </conditionalFormatting>
  <conditionalFormatting sqref="F653">
    <cfRule type="cellIs" dxfId="2" priority="724" stopIfTrue="1" operator="lessThan">
      <formula>0</formula>
    </cfRule>
  </conditionalFormatting>
  <conditionalFormatting sqref="F654">
    <cfRule type="cellIs" dxfId="2" priority="723" stopIfTrue="1" operator="lessThan">
      <formula>0</formula>
    </cfRule>
  </conditionalFormatting>
  <conditionalFormatting sqref="F655">
    <cfRule type="cellIs" dxfId="2" priority="722" stopIfTrue="1" operator="lessThan">
      <formula>0</formula>
    </cfRule>
  </conditionalFormatting>
  <conditionalFormatting sqref="F656">
    <cfRule type="cellIs" dxfId="2" priority="721" stopIfTrue="1" operator="lessThan">
      <formula>0</formula>
    </cfRule>
  </conditionalFormatting>
  <conditionalFormatting sqref="F657">
    <cfRule type="cellIs" dxfId="2" priority="720" stopIfTrue="1" operator="lessThan">
      <formula>0</formula>
    </cfRule>
  </conditionalFormatting>
  <conditionalFormatting sqref="F658">
    <cfRule type="cellIs" dxfId="2" priority="719" stopIfTrue="1" operator="lessThan">
      <formula>0</formula>
    </cfRule>
  </conditionalFormatting>
  <conditionalFormatting sqref="F659">
    <cfRule type="cellIs" dxfId="2" priority="718" stopIfTrue="1" operator="lessThan">
      <formula>0</formula>
    </cfRule>
  </conditionalFormatting>
  <conditionalFormatting sqref="F660">
    <cfRule type="cellIs" dxfId="2" priority="717" stopIfTrue="1" operator="lessThan">
      <formula>0</formula>
    </cfRule>
  </conditionalFormatting>
  <conditionalFormatting sqref="F661">
    <cfRule type="cellIs" dxfId="2" priority="716" stopIfTrue="1" operator="lessThan">
      <formula>0</formula>
    </cfRule>
  </conditionalFormatting>
  <conditionalFormatting sqref="F662">
    <cfRule type="cellIs" dxfId="2" priority="715" stopIfTrue="1" operator="lessThan">
      <formula>0</formula>
    </cfRule>
  </conditionalFormatting>
  <conditionalFormatting sqref="F663">
    <cfRule type="cellIs" dxfId="2" priority="714" stopIfTrue="1" operator="lessThan">
      <formula>0</formula>
    </cfRule>
  </conditionalFormatting>
  <conditionalFormatting sqref="F664">
    <cfRule type="cellIs" dxfId="2" priority="713" stopIfTrue="1" operator="lessThan">
      <formula>0</formula>
    </cfRule>
  </conditionalFormatting>
  <conditionalFormatting sqref="F665">
    <cfRule type="cellIs" dxfId="2" priority="712" stopIfTrue="1" operator="lessThan">
      <formula>0</formula>
    </cfRule>
  </conditionalFormatting>
  <conditionalFormatting sqref="F666">
    <cfRule type="cellIs" dxfId="2" priority="711" stopIfTrue="1" operator="lessThan">
      <formula>0</formula>
    </cfRule>
  </conditionalFormatting>
  <conditionalFormatting sqref="F667">
    <cfRule type="cellIs" dxfId="2" priority="710" stopIfTrue="1" operator="lessThan">
      <formula>0</formula>
    </cfRule>
  </conditionalFormatting>
  <conditionalFormatting sqref="F668">
    <cfRule type="cellIs" dxfId="2" priority="709" stopIfTrue="1" operator="lessThan">
      <formula>0</formula>
    </cfRule>
  </conditionalFormatting>
  <conditionalFormatting sqref="F669">
    <cfRule type="cellIs" dxfId="2" priority="708" stopIfTrue="1" operator="lessThan">
      <formula>0</formula>
    </cfRule>
  </conditionalFormatting>
  <conditionalFormatting sqref="F670">
    <cfRule type="cellIs" dxfId="2" priority="707" stopIfTrue="1" operator="lessThan">
      <formula>0</formula>
    </cfRule>
  </conditionalFormatting>
  <conditionalFormatting sqref="F671">
    <cfRule type="cellIs" dxfId="2" priority="706" stopIfTrue="1" operator="lessThan">
      <formula>0</formula>
    </cfRule>
  </conditionalFormatting>
  <conditionalFormatting sqref="F672">
    <cfRule type="cellIs" dxfId="2" priority="705" stopIfTrue="1" operator="lessThan">
      <formula>0</formula>
    </cfRule>
  </conditionalFormatting>
  <conditionalFormatting sqref="F673">
    <cfRule type="cellIs" dxfId="2" priority="704" stopIfTrue="1" operator="lessThan">
      <formula>0</formula>
    </cfRule>
  </conditionalFormatting>
  <conditionalFormatting sqref="F674">
    <cfRule type="cellIs" dxfId="2" priority="703" stopIfTrue="1" operator="lessThan">
      <formula>0</formula>
    </cfRule>
  </conditionalFormatting>
  <conditionalFormatting sqref="F675">
    <cfRule type="cellIs" dxfId="2" priority="702" stopIfTrue="1" operator="lessThan">
      <formula>0</formula>
    </cfRule>
  </conditionalFormatting>
  <conditionalFormatting sqref="F676">
    <cfRule type="cellIs" dxfId="2" priority="701" stopIfTrue="1" operator="lessThan">
      <formula>0</formula>
    </cfRule>
  </conditionalFormatting>
  <conditionalFormatting sqref="F677">
    <cfRule type="cellIs" dxfId="2" priority="700" stopIfTrue="1" operator="lessThan">
      <formula>0</formula>
    </cfRule>
  </conditionalFormatting>
  <conditionalFormatting sqref="F678">
    <cfRule type="cellIs" dxfId="2" priority="699" stopIfTrue="1" operator="lessThan">
      <formula>0</formula>
    </cfRule>
  </conditionalFormatting>
  <conditionalFormatting sqref="F679">
    <cfRule type="cellIs" dxfId="2" priority="698" stopIfTrue="1" operator="lessThan">
      <formula>0</formula>
    </cfRule>
  </conditionalFormatting>
  <conditionalFormatting sqref="F680">
    <cfRule type="cellIs" dxfId="2" priority="697" stopIfTrue="1" operator="lessThan">
      <formula>0</formula>
    </cfRule>
  </conditionalFormatting>
  <conditionalFormatting sqref="F681">
    <cfRule type="cellIs" dxfId="2" priority="696" stopIfTrue="1" operator="lessThan">
      <formula>0</formula>
    </cfRule>
  </conditionalFormatting>
  <conditionalFormatting sqref="F682">
    <cfRule type="cellIs" dxfId="2" priority="695" stopIfTrue="1" operator="lessThan">
      <formula>0</formula>
    </cfRule>
  </conditionalFormatting>
  <conditionalFormatting sqref="F683">
    <cfRule type="cellIs" dxfId="2" priority="694" stopIfTrue="1" operator="lessThan">
      <formula>0</formula>
    </cfRule>
  </conditionalFormatting>
  <conditionalFormatting sqref="F684">
    <cfRule type="cellIs" dxfId="2" priority="693" stopIfTrue="1" operator="lessThan">
      <formula>0</formula>
    </cfRule>
  </conditionalFormatting>
  <conditionalFormatting sqref="F685">
    <cfRule type="cellIs" dxfId="2" priority="692" stopIfTrue="1" operator="lessThan">
      <formula>0</formula>
    </cfRule>
  </conditionalFormatting>
  <conditionalFormatting sqref="F686">
    <cfRule type="cellIs" dxfId="2" priority="691" stopIfTrue="1" operator="lessThan">
      <formula>0</formula>
    </cfRule>
  </conditionalFormatting>
  <conditionalFormatting sqref="F687">
    <cfRule type="cellIs" dxfId="2" priority="690" stopIfTrue="1" operator="lessThan">
      <formula>0</formula>
    </cfRule>
  </conditionalFormatting>
  <conditionalFormatting sqref="F688">
    <cfRule type="cellIs" dxfId="2" priority="689" stopIfTrue="1" operator="lessThan">
      <formula>0</formula>
    </cfRule>
  </conditionalFormatting>
  <conditionalFormatting sqref="F689">
    <cfRule type="cellIs" dxfId="2" priority="688" stopIfTrue="1" operator="lessThan">
      <formula>0</formula>
    </cfRule>
  </conditionalFormatting>
  <conditionalFormatting sqref="F690">
    <cfRule type="cellIs" dxfId="2" priority="687" stopIfTrue="1" operator="lessThan">
      <formula>0</formula>
    </cfRule>
  </conditionalFormatting>
  <conditionalFormatting sqref="F691">
    <cfRule type="cellIs" dxfId="2" priority="686" stopIfTrue="1" operator="lessThan">
      <formula>0</formula>
    </cfRule>
  </conditionalFormatting>
  <conditionalFormatting sqref="F692">
    <cfRule type="cellIs" dxfId="2" priority="685" stopIfTrue="1" operator="lessThan">
      <formula>0</formula>
    </cfRule>
  </conditionalFormatting>
  <conditionalFormatting sqref="F693">
    <cfRule type="cellIs" dxfId="2" priority="684" stopIfTrue="1" operator="lessThan">
      <formula>0</formula>
    </cfRule>
  </conditionalFormatting>
  <conditionalFormatting sqref="F694">
    <cfRule type="cellIs" dxfId="2" priority="683" stopIfTrue="1" operator="lessThan">
      <formula>0</formula>
    </cfRule>
  </conditionalFormatting>
  <conditionalFormatting sqref="F695">
    <cfRule type="cellIs" dxfId="2" priority="682" stopIfTrue="1" operator="lessThan">
      <formula>0</formula>
    </cfRule>
  </conditionalFormatting>
  <conditionalFormatting sqref="F696">
    <cfRule type="cellIs" dxfId="2" priority="681" stopIfTrue="1" operator="lessThan">
      <formula>0</formula>
    </cfRule>
  </conditionalFormatting>
  <conditionalFormatting sqref="F697">
    <cfRule type="cellIs" dxfId="2" priority="680" stopIfTrue="1" operator="lessThan">
      <formula>0</formula>
    </cfRule>
  </conditionalFormatting>
  <conditionalFormatting sqref="F698">
    <cfRule type="cellIs" dxfId="2" priority="679" stopIfTrue="1" operator="lessThan">
      <formula>0</formula>
    </cfRule>
  </conditionalFormatting>
  <conditionalFormatting sqref="F699">
    <cfRule type="cellIs" dxfId="2" priority="678" stopIfTrue="1" operator="lessThan">
      <formula>0</formula>
    </cfRule>
  </conditionalFormatting>
  <conditionalFormatting sqref="F700">
    <cfRule type="cellIs" dxfId="2" priority="677" stopIfTrue="1" operator="lessThan">
      <formula>0</formula>
    </cfRule>
  </conditionalFormatting>
  <conditionalFormatting sqref="F701">
    <cfRule type="cellIs" dxfId="2" priority="676" stopIfTrue="1" operator="lessThan">
      <formula>0</formula>
    </cfRule>
  </conditionalFormatting>
  <conditionalFormatting sqref="F702">
    <cfRule type="cellIs" dxfId="2" priority="675" stopIfTrue="1" operator="lessThan">
      <formula>0</formula>
    </cfRule>
  </conditionalFormatting>
  <conditionalFormatting sqref="F703">
    <cfRule type="cellIs" dxfId="2" priority="674" stopIfTrue="1" operator="lessThan">
      <formula>0</formula>
    </cfRule>
  </conditionalFormatting>
  <conditionalFormatting sqref="F704">
    <cfRule type="cellIs" dxfId="2" priority="673" stopIfTrue="1" operator="lessThan">
      <formula>0</formula>
    </cfRule>
  </conditionalFormatting>
  <conditionalFormatting sqref="F705">
    <cfRule type="cellIs" dxfId="2" priority="672" stopIfTrue="1" operator="lessThan">
      <formula>0</formula>
    </cfRule>
  </conditionalFormatting>
  <conditionalFormatting sqref="F706">
    <cfRule type="cellIs" dxfId="2" priority="671" stopIfTrue="1" operator="lessThan">
      <formula>0</formula>
    </cfRule>
  </conditionalFormatting>
  <conditionalFormatting sqref="F707">
    <cfRule type="cellIs" dxfId="2" priority="670" stopIfTrue="1" operator="lessThan">
      <formula>0</formula>
    </cfRule>
  </conditionalFormatting>
  <conditionalFormatting sqref="F708">
    <cfRule type="cellIs" dxfId="2" priority="669" stopIfTrue="1" operator="lessThan">
      <formula>0</formula>
    </cfRule>
  </conditionalFormatting>
  <conditionalFormatting sqref="F709">
    <cfRule type="cellIs" dxfId="2" priority="668" stopIfTrue="1" operator="lessThan">
      <formula>0</formula>
    </cfRule>
  </conditionalFormatting>
  <conditionalFormatting sqref="F710">
    <cfRule type="cellIs" dxfId="2" priority="667" stopIfTrue="1" operator="lessThan">
      <formula>0</formula>
    </cfRule>
  </conditionalFormatting>
  <conditionalFormatting sqref="F711">
    <cfRule type="cellIs" dxfId="2" priority="666" stopIfTrue="1" operator="lessThan">
      <formula>0</formula>
    </cfRule>
  </conditionalFormatting>
  <conditionalFormatting sqref="F712">
    <cfRule type="cellIs" dxfId="2" priority="665" stopIfTrue="1" operator="lessThan">
      <formula>0</formula>
    </cfRule>
  </conditionalFormatting>
  <conditionalFormatting sqref="F713">
    <cfRule type="cellIs" dxfId="2" priority="664" stopIfTrue="1" operator="lessThan">
      <formula>0</formula>
    </cfRule>
  </conditionalFormatting>
  <conditionalFormatting sqref="F714">
    <cfRule type="cellIs" dxfId="2" priority="663" stopIfTrue="1" operator="lessThan">
      <formula>0</formula>
    </cfRule>
  </conditionalFormatting>
  <conditionalFormatting sqref="F715">
    <cfRule type="cellIs" dxfId="2" priority="662" stopIfTrue="1" operator="lessThan">
      <formula>0</formula>
    </cfRule>
  </conditionalFormatting>
  <conditionalFormatting sqref="F716">
    <cfRule type="cellIs" dxfId="2" priority="661" stopIfTrue="1" operator="lessThan">
      <formula>0</formula>
    </cfRule>
  </conditionalFormatting>
  <conditionalFormatting sqref="F717">
    <cfRule type="cellIs" dxfId="2" priority="660" stopIfTrue="1" operator="lessThan">
      <formula>0</formula>
    </cfRule>
  </conditionalFormatting>
  <conditionalFormatting sqref="F718">
    <cfRule type="cellIs" dxfId="2" priority="659" stopIfTrue="1" operator="lessThan">
      <formula>0</formula>
    </cfRule>
  </conditionalFormatting>
  <conditionalFormatting sqref="F719">
    <cfRule type="cellIs" dxfId="2" priority="658" stopIfTrue="1" operator="lessThan">
      <formula>0</formula>
    </cfRule>
  </conditionalFormatting>
  <conditionalFormatting sqref="F720">
    <cfRule type="cellIs" dxfId="2" priority="657" stopIfTrue="1" operator="lessThan">
      <formula>0</formula>
    </cfRule>
  </conditionalFormatting>
  <conditionalFormatting sqref="F721">
    <cfRule type="cellIs" dxfId="2" priority="656" stopIfTrue="1" operator="lessThan">
      <formula>0</formula>
    </cfRule>
  </conditionalFormatting>
  <conditionalFormatting sqref="F722">
    <cfRule type="cellIs" dxfId="2" priority="655" stopIfTrue="1" operator="lessThan">
      <formula>0</formula>
    </cfRule>
  </conditionalFormatting>
  <conditionalFormatting sqref="F723">
    <cfRule type="cellIs" dxfId="2" priority="654" stopIfTrue="1" operator="lessThan">
      <formula>0</formula>
    </cfRule>
  </conditionalFormatting>
  <conditionalFormatting sqref="F724">
    <cfRule type="cellIs" dxfId="2" priority="653" stopIfTrue="1" operator="lessThan">
      <formula>0</formula>
    </cfRule>
  </conditionalFormatting>
  <conditionalFormatting sqref="F725">
    <cfRule type="cellIs" dxfId="2" priority="652" stopIfTrue="1" operator="lessThan">
      <formula>0</formula>
    </cfRule>
  </conditionalFormatting>
  <conditionalFormatting sqref="F726">
    <cfRule type="cellIs" dxfId="2" priority="651" stopIfTrue="1" operator="lessThan">
      <formula>0</formula>
    </cfRule>
  </conditionalFormatting>
  <conditionalFormatting sqref="F727">
    <cfRule type="cellIs" dxfId="2" priority="650" stopIfTrue="1" operator="lessThan">
      <formula>0</formula>
    </cfRule>
  </conditionalFormatting>
  <conditionalFormatting sqref="F728">
    <cfRule type="cellIs" dxfId="2" priority="649" stopIfTrue="1" operator="lessThan">
      <formula>0</formula>
    </cfRule>
  </conditionalFormatting>
  <conditionalFormatting sqref="F729">
    <cfRule type="cellIs" dxfId="2" priority="648" stopIfTrue="1" operator="lessThan">
      <formula>0</formula>
    </cfRule>
  </conditionalFormatting>
  <conditionalFormatting sqref="F730">
    <cfRule type="cellIs" dxfId="2" priority="647" stopIfTrue="1" operator="lessThan">
      <formula>0</formula>
    </cfRule>
  </conditionalFormatting>
  <conditionalFormatting sqref="F731">
    <cfRule type="cellIs" dxfId="2" priority="646" stopIfTrue="1" operator="lessThan">
      <formula>0</formula>
    </cfRule>
  </conditionalFormatting>
  <conditionalFormatting sqref="F732">
    <cfRule type="cellIs" dxfId="2" priority="645" stopIfTrue="1" operator="lessThan">
      <formula>0</formula>
    </cfRule>
  </conditionalFormatting>
  <conditionalFormatting sqref="F733">
    <cfRule type="cellIs" dxfId="2" priority="644" stopIfTrue="1" operator="lessThan">
      <formula>0</formula>
    </cfRule>
  </conditionalFormatting>
  <conditionalFormatting sqref="F734">
    <cfRule type="cellIs" dxfId="2" priority="643" stopIfTrue="1" operator="lessThan">
      <formula>0</formula>
    </cfRule>
  </conditionalFormatting>
  <conditionalFormatting sqref="F735">
    <cfRule type="cellIs" dxfId="2" priority="642" stopIfTrue="1" operator="lessThan">
      <formula>0</formula>
    </cfRule>
  </conditionalFormatting>
  <conditionalFormatting sqref="F736">
    <cfRule type="cellIs" dxfId="2" priority="641" stopIfTrue="1" operator="lessThan">
      <formula>0</formula>
    </cfRule>
  </conditionalFormatting>
  <conditionalFormatting sqref="F737">
    <cfRule type="cellIs" dxfId="2" priority="640" stopIfTrue="1" operator="lessThan">
      <formula>0</formula>
    </cfRule>
  </conditionalFormatting>
  <conditionalFormatting sqref="F738">
    <cfRule type="cellIs" dxfId="2" priority="639" stopIfTrue="1" operator="lessThan">
      <formula>0</formula>
    </cfRule>
  </conditionalFormatting>
  <conditionalFormatting sqref="F739">
    <cfRule type="cellIs" dxfId="2" priority="638" stopIfTrue="1" operator="lessThan">
      <formula>0</formula>
    </cfRule>
  </conditionalFormatting>
  <conditionalFormatting sqref="F740">
    <cfRule type="cellIs" dxfId="2" priority="637" stopIfTrue="1" operator="lessThan">
      <formula>0</formula>
    </cfRule>
  </conditionalFormatting>
  <conditionalFormatting sqref="F741">
    <cfRule type="cellIs" dxfId="2" priority="636" stopIfTrue="1" operator="lessThan">
      <formula>0</formula>
    </cfRule>
  </conditionalFormatting>
  <conditionalFormatting sqref="F742">
    <cfRule type="cellIs" dxfId="2" priority="635" stopIfTrue="1" operator="lessThan">
      <formula>0</formula>
    </cfRule>
  </conditionalFormatting>
  <conditionalFormatting sqref="F743">
    <cfRule type="cellIs" dxfId="2" priority="634" stopIfTrue="1" operator="lessThan">
      <formula>0</formula>
    </cfRule>
  </conditionalFormatting>
  <conditionalFormatting sqref="F744">
    <cfRule type="cellIs" dxfId="2" priority="633" stopIfTrue="1" operator="lessThan">
      <formula>0</formula>
    </cfRule>
  </conditionalFormatting>
  <conditionalFormatting sqref="F745">
    <cfRule type="cellIs" dxfId="2" priority="632" stopIfTrue="1" operator="lessThan">
      <formula>0</formula>
    </cfRule>
  </conditionalFormatting>
  <conditionalFormatting sqref="F746">
    <cfRule type="cellIs" dxfId="2" priority="631" stopIfTrue="1" operator="lessThan">
      <formula>0</formula>
    </cfRule>
  </conditionalFormatting>
  <conditionalFormatting sqref="F747">
    <cfRule type="cellIs" dxfId="2" priority="630" stopIfTrue="1" operator="lessThan">
      <formula>0</formula>
    </cfRule>
  </conditionalFormatting>
  <conditionalFormatting sqref="F748">
    <cfRule type="cellIs" dxfId="2" priority="629" stopIfTrue="1" operator="lessThan">
      <formula>0</formula>
    </cfRule>
  </conditionalFormatting>
  <conditionalFormatting sqref="F749">
    <cfRule type="cellIs" dxfId="2" priority="628" stopIfTrue="1" operator="lessThan">
      <formula>0</formula>
    </cfRule>
  </conditionalFormatting>
  <conditionalFormatting sqref="F750">
    <cfRule type="cellIs" dxfId="2" priority="627" stopIfTrue="1" operator="lessThan">
      <formula>0</formula>
    </cfRule>
  </conditionalFormatting>
  <conditionalFormatting sqref="F751">
    <cfRule type="cellIs" dxfId="2" priority="626" stopIfTrue="1" operator="lessThan">
      <formula>0</formula>
    </cfRule>
  </conditionalFormatting>
  <conditionalFormatting sqref="F752">
    <cfRule type="cellIs" dxfId="2" priority="625" stopIfTrue="1" operator="lessThan">
      <formula>0</formula>
    </cfRule>
  </conditionalFormatting>
  <conditionalFormatting sqref="F753">
    <cfRule type="cellIs" dxfId="2" priority="624" stopIfTrue="1" operator="lessThan">
      <formula>0</formula>
    </cfRule>
  </conditionalFormatting>
  <conditionalFormatting sqref="F754">
    <cfRule type="cellIs" dxfId="2" priority="623" stopIfTrue="1" operator="lessThan">
      <formula>0</formula>
    </cfRule>
  </conditionalFormatting>
  <conditionalFormatting sqref="F755">
    <cfRule type="cellIs" dxfId="2" priority="622" stopIfTrue="1" operator="lessThan">
      <formula>0</formula>
    </cfRule>
  </conditionalFormatting>
  <conditionalFormatting sqref="F756">
    <cfRule type="cellIs" dxfId="2" priority="621" stopIfTrue="1" operator="lessThan">
      <formula>0</formula>
    </cfRule>
  </conditionalFormatting>
  <conditionalFormatting sqref="F757">
    <cfRule type="cellIs" dxfId="2" priority="620" stopIfTrue="1" operator="lessThan">
      <formula>0</formula>
    </cfRule>
  </conditionalFormatting>
  <conditionalFormatting sqref="F759">
    <cfRule type="cellIs" dxfId="2" priority="1" stopIfTrue="1" operator="lessThan">
      <formula>0</formula>
    </cfRule>
  </conditionalFormatting>
  <conditionalFormatting sqref="F768">
    <cfRule type="cellIs" dxfId="2" priority="618" stopIfTrue="1" operator="lessThan">
      <formula>0</formula>
    </cfRule>
  </conditionalFormatting>
  <conditionalFormatting sqref="F769">
    <cfRule type="cellIs" dxfId="2" priority="617" stopIfTrue="1" operator="lessThan">
      <formula>0</formula>
    </cfRule>
  </conditionalFormatting>
  <conditionalFormatting sqref="F770">
    <cfRule type="cellIs" dxfId="2" priority="616" stopIfTrue="1" operator="lessThan">
      <formula>0</formula>
    </cfRule>
  </conditionalFormatting>
  <conditionalFormatting sqref="F771">
    <cfRule type="cellIs" dxfId="2" priority="615" stopIfTrue="1" operator="lessThan">
      <formula>0</formula>
    </cfRule>
  </conditionalFormatting>
  <conditionalFormatting sqref="F772">
    <cfRule type="cellIs" dxfId="2" priority="614" stopIfTrue="1" operator="lessThan">
      <formula>0</formula>
    </cfRule>
  </conditionalFormatting>
  <conditionalFormatting sqref="F773">
    <cfRule type="cellIs" dxfId="2" priority="613" stopIfTrue="1" operator="lessThan">
      <formula>0</formula>
    </cfRule>
  </conditionalFormatting>
  <conditionalFormatting sqref="F774">
    <cfRule type="cellIs" dxfId="2" priority="612" stopIfTrue="1" operator="lessThan">
      <formula>0</formula>
    </cfRule>
  </conditionalFormatting>
  <conditionalFormatting sqref="F775">
    <cfRule type="cellIs" dxfId="2" priority="611" stopIfTrue="1" operator="lessThan">
      <formula>0</formula>
    </cfRule>
  </conditionalFormatting>
  <conditionalFormatting sqref="F776">
    <cfRule type="cellIs" dxfId="2" priority="610" stopIfTrue="1" operator="lessThan">
      <formula>0</formula>
    </cfRule>
  </conditionalFormatting>
  <conditionalFormatting sqref="F777">
    <cfRule type="cellIs" dxfId="2" priority="609" stopIfTrue="1" operator="lessThan">
      <formula>0</formula>
    </cfRule>
  </conditionalFormatting>
  <conditionalFormatting sqref="F778">
    <cfRule type="cellIs" dxfId="2" priority="608" stopIfTrue="1" operator="lessThan">
      <formula>0</formula>
    </cfRule>
  </conditionalFormatting>
  <conditionalFormatting sqref="F779">
    <cfRule type="cellIs" dxfId="2" priority="607" stopIfTrue="1" operator="lessThan">
      <formula>0</formula>
    </cfRule>
  </conditionalFormatting>
  <conditionalFormatting sqref="F780">
    <cfRule type="cellIs" dxfId="2" priority="606" stopIfTrue="1" operator="lessThan">
      <formula>0</formula>
    </cfRule>
  </conditionalFormatting>
  <conditionalFormatting sqref="F781">
    <cfRule type="cellIs" dxfId="2" priority="605" stopIfTrue="1" operator="lessThan">
      <formula>0</formula>
    </cfRule>
  </conditionalFormatting>
  <conditionalFormatting sqref="F782">
    <cfRule type="cellIs" dxfId="2" priority="604" stopIfTrue="1" operator="lessThan">
      <formula>0</formula>
    </cfRule>
  </conditionalFormatting>
  <conditionalFormatting sqref="F783">
    <cfRule type="cellIs" dxfId="2" priority="603" stopIfTrue="1" operator="lessThan">
      <formula>0</formula>
    </cfRule>
  </conditionalFormatting>
  <conditionalFormatting sqref="F784">
    <cfRule type="cellIs" dxfId="2" priority="602" stopIfTrue="1" operator="lessThan">
      <formula>0</formula>
    </cfRule>
  </conditionalFormatting>
  <conditionalFormatting sqref="F785">
    <cfRule type="cellIs" dxfId="2" priority="601" stopIfTrue="1" operator="lessThan">
      <formula>0</formula>
    </cfRule>
  </conditionalFormatting>
  <conditionalFormatting sqref="F786">
    <cfRule type="cellIs" dxfId="2" priority="600" stopIfTrue="1" operator="lessThan">
      <formula>0</formula>
    </cfRule>
  </conditionalFormatting>
  <conditionalFormatting sqref="F787">
    <cfRule type="cellIs" dxfId="2" priority="599" stopIfTrue="1" operator="lessThan">
      <formula>0</formula>
    </cfRule>
  </conditionalFormatting>
  <conditionalFormatting sqref="F788">
    <cfRule type="cellIs" dxfId="2" priority="598" stopIfTrue="1" operator="lessThan">
      <formula>0</formula>
    </cfRule>
  </conditionalFormatting>
  <conditionalFormatting sqref="F789">
    <cfRule type="cellIs" dxfId="2" priority="597" stopIfTrue="1" operator="lessThan">
      <formula>0</formula>
    </cfRule>
  </conditionalFormatting>
  <conditionalFormatting sqref="F790">
    <cfRule type="cellIs" dxfId="2" priority="596" stopIfTrue="1" operator="lessThan">
      <formula>0</formula>
    </cfRule>
  </conditionalFormatting>
  <conditionalFormatting sqref="F791">
    <cfRule type="cellIs" dxfId="2" priority="595" stopIfTrue="1" operator="lessThan">
      <formula>0</formula>
    </cfRule>
  </conditionalFormatting>
  <conditionalFormatting sqref="F792">
    <cfRule type="cellIs" dxfId="2" priority="594" stopIfTrue="1" operator="lessThan">
      <formula>0</formula>
    </cfRule>
  </conditionalFormatting>
  <conditionalFormatting sqref="F793">
    <cfRule type="cellIs" dxfId="2" priority="593" stopIfTrue="1" operator="lessThan">
      <formula>0</formula>
    </cfRule>
  </conditionalFormatting>
  <conditionalFormatting sqref="F794">
    <cfRule type="cellIs" dxfId="2" priority="592" stopIfTrue="1" operator="lessThan">
      <formula>0</formula>
    </cfRule>
  </conditionalFormatting>
  <conditionalFormatting sqref="F795">
    <cfRule type="cellIs" dxfId="2" priority="591" stopIfTrue="1" operator="lessThan">
      <formula>0</formula>
    </cfRule>
  </conditionalFormatting>
  <conditionalFormatting sqref="F796">
    <cfRule type="cellIs" dxfId="2" priority="590" stopIfTrue="1" operator="lessThan">
      <formula>0</formula>
    </cfRule>
  </conditionalFormatting>
  <conditionalFormatting sqref="F797">
    <cfRule type="cellIs" dxfId="2" priority="589" stopIfTrue="1" operator="lessThan">
      <formula>0</formula>
    </cfRule>
  </conditionalFormatting>
  <conditionalFormatting sqref="F798">
    <cfRule type="cellIs" dxfId="2" priority="588" stopIfTrue="1" operator="lessThan">
      <formula>0</formula>
    </cfRule>
  </conditionalFormatting>
  <conditionalFormatting sqref="F799">
    <cfRule type="cellIs" dxfId="2" priority="587" stopIfTrue="1" operator="lessThan">
      <formula>0</formula>
    </cfRule>
  </conditionalFormatting>
  <conditionalFormatting sqref="F800">
    <cfRule type="cellIs" dxfId="2" priority="586" stopIfTrue="1" operator="lessThan">
      <formula>0</formula>
    </cfRule>
  </conditionalFormatting>
  <conditionalFormatting sqref="F801">
    <cfRule type="cellIs" dxfId="2" priority="585" stopIfTrue="1" operator="lessThan">
      <formula>0</formula>
    </cfRule>
  </conditionalFormatting>
  <conditionalFormatting sqref="F802">
    <cfRule type="cellIs" dxfId="2" priority="584" stopIfTrue="1" operator="lessThan">
      <formula>0</formula>
    </cfRule>
  </conditionalFormatting>
  <conditionalFormatting sqref="F803">
    <cfRule type="cellIs" dxfId="2" priority="583" stopIfTrue="1" operator="lessThan">
      <formula>0</formula>
    </cfRule>
  </conditionalFormatting>
  <conditionalFormatting sqref="F804">
    <cfRule type="cellIs" dxfId="2" priority="582" stopIfTrue="1" operator="lessThan">
      <formula>0</formula>
    </cfRule>
  </conditionalFormatting>
  <conditionalFormatting sqref="F805">
    <cfRule type="cellIs" dxfId="2" priority="581" stopIfTrue="1" operator="lessThan">
      <formula>0</formula>
    </cfRule>
  </conditionalFormatting>
  <conditionalFormatting sqref="F806">
    <cfRule type="cellIs" dxfId="2" priority="580" stopIfTrue="1" operator="lessThan">
      <formula>0</formula>
    </cfRule>
  </conditionalFormatting>
  <conditionalFormatting sqref="F807">
    <cfRule type="cellIs" dxfId="2" priority="579" stopIfTrue="1" operator="lessThan">
      <formula>0</formula>
    </cfRule>
  </conditionalFormatting>
  <conditionalFormatting sqref="F808">
    <cfRule type="cellIs" dxfId="2" priority="578" stopIfTrue="1" operator="lessThan">
      <formula>0</formula>
    </cfRule>
  </conditionalFormatting>
  <conditionalFormatting sqref="F809">
    <cfRule type="cellIs" dxfId="2" priority="577" stopIfTrue="1" operator="lessThan">
      <formula>0</formula>
    </cfRule>
  </conditionalFormatting>
  <conditionalFormatting sqref="F810">
    <cfRule type="cellIs" dxfId="2" priority="576" stopIfTrue="1" operator="lessThan">
      <formula>0</formula>
    </cfRule>
  </conditionalFormatting>
  <conditionalFormatting sqref="F811">
    <cfRule type="cellIs" dxfId="2" priority="575" stopIfTrue="1" operator="lessThan">
      <formula>0</formula>
    </cfRule>
  </conditionalFormatting>
  <conditionalFormatting sqref="F812">
    <cfRule type="cellIs" dxfId="2" priority="574" stopIfTrue="1" operator="lessThan">
      <formula>0</formula>
    </cfRule>
  </conditionalFormatting>
  <conditionalFormatting sqref="F813">
    <cfRule type="cellIs" dxfId="2" priority="573" stopIfTrue="1" operator="lessThan">
      <formula>0</formula>
    </cfRule>
  </conditionalFormatting>
  <conditionalFormatting sqref="F814">
    <cfRule type="cellIs" dxfId="2" priority="572" stopIfTrue="1" operator="lessThan">
      <formula>0</formula>
    </cfRule>
  </conditionalFormatting>
  <conditionalFormatting sqref="F815">
    <cfRule type="cellIs" dxfId="2" priority="571" stopIfTrue="1" operator="lessThan">
      <formula>0</formula>
    </cfRule>
  </conditionalFormatting>
  <conditionalFormatting sqref="F816">
    <cfRule type="cellIs" dxfId="2" priority="570" stopIfTrue="1" operator="lessThan">
      <formula>0</formula>
    </cfRule>
  </conditionalFormatting>
  <conditionalFormatting sqref="F817">
    <cfRule type="cellIs" dxfId="2" priority="569" stopIfTrue="1" operator="lessThan">
      <formula>0</formula>
    </cfRule>
  </conditionalFormatting>
  <conditionalFormatting sqref="F818">
    <cfRule type="cellIs" dxfId="2" priority="568" stopIfTrue="1" operator="lessThan">
      <formula>0</formula>
    </cfRule>
  </conditionalFormatting>
  <conditionalFormatting sqref="F819">
    <cfRule type="cellIs" dxfId="2" priority="567" stopIfTrue="1" operator="lessThan">
      <formula>0</formula>
    </cfRule>
  </conditionalFormatting>
  <conditionalFormatting sqref="F820">
    <cfRule type="cellIs" dxfId="2" priority="566" stopIfTrue="1" operator="lessThan">
      <formula>0</formula>
    </cfRule>
  </conditionalFormatting>
  <conditionalFormatting sqref="F821">
    <cfRule type="cellIs" dxfId="2" priority="565" stopIfTrue="1" operator="lessThan">
      <formula>0</formula>
    </cfRule>
  </conditionalFormatting>
  <conditionalFormatting sqref="F822">
    <cfRule type="cellIs" dxfId="2" priority="564" stopIfTrue="1" operator="lessThan">
      <formula>0</formula>
    </cfRule>
  </conditionalFormatting>
  <conditionalFormatting sqref="F823">
    <cfRule type="cellIs" dxfId="2" priority="563" stopIfTrue="1" operator="lessThan">
      <formula>0</formula>
    </cfRule>
  </conditionalFormatting>
  <conditionalFormatting sqref="F824">
    <cfRule type="cellIs" dxfId="2" priority="562" stopIfTrue="1" operator="lessThan">
      <formula>0</formula>
    </cfRule>
  </conditionalFormatting>
  <conditionalFormatting sqref="F825">
    <cfRule type="cellIs" dxfId="2" priority="561" stopIfTrue="1" operator="lessThan">
      <formula>0</formula>
    </cfRule>
  </conditionalFormatting>
  <conditionalFormatting sqref="F826">
    <cfRule type="cellIs" dxfId="2" priority="560" stopIfTrue="1" operator="lessThan">
      <formula>0</formula>
    </cfRule>
  </conditionalFormatting>
  <conditionalFormatting sqref="F827">
    <cfRule type="cellIs" dxfId="2" priority="559" stopIfTrue="1" operator="lessThan">
      <formula>0</formula>
    </cfRule>
  </conditionalFormatting>
  <conditionalFormatting sqref="F828">
    <cfRule type="cellIs" dxfId="2" priority="558" stopIfTrue="1" operator="lessThan">
      <formula>0</formula>
    </cfRule>
  </conditionalFormatting>
  <conditionalFormatting sqref="F829">
    <cfRule type="cellIs" dxfId="2" priority="557" stopIfTrue="1" operator="lessThan">
      <formula>0</formula>
    </cfRule>
  </conditionalFormatting>
  <conditionalFormatting sqref="F830">
    <cfRule type="cellIs" dxfId="2" priority="556" stopIfTrue="1" operator="lessThan">
      <formula>0</formula>
    </cfRule>
  </conditionalFormatting>
  <conditionalFormatting sqref="F831">
    <cfRule type="cellIs" dxfId="2" priority="555" stopIfTrue="1" operator="lessThan">
      <formula>0</formula>
    </cfRule>
  </conditionalFormatting>
  <conditionalFormatting sqref="F832">
    <cfRule type="cellIs" dxfId="2" priority="554" stopIfTrue="1" operator="lessThan">
      <formula>0</formula>
    </cfRule>
  </conditionalFormatting>
  <conditionalFormatting sqref="F833">
    <cfRule type="cellIs" dxfId="2" priority="553" stopIfTrue="1" operator="lessThan">
      <formula>0</formula>
    </cfRule>
  </conditionalFormatting>
  <conditionalFormatting sqref="F834">
    <cfRule type="cellIs" dxfId="2" priority="552" stopIfTrue="1" operator="lessThan">
      <formula>0</formula>
    </cfRule>
  </conditionalFormatting>
  <conditionalFormatting sqref="F835">
    <cfRule type="cellIs" dxfId="2" priority="551" stopIfTrue="1" operator="lessThan">
      <formula>0</formula>
    </cfRule>
  </conditionalFormatting>
  <conditionalFormatting sqref="F836">
    <cfRule type="cellIs" dxfId="2" priority="550" stopIfTrue="1" operator="lessThan">
      <formula>0</formula>
    </cfRule>
  </conditionalFormatting>
  <conditionalFormatting sqref="F837">
    <cfRule type="cellIs" dxfId="2" priority="549" stopIfTrue="1" operator="lessThan">
      <formula>0</formula>
    </cfRule>
  </conditionalFormatting>
  <conditionalFormatting sqref="F838">
    <cfRule type="cellIs" dxfId="2" priority="548" stopIfTrue="1" operator="lessThan">
      <formula>0</formula>
    </cfRule>
  </conditionalFormatting>
  <conditionalFormatting sqref="F839">
    <cfRule type="cellIs" dxfId="2" priority="547" stopIfTrue="1" operator="lessThan">
      <formula>0</formula>
    </cfRule>
  </conditionalFormatting>
  <conditionalFormatting sqref="F840">
    <cfRule type="cellIs" dxfId="2" priority="546" stopIfTrue="1" operator="lessThan">
      <formula>0</formula>
    </cfRule>
  </conditionalFormatting>
  <conditionalFormatting sqref="F841">
    <cfRule type="cellIs" dxfId="2" priority="545" stopIfTrue="1" operator="lessThan">
      <formula>0</formula>
    </cfRule>
  </conditionalFormatting>
  <conditionalFormatting sqref="F842">
    <cfRule type="cellIs" dxfId="2" priority="544" stopIfTrue="1" operator="lessThan">
      <formula>0</formula>
    </cfRule>
  </conditionalFormatting>
  <conditionalFormatting sqref="F843">
    <cfRule type="cellIs" dxfId="2" priority="543" stopIfTrue="1" operator="lessThan">
      <formula>0</formula>
    </cfRule>
  </conditionalFormatting>
  <conditionalFormatting sqref="F844">
    <cfRule type="cellIs" dxfId="2" priority="542" stopIfTrue="1" operator="lessThan">
      <formula>0</formula>
    </cfRule>
  </conditionalFormatting>
  <conditionalFormatting sqref="F845">
    <cfRule type="cellIs" dxfId="2" priority="541" stopIfTrue="1" operator="lessThan">
      <formula>0</formula>
    </cfRule>
  </conditionalFormatting>
  <conditionalFormatting sqref="F846">
    <cfRule type="cellIs" dxfId="2" priority="540" stopIfTrue="1" operator="lessThan">
      <formula>0</formula>
    </cfRule>
  </conditionalFormatting>
  <conditionalFormatting sqref="F847">
    <cfRule type="cellIs" dxfId="2" priority="539" stopIfTrue="1" operator="lessThan">
      <formula>0</formula>
    </cfRule>
  </conditionalFormatting>
  <conditionalFormatting sqref="F848">
    <cfRule type="cellIs" dxfId="2" priority="538" stopIfTrue="1" operator="lessThan">
      <formula>0</formula>
    </cfRule>
  </conditionalFormatting>
  <conditionalFormatting sqref="F849">
    <cfRule type="cellIs" dxfId="2" priority="537" stopIfTrue="1" operator="lessThan">
      <formula>0</formula>
    </cfRule>
  </conditionalFormatting>
  <conditionalFormatting sqref="F850">
    <cfRule type="cellIs" dxfId="2" priority="536" stopIfTrue="1" operator="lessThan">
      <formula>0</formula>
    </cfRule>
  </conditionalFormatting>
  <conditionalFormatting sqref="F851">
    <cfRule type="cellIs" dxfId="2" priority="535" stopIfTrue="1" operator="lessThan">
      <formula>0</formula>
    </cfRule>
  </conditionalFormatting>
  <conditionalFormatting sqref="F852">
    <cfRule type="cellIs" dxfId="2" priority="534" stopIfTrue="1" operator="lessThan">
      <formula>0</formula>
    </cfRule>
  </conditionalFormatting>
  <conditionalFormatting sqref="F853">
    <cfRule type="cellIs" dxfId="2" priority="533" stopIfTrue="1" operator="lessThan">
      <formula>0</formula>
    </cfRule>
  </conditionalFormatting>
  <conditionalFormatting sqref="F854">
    <cfRule type="cellIs" dxfId="2" priority="532" stopIfTrue="1" operator="lessThan">
      <formula>0</formula>
    </cfRule>
  </conditionalFormatting>
  <conditionalFormatting sqref="F855">
    <cfRule type="cellIs" dxfId="2" priority="531" stopIfTrue="1" operator="lessThan">
      <formula>0</formula>
    </cfRule>
  </conditionalFormatting>
  <conditionalFormatting sqref="F856">
    <cfRule type="cellIs" dxfId="2" priority="530" stopIfTrue="1" operator="lessThan">
      <formula>0</formula>
    </cfRule>
  </conditionalFormatting>
  <conditionalFormatting sqref="F857">
    <cfRule type="cellIs" dxfId="2" priority="529" stopIfTrue="1" operator="lessThan">
      <formula>0</formula>
    </cfRule>
  </conditionalFormatting>
  <conditionalFormatting sqref="F858">
    <cfRule type="cellIs" dxfId="2" priority="528" stopIfTrue="1" operator="lessThan">
      <formula>0</formula>
    </cfRule>
  </conditionalFormatting>
  <conditionalFormatting sqref="F859">
    <cfRule type="cellIs" dxfId="2" priority="527" stopIfTrue="1" operator="lessThan">
      <formula>0</formula>
    </cfRule>
  </conditionalFormatting>
  <conditionalFormatting sqref="F860">
    <cfRule type="cellIs" dxfId="2" priority="526" stopIfTrue="1" operator="lessThan">
      <formula>0</formula>
    </cfRule>
  </conditionalFormatting>
  <conditionalFormatting sqref="F861">
    <cfRule type="cellIs" dxfId="2" priority="525" stopIfTrue="1" operator="lessThan">
      <formula>0</formula>
    </cfRule>
  </conditionalFormatting>
  <conditionalFormatting sqref="F862">
    <cfRule type="cellIs" dxfId="2" priority="524" stopIfTrue="1" operator="lessThan">
      <formula>0</formula>
    </cfRule>
  </conditionalFormatting>
  <conditionalFormatting sqref="F863">
    <cfRule type="cellIs" dxfId="2" priority="523" stopIfTrue="1" operator="lessThan">
      <formula>0</formula>
    </cfRule>
  </conditionalFormatting>
  <conditionalFormatting sqref="F864">
    <cfRule type="cellIs" dxfId="2" priority="522" stopIfTrue="1" operator="lessThan">
      <formula>0</formula>
    </cfRule>
  </conditionalFormatting>
  <conditionalFormatting sqref="F865">
    <cfRule type="cellIs" dxfId="2" priority="521" stopIfTrue="1" operator="lessThan">
      <formula>0</formula>
    </cfRule>
  </conditionalFormatting>
  <conditionalFormatting sqref="F866">
    <cfRule type="cellIs" dxfId="2" priority="520" stopIfTrue="1" operator="lessThan">
      <formula>0</formula>
    </cfRule>
  </conditionalFormatting>
  <conditionalFormatting sqref="F867">
    <cfRule type="cellIs" dxfId="2" priority="519" stopIfTrue="1" operator="lessThan">
      <formula>0</formula>
    </cfRule>
  </conditionalFormatting>
  <conditionalFormatting sqref="F868">
    <cfRule type="cellIs" dxfId="2" priority="518" stopIfTrue="1" operator="lessThan">
      <formula>0</formula>
    </cfRule>
  </conditionalFormatting>
  <conditionalFormatting sqref="F869">
    <cfRule type="cellIs" dxfId="2" priority="517" stopIfTrue="1" operator="lessThan">
      <formula>0</formula>
    </cfRule>
  </conditionalFormatting>
  <conditionalFormatting sqref="F870">
    <cfRule type="cellIs" dxfId="2" priority="516" stopIfTrue="1" operator="lessThan">
      <formula>0</formula>
    </cfRule>
  </conditionalFormatting>
  <conditionalFormatting sqref="F871">
    <cfRule type="cellIs" dxfId="2" priority="515" stopIfTrue="1" operator="lessThan">
      <formula>0</formula>
    </cfRule>
  </conditionalFormatting>
  <conditionalFormatting sqref="F872">
    <cfRule type="cellIs" dxfId="2" priority="514" stopIfTrue="1" operator="lessThan">
      <formula>0</formula>
    </cfRule>
  </conditionalFormatting>
  <conditionalFormatting sqref="F873">
    <cfRule type="cellIs" dxfId="2" priority="513" stopIfTrue="1" operator="lessThan">
      <formula>0</formula>
    </cfRule>
  </conditionalFormatting>
  <conditionalFormatting sqref="F874">
    <cfRule type="cellIs" dxfId="2" priority="512" stopIfTrue="1" operator="lessThan">
      <formula>0</formula>
    </cfRule>
  </conditionalFormatting>
  <conditionalFormatting sqref="F875">
    <cfRule type="cellIs" dxfId="2" priority="511" stopIfTrue="1" operator="lessThan">
      <formula>0</formula>
    </cfRule>
  </conditionalFormatting>
  <conditionalFormatting sqref="F876">
    <cfRule type="cellIs" dxfId="2" priority="510" stopIfTrue="1" operator="lessThan">
      <formula>0</formula>
    </cfRule>
  </conditionalFormatting>
  <conditionalFormatting sqref="F877">
    <cfRule type="cellIs" dxfId="2" priority="509" stopIfTrue="1" operator="lessThan">
      <formula>0</formula>
    </cfRule>
  </conditionalFormatting>
  <conditionalFormatting sqref="F878">
    <cfRule type="cellIs" dxfId="2" priority="508" stopIfTrue="1" operator="lessThan">
      <formula>0</formula>
    </cfRule>
  </conditionalFormatting>
  <conditionalFormatting sqref="F879">
    <cfRule type="cellIs" dxfId="2" priority="507" stopIfTrue="1" operator="lessThan">
      <formula>0</formula>
    </cfRule>
  </conditionalFormatting>
  <conditionalFormatting sqref="F880">
    <cfRule type="cellIs" dxfId="2" priority="506" stopIfTrue="1" operator="lessThan">
      <formula>0</formula>
    </cfRule>
  </conditionalFormatting>
  <conditionalFormatting sqref="F881">
    <cfRule type="cellIs" dxfId="2" priority="505" stopIfTrue="1" operator="lessThan">
      <formula>0</formula>
    </cfRule>
  </conditionalFormatting>
  <conditionalFormatting sqref="F882">
    <cfRule type="cellIs" dxfId="2" priority="504" stopIfTrue="1" operator="lessThan">
      <formula>0</formula>
    </cfRule>
  </conditionalFormatting>
  <conditionalFormatting sqref="F883">
    <cfRule type="cellIs" dxfId="2" priority="503" stopIfTrue="1" operator="lessThan">
      <formula>0</formula>
    </cfRule>
  </conditionalFormatting>
  <conditionalFormatting sqref="F884">
    <cfRule type="cellIs" dxfId="2" priority="502" stopIfTrue="1" operator="lessThan">
      <formula>0</formula>
    </cfRule>
  </conditionalFormatting>
  <conditionalFormatting sqref="F885">
    <cfRule type="cellIs" dxfId="2" priority="501" stopIfTrue="1" operator="lessThan">
      <formula>0</formula>
    </cfRule>
  </conditionalFormatting>
  <conditionalFormatting sqref="F886">
    <cfRule type="cellIs" dxfId="2" priority="500" stopIfTrue="1" operator="lessThan">
      <formula>0</formula>
    </cfRule>
  </conditionalFormatting>
  <conditionalFormatting sqref="F887">
    <cfRule type="cellIs" dxfId="2" priority="499" stopIfTrue="1" operator="lessThan">
      <formula>0</formula>
    </cfRule>
  </conditionalFormatting>
  <conditionalFormatting sqref="F888">
    <cfRule type="cellIs" dxfId="2" priority="498" stopIfTrue="1" operator="lessThan">
      <formula>0</formula>
    </cfRule>
  </conditionalFormatting>
  <conditionalFormatting sqref="F889">
    <cfRule type="cellIs" dxfId="2" priority="497" stopIfTrue="1" operator="lessThan">
      <formula>0</formula>
    </cfRule>
  </conditionalFormatting>
  <conditionalFormatting sqref="F890">
    <cfRule type="cellIs" dxfId="2" priority="496" stopIfTrue="1" operator="lessThan">
      <formula>0</formula>
    </cfRule>
  </conditionalFormatting>
  <conditionalFormatting sqref="F891">
    <cfRule type="cellIs" dxfId="2" priority="495" stopIfTrue="1" operator="lessThan">
      <formula>0</formula>
    </cfRule>
  </conditionalFormatting>
  <conditionalFormatting sqref="F892">
    <cfRule type="cellIs" dxfId="2" priority="494" stopIfTrue="1" operator="lessThan">
      <formula>0</formula>
    </cfRule>
  </conditionalFormatting>
  <conditionalFormatting sqref="F893">
    <cfRule type="cellIs" dxfId="2" priority="493" stopIfTrue="1" operator="lessThan">
      <formula>0</formula>
    </cfRule>
  </conditionalFormatting>
  <conditionalFormatting sqref="F894">
    <cfRule type="cellIs" dxfId="2" priority="492" stopIfTrue="1" operator="lessThan">
      <formula>0</formula>
    </cfRule>
  </conditionalFormatting>
  <conditionalFormatting sqref="F895">
    <cfRule type="cellIs" dxfId="2" priority="491" stopIfTrue="1" operator="lessThan">
      <formula>0</formula>
    </cfRule>
  </conditionalFormatting>
  <conditionalFormatting sqref="F896">
    <cfRule type="cellIs" dxfId="2" priority="490" stopIfTrue="1" operator="lessThan">
      <formula>0</formula>
    </cfRule>
  </conditionalFormatting>
  <conditionalFormatting sqref="F897">
    <cfRule type="cellIs" dxfId="2" priority="489" stopIfTrue="1" operator="lessThan">
      <formula>0</formula>
    </cfRule>
  </conditionalFormatting>
  <conditionalFormatting sqref="F898">
    <cfRule type="cellIs" dxfId="2" priority="488" stopIfTrue="1" operator="lessThan">
      <formula>0</formula>
    </cfRule>
  </conditionalFormatting>
  <conditionalFormatting sqref="F899">
    <cfRule type="cellIs" dxfId="2" priority="487" stopIfTrue="1" operator="lessThan">
      <formula>0</formula>
    </cfRule>
  </conditionalFormatting>
  <conditionalFormatting sqref="F900">
    <cfRule type="cellIs" dxfId="2" priority="486" stopIfTrue="1" operator="lessThan">
      <formula>0</formula>
    </cfRule>
  </conditionalFormatting>
  <conditionalFormatting sqref="F901">
    <cfRule type="cellIs" dxfId="2" priority="485" stopIfTrue="1" operator="lessThan">
      <formula>0</formula>
    </cfRule>
  </conditionalFormatting>
  <conditionalFormatting sqref="F902">
    <cfRule type="cellIs" dxfId="2" priority="484" stopIfTrue="1" operator="lessThan">
      <formula>0</formula>
    </cfRule>
  </conditionalFormatting>
  <conditionalFormatting sqref="F903">
    <cfRule type="cellIs" dxfId="2" priority="483" stopIfTrue="1" operator="lessThan">
      <formula>0</formula>
    </cfRule>
  </conditionalFormatting>
  <conditionalFormatting sqref="F904">
    <cfRule type="cellIs" dxfId="2" priority="482" stopIfTrue="1" operator="lessThan">
      <formula>0</formula>
    </cfRule>
  </conditionalFormatting>
  <conditionalFormatting sqref="F905">
    <cfRule type="cellIs" dxfId="2" priority="481" stopIfTrue="1" operator="lessThan">
      <formula>0</formula>
    </cfRule>
  </conditionalFormatting>
  <conditionalFormatting sqref="F906">
    <cfRule type="cellIs" dxfId="2" priority="480" stopIfTrue="1" operator="lessThan">
      <formula>0</formula>
    </cfRule>
  </conditionalFormatting>
  <conditionalFormatting sqref="F907">
    <cfRule type="cellIs" dxfId="2" priority="479" stopIfTrue="1" operator="lessThan">
      <formula>0</formula>
    </cfRule>
  </conditionalFormatting>
  <conditionalFormatting sqref="F908">
    <cfRule type="cellIs" dxfId="2" priority="478" stopIfTrue="1" operator="lessThan">
      <formula>0</formula>
    </cfRule>
  </conditionalFormatting>
  <conditionalFormatting sqref="F909">
    <cfRule type="cellIs" dxfId="2" priority="477" stopIfTrue="1" operator="lessThan">
      <formula>0</formula>
    </cfRule>
  </conditionalFormatting>
  <conditionalFormatting sqref="F910">
    <cfRule type="cellIs" dxfId="2" priority="476" stopIfTrue="1" operator="lessThan">
      <formula>0</formula>
    </cfRule>
  </conditionalFormatting>
  <conditionalFormatting sqref="F911">
    <cfRule type="cellIs" dxfId="2" priority="475" stopIfTrue="1" operator="lessThan">
      <formula>0</formula>
    </cfRule>
  </conditionalFormatting>
  <conditionalFormatting sqref="F912">
    <cfRule type="cellIs" dxfId="2" priority="474" stopIfTrue="1" operator="lessThan">
      <formula>0</formula>
    </cfRule>
  </conditionalFormatting>
  <conditionalFormatting sqref="F913">
    <cfRule type="cellIs" dxfId="2" priority="473" stopIfTrue="1" operator="lessThan">
      <formula>0</formula>
    </cfRule>
  </conditionalFormatting>
  <conditionalFormatting sqref="F914">
    <cfRule type="cellIs" dxfId="2" priority="472" stopIfTrue="1" operator="lessThan">
      <formula>0</formula>
    </cfRule>
  </conditionalFormatting>
  <conditionalFormatting sqref="F915">
    <cfRule type="cellIs" dxfId="2" priority="471" stopIfTrue="1" operator="lessThan">
      <formula>0</formula>
    </cfRule>
  </conditionalFormatting>
  <conditionalFormatting sqref="F916">
    <cfRule type="cellIs" dxfId="2" priority="470" stopIfTrue="1" operator="lessThan">
      <formula>0</formula>
    </cfRule>
  </conditionalFormatting>
  <conditionalFormatting sqref="F917">
    <cfRule type="cellIs" dxfId="2" priority="469" stopIfTrue="1" operator="lessThan">
      <formula>0</formula>
    </cfRule>
  </conditionalFormatting>
  <conditionalFormatting sqref="F918">
    <cfRule type="cellIs" dxfId="2" priority="468" stopIfTrue="1" operator="lessThan">
      <formula>0</formula>
    </cfRule>
  </conditionalFormatting>
  <conditionalFormatting sqref="F919">
    <cfRule type="cellIs" dxfId="2" priority="467" stopIfTrue="1" operator="lessThan">
      <formula>0</formula>
    </cfRule>
  </conditionalFormatting>
  <conditionalFormatting sqref="F920">
    <cfRule type="cellIs" dxfId="2" priority="466" stopIfTrue="1" operator="lessThan">
      <formula>0</formula>
    </cfRule>
  </conditionalFormatting>
  <conditionalFormatting sqref="F921">
    <cfRule type="cellIs" dxfId="2" priority="465" stopIfTrue="1" operator="lessThan">
      <formula>0</formula>
    </cfRule>
  </conditionalFormatting>
  <conditionalFormatting sqref="F922">
    <cfRule type="cellIs" dxfId="2" priority="464" stopIfTrue="1" operator="lessThan">
      <formula>0</formula>
    </cfRule>
  </conditionalFormatting>
  <conditionalFormatting sqref="F923">
    <cfRule type="cellIs" dxfId="2" priority="463" stopIfTrue="1" operator="lessThan">
      <formula>0</formula>
    </cfRule>
  </conditionalFormatting>
  <conditionalFormatting sqref="F924">
    <cfRule type="cellIs" dxfId="2" priority="462" stopIfTrue="1" operator="lessThan">
      <formula>0</formula>
    </cfRule>
  </conditionalFormatting>
  <conditionalFormatting sqref="F925">
    <cfRule type="cellIs" dxfId="2" priority="461" stopIfTrue="1" operator="lessThan">
      <formula>0</formula>
    </cfRule>
  </conditionalFormatting>
  <conditionalFormatting sqref="F926">
    <cfRule type="cellIs" dxfId="2" priority="460" stopIfTrue="1" operator="lessThan">
      <formula>0</formula>
    </cfRule>
  </conditionalFormatting>
  <conditionalFormatting sqref="F927">
    <cfRule type="cellIs" dxfId="2" priority="459" stopIfTrue="1" operator="lessThan">
      <formula>0</formula>
    </cfRule>
  </conditionalFormatting>
  <conditionalFormatting sqref="F928">
    <cfRule type="cellIs" dxfId="2" priority="458" stopIfTrue="1" operator="lessThan">
      <formula>0</formula>
    </cfRule>
  </conditionalFormatting>
  <conditionalFormatting sqref="F929">
    <cfRule type="cellIs" dxfId="2" priority="457" stopIfTrue="1" operator="lessThan">
      <formula>0</formula>
    </cfRule>
  </conditionalFormatting>
  <conditionalFormatting sqref="F930">
    <cfRule type="cellIs" dxfId="2" priority="456" stopIfTrue="1" operator="lessThan">
      <formula>0</formula>
    </cfRule>
  </conditionalFormatting>
  <conditionalFormatting sqref="F931">
    <cfRule type="cellIs" dxfId="2" priority="455" stopIfTrue="1" operator="lessThan">
      <formula>0</formula>
    </cfRule>
  </conditionalFormatting>
  <conditionalFormatting sqref="F932">
    <cfRule type="cellIs" dxfId="2" priority="454" stopIfTrue="1" operator="lessThan">
      <formula>0</formula>
    </cfRule>
  </conditionalFormatting>
  <conditionalFormatting sqref="F933">
    <cfRule type="cellIs" dxfId="2" priority="453" stopIfTrue="1" operator="lessThan">
      <formula>0</formula>
    </cfRule>
  </conditionalFormatting>
  <conditionalFormatting sqref="F934">
    <cfRule type="cellIs" dxfId="2" priority="452" stopIfTrue="1" operator="lessThan">
      <formula>0</formula>
    </cfRule>
  </conditionalFormatting>
  <conditionalFormatting sqref="F935">
    <cfRule type="cellIs" dxfId="2" priority="451" stopIfTrue="1" operator="lessThan">
      <formula>0</formula>
    </cfRule>
  </conditionalFormatting>
  <conditionalFormatting sqref="F936">
    <cfRule type="cellIs" dxfId="2" priority="450" stopIfTrue="1" operator="lessThan">
      <formula>0</formula>
    </cfRule>
  </conditionalFormatting>
  <conditionalFormatting sqref="F937">
    <cfRule type="cellIs" dxfId="2" priority="449" stopIfTrue="1" operator="lessThan">
      <formula>0</formula>
    </cfRule>
  </conditionalFormatting>
  <conditionalFormatting sqref="F938">
    <cfRule type="cellIs" dxfId="2" priority="448" stopIfTrue="1" operator="lessThan">
      <formula>0</formula>
    </cfRule>
  </conditionalFormatting>
  <conditionalFormatting sqref="F939">
    <cfRule type="cellIs" dxfId="2" priority="447" stopIfTrue="1" operator="lessThan">
      <formula>0</formula>
    </cfRule>
  </conditionalFormatting>
  <conditionalFormatting sqref="F940">
    <cfRule type="cellIs" dxfId="2" priority="446" stopIfTrue="1" operator="lessThan">
      <formula>0</formula>
    </cfRule>
  </conditionalFormatting>
  <conditionalFormatting sqref="F941">
    <cfRule type="cellIs" dxfId="2" priority="445" stopIfTrue="1" operator="lessThan">
      <formula>0</formula>
    </cfRule>
  </conditionalFormatting>
  <conditionalFormatting sqref="F942">
    <cfRule type="cellIs" dxfId="2" priority="444" stopIfTrue="1" operator="lessThan">
      <formula>0</formula>
    </cfRule>
  </conditionalFormatting>
  <conditionalFormatting sqref="F943">
    <cfRule type="cellIs" dxfId="2" priority="443" stopIfTrue="1" operator="lessThan">
      <formula>0</formula>
    </cfRule>
  </conditionalFormatting>
  <conditionalFormatting sqref="F944">
    <cfRule type="cellIs" dxfId="2" priority="442" stopIfTrue="1" operator="lessThan">
      <formula>0</formula>
    </cfRule>
  </conditionalFormatting>
  <conditionalFormatting sqref="F945">
    <cfRule type="cellIs" dxfId="2" priority="441" stopIfTrue="1" operator="lessThan">
      <formula>0</formula>
    </cfRule>
  </conditionalFormatting>
  <conditionalFormatting sqref="F946">
    <cfRule type="cellIs" dxfId="2" priority="440" stopIfTrue="1" operator="lessThan">
      <formula>0</formula>
    </cfRule>
  </conditionalFormatting>
  <conditionalFormatting sqref="F947">
    <cfRule type="cellIs" dxfId="2" priority="439" stopIfTrue="1" operator="lessThan">
      <formula>0</formula>
    </cfRule>
  </conditionalFormatting>
  <conditionalFormatting sqref="F948">
    <cfRule type="cellIs" dxfId="2" priority="438" stopIfTrue="1" operator="lessThan">
      <formula>0</formula>
    </cfRule>
  </conditionalFormatting>
  <conditionalFormatting sqref="F949">
    <cfRule type="cellIs" dxfId="2" priority="437" stopIfTrue="1" operator="lessThan">
      <formula>0</formula>
    </cfRule>
  </conditionalFormatting>
  <conditionalFormatting sqref="F950">
    <cfRule type="cellIs" dxfId="2" priority="436" stopIfTrue="1" operator="lessThan">
      <formula>0</formula>
    </cfRule>
  </conditionalFormatting>
  <conditionalFormatting sqref="F951">
    <cfRule type="cellIs" dxfId="2" priority="435" stopIfTrue="1" operator="lessThan">
      <formula>0</formula>
    </cfRule>
  </conditionalFormatting>
  <conditionalFormatting sqref="F952">
    <cfRule type="cellIs" dxfId="2" priority="434" stopIfTrue="1" operator="lessThan">
      <formula>0</formula>
    </cfRule>
  </conditionalFormatting>
  <conditionalFormatting sqref="F953">
    <cfRule type="cellIs" dxfId="2" priority="433" stopIfTrue="1" operator="lessThan">
      <formula>0</formula>
    </cfRule>
  </conditionalFormatting>
  <conditionalFormatting sqref="F954">
    <cfRule type="cellIs" dxfId="2" priority="432" stopIfTrue="1" operator="lessThan">
      <formula>0</formula>
    </cfRule>
  </conditionalFormatting>
  <conditionalFormatting sqref="F955">
    <cfRule type="cellIs" dxfId="2" priority="431" stopIfTrue="1" operator="lessThan">
      <formula>0</formula>
    </cfRule>
  </conditionalFormatting>
  <conditionalFormatting sqref="F956">
    <cfRule type="cellIs" dxfId="2" priority="430" stopIfTrue="1" operator="lessThan">
      <formula>0</formula>
    </cfRule>
  </conditionalFormatting>
  <conditionalFormatting sqref="F957">
    <cfRule type="cellIs" dxfId="2" priority="429" stopIfTrue="1" operator="lessThan">
      <formula>0</formula>
    </cfRule>
  </conditionalFormatting>
  <conditionalFormatting sqref="F958">
    <cfRule type="cellIs" dxfId="2" priority="428" stopIfTrue="1" operator="lessThan">
      <formula>0</formula>
    </cfRule>
  </conditionalFormatting>
  <conditionalFormatting sqref="F959">
    <cfRule type="cellIs" dxfId="2" priority="427" stopIfTrue="1" operator="lessThan">
      <formula>0</formula>
    </cfRule>
  </conditionalFormatting>
  <conditionalFormatting sqref="F960">
    <cfRule type="cellIs" dxfId="2" priority="426" stopIfTrue="1" operator="lessThan">
      <formula>0</formula>
    </cfRule>
  </conditionalFormatting>
  <conditionalFormatting sqref="F961">
    <cfRule type="cellIs" dxfId="2" priority="425" stopIfTrue="1" operator="lessThan">
      <formula>0</formula>
    </cfRule>
  </conditionalFormatting>
  <conditionalFormatting sqref="F962">
    <cfRule type="cellIs" dxfId="2" priority="424" stopIfTrue="1" operator="lessThan">
      <formula>0</formula>
    </cfRule>
  </conditionalFormatting>
  <conditionalFormatting sqref="F963">
    <cfRule type="cellIs" dxfId="2" priority="423" stopIfTrue="1" operator="lessThan">
      <formula>0</formula>
    </cfRule>
  </conditionalFormatting>
  <conditionalFormatting sqref="F964">
    <cfRule type="cellIs" dxfId="2" priority="422" stopIfTrue="1" operator="lessThan">
      <formula>0</formula>
    </cfRule>
  </conditionalFormatting>
  <conditionalFormatting sqref="F965">
    <cfRule type="cellIs" dxfId="2" priority="421" stopIfTrue="1" operator="lessThan">
      <formula>0</formula>
    </cfRule>
  </conditionalFormatting>
  <conditionalFormatting sqref="F966">
    <cfRule type="cellIs" dxfId="2" priority="420" stopIfTrue="1" operator="lessThan">
      <formula>0</formula>
    </cfRule>
  </conditionalFormatting>
  <conditionalFormatting sqref="F967">
    <cfRule type="cellIs" dxfId="2" priority="419" stopIfTrue="1" operator="lessThan">
      <formula>0</formula>
    </cfRule>
  </conditionalFormatting>
  <conditionalFormatting sqref="F968">
    <cfRule type="cellIs" dxfId="2" priority="418" stopIfTrue="1" operator="lessThan">
      <formula>0</formula>
    </cfRule>
  </conditionalFormatting>
  <conditionalFormatting sqref="F969">
    <cfRule type="cellIs" dxfId="2" priority="417" stopIfTrue="1" operator="lessThan">
      <formula>0</formula>
    </cfRule>
  </conditionalFormatting>
  <conditionalFormatting sqref="F970">
    <cfRule type="cellIs" dxfId="2" priority="416" stopIfTrue="1" operator="lessThan">
      <formula>0</formula>
    </cfRule>
  </conditionalFormatting>
  <conditionalFormatting sqref="F971">
    <cfRule type="cellIs" dxfId="2" priority="415" stopIfTrue="1" operator="lessThan">
      <formula>0</formula>
    </cfRule>
  </conditionalFormatting>
  <conditionalFormatting sqref="F972">
    <cfRule type="cellIs" dxfId="2" priority="414" stopIfTrue="1" operator="lessThan">
      <formula>0</formula>
    </cfRule>
  </conditionalFormatting>
  <conditionalFormatting sqref="F973">
    <cfRule type="cellIs" dxfId="2" priority="413" stopIfTrue="1" operator="lessThan">
      <formula>0</formula>
    </cfRule>
  </conditionalFormatting>
  <conditionalFormatting sqref="F974">
    <cfRule type="cellIs" dxfId="2" priority="412" stopIfTrue="1" operator="lessThan">
      <formula>0</formula>
    </cfRule>
  </conditionalFormatting>
  <conditionalFormatting sqref="F975">
    <cfRule type="cellIs" dxfId="2" priority="411" stopIfTrue="1" operator="lessThan">
      <formula>0</formula>
    </cfRule>
  </conditionalFormatting>
  <conditionalFormatting sqref="F976">
    <cfRule type="cellIs" dxfId="2" priority="410" stopIfTrue="1" operator="lessThan">
      <formula>0</formula>
    </cfRule>
  </conditionalFormatting>
  <conditionalFormatting sqref="F977">
    <cfRule type="cellIs" dxfId="2" priority="409" stopIfTrue="1" operator="lessThan">
      <formula>0</formula>
    </cfRule>
  </conditionalFormatting>
  <conditionalFormatting sqref="F978">
    <cfRule type="cellIs" dxfId="2" priority="408" stopIfTrue="1" operator="lessThan">
      <formula>0</formula>
    </cfRule>
  </conditionalFormatting>
  <conditionalFormatting sqref="F979">
    <cfRule type="cellIs" dxfId="2" priority="407" stopIfTrue="1" operator="lessThan">
      <formula>0</formula>
    </cfRule>
  </conditionalFormatting>
  <conditionalFormatting sqref="F980">
    <cfRule type="cellIs" dxfId="2" priority="406" stopIfTrue="1" operator="lessThan">
      <formula>0</formula>
    </cfRule>
  </conditionalFormatting>
  <conditionalFormatting sqref="F981">
    <cfRule type="cellIs" dxfId="2" priority="405" stopIfTrue="1" operator="lessThan">
      <formula>0</formula>
    </cfRule>
  </conditionalFormatting>
  <conditionalFormatting sqref="F982">
    <cfRule type="cellIs" dxfId="2" priority="404" stopIfTrue="1" operator="lessThan">
      <formula>0</formula>
    </cfRule>
  </conditionalFormatting>
  <conditionalFormatting sqref="F983">
    <cfRule type="cellIs" dxfId="2" priority="403" stopIfTrue="1" operator="lessThan">
      <formula>0</formula>
    </cfRule>
  </conditionalFormatting>
  <conditionalFormatting sqref="F984">
    <cfRule type="cellIs" dxfId="2" priority="402" stopIfTrue="1" operator="lessThan">
      <formula>0</formula>
    </cfRule>
  </conditionalFormatting>
  <conditionalFormatting sqref="F985">
    <cfRule type="cellIs" dxfId="2" priority="401" stopIfTrue="1" operator="lessThan">
      <formula>0</formula>
    </cfRule>
  </conditionalFormatting>
  <conditionalFormatting sqref="F986">
    <cfRule type="cellIs" dxfId="2" priority="400" stopIfTrue="1" operator="lessThan">
      <formula>0</formula>
    </cfRule>
  </conditionalFormatting>
  <conditionalFormatting sqref="F987">
    <cfRule type="cellIs" dxfId="2" priority="399" stopIfTrue="1" operator="lessThan">
      <formula>0</formula>
    </cfRule>
  </conditionalFormatting>
  <conditionalFormatting sqref="F988">
    <cfRule type="cellIs" dxfId="2" priority="398" stopIfTrue="1" operator="lessThan">
      <formula>0</formula>
    </cfRule>
  </conditionalFormatting>
  <conditionalFormatting sqref="F989">
    <cfRule type="cellIs" dxfId="2" priority="397" stopIfTrue="1" operator="lessThan">
      <formula>0</formula>
    </cfRule>
  </conditionalFormatting>
  <conditionalFormatting sqref="F990">
    <cfRule type="cellIs" dxfId="2" priority="396" stopIfTrue="1" operator="lessThan">
      <formula>0</formula>
    </cfRule>
  </conditionalFormatting>
  <conditionalFormatting sqref="F991">
    <cfRule type="cellIs" dxfId="2" priority="395" stopIfTrue="1" operator="lessThan">
      <formula>0</formula>
    </cfRule>
  </conditionalFormatting>
  <conditionalFormatting sqref="F992">
    <cfRule type="cellIs" dxfId="2" priority="394" stopIfTrue="1" operator="lessThan">
      <formula>0</formula>
    </cfRule>
  </conditionalFormatting>
  <conditionalFormatting sqref="F993">
    <cfRule type="cellIs" dxfId="2" priority="393" stopIfTrue="1" operator="lessThan">
      <formula>0</formula>
    </cfRule>
  </conditionalFormatting>
  <conditionalFormatting sqref="F994">
    <cfRule type="cellIs" dxfId="2" priority="392" stopIfTrue="1" operator="lessThan">
      <formula>0</formula>
    </cfRule>
  </conditionalFormatting>
  <conditionalFormatting sqref="F995">
    <cfRule type="cellIs" dxfId="2" priority="391" stopIfTrue="1" operator="lessThan">
      <formula>0</formula>
    </cfRule>
  </conditionalFormatting>
  <conditionalFormatting sqref="F996">
    <cfRule type="cellIs" dxfId="2" priority="390" stopIfTrue="1" operator="lessThan">
      <formula>0</formula>
    </cfRule>
  </conditionalFormatting>
  <conditionalFormatting sqref="F997">
    <cfRule type="cellIs" dxfId="2" priority="389" stopIfTrue="1" operator="lessThan">
      <formula>0</formula>
    </cfRule>
  </conditionalFormatting>
  <conditionalFormatting sqref="F998">
    <cfRule type="cellIs" dxfId="2" priority="388" stopIfTrue="1" operator="lessThan">
      <formula>0</formula>
    </cfRule>
  </conditionalFormatting>
  <conditionalFormatting sqref="F999">
    <cfRule type="cellIs" dxfId="2" priority="387" stopIfTrue="1" operator="lessThan">
      <formula>0</formula>
    </cfRule>
  </conditionalFormatting>
  <conditionalFormatting sqref="F1000">
    <cfRule type="cellIs" dxfId="2" priority="386" stopIfTrue="1" operator="lessThan">
      <formula>0</formula>
    </cfRule>
  </conditionalFormatting>
  <conditionalFormatting sqref="F1001">
    <cfRule type="cellIs" dxfId="2" priority="385" stopIfTrue="1" operator="lessThan">
      <formula>0</formula>
    </cfRule>
  </conditionalFormatting>
  <conditionalFormatting sqref="F1002">
    <cfRule type="cellIs" dxfId="2" priority="384" stopIfTrue="1" operator="lessThan">
      <formula>0</formula>
    </cfRule>
  </conditionalFormatting>
  <conditionalFormatting sqref="F1003">
    <cfRule type="cellIs" dxfId="2" priority="383" stopIfTrue="1" operator="lessThan">
      <formula>0</formula>
    </cfRule>
  </conditionalFormatting>
  <conditionalFormatting sqref="F1004">
    <cfRule type="cellIs" dxfId="2" priority="382" stopIfTrue="1" operator="lessThan">
      <formula>0</formula>
    </cfRule>
  </conditionalFormatting>
  <conditionalFormatting sqref="F1005">
    <cfRule type="cellIs" dxfId="2" priority="381" stopIfTrue="1" operator="lessThan">
      <formula>0</formula>
    </cfRule>
  </conditionalFormatting>
  <conditionalFormatting sqref="F1006">
    <cfRule type="cellIs" dxfId="2" priority="380" stopIfTrue="1" operator="lessThan">
      <formula>0</formula>
    </cfRule>
  </conditionalFormatting>
  <conditionalFormatting sqref="F1007">
    <cfRule type="cellIs" dxfId="2" priority="379" stopIfTrue="1" operator="lessThan">
      <formula>0</formula>
    </cfRule>
  </conditionalFormatting>
  <conditionalFormatting sqref="F1008">
    <cfRule type="cellIs" dxfId="2" priority="378" stopIfTrue="1" operator="lessThan">
      <formula>0</formula>
    </cfRule>
  </conditionalFormatting>
  <conditionalFormatting sqref="F1009">
    <cfRule type="cellIs" dxfId="2" priority="377" stopIfTrue="1" operator="lessThan">
      <formula>0</formula>
    </cfRule>
  </conditionalFormatting>
  <conditionalFormatting sqref="F1010">
    <cfRule type="cellIs" dxfId="2" priority="376" stopIfTrue="1" operator="lessThan">
      <formula>0</formula>
    </cfRule>
  </conditionalFormatting>
  <conditionalFormatting sqref="F1011">
    <cfRule type="cellIs" dxfId="2" priority="375" stopIfTrue="1" operator="lessThan">
      <formula>0</formula>
    </cfRule>
  </conditionalFormatting>
  <conditionalFormatting sqref="F1012">
    <cfRule type="cellIs" dxfId="2" priority="374" stopIfTrue="1" operator="lessThan">
      <formula>0</formula>
    </cfRule>
  </conditionalFormatting>
  <conditionalFormatting sqref="F1013">
    <cfRule type="cellIs" dxfId="2" priority="373" stopIfTrue="1" operator="lessThan">
      <formula>0</formula>
    </cfRule>
  </conditionalFormatting>
  <conditionalFormatting sqref="F1014">
    <cfRule type="cellIs" dxfId="2" priority="372" stopIfTrue="1" operator="lessThan">
      <formula>0</formula>
    </cfRule>
  </conditionalFormatting>
  <conditionalFormatting sqref="F1015">
    <cfRule type="cellIs" dxfId="2" priority="371" stopIfTrue="1" operator="lessThan">
      <formula>0</formula>
    </cfRule>
  </conditionalFormatting>
  <conditionalFormatting sqref="F1016">
    <cfRule type="cellIs" dxfId="2" priority="370" stopIfTrue="1" operator="lessThan">
      <formula>0</formula>
    </cfRule>
  </conditionalFormatting>
  <conditionalFormatting sqref="F1017">
    <cfRule type="cellIs" dxfId="2" priority="369" stopIfTrue="1" operator="lessThan">
      <formula>0</formula>
    </cfRule>
  </conditionalFormatting>
  <conditionalFormatting sqref="F1018">
    <cfRule type="cellIs" dxfId="2" priority="368" stopIfTrue="1" operator="lessThan">
      <formula>0</formula>
    </cfRule>
  </conditionalFormatting>
  <conditionalFormatting sqref="F1019">
    <cfRule type="cellIs" dxfId="2" priority="367" stopIfTrue="1" operator="lessThan">
      <formula>0</formula>
    </cfRule>
  </conditionalFormatting>
  <conditionalFormatting sqref="F1020">
    <cfRule type="cellIs" dxfId="2" priority="366" stopIfTrue="1" operator="lessThan">
      <formula>0</formula>
    </cfRule>
  </conditionalFormatting>
  <conditionalFormatting sqref="F1021">
    <cfRule type="cellIs" dxfId="2" priority="365" stopIfTrue="1" operator="lessThan">
      <formula>0</formula>
    </cfRule>
  </conditionalFormatting>
  <conditionalFormatting sqref="F1022">
    <cfRule type="cellIs" dxfId="2" priority="364" stopIfTrue="1" operator="lessThan">
      <formula>0</formula>
    </cfRule>
  </conditionalFormatting>
  <conditionalFormatting sqref="F1023">
    <cfRule type="cellIs" dxfId="2" priority="363" stopIfTrue="1" operator="lessThan">
      <formula>0</formula>
    </cfRule>
  </conditionalFormatting>
  <conditionalFormatting sqref="F1024">
    <cfRule type="cellIs" dxfId="2" priority="362" stopIfTrue="1" operator="lessThan">
      <formula>0</formula>
    </cfRule>
  </conditionalFormatting>
  <conditionalFormatting sqref="F1025">
    <cfRule type="cellIs" dxfId="2" priority="361" stopIfTrue="1" operator="lessThan">
      <formula>0</formula>
    </cfRule>
  </conditionalFormatting>
  <conditionalFormatting sqref="F1026">
    <cfRule type="cellIs" dxfId="2" priority="360" stopIfTrue="1" operator="lessThan">
      <formula>0</formula>
    </cfRule>
  </conditionalFormatting>
  <conditionalFormatting sqref="F1027">
    <cfRule type="cellIs" dxfId="2" priority="359" stopIfTrue="1" operator="lessThan">
      <formula>0</formula>
    </cfRule>
  </conditionalFormatting>
  <conditionalFormatting sqref="F1028">
    <cfRule type="cellIs" dxfId="2" priority="358" stopIfTrue="1" operator="lessThan">
      <formula>0</formula>
    </cfRule>
  </conditionalFormatting>
  <conditionalFormatting sqref="F1029">
    <cfRule type="cellIs" dxfId="2" priority="357" stopIfTrue="1" operator="lessThan">
      <formula>0</formula>
    </cfRule>
  </conditionalFormatting>
  <conditionalFormatting sqref="F1030">
    <cfRule type="cellIs" dxfId="2" priority="356" stopIfTrue="1" operator="lessThan">
      <formula>0</formula>
    </cfRule>
  </conditionalFormatting>
  <conditionalFormatting sqref="F1031">
    <cfRule type="cellIs" dxfId="2" priority="355" stopIfTrue="1" operator="lessThan">
      <formula>0</formula>
    </cfRule>
  </conditionalFormatting>
  <conditionalFormatting sqref="F1032">
    <cfRule type="cellIs" dxfId="2" priority="354" stopIfTrue="1" operator="lessThan">
      <formula>0</formula>
    </cfRule>
  </conditionalFormatting>
  <conditionalFormatting sqref="F1033">
    <cfRule type="cellIs" dxfId="2" priority="353" stopIfTrue="1" operator="lessThan">
      <formula>0</formula>
    </cfRule>
  </conditionalFormatting>
  <conditionalFormatting sqref="F1034">
    <cfRule type="cellIs" dxfId="2" priority="352" stopIfTrue="1" operator="lessThan">
      <formula>0</formula>
    </cfRule>
  </conditionalFormatting>
  <conditionalFormatting sqref="F1035">
    <cfRule type="cellIs" dxfId="2" priority="351" stopIfTrue="1" operator="lessThan">
      <formula>0</formula>
    </cfRule>
  </conditionalFormatting>
  <conditionalFormatting sqref="F1036">
    <cfRule type="cellIs" dxfId="2" priority="350" stopIfTrue="1" operator="lessThan">
      <formula>0</formula>
    </cfRule>
  </conditionalFormatting>
  <conditionalFormatting sqref="F1037">
    <cfRule type="cellIs" dxfId="2" priority="349" stopIfTrue="1" operator="lessThan">
      <formula>0</formula>
    </cfRule>
  </conditionalFormatting>
  <conditionalFormatting sqref="F1038">
    <cfRule type="cellIs" dxfId="2" priority="348" stopIfTrue="1" operator="lessThan">
      <formula>0</formula>
    </cfRule>
  </conditionalFormatting>
  <conditionalFormatting sqref="F1039">
    <cfRule type="cellIs" dxfId="2" priority="347" stopIfTrue="1" operator="lessThan">
      <formula>0</formula>
    </cfRule>
  </conditionalFormatting>
  <conditionalFormatting sqref="F1040">
    <cfRule type="cellIs" dxfId="2" priority="346" stopIfTrue="1" operator="lessThan">
      <formula>0</formula>
    </cfRule>
  </conditionalFormatting>
  <conditionalFormatting sqref="F1041">
    <cfRule type="cellIs" dxfId="2" priority="345" stopIfTrue="1" operator="lessThan">
      <formula>0</formula>
    </cfRule>
  </conditionalFormatting>
  <conditionalFormatting sqref="F1042">
    <cfRule type="cellIs" dxfId="2" priority="344" stopIfTrue="1" operator="lessThan">
      <formula>0</formula>
    </cfRule>
  </conditionalFormatting>
  <conditionalFormatting sqref="F1043">
    <cfRule type="cellIs" dxfId="2" priority="343" stopIfTrue="1" operator="lessThan">
      <formula>0</formula>
    </cfRule>
  </conditionalFormatting>
  <conditionalFormatting sqref="F1044">
    <cfRule type="cellIs" dxfId="2" priority="342" stopIfTrue="1" operator="lessThan">
      <formula>0</formula>
    </cfRule>
  </conditionalFormatting>
  <conditionalFormatting sqref="F1045">
    <cfRule type="cellIs" dxfId="2" priority="341" stopIfTrue="1" operator="lessThan">
      <formula>0</formula>
    </cfRule>
  </conditionalFormatting>
  <conditionalFormatting sqref="F1046">
    <cfRule type="cellIs" dxfId="2" priority="340" stopIfTrue="1" operator="lessThan">
      <formula>0</formula>
    </cfRule>
  </conditionalFormatting>
  <conditionalFormatting sqref="F1047">
    <cfRule type="cellIs" dxfId="2" priority="339" stopIfTrue="1" operator="lessThan">
      <formula>0</formula>
    </cfRule>
  </conditionalFormatting>
  <conditionalFormatting sqref="F1048">
    <cfRule type="cellIs" dxfId="2" priority="338" stopIfTrue="1" operator="lessThan">
      <formula>0</formula>
    </cfRule>
  </conditionalFormatting>
  <conditionalFormatting sqref="F1049">
    <cfRule type="cellIs" dxfId="2" priority="337" stopIfTrue="1" operator="lessThan">
      <formula>0</formula>
    </cfRule>
  </conditionalFormatting>
  <conditionalFormatting sqref="F1050">
    <cfRule type="cellIs" dxfId="2" priority="336" stopIfTrue="1" operator="lessThan">
      <formula>0</formula>
    </cfRule>
  </conditionalFormatting>
  <conditionalFormatting sqref="F1051">
    <cfRule type="cellIs" dxfId="2" priority="335" stopIfTrue="1" operator="lessThan">
      <formula>0</formula>
    </cfRule>
  </conditionalFormatting>
  <conditionalFormatting sqref="F1052">
    <cfRule type="cellIs" dxfId="2" priority="334" stopIfTrue="1" operator="lessThan">
      <formula>0</formula>
    </cfRule>
  </conditionalFormatting>
  <conditionalFormatting sqref="F1053">
    <cfRule type="cellIs" dxfId="2" priority="333" stopIfTrue="1" operator="lessThan">
      <formula>0</formula>
    </cfRule>
  </conditionalFormatting>
  <conditionalFormatting sqref="F1054">
    <cfRule type="cellIs" dxfId="2" priority="332" stopIfTrue="1" operator="lessThan">
      <formula>0</formula>
    </cfRule>
  </conditionalFormatting>
  <conditionalFormatting sqref="F1055">
    <cfRule type="cellIs" dxfId="2" priority="331" stopIfTrue="1" operator="lessThan">
      <formula>0</formula>
    </cfRule>
  </conditionalFormatting>
  <conditionalFormatting sqref="F1056">
    <cfRule type="cellIs" dxfId="2" priority="330" stopIfTrue="1" operator="lessThan">
      <formula>0</formula>
    </cfRule>
  </conditionalFormatting>
  <conditionalFormatting sqref="F1057">
    <cfRule type="cellIs" dxfId="2" priority="329" stopIfTrue="1" operator="lessThan">
      <formula>0</formula>
    </cfRule>
  </conditionalFormatting>
  <conditionalFormatting sqref="F1058">
    <cfRule type="cellIs" dxfId="2" priority="328" stopIfTrue="1" operator="lessThan">
      <formula>0</formula>
    </cfRule>
  </conditionalFormatting>
  <conditionalFormatting sqref="F1059">
    <cfRule type="cellIs" dxfId="2" priority="327" stopIfTrue="1" operator="lessThan">
      <formula>0</formula>
    </cfRule>
  </conditionalFormatting>
  <conditionalFormatting sqref="F1060">
    <cfRule type="cellIs" dxfId="2" priority="326" stopIfTrue="1" operator="lessThan">
      <formula>0</formula>
    </cfRule>
  </conditionalFormatting>
  <conditionalFormatting sqref="F1061">
    <cfRule type="cellIs" dxfId="2" priority="325" stopIfTrue="1" operator="lessThan">
      <formula>0</formula>
    </cfRule>
  </conditionalFormatting>
  <conditionalFormatting sqref="F1062">
    <cfRule type="cellIs" dxfId="2" priority="324" stopIfTrue="1" operator="lessThan">
      <formula>0</formula>
    </cfRule>
  </conditionalFormatting>
  <conditionalFormatting sqref="F1063">
    <cfRule type="cellIs" dxfId="2" priority="323" stopIfTrue="1" operator="lessThan">
      <formula>0</formula>
    </cfRule>
  </conditionalFormatting>
  <conditionalFormatting sqref="F1064">
    <cfRule type="cellIs" dxfId="2" priority="322" stopIfTrue="1" operator="lessThan">
      <formula>0</formula>
    </cfRule>
  </conditionalFormatting>
  <conditionalFormatting sqref="F1065">
    <cfRule type="cellIs" dxfId="2" priority="321" stopIfTrue="1" operator="lessThan">
      <formula>0</formula>
    </cfRule>
  </conditionalFormatting>
  <conditionalFormatting sqref="F1066">
    <cfRule type="cellIs" dxfId="2" priority="320" stopIfTrue="1" operator="lessThan">
      <formula>0</formula>
    </cfRule>
  </conditionalFormatting>
  <conditionalFormatting sqref="F1067">
    <cfRule type="cellIs" dxfId="2" priority="319" stopIfTrue="1" operator="lessThan">
      <formula>0</formula>
    </cfRule>
  </conditionalFormatting>
  <conditionalFormatting sqref="F1068">
    <cfRule type="cellIs" dxfId="2" priority="318" stopIfTrue="1" operator="lessThan">
      <formula>0</formula>
    </cfRule>
  </conditionalFormatting>
  <conditionalFormatting sqref="F1069">
    <cfRule type="cellIs" dxfId="2" priority="317" stopIfTrue="1" operator="lessThan">
      <formula>0</formula>
    </cfRule>
  </conditionalFormatting>
  <conditionalFormatting sqref="F1070">
    <cfRule type="cellIs" dxfId="2" priority="316" stopIfTrue="1" operator="lessThan">
      <formula>0</formula>
    </cfRule>
  </conditionalFormatting>
  <conditionalFormatting sqref="F1071">
    <cfRule type="cellIs" dxfId="2" priority="315" stopIfTrue="1" operator="lessThan">
      <formula>0</formula>
    </cfRule>
  </conditionalFormatting>
  <conditionalFormatting sqref="F1072">
    <cfRule type="cellIs" dxfId="2" priority="314" stopIfTrue="1" operator="lessThan">
      <formula>0</formula>
    </cfRule>
  </conditionalFormatting>
  <conditionalFormatting sqref="F1073">
    <cfRule type="cellIs" dxfId="2" priority="313" stopIfTrue="1" operator="lessThan">
      <formula>0</formula>
    </cfRule>
  </conditionalFormatting>
  <conditionalFormatting sqref="F1074">
    <cfRule type="cellIs" dxfId="2" priority="312" stopIfTrue="1" operator="lessThan">
      <formula>0</formula>
    </cfRule>
  </conditionalFormatting>
  <conditionalFormatting sqref="F1075">
    <cfRule type="cellIs" dxfId="2" priority="311" stopIfTrue="1" operator="lessThan">
      <formula>0</formula>
    </cfRule>
  </conditionalFormatting>
  <conditionalFormatting sqref="F1076">
    <cfRule type="cellIs" dxfId="2" priority="310" stopIfTrue="1" operator="lessThan">
      <formula>0</formula>
    </cfRule>
  </conditionalFormatting>
  <conditionalFormatting sqref="F1077">
    <cfRule type="cellIs" dxfId="2" priority="309" stopIfTrue="1" operator="lessThan">
      <formula>0</formula>
    </cfRule>
  </conditionalFormatting>
  <conditionalFormatting sqref="F1078">
    <cfRule type="cellIs" dxfId="2" priority="308" stopIfTrue="1" operator="lessThan">
      <formula>0</formula>
    </cfRule>
  </conditionalFormatting>
  <conditionalFormatting sqref="F1079">
    <cfRule type="cellIs" dxfId="2" priority="307" stopIfTrue="1" operator="lessThan">
      <formula>0</formula>
    </cfRule>
  </conditionalFormatting>
  <conditionalFormatting sqref="F1080">
    <cfRule type="cellIs" dxfId="2" priority="306" stopIfTrue="1" operator="lessThan">
      <formula>0</formula>
    </cfRule>
  </conditionalFormatting>
  <conditionalFormatting sqref="F1081">
    <cfRule type="cellIs" dxfId="2" priority="305" stopIfTrue="1" operator="lessThan">
      <formula>0</formula>
    </cfRule>
  </conditionalFormatting>
  <conditionalFormatting sqref="F1082">
    <cfRule type="cellIs" dxfId="2" priority="304" stopIfTrue="1" operator="lessThan">
      <formula>0</formula>
    </cfRule>
  </conditionalFormatting>
  <conditionalFormatting sqref="F1083">
    <cfRule type="cellIs" dxfId="2" priority="303" stopIfTrue="1" operator="lessThan">
      <formula>0</formula>
    </cfRule>
  </conditionalFormatting>
  <conditionalFormatting sqref="F1084">
    <cfRule type="cellIs" dxfId="2" priority="302" stopIfTrue="1" operator="lessThan">
      <formula>0</formula>
    </cfRule>
  </conditionalFormatting>
  <conditionalFormatting sqref="F1085">
    <cfRule type="cellIs" dxfId="2" priority="301" stopIfTrue="1" operator="lessThan">
      <formula>0</formula>
    </cfRule>
  </conditionalFormatting>
  <conditionalFormatting sqref="F1086">
    <cfRule type="cellIs" dxfId="2" priority="300" stopIfTrue="1" operator="lessThan">
      <formula>0</formula>
    </cfRule>
  </conditionalFormatting>
  <conditionalFormatting sqref="F1087">
    <cfRule type="cellIs" dxfId="2" priority="299" stopIfTrue="1" operator="lessThan">
      <formula>0</formula>
    </cfRule>
  </conditionalFormatting>
  <conditionalFormatting sqref="F1088">
    <cfRule type="cellIs" dxfId="2" priority="298" stopIfTrue="1" operator="lessThan">
      <formula>0</formula>
    </cfRule>
  </conditionalFormatting>
  <conditionalFormatting sqref="F1089">
    <cfRule type="cellIs" dxfId="2" priority="297" stopIfTrue="1" operator="lessThan">
      <formula>0</formula>
    </cfRule>
  </conditionalFormatting>
  <conditionalFormatting sqref="F1090">
    <cfRule type="cellIs" dxfId="2" priority="296" stopIfTrue="1" operator="lessThan">
      <formula>0</formula>
    </cfRule>
  </conditionalFormatting>
  <conditionalFormatting sqref="F1091">
    <cfRule type="cellIs" dxfId="2" priority="295" stopIfTrue="1" operator="lessThan">
      <formula>0</formula>
    </cfRule>
  </conditionalFormatting>
  <conditionalFormatting sqref="F1092">
    <cfRule type="cellIs" dxfId="2" priority="294" stopIfTrue="1" operator="lessThan">
      <formula>0</formula>
    </cfRule>
  </conditionalFormatting>
  <conditionalFormatting sqref="F1093">
    <cfRule type="cellIs" dxfId="2" priority="293" stopIfTrue="1" operator="lessThan">
      <formula>0</formula>
    </cfRule>
  </conditionalFormatting>
  <conditionalFormatting sqref="F1094">
    <cfRule type="cellIs" dxfId="2" priority="292" stopIfTrue="1" operator="lessThan">
      <formula>0</formula>
    </cfRule>
  </conditionalFormatting>
  <conditionalFormatting sqref="F1095">
    <cfRule type="cellIs" dxfId="2" priority="291" stopIfTrue="1" operator="lessThan">
      <formula>0</formula>
    </cfRule>
  </conditionalFormatting>
  <conditionalFormatting sqref="F1096">
    <cfRule type="cellIs" dxfId="2" priority="290" stopIfTrue="1" operator="lessThan">
      <formula>0</formula>
    </cfRule>
  </conditionalFormatting>
  <conditionalFormatting sqref="F1097">
    <cfRule type="cellIs" dxfId="2" priority="289" stopIfTrue="1" operator="lessThan">
      <formula>0</formula>
    </cfRule>
  </conditionalFormatting>
  <conditionalFormatting sqref="F1098">
    <cfRule type="cellIs" dxfId="2" priority="288" stopIfTrue="1" operator="lessThan">
      <formula>0</formula>
    </cfRule>
  </conditionalFormatting>
  <conditionalFormatting sqref="F1099">
    <cfRule type="cellIs" dxfId="2" priority="287" stopIfTrue="1" operator="lessThan">
      <formula>0</formula>
    </cfRule>
  </conditionalFormatting>
  <conditionalFormatting sqref="F1100">
    <cfRule type="cellIs" dxfId="2" priority="286" stopIfTrue="1" operator="lessThan">
      <formula>0</formula>
    </cfRule>
  </conditionalFormatting>
  <conditionalFormatting sqref="F1101">
    <cfRule type="cellIs" dxfId="2" priority="285" stopIfTrue="1" operator="lessThan">
      <formula>0</formula>
    </cfRule>
  </conditionalFormatting>
  <conditionalFormatting sqref="F1102">
    <cfRule type="cellIs" dxfId="2" priority="284" stopIfTrue="1" operator="lessThan">
      <formula>0</formula>
    </cfRule>
  </conditionalFormatting>
  <conditionalFormatting sqref="F1103">
    <cfRule type="cellIs" dxfId="2" priority="283" stopIfTrue="1" operator="lessThan">
      <formula>0</formula>
    </cfRule>
  </conditionalFormatting>
  <conditionalFormatting sqref="F1104">
    <cfRule type="cellIs" dxfId="2" priority="282" stopIfTrue="1" operator="lessThan">
      <formula>0</formula>
    </cfRule>
  </conditionalFormatting>
  <conditionalFormatting sqref="F1105">
    <cfRule type="cellIs" dxfId="2" priority="281" stopIfTrue="1" operator="lessThan">
      <formula>0</formula>
    </cfRule>
  </conditionalFormatting>
  <conditionalFormatting sqref="F1106">
    <cfRule type="cellIs" dxfId="2" priority="280" stopIfTrue="1" operator="lessThan">
      <formula>0</formula>
    </cfRule>
  </conditionalFormatting>
  <conditionalFormatting sqref="F1107">
    <cfRule type="cellIs" dxfId="2" priority="279" stopIfTrue="1" operator="lessThan">
      <formula>0</formula>
    </cfRule>
  </conditionalFormatting>
  <conditionalFormatting sqref="F1108">
    <cfRule type="cellIs" dxfId="2" priority="278" stopIfTrue="1" operator="lessThan">
      <formula>0</formula>
    </cfRule>
  </conditionalFormatting>
  <conditionalFormatting sqref="F1109">
    <cfRule type="cellIs" dxfId="2" priority="277" stopIfTrue="1" operator="lessThan">
      <formula>0</formula>
    </cfRule>
  </conditionalFormatting>
  <conditionalFormatting sqref="F1110">
    <cfRule type="cellIs" dxfId="2" priority="276" stopIfTrue="1" operator="lessThan">
      <formula>0</formula>
    </cfRule>
  </conditionalFormatting>
  <conditionalFormatting sqref="F1111">
    <cfRule type="cellIs" dxfId="2" priority="275" stopIfTrue="1" operator="lessThan">
      <formula>0</formula>
    </cfRule>
  </conditionalFormatting>
  <conditionalFormatting sqref="F1112">
    <cfRule type="cellIs" dxfId="2" priority="274" stopIfTrue="1" operator="lessThan">
      <formula>0</formula>
    </cfRule>
  </conditionalFormatting>
  <conditionalFormatting sqref="F1113">
    <cfRule type="cellIs" dxfId="2" priority="273" stopIfTrue="1" operator="lessThan">
      <formula>0</formula>
    </cfRule>
  </conditionalFormatting>
  <conditionalFormatting sqref="F1114">
    <cfRule type="cellIs" dxfId="2" priority="272" stopIfTrue="1" operator="lessThan">
      <formula>0</formula>
    </cfRule>
  </conditionalFormatting>
  <conditionalFormatting sqref="F1115">
    <cfRule type="cellIs" dxfId="2" priority="271" stopIfTrue="1" operator="lessThan">
      <formula>0</formula>
    </cfRule>
  </conditionalFormatting>
  <conditionalFormatting sqref="F1116">
    <cfRule type="cellIs" dxfId="2" priority="270" stopIfTrue="1" operator="lessThan">
      <formula>0</formula>
    </cfRule>
  </conditionalFormatting>
  <conditionalFormatting sqref="F1117">
    <cfRule type="cellIs" dxfId="2" priority="269" stopIfTrue="1" operator="lessThan">
      <formula>0</formula>
    </cfRule>
  </conditionalFormatting>
  <conditionalFormatting sqref="F1118">
    <cfRule type="cellIs" dxfId="2" priority="268" stopIfTrue="1" operator="lessThan">
      <formula>0</formula>
    </cfRule>
  </conditionalFormatting>
  <conditionalFormatting sqref="F1119">
    <cfRule type="cellIs" dxfId="2" priority="267" stopIfTrue="1" operator="lessThan">
      <formula>0</formula>
    </cfRule>
  </conditionalFormatting>
  <conditionalFormatting sqref="F1120">
    <cfRule type="cellIs" dxfId="2" priority="266" stopIfTrue="1" operator="lessThan">
      <formula>0</formula>
    </cfRule>
  </conditionalFormatting>
  <conditionalFormatting sqref="F1121">
    <cfRule type="cellIs" dxfId="2" priority="265" stopIfTrue="1" operator="lessThan">
      <formula>0</formula>
    </cfRule>
  </conditionalFormatting>
  <conditionalFormatting sqref="F1122">
    <cfRule type="cellIs" dxfId="2" priority="264" stopIfTrue="1" operator="lessThan">
      <formula>0</formula>
    </cfRule>
  </conditionalFormatting>
  <conditionalFormatting sqref="F1123">
    <cfRule type="cellIs" dxfId="2" priority="263" stopIfTrue="1" operator="lessThan">
      <formula>0</formula>
    </cfRule>
  </conditionalFormatting>
  <conditionalFormatting sqref="F1124">
    <cfRule type="cellIs" dxfId="2" priority="262" stopIfTrue="1" operator="lessThan">
      <formula>0</formula>
    </cfRule>
  </conditionalFormatting>
  <conditionalFormatting sqref="F1125">
    <cfRule type="cellIs" dxfId="2" priority="261" stopIfTrue="1" operator="lessThan">
      <formula>0</formula>
    </cfRule>
  </conditionalFormatting>
  <conditionalFormatting sqref="F1126">
    <cfRule type="cellIs" dxfId="2" priority="260" stopIfTrue="1" operator="lessThan">
      <formula>0</formula>
    </cfRule>
  </conditionalFormatting>
  <conditionalFormatting sqref="F1127">
    <cfRule type="cellIs" dxfId="2" priority="259" stopIfTrue="1" operator="lessThan">
      <formula>0</formula>
    </cfRule>
  </conditionalFormatting>
  <conditionalFormatting sqref="F1128">
    <cfRule type="cellIs" dxfId="2" priority="258" stopIfTrue="1" operator="lessThan">
      <formula>0</formula>
    </cfRule>
  </conditionalFormatting>
  <conditionalFormatting sqref="F1129">
    <cfRule type="cellIs" dxfId="2" priority="257" stopIfTrue="1" operator="lessThan">
      <formula>0</formula>
    </cfRule>
  </conditionalFormatting>
  <conditionalFormatting sqref="F1130">
    <cfRule type="cellIs" dxfId="2" priority="256" stopIfTrue="1" operator="lessThan">
      <formula>0</formula>
    </cfRule>
  </conditionalFormatting>
  <conditionalFormatting sqref="F1131">
    <cfRule type="cellIs" dxfId="2" priority="255" stopIfTrue="1" operator="lessThan">
      <formula>0</formula>
    </cfRule>
  </conditionalFormatting>
  <conditionalFormatting sqref="F1132">
    <cfRule type="cellIs" dxfId="2" priority="254" stopIfTrue="1" operator="lessThan">
      <formula>0</formula>
    </cfRule>
  </conditionalFormatting>
  <conditionalFormatting sqref="F1133">
    <cfRule type="cellIs" dxfId="2" priority="253" stopIfTrue="1" operator="lessThan">
      <formula>0</formula>
    </cfRule>
  </conditionalFormatting>
  <conditionalFormatting sqref="F1134">
    <cfRule type="cellIs" dxfId="2" priority="252" stopIfTrue="1" operator="lessThan">
      <formula>0</formula>
    </cfRule>
  </conditionalFormatting>
  <conditionalFormatting sqref="F1135">
    <cfRule type="cellIs" dxfId="2" priority="251" stopIfTrue="1" operator="lessThan">
      <formula>0</formula>
    </cfRule>
  </conditionalFormatting>
  <conditionalFormatting sqref="F1136">
    <cfRule type="cellIs" dxfId="2" priority="250" stopIfTrue="1" operator="lessThan">
      <formula>0</formula>
    </cfRule>
  </conditionalFormatting>
  <conditionalFormatting sqref="F1137">
    <cfRule type="cellIs" dxfId="2" priority="249" stopIfTrue="1" operator="lessThan">
      <formula>0</formula>
    </cfRule>
  </conditionalFormatting>
  <conditionalFormatting sqref="F1138">
    <cfRule type="cellIs" dxfId="2" priority="248" stopIfTrue="1" operator="lessThan">
      <formula>0</formula>
    </cfRule>
  </conditionalFormatting>
  <conditionalFormatting sqref="F1139">
    <cfRule type="cellIs" dxfId="2" priority="247" stopIfTrue="1" operator="lessThan">
      <formula>0</formula>
    </cfRule>
  </conditionalFormatting>
  <conditionalFormatting sqref="F1140">
    <cfRule type="cellIs" dxfId="2" priority="246" stopIfTrue="1" operator="lessThan">
      <formula>0</formula>
    </cfRule>
  </conditionalFormatting>
  <conditionalFormatting sqref="F1141">
    <cfRule type="cellIs" dxfId="2" priority="245" stopIfTrue="1" operator="lessThan">
      <formula>0</formula>
    </cfRule>
  </conditionalFormatting>
  <conditionalFormatting sqref="F1142">
    <cfRule type="cellIs" dxfId="2" priority="244" stopIfTrue="1" operator="lessThan">
      <formula>0</formula>
    </cfRule>
  </conditionalFormatting>
  <conditionalFormatting sqref="F1143">
    <cfRule type="cellIs" dxfId="2" priority="243" stopIfTrue="1" operator="lessThan">
      <formula>0</formula>
    </cfRule>
  </conditionalFormatting>
  <conditionalFormatting sqref="F1144">
    <cfRule type="cellIs" dxfId="2" priority="242" stopIfTrue="1" operator="lessThan">
      <formula>0</formula>
    </cfRule>
  </conditionalFormatting>
  <conditionalFormatting sqref="F1145">
    <cfRule type="cellIs" dxfId="2" priority="241" stopIfTrue="1" operator="lessThan">
      <formula>0</formula>
    </cfRule>
  </conditionalFormatting>
  <conditionalFormatting sqref="F1146">
    <cfRule type="cellIs" dxfId="2" priority="240" stopIfTrue="1" operator="lessThan">
      <formula>0</formula>
    </cfRule>
  </conditionalFormatting>
  <conditionalFormatting sqref="F1147">
    <cfRule type="cellIs" dxfId="2" priority="239" stopIfTrue="1" operator="lessThan">
      <formula>0</formula>
    </cfRule>
  </conditionalFormatting>
  <conditionalFormatting sqref="F1148">
    <cfRule type="cellIs" dxfId="2" priority="238" stopIfTrue="1" operator="lessThan">
      <formula>0</formula>
    </cfRule>
  </conditionalFormatting>
  <conditionalFormatting sqref="F1149">
    <cfRule type="cellIs" dxfId="2" priority="237" stopIfTrue="1" operator="lessThan">
      <formula>0</formula>
    </cfRule>
  </conditionalFormatting>
  <conditionalFormatting sqref="F1150">
    <cfRule type="cellIs" dxfId="2" priority="236" stopIfTrue="1" operator="lessThan">
      <formula>0</formula>
    </cfRule>
  </conditionalFormatting>
  <conditionalFormatting sqref="F1151">
    <cfRule type="cellIs" dxfId="2" priority="235" stopIfTrue="1" operator="lessThan">
      <formula>0</formula>
    </cfRule>
  </conditionalFormatting>
  <conditionalFormatting sqref="F1152">
    <cfRule type="cellIs" dxfId="2" priority="234" stopIfTrue="1" operator="lessThan">
      <formula>0</formula>
    </cfRule>
  </conditionalFormatting>
  <conditionalFormatting sqref="F1153">
    <cfRule type="cellIs" dxfId="2" priority="233" stopIfTrue="1" operator="lessThan">
      <formula>0</formula>
    </cfRule>
  </conditionalFormatting>
  <conditionalFormatting sqref="F1154">
    <cfRule type="cellIs" dxfId="2" priority="232" stopIfTrue="1" operator="lessThan">
      <formula>0</formula>
    </cfRule>
  </conditionalFormatting>
  <conditionalFormatting sqref="F1155">
    <cfRule type="cellIs" dxfId="2" priority="231" stopIfTrue="1" operator="lessThan">
      <formula>0</formula>
    </cfRule>
  </conditionalFormatting>
  <conditionalFormatting sqref="F1156">
    <cfRule type="cellIs" dxfId="2" priority="230" stopIfTrue="1" operator="lessThan">
      <formula>0</formula>
    </cfRule>
  </conditionalFormatting>
  <conditionalFormatting sqref="F1157">
    <cfRule type="cellIs" dxfId="2" priority="229" stopIfTrue="1" operator="lessThan">
      <formula>0</formula>
    </cfRule>
  </conditionalFormatting>
  <conditionalFormatting sqref="F1158">
    <cfRule type="cellIs" dxfId="2" priority="228" stopIfTrue="1" operator="lessThan">
      <formula>0</formula>
    </cfRule>
  </conditionalFormatting>
  <conditionalFormatting sqref="F1159">
    <cfRule type="cellIs" dxfId="2" priority="227" stopIfTrue="1" operator="lessThan">
      <formula>0</formula>
    </cfRule>
  </conditionalFormatting>
  <conditionalFormatting sqref="F1160">
    <cfRule type="cellIs" dxfId="2" priority="226" stopIfTrue="1" operator="lessThan">
      <formula>0</formula>
    </cfRule>
  </conditionalFormatting>
  <conditionalFormatting sqref="F1161">
    <cfRule type="cellIs" dxfId="2" priority="225" stopIfTrue="1" operator="lessThan">
      <formula>0</formula>
    </cfRule>
  </conditionalFormatting>
  <conditionalFormatting sqref="F1162">
    <cfRule type="cellIs" dxfId="2" priority="224" stopIfTrue="1" operator="lessThan">
      <formula>0</formula>
    </cfRule>
  </conditionalFormatting>
  <conditionalFormatting sqref="F1163">
    <cfRule type="cellIs" dxfId="2" priority="223" stopIfTrue="1" operator="lessThan">
      <formula>0</formula>
    </cfRule>
  </conditionalFormatting>
  <conditionalFormatting sqref="F1164">
    <cfRule type="cellIs" dxfId="2" priority="222" stopIfTrue="1" operator="lessThan">
      <formula>0</formula>
    </cfRule>
  </conditionalFormatting>
  <conditionalFormatting sqref="F1165">
    <cfRule type="cellIs" dxfId="2" priority="221" stopIfTrue="1" operator="lessThan">
      <formula>0</formula>
    </cfRule>
  </conditionalFormatting>
  <conditionalFormatting sqref="F1166">
    <cfRule type="cellIs" dxfId="2" priority="220" stopIfTrue="1" operator="lessThan">
      <formula>0</formula>
    </cfRule>
  </conditionalFormatting>
  <conditionalFormatting sqref="F1167">
    <cfRule type="cellIs" dxfId="2" priority="219" stopIfTrue="1" operator="lessThan">
      <formula>0</formula>
    </cfRule>
  </conditionalFormatting>
  <conditionalFormatting sqref="F1168">
    <cfRule type="cellIs" dxfId="2" priority="218" stopIfTrue="1" operator="lessThan">
      <formula>0</formula>
    </cfRule>
  </conditionalFormatting>
  <conditionalFormatting sqref="F1169">
    <cfRule type="cellIs" dxfId="2" priority="217" stopIfTrue="1" operator="lessThan">
      <formula>0</formula>
    </cfRule>
  </conditionalFormatting>
  <conditionalFormatting sqref="F1170">
    <cfRule type="cellIs" dxfId="2" priority="216" stopIfTrue="1" operator="lessThan">
      <formula>0</formula>
    </cfRule>
  </conditionalFormatting>
  <conditionalFormatting sqref="F1171">
    <cfRule type="cellIs" dxfId="2" priority="215" stopIfTrue="1" operator="lessThan">
      <formula>0</formula>
    </cfRule>
  </conditionalFormatting>
  <conditionalFormatting sqref="F1172">
    <cfRule type="cellIs" dxfId="2" priority="214" stopIfTrue="1" operator="lessThan">
      <formula>0</formula>
    </cfRule>
  </conditionalFormatting>
  <conditionalFormatting sqref="F1173">
    <cfRule type="cellIs" dxfId="2" priority="213" stopIfTrue="1" operator="lessThan">
      <formula>0</formula>
    </cfRule>
  </conditionalFormatting>
  <conditionalFormatting sqref="F1174">
    <cfRule type="cellIs" dxfId="2" priority="212" stopIfTrue="1" operator="lessThan">
      <formula>0</formula>
    </cfRule>
  </conditionalFormatting>
  <conditionalFormatting sqref="F1175">
    <cfRule type="cellIs" dxfId="2" priority="211" stopIfTrue="1" operator="lessThan">
      <formula>0</formula>
    </cfRule>
  </conditionalFormatting>
  <conditionalFormatting sqref="F1176">
    <cfRule type="cellIs" dxfId="2" priority="210" stopIfTrue="1" operator="lessThan">
      <formula>0</formula>
    </cfRule>
  </conditionalFormatting>
  <conditionalFormatting sqref="F1177">
    <cfRule type="cellIs" dxfId="2" priority="209" stopIfTrue="1" operator="lessThan">
      <formula>0</formula>
    </cfRule>
  </conditionalFormatting>
  <conditionalFormatting sqref="F1178">
    <cfRule type="cellIs" dxfId="2" priority="208" stopIfTrue="1" operator="lessThan">
      <formula>0</formula>
    </cfRule>
  </conditionalFormatting>
  <conditionalFormatting sqref="F1179">
    <cfRule type="cellIs" dxfId="2" priority="207" stopIfTrue="1" operator="lessThan">
      <formula>0</formula>
    </cfRule>
  </conditionalFormatting>
  <conditionalFormatting sqref="F1180">
    <cfRule type="cellIs" dxfId="2" priority="206" stopIfTrue="1" operator="lessThan">
      <formula>0</formula>
    </cfRule>
  </conditionalFormatting>
  <conditionalFormatting sqref="F1181">
    <cfRule type="cellIs" dxfId="2" priority="205" stopIfTrue="1" operator="lessThan">
      <formula>0</formula>
    </cfRule>
  </conditionalFormatting>
  <conditionalFormatting sqref="F1182">
    <cfRule type="cellIs" dxfId="2" priority="204" stopIfTrue="1" operator="lessThan">
      <formula>0</formula>
    </cfRule>
  </conditionalFormatting>
  <conditionalFormatting sqref="F1183">
    <cfRule type="cellIs" dxfId="2" priority="203" stopIfTrue="1" operator="lessThan">
      <formula>0</formula>
    </cfRule>
  </conditionalFormatting>
  <conditionalFormatting sqref="F1184">
    <cfRule type="cellIs" dxfId="2" priority="202" stopIfTrue="1" operator="lessThan">
      <formula>0</formula>
    </cfRule>
  </conditionalFormatting>
  <conditionalFormatting sqref="F1185">
    <cfRule type="cellIs" dxfId="2" priority="201" stopIfTrue="1" operator="lessThan">
      <formula>0</formula>
    </cfRule>
  </conditionalFormatting>
  <conditionalFormatting sqref="F1186">
    <cfRule type="cellIs" dxfId="2" priority="200" stopIfTrue="1" operator="lessThan">
      <formula>0</formula>
    </cfRule>
  </conditionalFormatting>
  <conditionalFormatting sqref="F1187">
    <cfRule type="cellIs" dxfId="2" priority="199" stopIfTrue="1" operator="lessThan">
      <formula>0</formula>
    </cfRule>
  </conditionalFormatting>
  <conditionalFormatting sqref="F1188">
    <cfRule type="cellIs" dxfId="2" priority="198" stopIfTrue="1" operator="lessThan">
      <formula>0</formula>
    </cfRule>
  </conditionalFormatting>
  <conditionalFormatting sqref="F1189">
    <cfRule type="cellIs" dxfId="2" priority="197" stopIfTrue="1" operator="lessThan">
      <formula>0</formula>
    </cfRule>
  </conditionalFormatting>
  <conditionalFormatting sqref="F1190">
    <cfRule type="cellIs" dxfId="2" priority="196" stopIfTrue="1" operator="lessThan">
      <formula>0</formula>
    </cfRule>
  </conditionalFormatting>
  <conditionalFormatting sqref="F1191">
    <cfRule type="cellIs" dxfId="2" priority="195" stopIfTrue="1" operator="lessThan">
      <formula>0</formula>
    </cfRule>
  </conditionalFormatting>
  <conditionalFormatting sqref="F1192">
    <cfRule type="cellIs" dxfId="2" priority="194" stopIfTrue="1" operator="lessThan">
      <formula>0</formula>
    </cfRule>
  </conditionalFormatting>
  <conditionalFormatting sqref="F1193">
    <cfRule type="cellIs" dxfId="2" priority="193" stopIfTrue="1" operator="lessThan">
      <formula>0</formula>
    </cfRule>
  </conditionalFormatting>
  <conditionalFormatting sqref="F1194">
    <cfRule type="cellIs" dxfId="2" priority="192" stopIfTrue="1" operator="lessThan">
      <formula>0</formula>
    </cfRule>
  </conditionalFormatting>
  <conditionalFormatting sqref="F1195">
    <cfRule type="cellIs" dxfId="2" priority="191" stopIfTrue="1" operator="lessThan">
      <formula>0</formula>
    </cfRule>
  </conditionalFormatting>
  <conditionalFormatting sqref="F1196">
    <cfRule type="cellIs" dxfId="2" priority="190" stopIfTrue="1" operator="lessThan">
      <formula>0</formula>
    </cfRule>
  </conditionalFormatting>
  <conditionalFormatting sqref="F1197">
    <cfRule type="cellIs" dxfId="2" priority="189" stopIfTrue="1" operator="lessThan">
      <formula>0</formula>
    </cfRule>
  </conditionalFormatting>
  <conditionalFormatting sqref="F1198">
    <cfRule type="cellIs" dxfId="2" priority="188" stopIfTrue="1" operator="lessThan">
      <formula>0</formula>
    </cfRule>
  </conditionalFormatting>
  <conditionalFormatting sqref="F1199">
    <cfRule type="cellIs" dxfId="2" priority="187" stopIfTrue="1" operator="lessThan">
      <formula>0</formula>
    </cfRule>
  </conditionalFormatting>
  <conditionalFormatting sqref="F1200">
    <cfRule type="cellIs" dxfId="2" priority="186" stopIfTrue="1" operator="lessThan">
      <formula>0</formula>
    </cfRule>
  </conditionalFormatting>
  <conditionalFormatting sqref="F1201">
    <cfRule type="cellIs" dxfId="2" priority="185" stopIfTrue="1" operator="lessThan">
      <formula>0</formula>
    </cfRule>
  </conditionalFormatting>
  <conditionalFormatting sqref="F1202">
    <cfRule type="cellIs" dxfId="2" priority="184" stopIfTrue="1" operator="lessThan">
      <formula>0</formula>
    </cfRule>
  </conditionalFormatting>
  <conditionalFormatting sqref="F1203">
    <cfRule type="cellIs" dxfId="2" priority="183" stopIfTrue="1" operator="lessThan">
      <formula>0</formula>
    </cfRule>
  </conditionalFormatting>
  <conditionalFormatting sqref="F1204">
    <cfRule type="cellIs" dxfId="2" priority="182" stopIfTrue="1" operator="lessThan">
      <formula>0</formula>
    </cfRule>
  </conditionalFormatting>
  <conditionalFormatting sqref="F1205">
    <cfRule type="cellIs" dxfId="2" priority="181" stopIfTrue="1" operator="lessThan">
      <formula>0</formula>
    </cfRule>
  </conditionalFormatting>
  <conditionalFormatting sqref="F1206">
    <cfRule type="cellIs" dxfId="2" priority="180" stopIfTrue="1" operator="lessThan">
      <formula>0</formula>
    </cfRule>
  </conditionalFormatting>
  <conditionalFormatting sqref="F1207">
    <cfRule type="cellIs" dxfId="2" priority="179" stopIfTrue="1" operator="lessThan">
      <formula>0</formula>
    </cfRule>
  </conditionalFormatting>
  <conditionalFormatting sqref="F1208">
    <cfRule type="cellIs" dxfId="2" priority="178" stopIfTrue="1" operator="lessThan">
      <formula>0</formula>
    </cfRule>
  </conditionalFormatting>
  <conditionalFormatting sqref="F1209">
    <cfRule type="cellIs" dxfId="2" priority="177" stopIfTrue="1" operator="lessThan">
      <formula>0</formula>
    </cfRule>
  </conditionalFormatting>
  <conditionalFormatting sqref="F1210">
    <cfRule type="cellIs" dxfId="2" priority="176" stopIfTrue="1" operator="lessThan">
      <formula>0</formula>
    </cfRule>
  </conditionalFormatting>
  <conditionalFormatting sqref="F1211">
    <cfRule type="cellIs" dxfId="2" priority="175" stopIfTrue="1" operator="lessThan">
      <formula>0</formula>
    </cfRule>
  </conditionalFormatting>
  <conditionalFormatting sqref="F1212">
    <cfRule type="cellIs" dxfId="2" priority="174" stopIfTrue="1" operator="lessThan">
      <formula>0</formula>
    </cfRule>
  </conditionalFormatting>
  <conditionalFormatting sqref="F1213">
    <cfRule type="cellIs" dxfId="2" priority="173" stopIfTrue="1" operator="lessThan">
      <formula>0</formula>
    </cfRule>
  </conditionalFormatting>
  <conditionalFormatting sqref="F1214">
    <cfRule type="cellIs" dxfId="2" priority="172" stopIfTrue="1" operator="lessThan">
      <formula>0</formula>
    </cfRule>
  </conditionalFormatting>
  <conditionalFormatting sqref="F1215">
    <cfRule type="cellIs" dxfId="2" priority="171" stopIfTrue="1" operator="lessThan">
      <formula>0</formula>
    </cfRule>
  </conditionalFormatting>
  <conditionalFormatting sqref="F1216">
    <cfRule type="cellIs" dxfId="2" priority="170" stopIfTrue="1" operator="lessThan">
      <formula>0</formula>
    </cfRule>
  </conditionalFormatting>
  <conditionalFormatting sqref="F1217">
    <cfRule type="cellIs" dxfId="2" priority="169" stopIfTrue="1" operator="lessThan">
      <formula>0</formula>
    </cfRule>
  </conditionalFormatting>
  <conditionalFormatting sqref="F1218">
    <cfRule type="cellIs" dxfId="2" priority="168" stopIfTrue="1" operator="lessThan">
      <formula>0</formula>
    </cfRule>
  </conditionalFormatting>
  <conditionalFormatting sqref="F1219">
    <cfRule type="cellIs" dxfId="2" priority="167" stopIfTrue="1" operator="lessThan">
      <formula>0</formula>
    </cfRule>
  </conditionalFormatting>
  <conditionalFormatting sqref="F1220">
    <cfRule type="cellIs" dxfId="2" priority="166" stopIfTrue="1" operator="lessThan">
      <formula>0</formula>
    </cfRule>
  </conditionalFormatting>
  <conditionalFormatting sqref="F1221">
    <cfRule type="cellIs" dxfId="2" priority="165" stopIfTrue="1" operator="lessThan">
      <formula>0</formula>
    </cfRule>
  </conditionalFormatting>
  <conditionalFormatting sqref="F1222">
    <cfRule type="cellIs" dxfId="2" priority="164" stopIfTrue="1" operator="lessThan">
      <formula>0</formula>
    </cfRule>
  </conditionalFormatting>
  <conditionalFormatting sqref="F1223">
    <cfRule type="cellIs" dxfId="2" priority="163" stopIfTrue="1" operator="lessThan">
      <formula>0</formula>
    </cfRule>
  </conditionalFormatting>
  <conditionalFormatting sqref="F1224">
    <cfRule type="cellIs" dxfId="2" priority="162" stopIfTrue="1" operator="lessThan">
      <formula>0</formula>
    </cfRule>
  </conditionalFormatting>
  <conditionalFormatting sqref="F1225">
    <cfRule type="cellIs" dxfId="2" priority="161" stopIfTrue="1" operator="lessThan">
      <formula>0</formula>
    </cfRule>
  </conditionalFormatting>
  <conditionalFormatting sqref="F1226">
    <cfRule type="cellIs" dxfId="2" priority="160" stopIfTrue="1" operator="lessThan">
      <formula>0</formula>
    </cfRule>
  </conditionalFormatting>
  <conditionalFormatting sqref="F1227">
    <cfRule type="cellIs" dxfId="2" priority="159" stopIfTrue="1" operator="lessThan">
      <formula>0</formula>
    </cfRule>
  </conditionalFormatting>
  <conditionalFormatting sqref="F1228">
    <cfRule type="cellIs" dxfId="2" priority="158" stopIfTrue="1" operator="lessThan">
      <formula>0</formula>
    </cfRule>
  </conditionalFormatting>
  <conditionalFormatting sqref="F1229">
    <cfRule type="cellIs" dxfId="2" priority="157" stopIfTrue="1" operator="lessThan">
      <formula>0</formula>
    </cfRule>
  </conditionalFormatting>
  <conditionalFormatting sqref="F1230">
    <cfRule type="cellIs" dxfId="2" priority="156" stopIfTrue="1" operator="lessThan">
      <formula>0</formula>
    </cfRule>
  </conditionalFormatting>
  <conditionalFormatting sqref="F1231">
    <cfRule type="cellIs" dxfId="2" priority="155" stopIfTrue="1" operator="lessThan">
      <formula>0</formula>
    </cfRule>
  </conditionalFormatting>
  <conditionalFormatting sqref="F1232">
    <cfRule type="cellIs" dxfId="2" priority="154" stopIfTrue="1" operator="lessThan">
      <formula>0</formula>
    </cfRule>
  </conditionalFormatting>
  <conditionalFormatting sqref="F1233">
    <cfRule type="cellIs" dxfId="2" priority="153" stopIfTrue="1" operator="lessThan">
      <formula>0</formula>
    </cfRule>
  </conditionalFormatting>
  <conditionalFormatting sqref="F1234">
    <cfRule type="cellIs" dxfId="2" priority="152" stopIfTrue="1" operator="lessThan">
      <formula>0</formula>
    </cfRule>
  </conditionalFormatting>
  <conditionalFormatting sqref="F1235">
    <cfRule type="cellIs" dxfId="2" priority="151" stopIfTrue="1" operator="lessThan">
      <formula>0</formula>
    </cfRule>
  </conditionalFormatting>
  <conditionalFormatting sqref="F1236">
    <cfRule type="cellIs" dxfId="2" priority="150" stopIfTrue="1" operator="lessThan">
      <formula>0</formula>
    </cfRule>
  </conditionalFormatting>
  <conditionalFormatting sqref="F1237">
    <cfRule type="cellIs" dxfId="2" priority="149" stopIfTrue="1" operator="lessThan">
      <formula>0</formula>
    </cfRule>
  </conditionalFormatting>
  <conditionalFormatting sqref="F1238">
    <cfRule type="cellIs" dxfId="2" priority="148" stopIfTrue="1" operator="lessThan">
      <formula>0</formula>
    </cfRule>
  </conditionalFormatting>
  <conditionalFormatting sqref="F1239">
    <cfRule type="cellIs" dxfId="2" priority="147" stopIfTrue="1" operator="lessThan">
      <formula>0</formula>
    </cfRule>
  </conditionalFormatting>
  <conditionalFormatting sqref="F1243">
    <cfRule type="cellIs" dxfId="2" priority="145" stopIfTrue="1" operator="lessThan">
      <formula>0</formula>
    </cfRule>
  </conditionalFormatting>
  <conditionalFormatting sqref="F1244">
    <cfRule type="cellIs" dxfId="2" priority="144" stopIfTrue="1" operator="lessThan">
      <formula>0</formula>
    </cfRule>
  </conditionalFormatting>
  <conditionalFormatting sqref="F1245">
    <cfRule type="cellIs" dxfId="2" priority="143" stopIfTrue="1" operator="lessThan">
      <formula>0</formula>
    </cfRule>
  </conditionalFormatting>
  <conditionalFormatting sqref="F1246">
    <cfRule type="cellIs" dxfId="2" priority="142" stopIfTrue="1" operator="lessThan">
      <formula>0</formula>
    </cfRule>
  </conditionalFormatting>
  <conditionalFormatting sqref="F1247">
    <cfRule type="cellIs" dxfId="2" priority="141" stopIfTrue="1" operator="lessThan">
      <formula>0</formula>
    </cfRule>
  </conditionalFormatting>
  <conditionalFormatting sqref="F1248">
    <cfRule type="cellIs" dxfId="2" priority="140" stopIfTrue="1" operator="lessThan">
      <formula>0</formula>
    </cfRule>
  </conditionalFormatting>
  <conditionalFormatting sqref="F1249">
    <cfRule type="cellIs" dxfId="2" priority="139" stopIfTrue="1" operator="lessThan">
      <formula>0</formula>
    </cfRule>
  </conditionalFormatting>
  <conditionalFormatting sqref="F1250">
    <cfRule type="cellIs" dxfId="2" priority="138" stopIfTrue="1" operator="lessThan">
      <formula>0</formula>
    </cfRule>
  </conditionalFormatting>
  <conditionalFormatting sqref="F1251">
    <cfRule type="cellIs" dxfId="2" priority="137" stopIfTrue="1" operator="lessThan">
      <formula>0</formula>
    </cfRule>
  </conditionalFormatting>
  <conditionalFormatting sqref="F1252">
    <cfRule type="cellIs" dxfId="2" priority="136" stopIfTrue="1" operator="lessThan">
      <formula>0</formula>
    </cfRule>
  </conditionalFormatting>
  <conditionalFormatting sqref="F1253">
    <cfRule type="cellIs" dxfId="2" priority="135" stopIfTrue="1" operator="lessThan">
      <formula>0</formula>
    </cfRule>
  </conditionalFormatting>
  <conditionalFormatting sqref="F1254">
    <cfRule type="cellIs" dxfId="2" priority="134" stopIfTrue="1" operator="lessThan">
      <formula>0</formula>
    </cfRule>
  </conditionalFormatting>
  <conditionalFormatting sqref="F1255">
    <cfRule type="cellIs" dxfId="2" priority="133" stopIfTrue="1" operator="lessThan">
      <formula>0</formula>
    </cfRule>
  </conditionalFormatting>
  <conditionalFormatting sqref="F1256">
    <cfRule type="cellIs" dxfId="2" priority="132" stopIfTrue="1" operator="lessThan">
      <formula>0</formula>
    </cfRule>
  </conditionalFormatting>
  <conditionalFormatting sqref="F1257">
    <cfRule type="cellIs" dxfId="2" priority="131" stopIfTrue="1" operator="lessThan">
      <formula>0</formula>
    </cfRule>
  </conditionalFormatting>
  <conditionalFormatting sqref="F1258">
    <cfRule type="cellIs" dxfId="2" priority="130" stopIfTrue="1" operator="lessThan">
      <formula>0</formula>
    </cfRule>
  </conditionalFormatting>
  <conditionalFormatting sqref="F1259">
    <cfRule type="cellIs" dxfId="2" priority="129" stopIfTrue="1" operator="lessThan">
      <formula>0</formula>
    </cfRule>
  </conditionalFormatting>
  <conditionalFormatting sqref="F1260">
    <cfRule type="cellIs" dxfId="2" priority="128" stopIfTrue="1" operator="lessThan">
      <formula>0</formula>
    </cfRule>
  </conditionalFormatting>
  <conditionalFormatting sqref="F1261">
    <cfRule type="cellIs" dxfId="2" priority="127" stopIfTrue="1" operator="lessThan">
      <formula>0</formula>
    </cfRule>
  </conditionalFormatting>
  <conditionalFormatting sqref="F1262">
    <cfRule type="cellIs" dxfId="2" priority="126" stopIfTrue="1" operator="lessThan">
      <formula>0</formula>
    </cfRule>
  </conditionalFormatting>
  <conditionalFormatting sqref="F1263">
    <cfRule type="cellIs" dxfId="2" priority="125" stopIfTrue="1" operator="lessThan">
      <formula>0</formula>
    </cfRule>
  </conditionalFormatting>
  <conditionalFormatting sqref="F1264">
    <cfRule type="cellIs" dxfId="2" priority="124" stopIfTrue="1" operator="lessThan">
      <formula>0</formula>
    </cfRule>
  </conditionalFormatting>
  <conditionalFormatting sqref="F1265">
    <cfRule type="cellIs" dxfId="2" priority="123" stopIfTrue="1" operator="lessThan">
      <formula>0</formula>
    </cfRule>
  </conditionalFormatting>
  <conditionalFormatting sqref="F1266">
    <cfRule type="cellIs" dxfId="2" priority="122" stopIfTrue="1" operator="lessThan">
      <formula>0</formula>
    </cfRule>
  </conditionalFormatting>
  <conditionalFormatting sqref="F1267">
    <cfRule type="cellIs" dxfId="2" priority="121" stopIfTrue="1" operator="lessThan">
      <formula>0</formula>
    </cfRule>
  </conditionalFormatting>
  <conditionalFormatting sqref="F1268">
    <cfRule type="cellIs" dxfId="2" priority="120" stopIfTrue="1" operator="lessThan">
      <formula>0</formula>
    </cfRule>
  </conditionalFormatting>
  <conditionalFormatting sqref="F1269">
    <cfRule type="cellIs" dxfId="2" priority="119" stopIfTrue="1" operator="lessThan">
      <formula>0</formula>
    </cfRule>
  </conditionalFormatting>
  <conditionalFormatting sqref="F1270">
    <cfRule type="cellIs" dxfId="2" priority="118" stopIfTrue="1" operator="lessThan">
      <formula>0</formula>
    </cfRule>
  </conditionalFormatting>
  <conditionalFormatting sqref="F1271">
    <cfRule type="cellIs" dxfId="2" priority="117" stopIfTrue="1" operator="lessThan">
      <formula>0</formula>
    </cfRule>
  </conditionalFormatting>
  <conditionalFormatting sqref="F1272">
    <cfRule type="cellIs" dxfId="2" priority="116" stopIfTrue="1" operator="lessThan">
      <formula>0</formula>
    </cfRule>
  </conditionalFormatting>
  <conditionalFormatting sqref="F1273">
    <cfRule type="cellIs" dxfId="2" priority="115" stopIfTrue="1" operator="lessThan">
      <formula>0</formula>
    </cfRule>
  </conditionalFormatting>
  <conditionalFormatting sqref="F1274">
    <cfRule type="cellIs" dxfId="2" priority="114" stopIfTrue="1" operator="lessThan">
      <formula>0</formula>
    </cfRule>
  </conditionalFormatting>
  <conditionalFormatting sqref="F1275">
    <cfRule type="cellIs" dxfId="2" priority="113" stopIfTrue="1" operator="lessThan">
      <formula>0</formula>
    </cfRule>
  </conditionalFormatting>
  <conditionalFormatting sqref="F1276">
    <cfRule type="cellIs" dxfId="2" priority="112" stopIfTrue="1" operator="lessThan">
      <formula>0</formula>
    </cfRule>
  </conditionalFormatting>
  <conditionalFormatting sqref="F1277">
    <cfRule type="cellIs" dxfId="2" priority="111" stopIfTrue="1" operator="lessThan">
      <formula>0</formula>
    </cfRule>
  </conditionalFormatting>
  <conditionalFormatting sqref="F1278">
    <cfRule type="cellIs" dxfId="2" priority="110" stopIfTrue="1" operator="lessThan">
      <formula>0</formula>
    </cfRule>
  </conditionalFormatting>
  <conditionalFormatting sqref="F1279">
    <cfRule type="cellIs" dxfId="2" priority="109" stopIfTrue="1" operator="lessThan">
      <formula>0</formula>
    </cfRule>
  </conditionalFormatting>
  <conditionalFormatting sqref="F1280">
    <cfRule type="cellIs" dxfId="2" priority="108" stopIfTrue="1" operator="lessThan">
      <formula>0</formula>
    </cfRule>
  </conditionalFormatting>
  <conditionalFormatting sqref="F1281">
    <cfRule type="cellIs" dxfId="2" priority="107" stopIfTrue="1" operator="lessThan">
      <formula>0</formula>
    </cfRule>
  </conditionalFormatting>
  <conditionalFormatting sqref="F1282">
    <cfRule type="cellIs" dxfId="2" priority="106" stopIfTrue="1" operator="lessThan">
      <formula>0</formula>
    </cfRule>
  </conditionalFormatting>
  <conditionalFormatting sqref="F1283">
    <cfRule type="cellIs" dxfId="2" priority="105" stopIfTrue="1" operator="lessThan">
      <formula>0</formula>
    </cfRule>
  </conditionalFormatting>
  <conditionalFormatting sqref="F1284">
    <cfRule type="cellIs" dxfId="2" priority="104" stopIfTrue="1" operator="lessThan">
      <formula>0</formula>
    </cfRule>
  </conditionalFormatting>
  <conditionalFormatting sqref="F1285">
    <cfRule type="cellIs" dxfId="2" priority="103" stopIfTrue="1" operator="lessThan">
      <formula>0</formula>
    </cfRule>
  </conditionalFormatting>
  <conditionalFormatting sqref="F1286">
    <cfRule type="cellIs" dxfId="2" priority="102" stopIfTrue="1" operator="lessThan">
      <formula>0</formula>
    </cfRule>
  </conditionalFormatting>
  <conditionalFormatting sqref="F1287">
    <cfRule type="cellIs" dxfId="2" priority="101" stopIfTrue="1" operator="lessThan">
      <formula>0</formula>
    </cfRule>
  </conditionalFormatting>
  <conditionalFormatting sqref="F1288">
    <cfRule type="cellIs" dxfId="2" priority="100" stopIfTrue="1" operator="lessThan">
      <formula>0</formula>
    </cfRule>
  </conditionalFormatting>
  <conditionalFormatting sqref="F1289">
    <cfRule type="cellIs" dxfId="2" priority="99" stopIfTrue="1" operator="lessThan">
      <formula>0</formula>
    </cfRule>
  </conditionalFormatting>
  <conditionalFormatting sqref="F1290">
    <cfRule type="cellIs" dxfId="2" priority="98" stopIfTrue="1" operator="lessThan">
      <formula>0</formula>
    </cfRule>
  </conditionalFormatting>
  <conditionalFormatting sqref="F1291">
    <cfRule type="cellIs" dxfId="2" priority="97" stopIfTrue="1" operator="lessThan">
      <formula>0</formula>
    </cfRule>
  </conditionalFormatting>
  <conditionalFormatting sqref="F1292">
    <cfRule type="cellIs" dxfId="2" priority="96" stopIfTrue="1" operator="lessThan">
      <formula>0</formula>
    </cfRule>
  </conditionalFormatting>
  <conditionalFormatting sqref="F1293">
    <cfRule type="cellIs" dxfId="2" priority="95" stopIfTrue="1" operator="lessThan">
      <formula>0</formula>
    </cfRule>
  </conditionalFormatting>
  <conditionalFormatting sqref="F1294">
    <cfRule type="cellIs" dxfId="2" priority="94" stopIfTrue="1" operator="lessThan">
      <formula>0</formula>
    </cfRule>
  </conditionalFormatting>
  <conditionalFormatting sqref="F1295">
    <cfRule type="cellIs" dxfId="2" priority="93" stopIfTrue="1" operator="lessThan">
      <formula>0</formula>
    </cfRule>
  </conditionalFormatting>
  <conditionalFormatting sqref="F1296">
    <cfRule type="cellIs" dxfId="2" priority="92" stopIfTrue="1" operator="lessThan">
      <formula>0</formula>
    </cfRule>
  </conditionalFormatting>
  <conditionalFormatting sqref="F1297">
    <cfRule type="cellIs" dxfId="2" priority="91" stopIfTrue="1" operator="lessThan">
      <formula>0</formula>
    </cfRule>
  </conditionalFormatting>
  <conditionalFormatting sqref="F1298">
    <cfRule type="cellIs" dxfId="2" priority="90" stopIfTrue="1" operator="lessThan">
      <formula>0</formula>
    </cfRule>
  </conditionalFormatting>
  <conditionalFormatting sqref="F1299">
    <cfRule type="cellIs" dxfId="2" priority="89" stopIfTrue="1" operator="lessThan">
      <formula>0</formula>
    </cfRule>
  </conditionalFormatting>
  <conditionalFormatting sqref="F1300">
    <cfRule type="cellIs" dxfId="2" priority="88" stopIfTrue="1" operator="lessThan">
      <formula>0</formula>
    </cfRule>
  </conditionalFormatting>
  <conditionalFormatting sqref="F1301">
    <cfRule type="cellIs" dxfId="2" priority="87" stopIfTrue="1" operator="lessThan">
      <formula>0</formula>
    </cfRule>
  </conditionalFormatting>
  <conditionalFormatting sqref="F1302">
    <cfRule type="cellIs" dxfId="2" priority="86" stopIfTrue="1" operator="lessThan">
      <formula>0</formula>
    </cfRule>
  </conditionalFormatting>
  <conditionalFormatting sqref="F1303">
    <cfRule type="cellIs" dxfId="2" priority="85" stopIfTrue="1" operator="lessThan">
      <formula>0</formula>
    </cfRule>
  </conditionalFormatting>
  <conditionalFormatting sqref="F1304">
    <cfRule type="cellIs" dxfId="2" priority="84" stopIfTrue="1" operator="lessThan">
      <formula>0</formula>
    </cfRule>
  </conditionalFormatting>
  <conditionalFormatting sqref="F1305">
    <cfRule type="cellIs" dxfId="2" priority="83" stopIfTrue="1" operator="lessThan">
      <formula>0</formula>
    </cfRule>
  </conditionalFormatting>
  <conditionalFormatting sqref="F1306">
    <cfRule type="cellIs" dxfId="2" priority="82" stopIfTrue="1" operator="lessThan">
      <formula>0</formula>
    </cfRule>
  </conditionalFormatting>
  <conditionalFormatting sqref="F1307">
    <cfRule type="cellIs" dxfId="2" priority="81" stopIfTrue="1" operator="lessThan">
      <formula>0</formula>
    </cfRule>
  </conditionalFormatting>
  <conditionalFormatting sqref="F1308">
    <cfRule type="cellIs" dxfId="2" priority="80" stopIfTrue="1" operator="lessThan">
      <formula>0</formula>
    </cfRule>
  </conditionalFormatting>
  <conditionalFormatting sqref="F1309">
    <cfRule type="cellIs" dxfId="2" priority="79" stopIfTrue="1" operator="lessThan">
      <formula>0</formula>
    </cfRule>
  </conditionalFormatting>
  <conditionalFormatting sqref="F1310">
    <cfRule type="cellIs" dxfId="2" priority="78" stopIfTrue="1" operator="lessThan">
      <formula>0</formula>
    </cfRule>
  </conditionalFormatting>
  <conditionalFormatting sqref="F1311">
    <cfRule type="cellIs" dxfId="2" priority="77" stopIfTrue="1" operator="lessThan">
      <formula>0</formula>
    </cfRule>
  </conditionalFormatting>
  <conditionalFormatting sqref="F1312">
    <cfRule type="cellIs" dxfId="2" priority="76" stopIfTrue="1" operator="lessThan">
      <formula>0</formula>
    </cfRule>
  </conditionalFormatting>
  <conditionalFormatting sqref="F1313">
    <cfRule type="cellIs" dxfId="2" priority="75" stopIfTrue="1" operator="lessThan">
      <formula>0</formula>
    </cfRule>
  </conditionalFormatting>
  <conditionalFormatting sqref="F1314">
    <cfRule type="cellIs" dxfId="2" priority="74" stopIfTrue="1" operator="lessThan">
      <formula>0</formula>
    </cfRule>
  </conditionalFormatting>
  <conditionalFormatting sqref="F1315">
    <cfRule type="cellIs" dxfId="2" priority="73" stopIfTrue="1" operator="lessThan">
      <formula>0</formula>
    </cfRule>
  </conditionalFormatting>
  <conditionalFormatting sqref="F1316">
    <cfRule type="cellIs" dxfId="2" priority="72" stopIfTrue="1" operator="lessThan">
      <formula>0</formula>
    </cfRule>
  </conditionalFormatting>
  <conditionalFormatting sqref="F1317">
    <cfRule type="cellIs" dxfId="2" priority="71" stopIfTrue="1" operator="lessThan">
      <formula>0</formula>
    </cfRule>
  </conditionalFormatting>
  <conditionalFormatting sqref="F1318">
    <cfRule type="cellIs" dxfId="2" priority="70" stopIfTrue="1" operator="lessThan">
      <formula>0</formula>
    </cfRule>
  </conditionalFormatting>
  <conditionalFormatting sqref="F1319">
    <cfRule type="cellIs" dxfId="2" priority="69" stopIfTrue="1" operator="lessThan">
      <formula>0</formula>
    </cfRule>
  </conditionalFormatting>
  <conditionalFormatting sqref="F1320">
    <cfRule type="cellIs" dxfId="2" priority="68" stopIfTrue="1" operator="lessThan">
      <formula>0</formula>
    </cfRule>
  </conditionalFormatting>
  <conditionalFormatting sqref="F1321">
    <cfRule type="cellIs" dxfId="2" priority="67" stopIfTrue="1" operator="lessThan">
      <formula>0</formula>
    </cfRule>
  </conditionalFormatting>
  <conditionalFormatting sqref="F1322">
    <cfRule type="cellIs" dxfId="2" priority="66" stopIfTrue="1" operator="lessThan">
      <formula>0</formula>
    </cfRule>
  </conditionalFormatting>
  <conditionalFormatting sqref="F1323">
    <cfRule type="cellIs" dxfId="2" priority="65" stopIfTrue="1" operator="lessThan">
      <formula>0</formula>
    </cfRule>
  </conditionalFormatting>
  <conditionalFormatting sqref="F1324">
    <cfRule type="cellIs" dxfId="2" priority="64" stopIfTrue="1" operator="lessThan">
      <formula>0</formula>
    </cfRule>
  </conditionalFormatting>
  <conditionalFormatting sqref="F1325">
    <cfRule type="cellIs" dxfId="2" priority="63" stopIfTrue="1" operator="lessThan">
      <formula>0</formula>
    </cfRule>
  </conditionalFormatting>
  <conditionalFormatting sqref="F1326">
    <cfRule type="cellIs" dxfId="2" priority="62" stopIfTrue="1" operator="lessThan">
      <formula>0</formula>
    </cfRule>
  </conditionalFormatting>
  <conditionalFormatting sqref="F1327">
    <cfRule type="cellIs" dxfId="2" priority="61" stopIfTrue="1" operator="lessThan">
      <formula>0</formula>
    </cfRule>
  </conditionalFormatting>
  <conditionalFormatting sqref="F1328">
    <cfRule type="cellIs" dxfId="2" priority="60" stopIfTrue="1" operator="lessThan">
      <formula>0</formula>
    </cfRule>
  </conditionalFormatting>
  <conditionalFormatting sqref="F1329">
    <cfRule type="cellIs" dxfId="2" priority="59" stopIfTrue="1" operator="lessThan">
      <formula>0</formula>
    </cfRule>
  </conditionalFormatting>
  <conditionalFormatting sqref="F1330">
    <cfRule type="cellIs" dxfId="2" priority="58" stopIfTrue="1" operator="lessThan">
      <formula>0</formula>
    </cfRule>
  </conditionalFormatting>
  <conditionalFormatting sqref="F1331">
    <cfRule type="cellIs" dxfId="2" priority="57" stopIfTrue="1" operator="lessThan">
      <formula>0</formula>
    </cfRule>
  </conditionalFormatting>
  <conditionalFormatting sqref="F1332">
    <cfRule type="cellIs" dxfId="2" priority="56" stopIfTrue="1" operator="lessThan">
      <formula>0</formula>
    </cfRule>
  </conditionalFormatting>
  <conditionalFormatting sqref="F1333">
    <cfRule type="cellIs" dxfId="2" priority="55" stopIfTrue="1" operator="lessThan">
      <formula>0</formula>
    </cfRule>
  </conditionalFormatting>
  <conditionalFormatting sqref="F1334">
    <cfRule type="cellIs" dxfId="2" priority="54" stopIfTrue="1" operator="lessThan">
      <formula>0</formula>
    </cfRule>
  </conditionalFormatting>
  <conditionalFormatting sqref="F1335">
    <cfRule type="cellIs" dxfId="2" priority="53" stopIfTrue="1" operator="lessThan">
      <formula>0</formula>
    </cfRule>
  </conditionalFormatting>
  <conditionalFormatting sqref="F1336">
    <cfRule type="cellIs" dxfId="2" priority="52" stopIfTrue="1" operator="lessThan">
      <formula>0</formula>
    </cfRule>
  </conditionalFormatting>
  <conditionalFormatting sqref="F1337">
    <cfRule type="cellIs" dxfId="2" priority="51" stopIfTrue="1" operator="lessThan">
      <formula>0</formula>
    </cfRule>
  </conditionalFormatting>
  <conditionalFormatting sqref="F1338">
    <cfRule type="cellIs" dxfId="2" priority="50" stopIfTrue="1" operator="lessThan">
      <formula>0</formula>
    </cfRule>
  </conditionalFormatting>
  <conditionalFormatting sqref="F1339">
    <cfRule type="cellIs" dxfId="2" priority="49" stopIfTrue="1" operator="lessThan">
      <formula>0</formula>
    </cfRule>
  </conditionalFormatting>
  <conditionalFormatting sqref="F1340">
    <cfRule type="cellIs" dxfId="2" priority="48" stopIfTrue="1" operator="lessThan">
      <formula>0</formula>
    </cfRule>
  </conditionalFormatting>
  <conditionalFormatting sqref="F1341">
    <cfRule type="cellIs" dxfId="2" priority="47" stopIfTrue="1" operator="lessThan">
      <formula>0</formula>
    </cfRule>
  </conditionalFormatting>
  <conditionalFormatting sqref="F1342">
    <cfRule type="cellIs" dxfId="2" priority="46" stopIfTrue="1" operator="lessThan">
      <formula>0</formula>
    </cfRule>
  </conditionalFormatting>
  <conditionalFormatting sqref="F1343">
    <cfRule type="cellIs" dxfId="2" priority="45" stopIfTrue="1" operator="lessThan">
      <formula>0</formula>
    </cfRule>
  </conditionalFormatting>
  <conditionalFormatting sqref="F1344">
    <cfRule type="cellIs" dxfId="2" priority="44" stopIfTrue="1" operator="lessThan">
      <formula>0</formula>
    </cfRule>
  </conditionalFormatting>
  <conditionalFormatting sqref="F1345">
    <cfRule type="cellIs" dxfId="2" priority="43" stopIfTrue="1" operator="lessThan">
      <formula>0</formula>
    </cfRule>
  </conditionalFormatting>
  <conditionalFormatting sqref="F1346">
    <cfRule type="cellIs" dxfId="2" priority="42" stopIfTrue="1" operator="lessThan">
      <formula>0</formula>
    </cfRule>
  </conditionalFormatting>
  <conditionalFormatting sqref="F1347">
    <cfRule type="cellIs" dxfId="2" priority="41" stopIfTrue="1" operator="lessThan">
      <formula>0</formula>
    </cfRule>
  </conditionalFormatting>
  <conditionalFormatting sqref="F1348">
    <cfRule type="cellIs" dxfId="2" priority="40" stopIfTrue="1" operator="lessThan">
      <formula>0</formula>
    </cfRule>
  </conditionalFormatting>
  <conditionalFormatting sqref="F1349">
    <cfRule type="cellIs" dxfId="2" priority="39" stopIfTrue="1" operator="lessThan">
      <formula>0</formula>
    </cfRule>
  </conditionalFormatting>
  <conditionalFormatting sqref="F1350">
    <cfRule type="cellIs" dxfId="2" priority="38" stopIfTrue="1" operator="lessThan">
      <formula>0</formula>
    </cfRule>
  </conditionalFormatting>
  <conditionalFormatting sqref="F1351">
    <cfRule type="cellIs" dxfId="2" priority="37" stopIfTrue="1" operator="lessThan">
      <formula>0</formula>
    </cfRule>
  </conditionalFormatting>
  <conditionalFormatting sqref="F1352">
    <cfRule type="cellIs" dxfId="2" priority="36" stopIfTrue="1" operator="lessThan">
      <formula>0</formula>
    </cfRule>
  </conditionalFormatting>
  <conditionalFormatting sqref="F1353">
    <cfRule type="cellIs" dxfId="2" priority="35" stopIfTrue="1" operator="lessThan">
      <formula>0</formula>
    </cfRule>
  </conditionalFormatting>
  <conditionalFormatting sqref="F1354">
    <cfRule type="cellIs" dxfId="2" priority="34" stopIfTrue="1" operator="lessThan">
      <formula>0</formula>
    </cfRule>
  </conditionalFormatting>
  <conditionalFormatting sqref="F1355">
    <cfRule type="cellIs" dxfId="2" priority="33" stopIfTrue="1" operator="lessThan">
      <formula>0</formula>
    </cfRule>
  </conditionalFormatting>
  <conditionalFormatting sqref="F1356">
    <cfRule type="cellIs" dxfId="2" priority="32" stopIfTrue="1" operator="lessThan">
      <formula>0</formula>
    </cfRule>
  </conditionalFormatting>
  <conditionalFormatting sqref="F1357">
    <cfRule type="cellIs" dxfId="2" priority="31" stopIfTrue="1" operator="lessThan">
      <formula>0</formula>
    </cfRule>
  </conditionalFormatting>
  <conditionalFormatting sqref="F1358">
    <cfRule type="cellIs" dxfId="2" priority="30" stopIfTrue="1" operator="lessThan">
      <formula>0</formula>
    </cfRule>
  </conditionalFormatting>
  <conditionalFormatting sqref="F1359">
    <cfRule type="cellIs" dxfId="2" priority="29" stopIfTrue="1" operator="lessThan">
      <formula>0</formula>
    </cfRule>
  </conditionalFormatting>
  <conditionalFormatting sqref="F1360">
    <cfRule type="cellIs" dxfId="2" priority="28" stopIfTrue="1" operator="lessThan">
      <formula>0</formula>
    </cfRule>
  </conditionalFormatting>
  <conditionalFormatting sqref="F1361">
    <cfRule type="cellIs" dxfId="2" priority="27" stopIfTrue="1" operator="lessThan">
      <formula>0</formula>
    </cfRule>
  </conditionalFormatting>
  <conditionalFormatting sqref="F1362">
    <cfRule type="cellIs" dxfId="2" priority="26" stopIfTrue="1" operator="lessThan">
      <formula>0</formula>
    </cfRule>
  </conditionalFormatting>
  <conditionalFormatting sqref="F1363">
    <cfRule type="cellIs" dxfId="2" priority="25" stopIfTrue="1" operator="lessThan">
      <formula>0</formula>
    </cfRule>
  </conditionalFormatting>
  <conditionalFormatting sqref="F1364">
    <cfRule type="cellIs" dxfId="2" priority="24" stopIfTrue="1" operator="lessThan">
      <formula>0</formula>
    </cfRule>
  </conditionalFormatting>
  <conditionalFormatting sqref="F1365">
    <cfRule type="cellIs" dxfId="2" priority="23" stopIfTrue="1" operator="lessThan">
      <formula>0</formula>
    </cfRule>
  </conditionalFormatting>
  <conditionalFormatting sqref="F1366">
    <cfRule type="cellIs" dxfId="2" priority="22" stopIfTrue="1" operator="lessThan">
      <formula>0</formula>
    </cfRule>
  </conditionalFormatting>
  <conditionalFormatting sqref="F1367">
    <cfRule type="cellIs" dxfId="2" priority="21" stopIfTrue="1" operator="lessThan">
      <formula>0</formula>
    </cfRule>
  </conditionalFormatting>
  <conditionalFormatting sqref="F1368">
    <cfRule type="cellIs" dxfId="2" priority="20" stopIfTrue="1" operator="lessThan">
      <formula>0</formula>
    </cfRule>
  </conditionalFormatting>
  <conditionalFormatting sqref="F1369">
    <cfRule type="cellIs" dxfId="2" priority="19" stopIfTrue="1" operator="lessThan">
      <formula>0</formula>
    </cfRule>
  </conditionalFormatting>
  <conditionalFormatting sqref="F1370">
    <cfRule type="cellIs" dxfId="2" priority="18" stopIfTrue="1" operator="lessThan">
      <formula>0</formula>
    </cfRule>
  </conditionalFormatting>
  <conditionalFormatting sqref="F1371">
    <cfRule type="cellIs" dxfId="2" priority="17" stopIfTrue="1" operator="lessThan">
      <formula>0</formula>
    </cfRule>
  </conditionalFormatting>
  <conditionalFormatting sqref="F1372">
    <cfRule type="cellIs" dxfId="2" priority="16" stopIfTrue="1" operator="lessThan">
      <formula>0</formula>
    </cfRule>
  </conditionalFormatting>
  <conditionalFormatting sqref="F1373">
    <cfRule type="cellIs" dxfId="2" priority="15" stopIfTrue="1" operator="lessThan">
      <formula>0</formula>
    </cfRule>
  </conditionalFormatting>
  <conditionalFormatting sqref="F1374">
    <cfRule type="cellIs" dxfId="2" priority="14" stopIfTrue="1" operator="lessThan">
      <formula>0</formula>
    </cfRule>
  </conditionalFormatting>
  <conditionalFormatting sqref="F1375">
    <cfRule type="cellIs" dxfId="2" priority="13" stopIfTrue="1" operator="lessThan">
      <formula>0</formula>
    </cfRule>
  </conditionalFormatting>
  <conditionalFormatting sqref="F1376">
    <cfRule type="cellIs" dxfId="2" priority="12" stopIfTrue="1" operator="lessThan">
      <formula>0</formula>
    </cfRule>
  </conditionalFormatting>
  <conditionalFormatting sqref="F1377">
    <cfRule type="cellIs" dxfId="2" priority="11" stopIfTrue="1" operator="lessThan">
      <formula>0</formula>
    </cfRule>
  </conditionalFormatting>
  <conditionalFormatting sqref="F1378">
    <cfRule type="cellIs" dxfId="2" priority="10" stopIfTrue="1" operator="lessThan">
      <formula>0</formula>
    </cfRule>
  </conditionalFormatting>
  <conditionalFormatting sqref="F1379">
    <cfRule type="cellIs" dxfId="2" priority="9" stopIfTrue="1" operator="lessThan">
      <formula>0</formula>
    </cfRule>
  </conditionalFormatting>
  <conditionalFormatting sqref="F1380">
    <cfRule type="cellIs" dxfId="2" priority="8" stopIfTrue="1" operator="lessThan">
      <formula>0</formula>
    </cfRule>
  </conditionalFormatting>
  <conditionalFormatting sqref="F1381">
    <cfRule type="cellIs" dxfId="2" priority="7" stopIfTrue="1" operator="lessThan">
      <formula>0</formula>
    </cfRule>
  </conditionalFormatting>
  <conditionalFormatting sqref="F1382">
    <cfRule type="cellIs" dxfId="2" priority="6" stopIfTrue="1" operator="lessThan">
      <formula>0</formula>
    </cfRule>
  </conditionalFormatting>
  <conditionalFormatting sqref="F1383">
    <cfRule type="cellIs" dxfId="2" priority="5" stopIfTrue="1" operator="lessThan">
      <formula>0</formula>
    </cfRule>
  </conditionalFormatting>
  <conditionalFormatting sqref="F1384">
    <cfRule type="cellIs" dxfId="2" priority="4" stopIfTrue="1" operator="lessThan">
      <formula>0</formula>
    </cfRule>
  </conditionalFormatting>
  <conditionalFormatting sqref="F1385">
    <cfRule type="cellIs" dxfId="2" priority="3" stopIfTrue="1" operator="lessThan">
      <formula>0</formula>
    </cfRule>
  </conditionalFormatting>
  <conditionalFormatting sqref="F1386">
    <cfRule type="cellIs" dxfId="2" priority="2" stopIfTrue="1" operator="lessThan">
      <formula>0</formula>
    </cfRule>
  </conditionalFormatting>
  <conditionalFormatting sqref="F245:F264">
    <cfRule type="cellIs" dxfId="2" priority="1112" stopIfTrue="1" operator="lessThan">
      <formula>0</formula>
    </cfRule>
  </conditionalFormatting>
  <conditionalFormatting sqref="F585:F586">
    <cfRule type="cellIs" dxfId="2" priority="791" stopIfTrue="1" operator="lessThan">
      <formula>0</formula>
    </cfRule>
  </conditionalFormatting>
  <conditionalFormatting sqref="F1240:F1242">
    <cfRule type="cellIs" dxfId="2" priority="146" stopIfTrue="1" operator="lessThan">
      <formula>0</formula>
    </cfRule>
  </conditionalFormatting>
  <conditionalFormatting sqref="F758 F760:F767">
    <cfRule type="cellIs" dxfId="2" priority="619"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1"/>
  <sheetViews>
    <sheetView showZeros="0" view="pageBreakPreview" zoomScale="80" zoomScaleNormal="100" topLeftCell="A16" workbookViewId="0">
      <selection activeCell="A8" sqref="A8"/>
    </sheetView>
  </sheetViews>
  <sheetFormatPr defaultColWidth="9" defaultRowHeight="14.4" outlineLevelCol="1"/>
  <cols>
    <col min="1" max="1" width="79" customWidth="1"/>
    <col min="2" max="2" width="36.504347826087" customWidth="1"/>
  </cols>
  <sheetData>
    <row r="1" ht="45" customHeight="1" spans="1:2">
      <c r="A1" s="431" t="s">
        <v>1185</v>
      </c>
      <c r="B1" s="431"/>
    </row>
    <row r="2" ht="20.1" customHeight="1" spans="1:2">
      <c r="A2" s="432"/>
      <c r="B2" s="433" t="s">
        <v>2</v>
      </c>
    </row>
    <row r="3" ht="45" customHeight="1" spans="1:2">
      <c r="A3" s="434" t="s">
        <v>1186</v>
      </c>
      <c r="B3" s="105" t="s">
        <v>6</v>
      </c>
    </row>
    <row r="4" ht="30" customHeight="1" spans="1:2">
      <c r="A4" s="435" t="s">
        <v>1187</v>
      </c>
      <c r="B4" s="436">
        <f>SUM(B5:B8)</f>
        <v>93068</v>
      </c>
    </row>
    <row r="5" ht="30" customHeight="1" spans="1:2">
      <c r="A5" s="437" t="s">
        <v>1188</v>
      </c>
      <c r="B5" s="438">
        <v>46014</v>
      </c>
    </row>
    <row r="6" ht="30" customHeight="1" spans="1:2">
      <c r="A6" s="437" t="s">
        <v>1189</v>
      </c>
      <c r="B6" s="438">
        <v>12751</v>
      </c>
    </row>
    <row r="7" ht="30" customHeight="1" spans="1:2">
      <c r="A7" s="437" t="s">
        <v>1190</v>
      </c>
      <c r="B7" s="438">
        <v>7501</v>
      </c>
    </row>
    <row r="8" ht="30" customHeight="1" spans="1:2">
      <c r="A8" s="437" t="s">
        <v>1191</v>
      </c>
      <c r="B8" s="438">
        <v>26802</v>
      </c>
    </row>
    <row r="9" ht="30" customHeight="1" spans="1:2">
      <c r="A9" s="435" t="s">
        <v>1192</v>
      </c>
      <c r="B9" s="436">
        <f>SUM(B10:B19)</f>
        <v>18917</v>
      </c>
    </row>
    <row r="10" ht="30" customHeight="1" spans="1:2">
      <c r="A10" s="437" t="s">
        <v>1193</v>
      </c>
      <c r="B10" s="439">
        <v>6639</v>
      </c>
    </row>
    <row r="11" ht="30" customHeight="1" spans="1:2">
      <c r="A11" s="437" t="s">
        <v>1194</v>
      </c>
      <c r="B11" s="439">
        <v>182</v>
      </c>
    </row>
    <row r="12" ht="30" customHeight="1" spans="1:2">
      <c r="A12" s="437" t="s">
        <v>1195</v>
      </c>
      <c r="B12" s="439">
        <v>124</v>
      </c>
    </row>
    <row r="13" ht="30" customHeight="1" spans="1:2">
      <c r="A13" s="437" t="s">
        <v>1196</v>
      </c>
      <c r="B13" s="439">
        <v>31</v>
      </c>
    </row>
    <row r="14" ht="30" customHeight="1" spans="1:2">
      <c r="A14" s="437" t="s">
        <v>1197</v>
      </c>
      <c r="B14" s="439">
        <v>8944</v>
      </c>
    </row>
    <row r="15" ht="30" customHeight="1" spans="1:2">
      <c r="A15" s="437" t="s">
        <v>1198</v>
      </c>
      <c r="B15" s="439">
        <v>143</v>
      </c>
    </row>
    <row r="16" ht="30" customHeight="1" spans="1:2">
      <c r="A16" s="437" t="s">
        <v>1199</v>
      </c>
      <c r="B16" s="439">
        <v>35</v>
      </c>
    </row>
    <row r="17" ht="30" customHeight="1" spans="1:2">
      <c r="A17" s="437" t="s">
        <v>1200</v>
      </c>
      <c r="B17" s="439">
        <v>1016</v>
      </c>
    </row>
    <row r="18" ht="30" customHeight="1" spans="1:2">
      <c r="A18" s="437" t="s">
        <v>1201</v>
      </c>
      <c r="B18" s="439">
        <v>469</v>
      </c>
    </row>
    <row r="19" ht="30" customHeight="1" spans="1:2">
      <c r="A19" s="437" t="s">
        <v>1202</v>
      </c>
      <c r="B19" s="439">
        <v>1334</v>
      </c>
    </row>
    <row r="20" ht="30" customHeight="1" spans="1:2">
      <c r="A20" s="435" t="s">
        <v>1203</v>
      </c>
      <c r="B20" s="436">
        <f>B21</f>
        <v>0</v>
      </c>
    </row>
    <row r="21" ht="30" customHeight="1" spans="1:2">
      <c r="A21" s="437" t="s">
        <v>1204</v>
      </c>
      <c r="B21" s="439">
        <v>0</v>
      </c>
    </row>
    <row r="22" ht="30" customHeight="1" spans="1:2">
      <c r="A22" s="435" t="s">
        <v>1205</v>
      </c>
      <c r="B22" s="436">
        <f>SUM(B23:B24)</f>
        <v>144596</v>
      </c>
    </row>
    <row r="23" ht="30" customHeight="1" spans="1:2">
      <c r="A23" s="437" t="s">
        <v>1206</v>
      </c>
      <c r="B23" s="439">
        <v>133338</v>
      </c>
    </row>
    <row r="24" ht="30" customHeight="1" spans="1:2">
      <c r="A24" s="437" t="s">
        <v>1207</v>
      </c>
      <c r="B24" s="439">
        <v>11258</v>
      </c>
    </row>
    <row r="25" ht="30" customHeight="1" spans="1:2">
      <c r="A25" s="435" t="s">
        <v>1208</v>
      </c>
      <c r="B25" s="440">
        <f>B26</f>
        <v>83</v>
      </c>
    </row>
    <row r="26" ht="30" customHeight="1" spans="1:2">
      <c r="A26" s="437" t="s">
        <v>1209</v>
      </c>
      <c r="B26" s="414">
        <v>83</v>
      </c>
    </row>
    <row r="27" ht="30" customHeight="1" spans="1:2">
      <c r="A27" s="435" t="s">
        <v>1210</v>
      </c>
      <c r="B27" s="436">
        <f>SUM(B28:B30)</f>
        <v>30050</v>
      </c>
    </row>
    <row r="28" ht="30" customHeight="1" spans="1:2">
      <c r="A28" s="437" t="s">
        <v>1211</v>
      </c>
      <c r="B28" s="439">
        <v>25870</v>
      </c>
    </row>
    <row r="29" ht="30" customHeight="1" spans="1:2">
      <c r="A29" s="437" t="s">
        <v>1212</v>
      </c>
      <c r="B29" s="439">
        <v>4174</v>
      </c>
    </row>
    <row r="30" ht="30" customHeight="1" spans="1:2">
      <c r="A30" s="437" t="s">
        <v>1213</v>
      </c>
      <c r="B30" s="439">
        <v>6</v>
      </c>
    </row>
    <row r="31" ht="30" customHeight="1" spans="1:2">
      <c r="A31" s="441" t="s">
        <v>1214</v>
      </c>
      <c r="B31" s="440">
        <f>B27+B25+B22+B20+B9+B4</f>
        <v>286714</v>
      </c>
    </row>
  </sheetData>
  <autoFilter ref="A3:B31">
    <extLst/>
  </autoFilter>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43"/>
  <sheetViews>
    <sheetView showGridLines="0" showZeros="0" view="pageBreakPreview" zoomScaleNormal="100" topLeftCell="B1" workbookViewId="0">
      <selection activeCell="B4" sqref="B4"/>
    </sheetView>
  </sheetViews>
  <sheetFormatPr defaultColWidth="9" defaultRowHeight="14.4" outlineLevelCol="4"/>
  <cols>
    <col min="1" max="1" width="69.6347826086957" style="285" customWidth="1"/>
    <col min="2" max="2" width="45.6347826086957" customWidth="1"/>
    <col min="3" max="4" width="16.6347826086957" hidden="1" customWidth="1"/>
    <col min="5" max="5" width="9" hidden="1" customWidth="1"/>
  </cols>
  <sheetData>
    <row r="1" s="284" customFormat="1" ht="45" customHeight="1" spans="1:4">
      <c r="A1" s="418" t="s">
        <v>1215</v>
      </c>
      <c r="B1" s="418"/>
      <c r="C1" s="418"/>
      <c r="D1" s="418"/>
    </row>
    <row r="2" ht="20.1" customHeight="1" spans="1:4">
      <c r="A2" s="288"/>
      <c r="B2" s="409" t="s">
        <v>2</v>
      </c>
      <c r="C2" s="419"/>
      <c r="D2" s="419" t="s">
        <v>2</v>
      </c>
    </row>
    <row r="3" ht="45" customHeight="1" spans="1:5">
      <c r="A3" s="201" t="s">
        <v>1216</v>
      </c>
      <c r="B3" s="105" t="s">
        <v>6</v>
      </c>
      <c r="C3" s="420" t="s">
        <v>1217</v>
      </c>
      <c r="D3" s="105" t="s">
        <v>1218</v>
      </c>
      <c r="E3" s="421" t="s">
        <v>8</v>
      </c>
    </row>
    <row r="4" ht="36" customHeight="1" spans="1:5">
      <c r="A4" s="422" t="s">
        <v>1219</v>
      </c>
      <c r="B4" s="129"/>
      <c r="C4" s="423">
        <f>SUM(C5:C5)</f>
        <v>0</v>
      </c>
      <c r="D4" s="424">
        <f>SUM(D5:D5)</f>
        <v>0</v>
      </c>
      <c r="E4" s="297" t="str">
        <f>IF(A4&lt;&gt;"",IF(SUM(B4:D4)&lt;&gt;0,"是","否"),"是")</f>
        <v>否</v>
      </c>
    </row>
    <row r="5" ht="36" customHeight="1" spans="1:5">
      <c r="A5" s="425" t="s">
        <v>1220</v>
      </c>
      <c r="B5" s="150"/>
      <c r="C5" s="426"/>
      <c r="D5" s="427"/>
      <c r="E5" s="297" t="str">
        <f>IF(A5&lt;&gt;"",IF(SUM(B5:D5)&lt;&gt;0,"是","否"),"是")</f>
        <v>否</v>
      </c>
    </row>
    <row r="6" ht="36" customHeight="1" spans="1:5">
      <c r="A6" s="422" t="s">
        <v>1221</v>
      </c>
      <c r="B6" s="150"/>
      <c r="C6" s="426">
        <v>64164</v>
      </c>
      <c r="D6" s="427"/>
      <c r="E6" s="297" t="str">
        <f>IF(A6&lt;&gt;"",IF(SUM(B6:D6)&lt;&gt;0,"是","否"),"是")</f>
        <v>是</v>
      </c>
    </row>
    <row r="7" ht="36" customHeight="1" spans="1:5">
      <c r="A7" s="425" t="s">
        <v>1220</v>
      </c>
      <c r="B7" s="129"/>
      <c r="C7" s="426"/>
      <c r="D7" s="427"/>
      <c r="E7" s="297"/>
    </row>
    <row r="8" ht="36" customHeight="1" spans="1:5">
      <c r="A8" s="422" t="s">
        <v>1222</v>
      </c>
      <c r="B8" s="150"/>
      <c r="C8" s="426">
        <v>2293</v>
      </c>
      <c r="D8" s="427"/>
      <c r="E8" s="297" t="str">
        <f>IF(A8&lt;&gt;"",IF(SUM(B8:D8)&lt;&gt;0,"是","否"),"是")</f>
        <v>是</v>
      </c>
    </row>
    <row r="9" ht="36" customHeight="1" spans="1:5">
      <c r="A9" s="425" t="s">
        <v>1220</v>
      </c>
      <c r="B9" s="150"/>
      <c r="C9" s="426"/>
      <c r="D9" s="427"/>
      <c r="E9" s="297"/>
    </row>
    <row r="10" ht="36" customHeight="1" spans="1:5">
      <c r="A10" s="422" t="s">
        <v>1223</v>
      </c>
      <c r="B10" s="150"/>
      <c r="C10" s="426">
        <v>9600</v>
      </c>
      <c r="D10" s="427"/>
      <c r="E10" s="297" t="str">
        <f>IF(A10&lt;&gt;"",IF(SUM(B10:D10)&lt;&gt;0,"是","否"),"是")</f>
        <v>是</v>
      </c>
    </row>
    <row r="11" ht="36" customHeight="1" spans="1:5">
      <c r="A11" s="425" t="s">
        <v>1220</v>
      </c>
      <c r="B11" s="150"/>
      <c r="C11" s="426"/>
      <c r="D11" s="427"/>
      <c r="E11" s="297"/>
    </row>
    <row r="12" ht="36" customHeight="1" spans="1:5">
      <c r="A12" s="422" t="s">
        <v>1224</v>
      </c>
      <c r="B12" s="150"/>
      <c r="C12" s="426">
        <v>280</v>
      </c>
      <c r="D12" s="427"/>
      <c r="E12" s="297" t="str">
        <f>IF(A12&lt;&gt;"",IF(SUM(B12:D12)&lt;&gt;0,"是","否"),"是")</f>
        <v>是</v>
      </c>
    </row>
    <row r="13" ht="36" customHeight="1" spans="1:5">
      <c r="A13" s="425" t="s">
        <v>1220</v>
      </c>
      <c r="B13" s="150"/>
      <c r="C13" s="426"/>
      <c r="D13" s="427"/>
      <c r="E13" s="297"/>
    </row>
    <row r="14" ht="36" customHeight="1" spans="1:5">
      <c r="A14" s="422" t="s">
        <v>1225</v>
      </c>
      <c r="B14" s="150"/>
      <c r="C14" s="426">
        <v>83870</v>
      </c>
      <c r="D14" s="427"/>
      <c r="E14" s="297" t="str">
        <f>IF(A14&lt;&gt;"",IF(SUM(B14:D14)&lt;&gt;0,"是","否"),"是")</f>
        <v>是</v>
      </c>
    </row>
    <row r="15" ht="36" customHeight="1" spans="1:5">
      <c r="A15" s="425" t="s">
        <v>1220</v>
      </c>
      <c r="B15" s="150"/>
      <c r="C15" s="426"/>
      <c r="D15" s="427"/>
      <c r="E15" s="297"/>
    </row>
    <row r="16" ht="36" customHeight="1" spans="1:5">
      <c r="A16" s="422" t="s">
        <v>1226</v>
      </c>
      <c r="B16" s="150"/>
      <c r="C16" s="426">
        <v>413</v>
      </c>
      <c r="D16" s="427"/>
      <c r="E16" s="297" t="str">
        <f>IF(A16&lt;&gt;"",IF(SUM(B16:D16)&lt;&gt;0,"是","否"),"是")</f>
        <v>是</v>
      </c>
    </row>
    <row r="17" ht="36" customHeight="1" spans="1:5">
      <c r="A17" s="425" t="s">
        <v>1220</v>
      </c>
      <c r="B17" s="150"/>
      <c r="C17" s="426"/>
      <c r="D17" s="427"/>
      <c r="E17" s="297"/>
    </row>
    <row r="18" ht="36" customHeight="1" spans="1:5">
      <c r="A18" s="422" t="s">
        <v>1227</v>
      </c>
      <c r="B18" s="150"/>
      <c r="C18" s="426">
        <v>60</v>
      </c>
      <c r="D18" s="427"/>
      <c r="E18" s="297" t="str">
        <f>IF(A18&lt;&gt;"",IF(SUM(B18:D18)&lt;&gt;0,"是","否"),"是")</f>
        <v>是</v>
      </c>
    </row>
    <row r="19" ht="36" customHeight="1" spans="1:5">
      <c r="A19" s="425" t="s">
        <v>1220</v>
      </c>
      <c r="B19" s="150"/>
      <c r="C19" s="426"/>
      <c r="D19" s="427"/>
      <c r="E19" s="297"/>
    </row>
    <row r="20" ht="36" customHeight="1" spans="1:5">
      <c r="A20" s="422" t="s">
        <v>1228</v>
      </c>
      <c r="B20" s="150"/>
      <c r="C20" s="426">
        <v>4418</v>
      </c>
      <c r="D20" s="427"/>
      <c r="E20" s="297" t="str">
        <f>IF(A20&lt;&gt;"",IF(SUM(B20:D20)&lt;&gt;0,"是","否"),"是")</f>
        <v>是</v>
      </c>
    </row>
    <row r="21" ht="36" customHeight="1" spans="1:5">
      <c r="A21" s="425" t="s">
        <v>1220</v>
      </c>
      <c r="B21" s="150"/>
      <c r="C21" s="423"/>
      <c r="D21" s="424"/>
      <c r="E21" s="297"/>
    </row>
    <row r="22" ht="36" customHeight="1" spans="1:5">
      <c r="A22" s="422" t="s">
        <v>1229</v>
      </c>
      <c r="B22" s="150"/>
      <c r="C22" s="426"/>
      <c r="D22" s="427"/>
      <c r="E22" s="297" t="str">
        <f>IF(A22&lt;&gt;"",IF(SUM(B22:D22)&lt;&gt;0,"是","否"),"是")</f>
        <v>否</v>
      </c>
    </row>
    <row r="23" ht="36" customHeight="1" spans="1:5">
      <c r="A23" s="425" t="s">
        <v>1220</v>
      </c>
      <c r="B23" s="150"/>
      <c r="C23" s="426"/>
      <c r="D23" s="427"/>
      <c r="E23" s="297"/>
    </row>
    <row r="24" ht="36" customHeight="1" spans="1:5">
      <c r="A24" s="422" t="s">
        <v>1230</v>
      </c>
      <c r="B24" s="150"/>
      <c r="C24" s="426"/>
      <c r="D24" s="427"/>
      <c r="E24" s="297" t="str">
        <f>IF(A24&lt;&gt;"",IF(SUM(B24:D24)&lt;&gt;0,"是","否"),"是")</f>
        <v>否</v>
      </c>
    </row>
    <row r="25" ht="36" customHeight="1" spans="1:5">
      <c r="A25" s="425" t="s">
        <v>1220</v>
      </c>
      <c r="B25" s="150"/>
      <c r="C25" s="426"/>
      <c r="D25" s="427"/>
      <c r="E25" s="297"/>
    </row>
    <row r="26" ht="36" customHeight="1" spans="1:5">
      <c r="A26" s="422" t="s">
        <v>1231</v>
      </c>
      <c r="B26" s="150"/>
      <c r="C26" s="426"/>
      <c r="D26" s="427">
        <v>5000</v>
      </c>
      <c r="E26" s="297" t="str">
        <f>IF(A26&lt;&gt;"",IF(SUM(B26:D26)&lt;&gt;0,"是","否"),"是")</f>
        <v>是</v>
      </c>
    </row>
    <row r="27" ht="36" customHeight="1" spans="1:5">
      <c r="A27" s="425" t="s">
        <v>1220</v>
      </c>
      <c r="B27" s="150"/>
      <c r="C27" s="426"/>
      <c r="D27" s="427"/>
      <c r="E27" s="297"/>
    </row>
    <row r="28" ht="36" customHeight="1" spans="1:5">
      <c r="A28" s="422" t="s">
        <v>1232</v>
      </c>
      <c r="B28" s="150"/>
      <c r="C28" s="426">
        <v>3800</v>
      </c>
      <c r="D28" s="427"/>
      <c r="E28" s="297" t="str">
        <f>IF(A28&lt;&gt;"",IF(SUM(B28:D28)&lt;&gt;0,"是","否"),"是")</f>
        <v>是</v>
      </c>
    </row>
    <row r="29" ht="36" customHeight="1" spans="1:5">
      <c r="A29" s="425" t="s">
        <v>1220</v>
      </c>
      <c r="B29" s="150"/>
      <c r="C29" s="426"/>
      <c r="D29" s="427"/>
      <c r="E29" s="297"/>
    </row>
    <row r="30" ht="36" customHeight="1" spans="1:5">
      <c r="A30" s="422" t="s">
        <v>1233</v>
      </c>
      <c r="B30" s="150"/>
      <c r="C30" s="426">
        <v>1257</v>
      </c>
      <c r="D30" s="427"/>
      <c r="E30" s="297" t="str">
        <f>IF(A30&lt;&gt;"",IF(SUM(B30:D30)&lt;&gt;0,"是","否"),"是")</f>
        <v>是</v>
      </c>
    </row>
    <row r="31" ht="36" customHeight="1" spans="1:5">
      <c r="A31" s="425" t="s">
        <v>1220</v>
      </c>
      <c r="B31" s="150"/>
      <c r="C31" s="426"/>
      <c r="D31" s="427"/>
      <c r="E31" s="297"/>
    </row>
    <row r="32" ht="36" customHeight="1" spans="1:5">
      <c r="A32" s="422" t="s">
        <v>1234</v>
      </c>
      <c r="B32" s="150"/>
      <c r="C32" s="426">
        <v>2163</v>
      </c>
      <c r="D32" s="427"/>
      <c r="E32" s="297" t="str">
        <f>IF(A32&lt;&gt;"",IF(SUM(B32:D32)&lt;&gt;0,"是","否"),"是")</f>
        <v>是</v>
      </c>
    </row>
    <row r="33" ht="36" customHeight="1" spans="1:5">
      <c r="A33" s="425" t="s">
        <v>1220</v>
      </c>
      <c r="B33" s="150"/>
      <c r="C33" s="426"/>
      <c r="D33" s="427"/>
      <c r="E33" s="297"/>
    </row>
    <row r="34" ht="36" customHeight="1" spans="1:5">
      <c r="A34" s="422" t="s">
        <v>1235</v>
      </c>
      <c r="B34" s="150"/>
      <c r="E34" s="297" t="str">
        <f>IF(A34&lt;&gt;"",IF(SUM(B34:D34)&lt;&gt;0,"是","否"),"是")</f>
        <v>否</v>
      </c>
    </row>
    <row r="35" ht="36" customHeight="1" spans="1:5">
      <c r="A35" s="425" t="s">
        <v>1220</v>
      </c>
      <c r="B35" s="150"/>
      <c r="E35" s="297"/>
    </row>
    <row r="36" ht="36" customHeight="1" spans="1:5">
      <c r="A36" s="422" t="s">
        <v>1236</v>
      </c>
      <c r="B36" s="150"/>
      <c r="E36" s="297" t="str">
        <f>IF(A36&lt;&gt;"",IF(SUM(B36:D36)&lt;&gt;0,"是","否"),"是")</f>
        <v>否</v>
      </c>
    </row>
    <row r="37" ht="36" customHeight="1" spans="1:5">
      <c r="A37" s="425" t="s">
        <v>1220</v>
      </c>
      <c r="B37" s="150"/>
      <c r="E37" s="297"/>
    </row>
    <row r="38" ht="36" customHeight="1" spans="1:5">
      <c r="A38" s="422" t="s">
        <v>1237</v>
      </c>
      <c r="B38" s="150"/>
      <c r="E38" s="297" t="str">
        <f>IF(A38&lt;&gt;"",IF(SUM(B38:D38)&lt;&gt;0,"是","否"),"是")</f>
        <v>否</v>
      </c>
    </row>
    <row r="39" ht="36" customHeight="1" spans="1:5">
      <c r="A39" s="425" t="s">
        <v>1220</v>
      </c>
      <c r="B39" s="150"/>
      <c r="E39" s="297"/>
    </row>
    <row r="40" ht="36" customHeight="1" spans="1:5">
      <c r="A40" s="422" t="s">
        <v>1238</v>
      </c>
      <c r="B40" s="150"/>
      <c r="E40" s="297" t="str">
        <f>IF(A40&lt;&gt;"",IF(SUM(B40:D40)&lt;&gt;0,"是","否"),"是")</f>
        <v>否</v>
      </c>
    </row>
    <row r="41" ht="36" customHeight="1" spans="1:5">
      <c r="A41" s="425" t="s">
        <v>1220</v>
      </c>
      <c r="B41" s="150"/>
      <c r="E41" s="297"/>
    </row>
    <row r="42" ht="36" customHeight="1" spans="1:5">
      <c r="A42" s="428" t="s">
        <v>1239</v>
      </c>
      <c r="B42" s="150"/>
      <c r="E42" s="297" t="str">
        <f>IF(A42&lt;&gt;"",IF(SUM(B42:D42)&lt;&gt;0,"是","否"),"是")</f>
        <v>否</v>
      </c>
    </row>
    <row r="43" ht="35" customHeight="1" spans="1:2">
      <c r="A43" s="429" t="s">
        <v>1240</v>
      </c>
      <c r="B43" s="430"/>
    </row>
  </sheetData>
  <autoFilter ref="A3:E43">
    <extLst/>
  </autoFilter>
  <mergeCells count="2">
    <mergeCell ref="A1:D1"/>
    <mergeCell ref="A43:B43"/>
  </mergeCells>
  <conditionalFormatting sqref="E4">
    <cfRule type="cellIs" dxfId="2" priority="2" stopIfTrue="1" operator="lessThan">
      <formula>0</formula>
    </cfRule>
  </conditionalFormatting>
  <conditionalFormatting sqref="E5:E42">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25"/>
  <sheetViews>
    <sheetView showGridLines="0" showZeros="0" view="pageBreakPreview" zoomScaleNormal="85" workbookViewId="0">
      <selection activeCell="C9" sqref="C9"/>
    </sheetView>
  </sheetViews>
  <sheetFormatPr defaultColWidth="9" defaultRowHeight="15.55" outlineLevelCol="5"/>
  <cols>
    <col min="1" max="1" width="43.6347826086957" style="187" customWidth="1"/>
    <col min="2" max="2" width="20.6347826086957" style="189" customWidth="1"/>
    <col min="3" max="3" width="20.6347826086957" style="187" customWidth="1"/>
    <col min="4" max="4" width="20" style="354" customWidth="1"/>
    <col min="5" max="5" width="12.6347826086957" style="187"/>
    <col min="6" max="16377" width="9" style="187"/>
    <col min="16378" max="16379" width="35.6347826086957" style="187"/>
    <col min="16380" max="16384" width="9" style="187"/>
  </cols>
  <sheetData>
    <row r="1" ht="45" customHeight="1" spans="1:4">
      <c r="A1" s="192" t="s">
        <v>1241</v>
      </c>
      <c r="B1" s="192"/>
      <c r="C1" s="192"/>
      <c r="D1" s="192"/>
    </row>
    <row r="2" ht="20.1" customHeight="1" spans="1:4">
      <c r="A2" s="193"/>
      <c r="B2" s="193"/>
      <c r="C2" s="408"/>
      <c r="D2" s="409" t="s">
        <v>2</v>
      </c>
    </row>
    <row r="3" s="188" customFormat="1" ht="45" customHeight="1" spans="1:4">
      <c r="A3" s="195" t="s">
        <v>1242</v>
      </c>
      <c r="B3" s="195" t="s">
        <v>1239</v>
      </c>
      <c r="C3" s="410" t="s">
        <v>1243</v>
      </c>
      <c r="D3" s="410" t="s">
        <v>1244</v>
      </c>
    </row>
    <row r="4" ht="36" customHeight="1" spans="1:4">
      <c r="A4" s="411" t="s">
        <v>1245</v>
      </c>
      <c r="B4" s="412"/>
      <c r="C4" s="412"/>
      <c r="D4" s="412"/>
    </row>
    <row r="5" ht="36" customHeight="1" spans="1:6">
      <c r="A5" s="413" t="s">
        <v>1246</v>
      </c>
      <c r="B5" s="197"/>
      <c r="C5" s="197"/>
      <c r="D5" s="414"/>
      <c r="F5" s="187" t="s">
        <v>1247</v>
      </c>
    </row>
    <row r="6" ht="36" customHeight="1" spans="1:4">
      <c r="A6" s="413" t="s">
        <v>1248</v>
      </c>
      <c r="B6" s="197"/>
      <c r="C6" s="197"/>
      <c r="D6" s="414"/>
    </row>
    <row r="7" ht="36" customHeight="1" spans="1:4">
      <c r="A7" s="413" t="s">
        <v>1249</v>
      </c>
      <c r="B7" s="197"/>
      <c r="C7" s="197"/>
      <c r="D7" s="414"/>
    </row>
    <row r="8" ht="36" customHeight="1" spans="1:4">
      <c r="A8" s="413" t="s">
        <v>1250</v>
      </c>
      <c r="B8" s="197"/>
      <c r="C8" s="197"/>
      <c r="D8" s="414"/>
    </row>
    <row r="9" ht="36" customHeight="1" spans="1:4">
      <c r="A9" s="413" t="s">
        <v>1251</v>
      </c>
      <c r="B9" s="197"/>
      <c r="C9" s="197"/>
      <c r="D9" s="414"/>
    </row>
    <row r="10" ht="36" customHeight="1" spans="1:4">
      <c r="A10" s="413" t="s">
        <v>1252</v>
      </c>
      <c r="B10" s="197"/>
      <c r="C10" s="197"/>
      <c r="D10" s="414"/>
    </row>
    <row r="11" ht="36" customHeight="1" spans="1:4">
      <c r="A11" s="413" t="s">
        <v>1253</v>
      </c>
      <c r="B11" s="197"/>
      <c r="C11" s="197"/>
      <c r="D11" s="414"/>
    </row>
    <row r="12" ht="36" customHeight="1" spans="1:4">
      <c r="A12" s="413" t="s">
        <v>1254</v>
      </c>
      <c r="B12" s="197"/>
      <c r="C12" s="197"/>
      <c r="D12" s="414"/>
    </row>
    <row r="13" ht="36" customHeight="1" spans="1:4">
      <c r="A13" s="413" t="s">
        <v>1255</v>
      </c>
      <c r="B13" s="197"/>
      <c r="C13" s="197"/>
      <c r="D13" s="414"/>
    </row>
    <row r="14" ht="36" customHeight="1" spans="1:4">
      <c r="A14" s="413" t="s">
        <v>1256</v>
      </c>
      <c r="B14" s="197"/>
      <c r="C14" s="197"/>
      <c r="D14" s="414"/>
    </row>
    <row r="15" ht="36" customHeight="1" spans="1:4">
      <c r="A15" s="413" t="s">
        <v>1257</v>
      </c>
      <c r="B15" s="197"/>
      <c r="C15" s="197"/>
      <c r="D15" s="414"/>
    </row>
    <row r="16" ht="36" customHeight="1" spans="1:4">
      <c r="A16" s="413" t="s">
        <v>1258</v>
      </c>
      <c r="B16" s="197"/>
      <c r="C16" s="197"/>
      <c r="D16" s="414"/>
    </row>
    <row r="17" ht="36" customHeight="1" spans="1:4">
      <c r="A17" s="413" t="s">
        <v>1259</v>
      </c>
      <c r="B17" s="197"/>
      <c r="C17" s="197"/>
      <c r="D17" s="414"/>
    </row>
    <row r="18" ht="36" customHeight="1" spans="1:4">
      <c r="A18" s="413" t="s">
        <v>1260</v>
      </c>
      <c r="B18" s="197"/>
      <c r="C18" s="197"/>
      <c r="D18" s="414"/>
    </row>
    <row r="19" ht="36" customHeight="1" spans="1:4">
      <c r="A19" s="413" t="s">
        <v>1261</v>
      </c>
      <c r="B19" s="197"/>
      <c r="C19" s="197"/>
      <c r="D19" s="414"/>
    </row>
    <row r="20" ht="36" customHeight="1" spans="1:4">
      <c r="A20" s="413" t="s">
        <v>1262</v>
      </c>
      <c r="B20" s="197"/>
      <c r="C20" s="197"/>
      <c r="D20" s="414"/>
    </row>
    <row r="21" ht="36" customHeight="1" spans="1:4">
      <c r="A21" s="411" t="s">
        <v>1263</v>
      </c>
      <c r="B21" s="412"/>
      <c r="C21" s="412"/>
      <c r="D21" s="412"/>
    </row>
    <row r="22" s="407" customFormat="1" ht="36" customHeight="1" spans="1:4">
      <c r="A22" s="415" t="s">
        <v>1264</v>
      </c>
      <c r="B22" s="416"/>
      <c r="C22" s="416"/>
      <c r="D22" s="416"/>
    </row>
    <row r="23" spans="3:3">
      <c r="C23" s="417"/>
    </row>
    <row r="24" spans="3:3">
      <c r="C24" s="417"/>
    </row>
    <row r="25" spans="3:3">
      <c r="C25" s="417"/>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9:C20 B6 C6:C7">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workbookViewId="0">
      <selection activeCell="F10" sqref="F10"/>
    </sheetView>
  </sheetViews>
  <sheetFormatPr defaultColWidth="9" defaultRowHeight="14.4" outlineLevelCol="4"/>
  <cols>
    <col min="1" max="1" width="37.7478260869565" style="374" customWidth="1"/>
    <col min="2" max="2" width="22" style="374" customWidth="1"/>
    <col min="3" max="4" width="23.8869565217391" style="374" customWidth="1"/>
    <col min="5" max="5" width="24.504347826087" style="374" customWidth="1"/>
    <col min="6" max="248" width="9" style="374"/>
    <col min="249" max="16384" width="9" style="1"/>
  </cols>
  <sheetData>
    <row r="1" s="374" customFormat="1" ht="40.5" customHeight="1" spans="1:5">
      <c r="A1" s="376" t="s">
        <v>1265</v>
      </c>
      <c r="B1" s="376"/>
      <c r="C1" s="376"/>
      <c r="D1" s="376"/>
      <c r="E1" s="376"/>
    </row>
    <row r="2" s="374" customFormat="1" ht="17" customHeight="1" spans="1:5">
      <c r="A2" s="395"/>
      <c r="B2" s="395"/>
      <c r="C2" s="395"/>
      <c r="D2" s="396"/>
      <c r="E2" s="397" t="s">
        <v>2</v>
      </c>
    </row>
    <row r="3" s="1" customFormat="1" ht="24.95" customHeight="1" spans="1:5">
      <c r="A3" s="398" t="s">
        <v>4</v>
      </c>
      <c r="B3" s="398" t="s">
        <v>131</v>
      </c>
      <c r="C3" s="398" t="s">
        <v>6</v>
      </c>
      <c r="D3" s="399" t="s">
        <v>1266</v>
      </c>
      <c r="E3" s="400"/>
    </row>
    <row r="4" s="1" customFormat="1" ht="24.95" customHeight="1" spans="1:5">
      <c r="A4" s="401"/>
      <c r="B4" s="401"/>
      <c r="C4" s="401"/>
      <c r="D4" s="195" t="s">
        <v>1267</v>
      </c>
      <c r="E4" s="195" t="s">
        <v>1268</v>
      </c>
    </row>
    <row r="5" s="374" customFormat="1" ht="35" customHeight="1" spans="1:5">
      <c r="A5" s="402" t="s">
        <v>1239</v>
      </c>
      <c r="B5" s="403">
        <f>B6+B7+B8</f>
        <v>1515</v>
      </c>
      <c r="C5" s="403">
        <f>C6+C7+C8</f>
        <v>1469</v>
      </c>
      <c r="D5" s="404">
        <f t="shared" ref="D5:D10" si="0">C5-B5</f>
        <v>-46</v>
      </c>
      <c r="E5" s="405">
        <f t="shared" ref="E5:E10" si="1">D5/B5</f>
        <v>-0.0304</v>
      </c>
    </row>
    <row r="6" s="374" customFormat="1" ht="35" customHeight="1" spans="1:5">
      <c r="A6" s="177" t="s">
        <v>1269</v>
      </c>
      <c r="B6" s="404">
        <v>36</v>
      </c>
      <c r="C6" s="404">
        <v>35</v>
      </c>
      <c r="D6" s="404">
        <f t="shared" si="0"/>
        <v>-1</v>
      </c>
      <c r="E6" s="405">
        <f t="shared" si="1"/>
        <v>-0.0278</v>
      </c>
    </row>
    <row r="7" s="374" customFormat="1" ht="35" customHeight="1" spans="1:5">
      <c r="A7" s="177" t="s">
        <v>1270</v>
      </c>
      <c r="B7" s="404">
        <v>150</v>
      </c>
      <c r="C7" s="404">
        <v>145</v>
      </c>
      <c r="D7" s="404">
        <f t="shared" si="0"/>
        <v>-5</v>
      </c>
      <c r="E7" s="405">
        <f t="shared" si="1"/>
        <v>-0.0333</v>
      </c>
    </row>
    <row r="8" s="374" customFormat="1" ht="35" customHeight="1" spans="1:5">
      <c r="A8" s="177" t="s">
        <v>1271</v>
      </c>
      <c r="B8" s="404">
        <f>SUM(B9:B10)</f>
        <v>1329</v>
      </c>
      <c r="C8" s="404">
        <f>SUM(C9:C10)</f>
        <v>1289</v>
      </c>
      <c r="D8" s="404">
        <f t="shared" si="0"/>
        <v>-40</v>
      </c>
      <c r="E8" s="405">
        <f t="shared" si="1"/>
        <v>-0.0301</v>
      </c>
    </row>
    <row r="9" s="374" customFormat="1" ht="35" customHeight="1" spans="1:5">
      <c r="A9" s="181" t="s">
        <v>1272</v>
      </c>
      <c r="B9" s="404">
        <v>160</v>
      </c>
      <c r="C9" s="404">
        <v>160</v>
      </c>
      <c r="D9" s="404">
        <f t="shared" si="0"/>
        <v>0</v>
      </c>
      <c r="E9" s="405">
        <f t="shared" si="1"/>
        <v>0</v>
      </c>
    </row>
    <row r="10" s="374" customFormat="1" ht="35" customHeight="1" spans="1:5">
      <c r="A10" s="181" t="s">
        <v>1273</v>
      </c>
      <c r="B10" s="404">
        <v>1169</v>
      </c>
      <c r="C10" s="404">
        <v>1129</v>
      </c>
      <c r="D10" s="404">
        <f t="shared" si="0"/>
        <v>-40</v>
      </c>
      <c r="E10" s="405">
        <f t="shared" si="1"/>
        <v>-0.0342</v>
      </c>
    </row>
    <row r="11" s="374" customFormat="1" ht="228" customHeight="1" spans="1:5">
      <c r="A11" s="406" t="s">
        <v>1274</v>
      </c>
      <c r="B11" s="406"/>
      <c r="C11" s="406"/>
      <c r="D11" s="406"/>
      <c r="E11" s="406"/>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F50"/>
  <sheetViews>
    <sheetView showGridLines="0" showZeros="0" view="pageBreakPreview" zoomScale="85" zoomScaleNormal="115" topLeftCell="B30" workbookViewId="0">
      <selection activeCell="E31" sqref="E31"/>
    </sheetView>
  </sheetViews>
  <sheetFormatPr defaultColWidth="9" defaultRowHeight="15.55" outlineLevelCol="5"/>
  <cols>
    <col min="1" max="1" width="20.6347826086957" style="187" hidden="1" customWidth="1"/>
    <col min="2" max="2" width="50.7478260869565" style="187" customWidth="1"/>
    <col min="3" max="4" width="20.6347826086957" style="187" customWidth="1"/>
    <col min="5" max="5" width="20.6347826086957" style="354" customWidth="1"/>
    <col min="6" max="6" width="3.74782608695652" style="187" hidden="1" customWidth="1"/>
    <col min="7" max="16357" width="9" style="187"/>
    <col min="16358" max="16358" width="45.6347826086957" style="187"/>
    <col min="16359" max="16384" width="9" style="187"/>
  </cols>
  <sheetData>
    <row r="1" s="374" customFormat="1" ht="40.5" customHeight="1" spans="1:5">
      <c r="A1" s="376" t="s">
        <v>1275</v>
      </c>
      <c r="B1" s="376"/>
      <c r="C1" s="376"/>
      <c r="D1" s="376"/>
      <c r="E1" s="376"/>
    </row>
    <row r="2" s="352" customFormat="1" ht="20.1" customHeight="1" spans="1:6">
      <c r="A2" s="355"/>
      <c r="B2" s="356"/>
      <c r="C2" s="357"/>
      <c r="D2" s="356"/>
      <c r="E2" s="358" t="s">
        <v>2</v>
      </c>
      <c r="F2" s="355"/>
    </row>
    <row r="3" s="353" customFormat="1" ht="45" customHeight="1" spans="1:6">
      <c r="A3" s="359" t="s">
        <v>3</v>
      </c>
      <c r="B3" s="360" t="s">
        <v>4</v>
      </c>
      <c r="C3" s="209" t="s">
        <v>5</v>
      </c>
      <c r="D3" s="209" t="s">
        <v>6</v>
      </c>
      <c r="E3" s="209" t="s">
        <v>7</v>
      </c>
      <c r="F3" s="361" t="s">
        <v>8</v>
      </c>
    </row>
    <row r="4" s="353" customFormat="1" ht="36" customHeight="1" spans="1:6">
      <c r="A4" s="327" t="s">
        <v>1276</v>
      </c>
      <c r="B4" s="323" t="s">
        <v>1277</v>
      </c>
      <c r="C4" s="334"/>
      <c r="D4" s="334"/>
      <c r="E4" s="257" t="str">
        <f t="shared" ref="E4:E37" si="0">IF(C4&gt;0,D4/C4-1,IF(C4&lt;0,-(D4/C4-1),""))</f>
        <v/>
      </c>
      <c r="F4" s="362" t="str">
        <f t="shared" ref="F4:F37" si="1">IF(LEN(A4)=7,"是",IF(B4&lt;&gt;"",IF(SUM(C4:D4)&lt;&gt;0,"是","否"),"是"))</f>
        <v>是</v>
      </c>
    </row>
    <row r="5" ht="36" customHeight="1" spans="1:6">
      <c r="A5" s="327" t="s">
        <v>1278</v>
      </c>
      <c r="B5" s="323" t="s">
        <v>1279</v>
      </c>
      <c r="C5" s="334"/>
      <c r="D5" s="334"/>
      <c r="E5" s="257" t="str">
        <f t="shared" si="0"/>
        <v/>
      </c>
      <c r="F5" s="362" t="str">
        <f t="shared" si="1"/>
        <v>是</v>
      </c>
    </row>
    <row r="6" ht="36" customHeight="1" spans="1:6">
      <c r="A6" s="327" t="s">
        <v>1280</v>
      </c>
      <c r="B6" s="323" t="s">
        <v>1281</v>
      </c>
      <c r="C6" s="334"/>
      <c r="D6" s="334"/>
      <c r="E6" s="257" t="str">
        <f t="shared" si="0"/>
        <v/>
      </c>
      <c r="F6" s="362" t="str">
        <f t="shared" si="1"/>
        <v>是</v>
      </c>
    </row>
    <row r="7" ht="36" customHeight="1" spans="1:6">
      <c r="A7" s="327" t="s">
        <v>1282</v>
      </c>
      <c r="B7" s="323" t="s">
        <v>1283</v>
      </c>
      <c r="C7" s="334"/>
      <c r="D7" s="334"/>
      <c r="E7" s="257" t="str">
        <f t="shared" si="0"/>
        <v/>
      </c>
      <c r="F7" s="362" t="str">
        <f t="shared" si="1"/>
        <v>是</v>
      </c>
    </row>
    <row r="8" ht="36" customHeight="1" spans="1:6">
      <c r="A8" s="327" t="s">
        <v>1284</v>
      </c>
      <c r="B8" s="323" t="s">
        <v>1285</v>
      </c>
      <c r="C8" s="334"/>
      <c r="D8" s="334"/>
      <c r="E8" s="257" t="str">
        <f t="shared" si="0"/>
        <v/>
      </c>
      <c r="F8" s="362" t="str">
        <f t="shared" si="1"/>
        <v>是</v>
      </c>
    </row>
    <row r="9" ht="36" customHeight="1" spans="1:6">
      <c r="A9" s="327" t="s">
        <v>1286</v>
      </c>
      <c r="B9" s="323" t="s">
        <v>1287</v>
      </c>
      <c r="C9" s="334"/>
      <c r="D9" s="334"/>
      <c r="E9" s="257" t="str">
        <f t="shared" si="0"/>
        <v/>
      </c>
      <c r="F9" s="362" t="str">
        <f t="shared" si="1"/>
        <v>是</v>
      </c>
    </row>
    <row r="10" ht="36" customHeight="1" spans="1:6">
      <c r="A10" s="327" t="s">
        <v>1288</v>
      </c>
      <c r="B10" s="323" t="s">
        <v>1289</v>
      </c>
      <c r="C10" s="334">
        <f>SUM(C11:C15)</f>
        <v>-905</v>
      </c>
      <c r="D10" s="334">
        <f>SUM(D11:D15)</f>
        <v>-1000</v>
      </c>
      <c r="E10" s="257">
        <f t="shared" si="0"/>
        <v>-0.105</v>
      </c>
      <c r="F10" s="362" t="str">
        <f t="shared" si="1"/>
        <v>是</v>
      </c>
    </row>
    <row r="11" ht="36" customHeight="1" spans="1:6">
      <c r="A11" s="327" t="s">
        <v>1290</v>
      </c>
      <c r="B11" s="326" t="s">
        <v>1291</v>
      </c>
      <c r="C11" s="329"/>
      <c r="D11" s="329"/>
      <c r="E11" s="257" t="str">
        <f t="shared" si="0"/>
        <v/>
      </c>
      <c r="F11" s="362" t="str">
        <f t="shared" si="1"/>
        <v>否</v>
      </c>
    </row>
    <row r="12" ht="36" customHeight="1" spans="1:6">
      <c r="A12" s="327" t="s">
        <v>1292</v>
      </c>
      <c r="B12" s="326" t="s">
        <v>1293</v>
      </c>
      <c r="C12" s="329"/>
      <c r="D12" s="329"/>
      <c r="E12" s="257" t="str">
        <f t="shared" si="0"/>
        <v/>
      </c>
      <c r="F12" s="362" t="str">
        <f t="shared" si="1"/>
        <v>否</v>
      </c>
    </row>
    <row r="13" ht="36" customHeight="1" spans="1:6">
      <c r="A13" s="327" t="s">
        <v>1294</v>
      </c>
      <c r="B13" s="326" t="s">
        <v>1295</v>
      </c>
      <c r="C13" s="329"/>
      <c r="D13" s="329"/>
      <c r="E13" s="257" t="str">
        <f t="shared" si="0"/>
        <v/>
      </c>
      <c r="F13" s="362" t="str">
        <f t="shared" si="1"/>
        <v>否</v>
      </c>
    </row>
    <row r="14" ht="36" customHeight="1" spans="1:6">
      <c r="A14" s="327" t="s">
        <v>1296</v>
      </c>
      <c r="B14" s="326" t="s">
        <v>1297</v>
      </c>
      <c r="C14" s="329">
        <v>-905</v>
      </c>
      <c r="D14" s="329">
        <v>-1000</v>
      </c>
      <c r="E14" s="257">
        <f t="shared" si="0"/>
        <v>-0.105</v>
      </c>
      <c r="F14" s="362" t="str">
        <f t="shared" si="1"/>
        <v>是</v>
      </c>
    </row>
    <row r="15" ht="36" customHeight="1" spans="1:6">
      <c r="A15" s="327" t="s">
        <v>1298</v>
      </c>
      <c r="B15" s="326" t="s">
        <v>1299</v>
      </c>
      <c r="C15" s="329"/>
      <c r="D15" s="329"/>
      <c r="E15" s="257" t="str">
        <f t="shared" si="0"/>
        <v/>
      </c>
      <c r="F15" s="362" t="str">
        <f t="shared" si="1"/>
        <v>否</v>
      </c>
    </row>
    <row r="16" ht="36" customHeight="1" spans="1:6">
      <c r="A16" s="363" t="s">
        <v>1300</v>
      </c>
      <c r="B16" s="196" t="s">
        <v>1301</v>
      </c>
      <c r="C16" s="334"/>
      <c r="D16" s="334"/>
      <c r="E16" s="257" t="str">
        <f t="shared" si="0"/>
        <v/>
      </c>
      <c r="F16" s="362" t="str">
        <f t="shared" si="1"/>
        <v>是</v>
      </c>
    </row>
    <row r="17" ht="36" customHeight="1" spans="1:6">
      <c r="A17" s="363" t="s">
        <v>1302</v>
      </c>
      <c r="B17" s="196" t="s">
        <v>1303</v>
      </c>
      <c r="C17" s="334">
        <f>SUM(C18:C19)</f>
        <v>533</v>
      </c>
      <c r="D17" s="334">
        <f>SUM(D18:D19)</f>
        <v>750</v>
      </c>
      <c r="E17" s="257">
        <f t="shared" si="0"/>
        <v>0.407</v>
      </c>
      <c r="F17" s="362" t="str">
        <f t="shared" si="1"/>
        <v>是</v>
      </c>
    </row>
    <row r="18" ht="36" customHeight="1" spans="1:6">
      <c r="A18" s="363" t="s">
        <v>1304</v>
      </c>
      <c r="B18" s="214" t="s">
        <v>1305</v>
      </c>
      <c r="C18" s="329">
        <v>283</v>
      </c>
      <c r="D18" s="329">
        <v>400</v>
      </c>
      <c r="E18" s="257">
        <f t="shared" si="0"/>
        <v>0.413</v>
      </c>
      <c r="F18" s="362" t="str">
        <f t="shared" si="1"/>
        <v>是</v>
      </c>
    </row>
    <row r="19" ht="36" customHeight="1" spans="1:6">
      <c r="A19" s="363" t="s">
        <v>1306</v>
      </c>
      <c r="B19" s="214" t="s">
        <v>1307</v>
      </c>
      <c r="C19" s="329">
        <v>250</v>
      </c>
      <c r="D19" s="329">
        <v>350</v>
      </c>
      <c r="E19" s="257">
        <f t="shared" si="0"/>
        <v>0.4</v>
      </c>
      <c r="F19" s="362" t="str">
        <f t="shared" si="1"/>
        <v>是</v>
      </c>
    </row>
    <row r="20" ht="36" customHeight="1" spans="1:6">
      <c r="A20" s="363" t="s">
        <v>1308</v>
      </c>
      <c r="B20" s="196" t="s">
        <v>1309</v>
      </c>
      <c r="C20" s="334"/>
      <c r="D20" s="334"/>
      <c r="E20" s="257" t="str">
        <f t="shared" si="0"/>
        <v/>
      </c>
      <c r="F20" s="362" t="str">
        <f t="shared" si="1"/>
        <v>是</v>
      </c>
    </row>
    <row r="21" ht="36" customHeight="1" spans="1:6">
      <c r="A21" s="363" t="s">
        <v>1310</v>
      </c>
      <c r="B21" s="196" t="s">
        <v>1311</v>
      </c>
      <c r="C21" s="334"/>
      <c r="D21" s="334"/>
      <c r="E21" s="257" t="str">
        <f t="shared" si="0"/>
        <v/>
      </c>
      <c r="F21" s="362" t="str">
        <f t="shared" si="1"/>
        <v>是</v>
      </c>
    </row>
    <row r="22" ht="36" customHeight="1" spans="1:6">
      <c r="A22" s="363" t="s">
        <v>1312</v>
      </c>
      <c r="B22" s="196" t="s">
        <v>1313</v>
      </c>
      <c r="C22" s="334"/>
      <c r="D22" s="334"/>
      <c r="E22" s="257" t="str">
        <f t="shared" si="0"/>
        <v/>
      </c>
      <c r="F22" s="362" t="str">
        <f t="shared" si="1"/>
        <v>是</v>
      </c>
    </row>
    <row r="23" ht="36" customHeight="1" spans="1:6">
      <c r="A23" s="327" t="s">
        <v>1314</v>
      </c>
      <c r="B23" s="323" t="s">
        <v>1315</v>
      </c>
      <c r="C23" s="334"/>
      <c r="D23" s="334"/>
      <c r="E23" s="257" t="str">
        <f t="shared" si="0"/>
        <v/>
      </c>
      <c r="F23" s="362" t="str">
        <f t="shared" si="1"/>
        <v>是</v>
      </c>
    </row>
    <row r="24" ht="36" customHeight="1" spans="1:6">
      <c r="A24" s="327" t="s">
        <v>1316</v>
      </c>
      <c r="B24" s="323" t="s">
        <v>1317</v>
      </c>
      <c r="C24" s="334">
        <v>1273</v>
      </c>
      <c r="D24" s="334">
        <v>650</v>
      </c>
      <c r="E24" s="257">
        <f t="shared" si="0"/>
        <v>-0.489</v>
      </c>
      <c r="F24" s="362" t="str">
        <f t="shared" si="1"/>
        <v>是</v>
      </c>
    </row>
    <row r="25" ht="36" customHeight="1" spans="1:6">
      <c r="A25" s="327" t="s">
        <v>1318</v>
      </c>
      <c r="B25" s="323" t="s">
        <v>1319</v>
      </c>
      <c r="C25" s="334"/>
      <c r="D25" s="334"/>
      <c r="E25" s="257" t="str">
        <f t="shared" si="0"/>
        <v/>
      </c>
      <c r="F25" s="362" t="str">
        <f t="shared" si="1"/>
        <v>是</v>
      </c>
    </row>
    <row r="26" ht="36" customHeight="1" spans="1:6">
      <c r="A26" s="327" t="s">
        <v>1320</v>
      </c>
      <c r="B26" s="323" t="s">
        <v>1321</v>
      </c>
      <c r="C26" s="334"/>
      <c r="D26" s="334"/>
      <c r="E26" s="257" t="str">
        <f t="shared" si="0"/>
        <v/>
      </c>
      <c r="F26" s="362" t="str">
        <f t="shared" si="1"/>
        <v>是</v>
      </c>
    </row>
    <row r="27" ht="36" customHeight="1" spans="1:6">
      <c r="A27" s="327" t="s">
        <v>1322</v>
      </c>
      <c r="B27" s="323" t="s">
        <v>1323</v>
      </c>
      <c r="C27" s="334">
        <v>4001</v>
      </c>
      <c r="D27" s="334">
        <v>4990</v>
      </c>
      <c r="E27" s="257">
        <f t="shared" si="0"/>
        <v>0.247</v>
      </c>
      <c r="F27" s="362" t="str">
        <f t="shared" si="1"/>
        <v>是</v>
      </c>
    </row>
    <row r="28" ht="36" customHeight="1" spans="1:6">
      <c r="A28" s="327"/>
      <c r="B28" s="326"/>
      <c r="C28" s="329"/>
      <c r="D28" s="329"/>
      <c r="E28" s="257" t="str">
        <f t="shared" si="0"/>
        <v/>
      </c>
      <c r="F28" s="362" t="str">
        <f t="shared" si="1"/>
        <v>是</v>
      </c>
    </row>
    <row r="29" ht="36" customHeight="1" spans="1:6">
      <c r="A29" s="339"/>
      <c r="B29" s="340" t="s">
        <v>1324</v>
      </c>
      <c r="C29" s="334">
        <f>C27+C26+C25+C24+C23+C22+C21+C20+C17+C16+C10+C9+C8+C7+C6+C5+C4</f>
        <v>4902</v>
      </c>
      <c r="D29" s="334">
        <f>D27+D26+D25+D24+D23+D22+D21+D20+D17+D16+D10+D9+D8+D7+D6+D5+D4</f>
        <v>5390</v>
      </c>
      <c r="E29" s="257">
        <f t="shared" si="0"/>
        <v>0.1</v>
      </c>
      <c r="F29" s="362" t="str">
        <f t="shared" si="1"/>
        <v>是</v>
      </c>
    </row>
    <row r="30" ht="36" customHeight="1" spans="1:6">
      <c r="A30" s="364">
        <v>105</v>
      </c>
      <c r="B30" s="365" t="s">
        <v>1325</v>
      </c>
      <c r="C30" s="378">
        <v>43876</v>
      </c>
      <c r="D30" s="386"/>
      <c r="E30" s="257">
        <f t="shared" si="0"/>
        <v>-1</v>
      </c>
      <c r="F30" s="362" t="str">
        <f t="shared" si="1"/>
        <v>是</v>
      </c>
    </row>
    <row r="31" ht="36" customHeight="1" spans="1:6">
      <c r="A31" s="389">
        <v>110</v>
      </c>
      <c r="B31" s="390" t="s">
        <v>61</v>
      </c>
      <c r="C31" s="378"/>
      <c r="D31" s="378"/>
      <c r="E31" s="257" t="str">
        <f t="shared" si="0"/>
        <v/>
      </c>
      <c r="F31" s="362" t="str">
        <f t="shared" si="1"/>
        <v>否</v>
      </c>
    </row>
    <row r="32" ht="36" customHeight="1" spans="1:6">
      <c r="A32" s="389">
        <v>11004</v>
      </c>
      <c r="B32" s="390" t="s">
        <v>1326</v>
      </c>
      <c r="C32" s="378">
        <f>SUM(C33:C34)</f>
        <v>24772</v>
      </c>
      <c r="D32" s="378">
        <f>SUM(D33:D34)</f>
        <v>9612</v>
      </c>
      <c r="E32" s="257">
        <f t="shared" si="0"/>
        <v>-0.612</v>
      </c>
      <c r="F32" s="362" t="str">
        <f t="shared" si="1"/>
        <v>是</v>
      </c>
    </row>
    <row r="33" ht="36" customHeight="1" spans="1:6">
      <c r="A33" s="391">
        <v>1100402</v>
      </c>
      <c r="B33" s="392" t="s">
        <v>1327</v>
      </c>
      <c r="C33" s="393">
        <v>24772</v>
      </c>
      <c r="D33" s="393">
        <v>9612</v>
      </c>
      <c r="E33" s="257">
        <f t="shared" si="0"/>
        <v>-0.612</v>
      </c>
      <c r="F33" s="362" t="str">
        <f t="shared" si="1"/>
        <v>是</v>
      </c>
    </row>
    <row r="34" ht="36" customHeight="1" spans="1:6">
      <c r="A34" s="391">
        <v>1100403</v>
      </c>
      <c r="B34" s="392" t="s">
        <v>1328</v>
      </c>
      <c r="C34" s="384"/>
      <c r="D34" s="385"/>
      <c r="E34" s="257" t="str">
        <f t="shared" si="0"/>
        <v/>
      </c>
      <c r="F34" s="362" t="str">
        <f t="shared" si="1"/>
        <v>是</v>
      </c>
    </row>
    <row r="35" ht="36" customHeight="1" spans="1:6">
      <c r="A35" s="391">
        <v>11008</v>
      </c>
      <c r="B35" s="392" t="s">
        <v>64</v>
      </c>
      <c r="C35" s="384">
        <v>9806</v>
      </c>
      <c r="D35" s="385">
        <v>19437</v>
      </c>
      <c r="E35" s="257">
        <f t="shared" si="0"/>
        <v>0.982</v>
      </c>
      <c r="F35" s="362" t="str">
        <f t="shared" si="1"/>
        <v>是</v>
      </c>
    </row>
    <row r="36" ht="36" customHeight="1" spans="1:6">
      <c r="A36" s="391">
        <v>11009</v>
      </c>
      <c r="B36" s="392" t="s">
        <v>65</v>
      </c>
      <c r="C36" s="384">
        <v>8873</v>
      </c>
      <c r="D36" s="385">
        <v>9680</v>
      </c>
      <c r="E36" s="257">
        <f t="shared" si="0"/>
        <v>0.091</v>
      </c>
      <c r="F36" s="362" t="str">
        <f t="shared" si="1"/>
        <v>是</v>
      </c>
    </row>
    <row r="37" ht="36" customHeight="1" spans="1:6">
      <c r="A37" s="372"/>
      <c r="B37" s="373" t="s">
        <v>68</v>
      </c>
      <c r="C37" s="386">
        <f>C29+C30+C31+C32+C35+C36</f>
        <v>92229</v>
      </c>
      <c r="D37" s="386">
        <f>D29+D30+D31+D32+D35+D36</f>
        <v>44119</v>
      </c>
      <c r="E37" s="257">
        <f t="shared" si="0"/>
        <v>-0.522</v>
      </c>
      <c r="F37" s="362" t="str">
        <f t="shared" si="1"/>
        <v>是</v>
      </c>
    </row>
    <row r="38" spans="3:4">
      <c r="C38" s="394"/>
      <c r="D38" s="394"/>
    </row>
    <row r="40" spans="3:4">
      <c r="C40" s="394"/>
      <c r="D40" s="394"/>
    </row>
    <row r="42" spans="3:4">
      <c r="C42" s="394"/>
      <c r="D42" s="394"/>
    </row>
    <row r="43" spans="3:4">
      <c r="C43" s="394"/>
      <c r="D43" s="394"/>
    </row>
    <row r="45" spans="3:4">
      <c r="C45" s="394"/>
      <c r="D45" s="394"/>
    </row>
    <row r="46" spans="3:4">
      <c r="C46" s="394"/>
      <c r="D46" s="394"/>
    </row>
    <row r="47" spans="3:4">
      <c r="C47" s="394"/>
      <c r="D47" s="394"/>
    </row>
    <row r="48" spans="3:4">
      <c r="C48" s="394"/>
      <c r="D48" s="394"/>
    </row>
    <row r="50" spans="3:4">
      <c r="C50" s="394"/>
      <c r="D50" s="394"/>
    </row>
  </sheetData>
  <mergeCells count="1">
    <mergeCell ref="A1:E1"/>
  </mergeCells>
  <conditionalFormatting sqref="B30">
    <cfRule type="expression" dxfId="1" priority="12" stopIfTrue="1">
      <formula>"len($A:$A)=3"</formula>
    </cfRule>
  </conditionalFormatting>
  <conditionalFormatting sqref="B32">
    <cfRule type="expression" dxfId="1" priority="3" stopIfTrue="1">
      <formula>"len($A:$A)=3"</formula>
    </cfRule>
  </conditionalFormatting>
  <conditionalFormatting sqref="B34">
    <cfRule type="expression" dxfId="1" priority="2" stopIfTrue="1">
      <formula>"len($A:$A)=3"</formula>
    </cfRule>
  </conditionalFormatting>
  <conditionalFormatting sqref="C30:C31 C34:C35 D31 D34">
    <cfRule type="expression" dxfId="1" priority="11" stopIfTrue="1">
      <formula>"len($A:$A)=3"</formula>
    </cfRule>
  </conditionalFormatting>
  <conditionalFormatting sqref="D30 D34:D35">
    <cfRule type="expression" dxfId="1" priority="8" stopIfTrue="1">
      <formula>"len($A:$A)=3"</formula>
    </cfRule>
  </conditionalFormatting>
  <conditionalFormatting sqref="B31 B33">
    <cfRule type="expression" dxfId="1" priority="5" stopIfTrue="1">
      <formula>"len($A:$A)=3"</formula>
    </cfRule>
  </conditionalFormatting>
  <conditionalFormatting sqref="C32 D3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1-1西山区一般公共预算收入情况表</vt:lpstr>
      <vt:lpstr>1-2西山区一般公共预算支出情况表</vt:lpstr>
      <vt:lpstr>1-3区本级一般公共预算收入情况表</vt:lpstr>
      <vt:lpstr>1-4区本级一般公共预算支出情况表（公开到项级）</vt:lpstr>
      <vt:lpstr>1-5区本级一般公共预算基本支出情况表（公开到款级）</vt:lpstr>
      <vt:lpstr>1-6一般公共预算支出表（州（市）对下转移支付项目）</vt:lpstr>
      <vt:lpstr>1-7西山区分地区税收返还和转移支付预算表</vt:lpstr>
      <vt:lpstr>1-8区本级“三公”经费预算财政拨款情况统计表</vt:lpstr>
      <vt:lpstr>2-1西山区政府性基金预算收入情况表</vt:lpstr>
      <vt:lpstr>2-2西山区政府性基金预算支出情况表</vt:lpstr>
      <vt:lpstr>2-3区本级政府性基金预算收入情况表</vt:lpstr>
      <vt:lpstr>2-4区本级政府性基金预算支出情况表（公开到项级）</vt:lpstr>
      <vt:lpstr>2-5本级政府性基金支出表（州（市）对下转移支付）</vt:lpstr>
      <vt:lpstr>3-1西山区国有资本经营收入预算情况表</vt:lpstr>
      <vt:lpstr>3-2西山区国有资本经营支出预算情况表</vt:lpstr>
      <vt:lpstr>3-3区本级国有资本经营收入预算情况表</vt:lpstr>
      <vt:lpstr>3-4区本级国有资本经营支出预算情况表（公开到项级）</vt:lpstr>
      <vt:lpstr>3-5 西山区国有资本经营预算转移支付表 （分地区）</vt:lpstr>
      <vt:lpstr>3-6 国有资本经营预算转移支付表（分项目）</vt:lpstr>
      <vt:lpstr>4-1西山区社会保险基金收入预算情况表</vt:lpstr>
      <vt:lpstr>4-2西山区社会保险基金支出预算情况表</vt:lpstr>
      <vt:lpstr>4-3区本级社会保险基金收入预算情况表</vt:lpstr>
      <vt:lpstr>4-4区本级社会保险基金支出预算情况表</vt:lpstr>
      <vt:lpstr>5-1   2025年地方政府债务限额及余额预算情况表</vt:lpstr>
      <vt:lpstr>5-2  2025年地方政府一般债务余额情况表</vt:lpstr>
      <vt:lpstr>5-3  区本级2025年地方政府一般债务余额情况表</vt:lpstr>
      <vt:lpstr>5-4 西山区2025年地方政府专项债务余额情况表</vt:lpstr>
      <vt:lpstr>5-5 区本级2025年地方政府专项债务余额情况表（本级）</vt:lpstr>
      <vt:lpstr>5-6 地方政府债券发行及还本付息情况表</vt:lpstr>
      <vt:lpstr>5-7 2026年政府专项债务限额和余额情况表</vt:lpstr>
      <vt:lpstr>5-8 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Administrator</cp:lastModifiedBy>
  <dcterms:created xsi:type="dcterms:W3CDTF">2006-09-16T00:00:00Z</dcterms:created>
  <cp:lastPrinted>2020-05-07T10:46:00Z</cp:lastPrinted>
  <dcterms:modified xsi:type="dcterms:W3CDTF">2026-04-28T02:48:33Z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ies>
</file>