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tabRatio="933"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<sst xmlns="http://schemas.openxmlformats.org/spreadsheetml/2006/main" count="1426" uniqueCount="516">
  <si>
    <t>预算01-1表</t>
  </si>
  <si>
    <t>2025年部门财务收支预算总表</t>
  </si>
  <si>
    <t>单位名称：昆明市西山区人民代表大会常务委员会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</si>
  <si>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</si>
  <si>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</si>
  <si>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</si>
  <si>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</si>
  <si>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</si>
  <si>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</si>
  <si>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</si>
  <si>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</si>
  <si>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</si>
  <si>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</si>
  <si>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</si>
  <si>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</si>
  <si>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</si>
  <si>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</si>
  <si>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</si>
  <si>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</si>
  <si>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</si>
  <si>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</si>
  <si>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</si>
  <si>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</si>
  <si>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</si>
  <si>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</si>
  <si>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</si>
  <si>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</si>
  <si>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</si>
  <si>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</si>
  <si>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</si>
  <si>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</si>
  <si>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</si>
  <si>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</si>
  <si>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</si>
  <si>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</si>
  <si>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</si>
  <si>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</si>
  <si>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</si>
  <si>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</si>
  <si>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</si>
  <si>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</si>
  <si>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</si>
  <si>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</si>
  <si>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</si>
  <si>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</si>
  <si>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</si>
  <si>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</si>
  <si>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</si>
  <si>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</si>
  <si>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</si>
  <si>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</si>
  <si>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</si>
  <si>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</si>
  <si>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</si>
  <si>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</si>
  <si>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</si>
  <si>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</si>
  <si>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</si>
  <si>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</si>
  <si>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</si>
  <si>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</si>
  <si>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</si>
  <si>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</si>
  <si>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</si>
  <si>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</si>
  <si>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</si>
  <si>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</si>
  <si>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</si>
  <si>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</si>
  <si>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</si>
  <si>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</si>
  <si>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</si>
  <si>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</si>
  <si>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昆明市西山区人民代表大会常务委员会</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</si>
  <si>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</si>
  <si>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</si>
  <si>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</si>
  <si>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</si>
  <si>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</si>
  <si>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</si>
  <si>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</si>
  <si>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</si>
  <si>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</si>
  <si>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</si>
  <si>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</si>
  <si>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</si>
  <si>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</si>
  <si>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</si>
  <si>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</si>
  <si>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</si>
  <si>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</si>
  <si>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</si>
  <si>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</si>
  <si>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</si>
  <si>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</si>
  <si>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</si>
  <si>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</si>
  <si>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</si>
  <si>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</si>
  <si>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</si>
  <si>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</si>
  <si>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</si>
  <si>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</si>
  <si>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</si>
  <si>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</si>
  <si>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</si>
  <si>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</si>
  <si>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</si>
  <si>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</si>
  <si>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</si>
  <si>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2010107</t>
  </si>
  <si>
    <t>人大代表履职能力提升</t>
  </si>
  <si>
    <t>20131</t>
  </si>
  <si>
    <t>党委办公厅（室）及相关机构事务</t>
  </si>
  <si>
    <t>2013102</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</si>
  <si>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</si>
  <si>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</si>
  <si>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</si>
  <si>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</si>
  <si>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</si>
  <si>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</si>
  <si>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</si>
  <si>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</si>
  <si>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</si>
  <si>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</si>
  <si>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</si>
  <si>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</si>
  <si>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</si>
  <si>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</si>
  <si>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</si>
  <si>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</si>
  <si>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</si>
  <si>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</si>
  <si>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</si>
  <si>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</si>
  <si>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</si>
  <si>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</si>
  <si>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</si>
  <si>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</si>
  <si>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</si>
  <si>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</si>
  <si>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</si>
  <si>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</si>
  <si>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</si>
  <si>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</si>
  <si>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</si>
  <si>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</si>
  <si>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</si>
  <si>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</si>
  <si>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</si>
  <si>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</si>
  <si>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</si>
  <si>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</si>
  <si>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</si>
  <si>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</si>
  <si>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</si>
  <si>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</si>
  <si>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</si>
  <si>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</si>
  <si>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</si>
  <si>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</si>
  <si>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</si>
  <si>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</si>
  <si>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</si>
  <si>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</si>
  <si>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</si>
  <si>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</si>
  <si>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</si>
  <si>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</si>
  <si>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</si>
  <si>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</si>
  <si>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</si>
  <si>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</si>
  <si>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</si>
  <si>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</si>
  <si>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</si>
  <si>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</si>
  <si>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</si>
  <si>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2025年一般公共预算支出预算表（按功能科目分类）</t>
  </si>
  <si>
    <t>部门预算支出功能分类科目</t>
  </si>
  <si>
    <t>人员经费</t>
  </si>
  <si>
    <t>公用经费</t>
  </si>
  <si>
    <t>合  计</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</si>
  <si>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</si>
  <si>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</si>
  <si>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</si>
  <si>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</si>
  <si>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</si>
  <si>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</si>
  <si>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</si>
  <si>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</si>
  <si>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</si>
  <si>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</si>
  <si>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</si>
  <si>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</si>
  <si>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</si>
  <si>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</si>
  <si>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</si>
  <si>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</si>
  <si>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</si>
  <si>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</si>
  <si>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</si>
  <si>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</si>
  <si>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</si>
  <si>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</si>
  <si>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</si>
  <si>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</si>
  <si>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</si>
  <si>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</si>
  <si>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</si>
  <si>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530112210000000003501</t>
  </si>
  <si>
    <t>其他公用经费支出</t>
  </si>
  <si>
    <t>30201</t>
  </si>
  <si>
    <t>办公费</t>
  </si>
  <si>
    <t>530112210000000003494</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</si>
  <si>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</si>
  <si>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</si>
  <si>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</si>
  <si>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</si>
  <si>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</si>
  <si>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</si>
  <si>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</si>
  <si>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</si>
  <si>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</si>
  <si>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</si>
  <si>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</si>
  <si>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530112231100001425048</t>
  </si>
  <si>
    <t>行政人员绩效奖励</t>
  </si>
  <si>
    <t>30103</t>
  </si>
  <si>
    <t>奖金</t>
  </si>
  <si>
    <t>530112231100001239553</t>
  </si>
  <si>
    <t>离退休人员支出</t>
  </si>
  <si>
    <t>30305</t>
  </si>
  <si>
    <t>生活补助</t>
  </si>
  <si>
    <t>530112210000000003495</t>
  </si>
  <si>
    <t>30113</t>
  </si>
  <si>
    <t>530112210000000003492</t>
  </si>
  <si>
    <t>行政人员工资支出</t>
  </si>
  <si>
    <t>30101</t>
  </si>
  <si>
    <t>基本工资</t>
  </si>
  <si>
    <t>30102</t>
  </si>
  <si>
    <t>津贴补贴</t>
  </si>
  <si>
    <t>30217</t>
  </si>
  <si>
    <t>530112231100001425036</t>
  </si>
  <si>
    <t>离退休人员福利费</t>
  </si>
  <si>
    <t>30229</t>
  </si>
  <si>
    <t>福利费</t>
  </si>
  <si>
    <t>530112210000000003500</t>
  </si>
  <si>
    <t>工会经费</t>
  </si>
  <si>
    <t>30228</t>
  </si>
  <si>
    <t>530112210000000003498</t>
  </si>
  <si>
    <t>公车购置及运维费</t>
  </si>
  <si>
    <t>30231</t>
  </si>
  <si>
    <t>公务用车运行维护费</t>
  </si>
  <si>
    <t>530112210000000003499</t>
  </si>
  <si>
    <t>公务交通补贴</t>
  </si>
  <si>
    <t>30239</t>
  </si>
  <si>
    <t>其他交通费用</t>
  </si>
  <si>
    <t>530112231100001239555</t>
  </si>
  <si>
    <t>遗属补助</t>
  </si>
  <si>
    <t>530112241100002204612</t>
  </si>
  <si>
    <t>编外聘用人员支出</t>
  </si>
  <si>
    <t>30199</t>
  </si>
  <si>
    <t>其他工资福利支出</t>
  </si>
  <si>
    <t>530112210000000003502</t>
  </si>
  <si>
    <t>一般公用经费支出</t>
  </si>
  <si>
    <t>30205</t>
  </si>
  <si>
    <t>水费</t>
  </si>
  <si>
    <t>30207</t>
  </si>
  <si>
    <t>邮电费</t>
  </si>
  <si>
    <t>30211</t>
  </si>
  <si>
    <t>差旅费</t>
  </si>
  <si>
    <t>30215</t>
  </si>
  <si>
    <t>会议费</t>
  </si>
  <si>
    <t>30216</t>
  </si>
  <si>
    <t>培训费</t>
  </si>
  <si>
    <t>30213</t>
  </si>
  <si>
    <t>维修（护）费</t>
  </si>
  <si>
    <t>预算05-1表</t>
  </si>
  <si>
    <t>2025年部门项目支出预算表</t>
  </si>
  <si>
    <t>项目分类</t>
  </si>
  <si>
    <t>项目单位</t>
  </si>
  <si>
    <t>经济科目编码</t>
  </si>
  <si>
    <t>经济科目名称</t>
  </si>
  <si>
    <t>本年拨款</t>
  </si>
  <si>
    <t>其中：本次下达</t>
  </si>
  <si>
    <t>事业发展类</t>
  </si>
  <si>
    <t>530112210000000003405</t>
  </si>
  <si>
    <t>机关建设、友好县区交流及其人大事务经费</t>
  </si>
  <si>
    <t>30227</t>
  </si>
  <si>
    <t>委托业务费</t>
  </si>
  <si>
    <t>530112210000000003449</t>
  </si>
  <si>
    <t>区人大会议经费</t>
  </si>
  <si>
    <t>530112210000000003467</t>
  </si>
  <si>
    <t>人大代表履职能力提升专项经费</t>
  </si>
  <si>
    <t>530112231100001223334</t>
  </si>
  <si>
    <t>代表网络平台建设维护运行经费</t>
  </si>
  <si>
    <t>530112241100002250849</t>
  </si>
  <si>
    <t>离退休党支部工作经费</t>
  </si>
  <si>
    <t>530112251100003872262</t>
  </si>
  <si>
    <t>区级财政预算审查监督咨询、技术服务及会计委托代理记账经费</t>
  </si>
  <si>
    <t>预算05-2表</t>
  </si>
  <si>
    <t>2025年部门项目支出绩效目标表</t>
  </si>
  <si>
    <t>项目年度绩效目标</t>
  </si>
  <si>
    <t>一级指标</t>
  </si>
  <si>
    <t>二级指标</t>
  </si>
  <si>
    <t>三级指标</t>
  </si>
  <si>
    <t>指标性质</t>
  </si>
  <si>
    <t>指标值</t>
  </si>
  <si>
    <t>度量单位</t>
  </si>
  <si>
    <t>指标属性</t>
  </si>
  <si>
    <t>指标内容</t>
  </si>
  <si>
    <t>1.聘请1家具有相当财会资质的中介机构，参与区级预算审查监督工作，收集预算审查监督相关政策制度文件资料，核查预算审查监督工作实施程序、内容是否完善；对2023年度区级预算编制、预算调整、决算、政务债务、国有资产等工作开展协助审查，配合开展调研检查，并出具咨询、研究报告；对日常事务性审查监督工作提供咨询意见。通过引入中介机构力量，进一步规范和完善区人大及其常委会预算审查监督工作，强化预算监督实效。                                                            2.按有关规定开展账务核算及审核、决算报告编审、政府财务报告编审、资产报告、预算绩效管理、协助预决算信息公开、内控报告编审等工作，保障其合法性、规范性、完整性。</t>
  </si>
  <si>
    <t>产出指标</t>
  </si>
  <si>
    <t>数量指标</t>
  </si>
  <si>
    <t>预算审查次数</t>
  </si>
  <si>
    <t>=</t>
  </si>
  <si>
    <t>1次</t>
  </si>
  <si>
    <t>次</t>
  </si>
  <si>
    <t>定量指标</t>
  </si>
  <si>
    <t>反映预算部门（单位）组织开展监督审查的次数。</t>
  </si>
  <si>
    <t>预算执行监督次数</t>
  </si>
  <si>
    <t>&gt;=</t>
  </si>
  <si>
    <t>预算调整审查次数</t>
  </si>
  <si>
    <t>专业技术服务人员</t>
  </si>
  <si>
    <t>人</t>
  </si>
  <si>
    <t>提供专业技术服务人员2人以上</t>
  </si>
  <si>
    <t>质量指标</t>
  </si>
  <si>
    <t>审查监督工作报告出具率</t>
  </si>
  <si>
    <t>100</t>
  </si>
  <si>
    <t>%</t>
  </si>
  <si>
    <t>反映区人大参与区级预算审查监督工作报告出具的情况，报告出具率=已出具报告的数量/应出具报告的数量×100%</t>
  </si>
  <si>
    <t>时效指标</t>
  </si>
  <si>
    <t>完成及时性</t>
  </si>
  <si>
    <t>&lt;=</t>
  </si>
  <si>
    <t>12月31日</t>
  </si>
  <si>
    <t>月</t>
  </si>
  <si>
    <t>反映预算部门（单位）组织开展监督审查的完成时间</t>
  </si>
  <si>
    <t>成本指标</t>
  </si>
  <si>
    <t>经济成本指标</t>
  </si>
  <si>
    <t>149000</t>
  </si>
  <si>
    <t>元</t>
  </si>
  <si>
    <t>反映成本指标</t>
  </si>
  <si>
    <t>效益指标</t>
  </si>
  <si>
    <t>社会效益</t>
  </si>
  <si>
    <t>强化监督实效，规范政府的收支行为，提高财政资金使用绩效和政策实施效果</t>
  </si>
  <si>
    <t>作用明显</t>
  </si>
  <si>
    <t>通过审查工作，强化监督实效，规范政府的收支行为，提高财政资金使用绩效和政策实施效果</t>
  </si>
  <si>
    <t>保障财务会计工作</t>
  </si>
  <si>
    <t>保障</t>
  </si>
  <si>
    <t>定性指标</t>
  </si>
  <si>
    <t>反映保障财务会计工作</t>
  </si>
  <si>
    <t>满意度指标</t>
  </si>
  <si>
    <t>服务对象满意度</t>
  </si>
  <si>
    <t>90</t>
  </si>
  <si>
    <t>反映开展监督审查的满意程度。</t>
  </si>
  <si>
    <t>服务单位满意度</t>
  </si>
  <si>
    <t>反映服务单位对财务服务工作满意度</t>
  </si>
  <si>
    <t>2025年，按照《年度工作计划》和《西山区干部教育培训计划》的安排，为切实加强区人大代表和人大工作者教育培训工作的针对性和实效性，学习掌握相关法律法规和人大业务知识，提高政治理论素养、工作业务水平和依法履职能力。宣传贯彻党的路线方针政策，交流学习人大代表履职经验，强化服务意识，为代表知情知政创造便利条件。加强人大代表履职宣传，注重发现和宣扬典型，为代表履职营造良好的环境，进一步增强代表履职的积极性。加强代表议案建议办理工作，提高办理效率和质量。</t>
  </si>
  <si>
    <t>组织培训期数</t>
  </si>
  <si>
    <t>反映预算部门（单位）组织开展各类培训的期数。</t>
  </si>
  <si>
    <t>培训参加人次</t>
  </si>
  <si>
    <t>40</t>
  </si>
  <si>
    <t>人次</t>
  </si>
  <si>
    <t>反映预算部门（单位）组织开展各类培训的人次。</t>
  </si>
  <si>
    <t>刊物订阅种类</t>
  </si>
  <si>
    <t>种</t>
  </si>
  <si>
    <t>反映预算部门（单位）按要求应订阅刊物种类。</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</si>
  <si>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</si>
  <si>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</si>
  <si>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</si>
  <si>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</si>
  <si>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完成时间</t>
  </si>
  <si>
    <t>反映培训完成时间的指标</t>
  </si>
  <si>
    <t>提出建议的数量占总代表数的比率</t>
  </si>
  <si>
    <t>80</t>
  </si>
  <si>
    <t>反映各类代表提建议的情况，提出建议比率=提出建议数/代表总人数×100%</t>
  </si>
  <si>
    <t>参训人员满意度</t>
  </si>
  <si>
    <t>反映参训人员对培训内容、讲师授课、课程设置和培训效果等的满意度。
参训人员满意度=（对培训整体满意的参训人数/参训总人数）*100%</t>
  </si>
  <si>
    <t>2024年，按照中央、省、市、区委的安排部署，牢牢把握高质量发展根本要求和稳中求进工作总基调，坚持党的领导、人民当家作主、依法治国有机统一，坚持和完善人民代表大会制度，进一步巩固基层政权，发挥人大职能作用，为奋力谱写区域性国际中心城市活力核心区高质量发展新篇章提供坚强的政治保证和组织保障。听取和审查西山区人民政府工作报告、审查和批准西山区2023年国民经济和社会发展计划执行情况与2024年计划（草案）的报告；审查和批准西山区2023年地方财政预算执行情况和2024年预算情况。</t>
  </si>
  <si>
    <t>会议议程事项</t>
  </si>
  <si>
    <t>项</t>
  </si>
  <si>
    <t>反映预算部门（单位）组织开展各类会议的总次数。</t>
  </si>
  <si>
    <t>区人大会议参会人员数</t>
  </si>
  <si>
    <t>300</t>
  </si>
  <si>
    <t>反映预算部门（单位）组织开展各类会议的总人数</t>
  </si>
  <si>
    <t>会议议程完成率</t>
  </si>
  <si>
    <t>反映会议议程完成总次数</t>
  </si>
  <si>
    <t>会议完成时间</t>
  </si>
  <si>
    <t>3月31日</t>
  </si>
  <si>
    <t>反映会议完成时间</t>
  </si>
  <si>
    <t>区人大代表履行职责率</t>
  </si>
  <si>
    <t>98</t>
  </si>
  <si>
    <t>反映预算部门（单位）组织开展各类会议的总人数及实际参会人数。参政议政率=实际参加人数/应参加人数*100%</t>
  </si>
  <si>
    <t>参会人员满意度</t>
  </si>
  <si>
    <t>反映参会人员对会议开展的满意度。参会人员满意度=（参会满意人数/问卷调查人数）*100%</t>
  </si>
  <si>
    <t>通过开展2024年机关各项工作，依法审议决定重大事项，促进和保障全区重大决策、重点工作推进落实。为机关建设、“三会”、人大代表履职做好服务，切实发挥人大常委会职能作用。圆满完成年度工作计划要点和目督办签订的全年工作目标任务，依法开展检查、视察工作。</t>
  </si>
  <si>
    <t>机关各项工作服务保障率</t>
  </si>
  <si>
    <t>反映保障机关各项工作任务顺利实施的指标</t>
  </si>
  <si>
    <t>机关目标任务完成率</t>
  </si>
  <si>
    <t>反映部门全年应完成工作任务的指标，完成率=已完成的任务数/应完成的总任务数×100%</t>
  </si>
  <si>
    <t>采购资产验收合格率</t>
  </si>
  <si>
    <t>反映采购资产严格合格情况的指标，合格率=资产验收合格数/采购总数×100%</t>
  </si>
  <si>
    <t>机关目标任务完成及时率</t>
  </si>
  <si>
    <t>反映保障机关各项工作任务及时完成情况的指标。完成及时率=及时完成的任务数/总任务数×100%</t>
  </si>
  <si>
    <t>部门履职促进全区经济社会和谐稳定发展</t>
  </si>
  <si>
    <t>反映部门通过完成全年工作任务发挥的促进全区经济社会和谐稳定发展作用</t>
  </si>
  <si>
    <t>人大代表及群众满意度</t>
  </si>
  <si>
    <t>反映人大代表对部门履职情况的满意度</t>
  </si>
  <si>
    <t>离退休党支部开展党建活动及学习，组织党建活动1次以上，组织党员干部学习次数2次及以上。</t>
  </si>
  <si>
    <t>党建活动次数</t>
  </si>
  <si>
    <t>考核党建活动次数的指标</t>
  </si>
  <si>
    <t>组织党员干部学习次数</t>
  </si>
  <si>
    <t>考核组织党员干部学习次数的指标</t>
  </si>
  <si>
    <t>项目完成率</t>
  </si>
  <si>
    <t>考核项目完成情况</t>
  </si>
  <si>
    <t>党建活动及学习完成时效</t>
  </si>
  <si>
    <t>11月30日</t>
  </si>
  <si>
    <t>考核党建活动及学习完成时效的指标</t>
  </si>
  <si>
    <t>6000</t>
  </si>
  <si>
    <t>反映党建成本指标</t>
  </si>
  <si>
    <t>提高区人大机关党建水平</t>
  </si>
  <si>
    <t>有所提升</t>
  </si>
  <si>
    <t>通过举办活动及学习，提高区人大机关党建水平</t>
  </si>
  <si>
    <t>可持续影响</t>
  </si>
  <si>
    <t>基层党组织能力提高，完善党的理论学习，提高思想政治水平</t>
  </si>
  <si>
    <t>提高水平</t>
  </si>
  <si>
    <t>党建能力提高</t>
  </si>
  <si>
    <t>党员干部满意度</t>
  </si>
  <si>
    <t>考核党员干部满意度的指标</t>
  </si>
  <si>
    <t>完善网上代表工作站的数据和功能，代表意见建议及时回复，超时不回复自动预警，统计回复情况等</t>
  </si>
  <si>
    <t>西山区人大代表网络履职系统平台维护数量</t>
  </si>
  <si>
    <t>个</t>
  </si>
  <si>
    <t>反映人大代表网络履职服务和代表建议办理系统平台维护数量的指标</t>
  </si>
  <si>
    <t>人大代表网络履职服务和代表建议办理系统平台稳定运转率</t>
  </si>
  <si>
    <t>99</t>
  </si>
  <si>
    <t>反映人大代表网络履职服务和代表建议办理系统平台稳定运转的指标，运转率=全年稳定运转的时间/全年总时长×100%</t>
  </si>
  <si>
    <t>系统故障修复响应时效</t>
  </si>
  <si>
    <t>小时</t>
  </si>
  <si>
    <t>反映系统故障时维修时效的指标</t>
  </si>
  <si>
    <t>55000</t>
  </si>
  <si>
    <t>反映系统维护成本</t>
  </si>
  <si>
    <t>系统管理数据条数</t>
  </si>
  <si>
    <t>条</t>
  </si>
  <si>
    <t>反映系统管理数据条数</t>
  </si>
  <si>
    <t>系统正常使用年限</t>
  </si>
  <si>
    <t>年</t>
  </si>
  <si>
    <t>反映系统正常使用年限</t>
  </si>
  <si>
    <t>代表满意率</t>
  </si>
  <si>
    <t>反映代表及群众满意度对系统平台的满意程度</t>
  </si>
  <si>
    <t>预算06表</t>
  </si>
  <si>
    <t>2025年部门政府性基金预算支出预算表</t>
  </si>
  <si>
    <t>政府性基金预算支出</t>
  </si>
  <si>
    <t>说明：本部门无政府性基金预算支出，此表无数据。</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</si>
  <si>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</si>
  <si>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</si>
  <si>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</si>
  <si>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</si>
  <si>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</si>
  <si>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</si>
  <si>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</si>
  <si>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</si>
  <si>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</si>
  <si>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</si>
  <si>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</si>
  <si>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</si>
  <si>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16</t>
  </si>
  <si>
    <t>17</t>
  </si>
  <si>
    <t>18</t>
  </si>
  <si>
    <t>19</t>
  </si>
  <si>
    <t>车辆维修和保养服务</t>
  </si>
  <si>
    <t>机动车保险服务</t>
  </si>
  <si>
    <t>复印纸</t>
  </si>
  <si>
    <t>批</t>
  </si>
  <si>
    <t>公文用纸、资料汇编、信封印刷服务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</si>
  <si>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</si>
  <si>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</si>
  <si>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</si>
  <si>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</si>
  <si>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</si>
  <si>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</si>
  <si>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</si>
  <si>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</si>
  <si>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政府性基金</t>
  </si>
  <si>
    <t>说明：昆明市西山区人民代表大会常务委员会无政府购买服务预算支出，此表无数据。</t>
  </si>
  <si>
    <t>预算09-1表</t>
  </si>
  <si>
    <t>单位名称（项目）</t>
  </si>
  <si>
    <t>地区</t>
  </si>
  <si>
    <t>昆明市西山区人民代表大会常务委员会无对下转移支付支出，此表无数据</t>
  </si>
  <si>
    <t>预算09-2表</t>
  </si>
  <si>
    <t>2025年对下转移支付绩效目标表</t>
  </si>
  <si>
    <t>说明：昆明市西山区人民代表大会常务委员会无对下转移支出预算，此表无数据。</t>
  </si>
  <si>
    <t>预算10表</t>
  </si>
  <si>
    <t>2025年新增资产配置表</t>
  </si>
  <si>
    <t>资产类别</t>
  </si>
  <si>
    <t>资产分类代码.名称</t>
  </si>
  <si>
    <t>资产名称</t>
  </si>
  <si>
    <t>计量单位</t>
  </si>
  <si>
    <t>财政部门批复数（元）</t>
  </si>
  <si>
    <t>单价</t>
  </si>
  <si>
    <t>金额</t>
  </si>
  <si>
    <t>说明：昆明市西山区人民代表大会常务委员会无新增资产配置，此表无数据。</t>
  </si>
  <si>
    <t>预算11表</t>
  </si>
  <si>
    <t>2025年上级转移支付补助项目支出预算表</t>
  </si>
  <si>
    <t>上级补助</t>
  </si>
  <si>
    <t>说明：昆明市西山区人民代表大会常务委员会无上级转移支付补助项目支出，此表无数据。</t>
  </si>
  <si>
    <t>预算12表</t>
  </si>
  <si>
    <t>2025年部门项目支出中期规划预算表</t>
  </si>
  <si>
    <t>项目级次</t>
  </si>
  <si>
    <t>2025年</t>
  </si>
  <si>
    <t>2026年</t>
  </si>
  <si>
    <t>2027年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</si>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</sst>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9"/>
      <name val="宋体"/>
      <charset val="1"/>
    </font>
    <font>
      <sz val="10"/>
      <color theme="1"/>
      <name val="宋体"/>
      <charset val="134"/>
      <scheme val="minor"/>
    </font>
    <font>
      <sz val="10"/>
      <name val="宋体"/>
      <charset val="1"/>
    </font>
    <font>
      <sz val="9"/>
      <name val="宋体"/>
      <charset val="1"/>
      <scheme val="minor"/>
    </font>
    <font>
      <sz val="10"/>
      <color rgb="FF000000"/>
      <name val="Arial"/>
      <charset val="134"/>
    </font>
    <font>
      <sz val="11"/>
      <color theme="1"/>
      <name val="宋体"/>
      <charset val="134"/>
    </font>
    <font>
      <b/>
      <sz val="18"/>
      <color rgb="FF000000"/>
      <name val="SimSun"/>
      <charset val="134"/>
    </font>
    <font>
      <sz val="12"/>
      <color rgb="FF000000"/>
      <name val="宋体"/>
      <charset val="134"/>
    </font>
    <font>
      <sz val="9"/>
      <color rgb="FF000000"/>
      <name val="宋体"/>
      <charset val="1"/>
    </font>
    <font>
      <sz val="10"/>
      <color rgb="FF000000"/>
      <name val="宋体"/>
      <charset val="1"/>
    </font>
    <font>
      <b/>
      <sz val="23.95"/>
      <color rgb="FF000000"/>
      <name val="宋体"/>
      <charset val="134"/>
    </font>
    <font>
      <sz val="10"/>
      <color rgb="FF000000"/>
      <name val="Arial"/>
      <charset val="1"/>
    </font>
    <font>
      <sz val="10"/>
      <name val="Arial"/>
      <charset val="1"/>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2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6" fillId="0" borderId="0" applyNumberFormat="0" applyFill="0" applyBorder="0" applyAlignment="0" applyProtection="0">
      <alignment vertical="center"/>
    </xf>
    <xf numFmtId="0" fontId="37" fillId="4" borderId="26" applyNumberFormat="0" applyAlignment="0" applyProtection="0">
      <alignment vertical="center"/>
    </xf>
    <xf numFmtId="0" fontId="38" fillId="5" borderId="27" applyNumberFormat="0" applyAlignment="0" applyProtection="0">
      <alignment vertical="center"/>
    </xf>
    <xf numFmtId="0" fontId="39" fillId="5" borderId="26" applyNumberFormat="0" applyAlignment="0" applyProtection="0">
      <alignment vertical="center"/>
    </xf>
    <xf numFmtId="0" fontId="40" fillId="6" borderId="28" applyNumberFormat="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8" fillId="0" borderId="0">
      <alignment vertical="top"/>
      <protection locked="0"/>
    </xf>
  </cellStyleXfs>
  <cellXfs count="312">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Fill="1" applyAlignment="1">
      <alignment horizontal="lef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8"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0" fontId="0" fillId="0" borderId="0" xfId="0" applyFont="1" applyBorder="1" applyAlignment="1">
      <alignment horizontal="center"/>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9" fillId="0" borderId="10" xfId="53" applyNumberFormat="1" applyFont="1" applyBorder="1" applyAlignment="1">
      <alignment horizontal="left" vertical="center" wrapText="1"/>
    </xf>
    <xf numFmtId="49" fontId="9" fillId="0" borderId="11" xfId="53" applyNumberFormat="1" applyFont="1" applyBorder="1" applyAlignment="1">
      <alignment horizontal="left" vertical="center" wrapText="1"/>
    </xf>
    <xf numFmtId="0" fontId="1" fillId="0" borderId="8" xfId="0" applyFont="1" applyFill="1" applyBorder="1" applyAlignment="1" applyProtection="1">
      <alignment horizontal="center" vertical="center" wrapText="1"/>
      <protection locked="0"/>
    </xf>
    <xf numFmtId="49" fontId="11" fillId="0" borderId="9"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1" fillId="0" borderId="12" xfId="0" applyFont="1" applyFill="1" applyBorder="1" applyAlignment="1" applyProtection="1">
      <alignment horizontal="center" vertical="center" wrapText="1"/>
      <protection locked="0"/>
    </xf>
    <xf numFmtId="49" fontId="11" fillId="0" borderId="13" xfId="53" applyNumberFormat="1" applyFont="1" applyBorder="1" applyAlignment="1">
      <alignment horizontal="center" vertical="center" wrapText="1"/>
    </xf>
    <xf numFmtId="0" fontId="0" fillId="0" borderId="14" xfId="0" applyFont="1" applyBorder="1" applyAlignment="1">
      <alignment horizontal="center"/>
    </xf>
    <xf numFmtId="0" fontId="0" fillId="0" borderId="15" xfId="0" applyFont="1" applyBorder="1"/>
    <xf numFmtId="49" fontId="11" fillId="0" borderId="1" xfId="53" applyNumberFormat="1" applyFont="1" applyBorder="1">
      <alignment horizontal="left" vertical="center" wrapText="1"/>
    </xf>
    <xf numFmtId="49" fontId="11" fillId="0" borderId="1" xfId="53" applyNumberFormat="1" applyFont="1" applyBorder="1" applyAlignment="1">
      <alignment horizontal="center"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0" fillId="0" borderId="8" xfId="0" applyFont="1" applyBorder="1"/>
    <xf numFmtId="49" fontId="11" fillId="0" borderId="8" xfId="53" applyNumberFormat="1" applyFont="1" applyBorder="1" applyAlignment="1">
      <alignment horizontal="center" vertical="center" wrapText="1"/>
    </xf>
    <xf numFmtId="0" fontId="7" fillId="0" borderId="0" xfId="0" applyFont="1" applyAlignment="1">
      <alignment horizontal="left"/>
    </xf>
    <xf numFmtId="4" fontId="0" fillId="0" borderId="0" xfId="0" applyNumberFormat="1" applyFont="1" applyBorder="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0" fillId="0" borderId="0" xfId="0" applyFont="1" applyBorder="1" applyAlignment="1">
      <alignment horizontal="right"/>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4" fillId="0" borderId="0" xfId="57" applyFont="1" applyFill="1" applyBorder="1" applyAlignment="1" applyProtection="1"/>
    <xf numFmtId="0" fontId="1" fillId="0" borderId="0" xfId="0" applyFont="1" applyFill="1" applyBorder="1" applyAlignment="1">
      <alignment horizontal="right" vertical="center"/>
    </xf>
    <xf numFmtId="0" fontId="3"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3" fillId="0" borderId="0" xfId="0" applyFont="1" applyFill="1" applyBorder="1" applyAlignment="1" applyProtection="1">
      <alignment horizontal="right"/>
      <protection locked="0"/>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15" fillId="0" borderId="0" xfId="0" applyFont="1" applyFill="1" applyBorder="1"/>
    <xf numFmtId="0" fontId="16" fillId="0" borderId="0" xfId="57"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3" fillId="0" borderId="0" xfId="0" applyFont="1" applyBorder="1" applyAlignment="1" applyProtection="1">
      <alignment horizontal="right" wrapText="1"/>
      <protection locked="0"/>
    </xf>
    <xf numFmtId="0" fontId="4" fillId="0" borderId="17" xfId="0" applyFont="1" applyBorder="1" applyAlignment="1" applyProtection="1">
      <alignment horizontal="center" vertical="center"/>
      <protection locked="0"/>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9" xfId="0" applyFont="1" applyBorder="1" applyAlignment="1" applyProtection="1">
      <alignment horizontal="left" vertical="center"/>
      <protection locked="0"/>
    </xf>
    <xf numFmtId="0" fontId="3" fillId="0" borderId="19" xfId="0" applyFont="1" applyBorder="1" applyAlignment="1">
      <alignment horizontal="left" vertical="center" wrapText="1"/>
    </xf>
    <xf numFmtId="0" fontId="3" fillId="0" borderId="20" xfId="0" applyFont="1" applyBorder="1" applyAlignment="1">
      <alignment horizontal="center" vertical="center"/>
    </xf>
    <xf numFmtId="0" fontId="3" fillId="0" borderId="18" xfId="0" applyFont="1" applyBorder="1" applyAlignment="1" applyProtection="1">
      <alignment horizontal="left" vertical="center"/>
      <protection locked="0"/>
    </xf>
    <xf numFmtId="0" fontId="3" fillId="0" borderId="18" xfId="0" applyFont="1" applyBorder="1" applyAlignment="1">
      <alignment horizontal="left" vertical="center"/>
    </xf>
    <xf numFmtId="0" fontId="3" fillId="2" borderId="19" xfId="0" applyFont="1" applyFill="1" applyBorder="1" applyAlignment="1">
      <alignment horizontal="left" vertical="center"/>
    </xf>
    <xf numFmtId="0" fontId="17" fillId="0" borderId="0" xfId="57" applyFont="1" applyFill="1" applyBorder="1" applyAlignment="1" applyProtection="1"/>
    <xf numFmtId="49" fontId="16" fillId="0" borderId="0" xfId="57" applyNumberFormat="1" applyFont="1" applyFill="1" applyBorder="1" applyAlignment="1" applyProtection="1"/>
    <xf numFmtId="0" fontId="3" fillId="0" borderId="0" xfId="0" applyFont="1" applyFill="1" applyBorder="1" applyAlignment="1">
      <alignment horizontal="right" vertical="center"/>
    </xf>
    <xf numFmtId="0" fontId="7" fillId="0" borderId="0" xfId="0" applyFont="1" applyFill="1" applyAlignment="1"/>
    <xf numFmtId="0" fontId="0" fillId="0" borderId="0" xfId="0" applyFont="1" applyFill="1" applyAlignment="1"/>
    <xf numFmtId="0" fontId="3" fillId="0" borderId="0" xfId="0" applyFont="1" applyFill="1" applyBorder="1" applyAlignment="1">
      <alignment horizontal="right"/>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locked="0"/>
    </xf>
    <xf numFmtId="180" fontId="5" fillId="0" borderId="8" xfId="56" applyNumberFormat="1" applyFont="1" applyBorder="1" applyAlignment="1">
      <alignment horizontal="center" vertical="center"/>
    </xf>
    <xf numFmtId="0" fontId="3" fillId="0" borderId="8" xfId="0" applyFont="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8" xfId="0" applyFont="1" applyFill="1" applyBorder="1" applyAlignment="1">
      <alignment horizontal="left" vertical="center" wrapText="1"/>
    </xf>
    <xf numFmtId="3" fontId="3" fillId="0" borderId="8" xfId="0" applyNumberFormat="1" applyFont="1" applyFill="1" applyBorder="1" applyAlignment="1">
      <alignment horizontal="right" vertical="center"/>
    </xf>
    <xf numFmtId="4" fontId="3" fillId="0" borderId="8" xfId="0" applyNumberFormat="1" applyFont="1" applyFill="1" applyBorder="1" applyAlignment="1">
      <alignment horizontal="right" vertical="center"/>
    </xf>
    <xf numFmtId="181" fontId="3" fillId="0" borderId="8" xfId="0" applyNumberFormat="1" applyFont="1" applyFill="1" applyBorder="1" applyAlignment="1">
      <alignment horizontal="right" vertical="center"/>
    </xf>
    <xf numFmtId="178" fontId="5" fillId="0" borderId="8" xfId="54" applyNumberFormat="1" applyFont="1" applyFill="1" applyBorder="1">
      <alignment horizontal="right" vertical="center"/>
    </xf>
    <xf numFmtId="0" fontId="3" fillId="0" borderId="21" xfId="0" applyFont="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6" xfId="0" applyFont="1" applyFill="1" applyBorder="1" applyAlignment="1">
      <alignment horizontal="left" vertical="center" wrapText="1"/>
    </xf>
    <xf numFmtId="3" fontId="3" fillId="0" borderId="6" xfId="0" applyNumberFormat="1" applyFont="1" applyFill="1" applyBorder="1" applyAlignment="1">
      <alignment horizontal="right" vertical="center"/>
    </xf>
    <xf numFmtId="4" fontId="3" fillId="0" borderId="6" xfId="0" applyNumberFormat="1" applyFont="1" applyFill="1" applyBorder="1" applyAlignment="1">
      <alignment horizontal="right" vertical="center"/>
    </xf>
    <xf numFmtId="181" fontId="3" fillId="0" borderId="6" xfId="0" applyNumberFormat="1" applyFont="1" applyFill="1" applyBorder="1" applyAlignment="1">
      <alignment horizontal="right" vertical="center"/>
    </xf>
    <xf numFmtId="178" fontId="5" fillId="0" borderId="6" xfId="54" applyNumberFormat="1" applyFont="1" applyFill="1" applyBorder="1">
      <alignment horizontal="right" vertical="center"/>
    </xf>
    <xf numFmtId="0" fontId="3" fillId="0" borderId="14" xfId="0" applyFont="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181" fontId="3" fillId="0" borderId="7" xfId="0" applyNumberFormat="1" applyFont="1" applyFill="1" applyBorder="1" applyAlignment="1">
      <alignment horizontal="right" vertical="center"/>
    </xf>
    <xf numFmtId="178" fontId="5" fillId="0" borderId="7" xfId="54" applyNumberFormat="1" applyFont="1" applyFill="1" applyBorder="1">
      <alignment horizontal="right" vertical="center"/>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righ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4" fontId="3" fillId="0" borderId="7" xfId="0" applyNumberFormat="1" applyFont="1" applyFill="1" applyBorder="1" applyAlignment="1" applyProtection="1">
      <alignment horizontal="right" vertical="center"/>
      <protection locked="0"/>
    </xf>
    <xf numFmtId="0" fontId="3" fillId="0" borderId="0" xfId="0" applyFont="1" applyBorder="1" applyAlignment="1">
      <alignment horizontal="left" vertical="center"/>
    </xf>
    <xf numFmtId="0" fontId="3"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8" fillId="0" borderId="0" xfId="0" applyFont="1" applyFill="1" applyBorder="1"/>
    <xf numFmtId="0" fontId="3" fillId="0" borderId="0" xfId="0" applyFont="1" applyAlignment="1" applyProtection="1">
      <alignment horizontal="left" vertical="center"/>
      <protection locked="0"/>
    </xf>
    <xf numFmtId="0" fontId="0" fillId="0" borderId="0" xfId="0"/>
    <xf numFmtId="0" fontId="0" fillId="0" borderId="0" xfId="0" applyFill="1"/>
    <xf numFmtId="0" fontId="7" fillId="0" borderId="0" xfId="0" applyFont="1" applyAlignment="1">
      <alignment horizontal="right"/>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49" fontId="5" fillId="0" borderId="7" xfId="53" applyFont="1" applyFill="1">
      <alignment horizontal="left" vertical="center" wrapText="1"/>
    </xf>
    <xf numFmtId="43" fontId="5" fillId="0" borderId="7" xfId="53" applyNumberFormat="1" applyFont="1" applyFill="1">
      <alignment horizontal="left" vertical="center" wrapText="1"/>
    </xf>
    <xf numFmtId="0" fontId="1" fillId="0" borderId="0" xfId="0" applyFont="1" applyFill="1" applyBorder="1" applyAlignment="1">
      <alignment vertical="top"/>
    </xf>
    <xf numFmtId="0" fontId="5" fillId="0" borderId="0" xfId="0" applyFont="1" applyFill="1" applyBorder="1" applyAlignment="1">
      <alignment horizontal="left" vertical="center"/>
    </xf>
    <xf numFmtId="0" fontId="1" fillId="0" borderId="0" xfId="0" applyFont="1" applyFill="1" applyBorder="1" applyAlignment="1">
      <alignment horizontal="right"/>
    </xf>
    <xf numFmtId="0" fontId="4"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wrapText="1"/>
    </xf>
    <xf numFmtId="0" fontId="7" fillId="0" borderId="8" xfId="0" applyFont="1" applyFill="1" applyBorder="1" applyAlignment="1">
      <alignment horizontal="left" vertical="center"/>
    </xf>
    <xf numFmtId="49" fontId="5" fillId="0" borderId="7" xfId="53" applyNumberFormat="1" applyFont="1" applyFill="1" applyBorder="1">
      <alignment horizontal="left" vertical="center" wrapText="1"/>
    </xf>
    <xf numFmtId="4" fontId="3"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0" xfId="0" applyFont="1" applyBorder="1" applyAlignment="1">
      <alignment vertical="top"/>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9" fillId="0" borderId="7" xfId="0" applyFont="1" applyBorder="1" applyAlignment="1" applyProtection="1">
      <alignment horizontal="left" vertical="center"/>
      <protection locked="0"/>
    </xf>
    <xf numFmtId="178" fontId="9" fillId="0" borderId="7" xfId="54" applyProtection="1">
      <alignment horizontal="right" vertical="center"/>
      <protection locked="0"/>
    </xf>
    <xf numFmtId="178" fontId="5" fillId="0" borderId="22" xfId="0" applyNumberFormat="1" applyFont="1" applyBorder="1" applyAlignment="1">
      <alignment horizontal="right" vertical="center"/>
    </xf>
    <xf numFmtId="178" fontId="9" fillId="0" borderId="22" xfId="54" applyBorder="1" applyProtection="1">
      <alignment horizontal="right" vertical="center"/>
      <protection locked="0"/>
    </xf>
    <xf numFmtId="0" fontId="0" fillId="0" borderId="14" xfId="0" applyFont="1" applyBorder="1"/>
    <xf numFmtId="178" fontId="5" fillId="0" borderId="8" xfId="0" applyNumberFormat="1" applyFont="1" applyBorder="1" applyAlignment="1">
      <alignment horizontal="right" vertical="center"/>
    </xf>
    <xf numFmtId="178" fontId="9" fillId="0" borderId="8" xfId="54" applyBorder="1" applyProtection="1">
      <alignment horizontal="right" vertical="center"/>
      <protection locked="0"/>
    </xf>
    <xf numFmtId="0" fontId="0" fillId="0" borderId="9" xfId="0" applyFont="1" applyBorder="1"/>
    <xf numFmtId="0" fontId="1" fillId="0" borderId="8" xfId="0" applyFont="1" applyBorder="1" applyAlignment="1" applyProtection="1">
      <alignment horizontal="center" vertical="center" wrapText="1"/>
      <protection locked="0"/>
    </xf>
    <xf numFmtId="0" fontId="3" fillId="0" borderId="8" xfId="0" applyFont="1" applyBorder="1" applyAlignment="1">
      <alignment horizontal="left" vertical="center"/>
    </xf>
    <xf numFmtId="0" fontId="3" fillId="0" borderId="9" xfId="0" applyFont="1" applyBorder="1" applyAlignment="1" applyProtection="1">
      <alignment horizontal="left" vertical="center"/>
      <protection locked="0"/>
    </xf>
    <xf numFmtId="0" fontId="1" fillId="0" borderId="0" xfId="0" applyFont="1" applyFill="1" applyBorder="1" applyAlignment="1">
      <alignment horizontal="center" wrapText="1"/>
    </xf>
    <xf numFmtId="0" fontId="1" fillId="0" borderId="0" xfId="0" applyFont="1" applyFill="1" applyBorder="1" applyAlignment="1">
      <alignment wrapText="1"/>
    </xf>
    <xf numFmtId="0" fontId="20"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4" fontId="3" fillId="0" borderId="7" xfId="0" applyNumberFormat="1" applyFont="1" applyFill="1" applyBorder="1" applyAlignment="1">
      <alignment horizontal="right" vertical="top"/>
    </xf>
    <xf numFmtId="0" fontId="2" fillId="0" borderId="0" xfId="0" applyFont="1" applyBorder="1" applyAlignment="1">
      <alignment horizontal="center" vertical="center"/>
    </xf>
    <xf numFmtId="0" fontId="22" fillId="0" borderId="0" xfId="57" applyFont="1" applyFill="1" applyBorder="1" applyAlignment="1" applyProtection="1">
      <alignment horizontal="left" vertical="center"/>
      <protection locked="0"/>
    </xf>
    <xf numFmtId="0" fontId="23" fillId="0" borderId="0" xfId="57" applyFont="1" applyFill="1" applyBorder="1" applyAlignment="1" applyProtection="1">
      <alignment horizontal="right"/>
    </xf>
    <xf numFmtId="0" fontId="22" fillId="0" borderId="0" xfId="57" applyFont="1" applyFill="1" applyBorder="1" applyAlignment="1" applyProtection="1">
      <alignment horizontal="right"/>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3" fillId="0" borderId="7" xfId="0"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4" fillId="0" borderId="0" xfId="57" applyFont="1" applyFill="1" applyBorder="1" applyAlignment="1" applyProtection="1">
      <alignment vertical="top"/>
      <protection locked="0"/>
    </xf>
    <xf numFmtId="0" fontId="3" fillId="0" borderId="0" xfId="0" applyFont="1" applyFill="1" applyBorder="1" applyAlignment="1" applyProtection="1">
      <alignment horizontal="right" vertical="center" wrapText="1"/>
      <protection locked="0"/>
    </xf>
    <xf numFmtId="0" fontId="24" fillId="0" borderId="0" xfId="0" applyFont="1" applyFill="1" applyAlignment="1" applyProtection="1">
      <alignment horizontal="center" vertical="center" wrapText="1"/>
      <protection locked="0"/>
    </xf>
    <xf numFmtId="0" fontId="22" fillId="0" borderId="0" xfId="57" applyFont="1" applyFill="1" applyBorder="1" applyAlignment="1" applyProtection="1">
      <alignment horizontal="left" vertical="center" wrapText="1"/>
      <protection locked="0"/>
    </xf>
    <xf numFmtId="0" fontId="25" fillId="0" borderId="0" xfId="57" applyFont="1" applyFill="1" applyBorder="1" applyAlignment="1" applyProtection="1">
      <alignment horizontal="left" vertical="center"/>
    </xf>
    <xf numFmtId="0" fontId="26" fillId="0" borderId="0" xfId="57" applyFont="1" applyFill="1" applyBorder="1" applyAlignment="1" applyProtection="1"/>
    <xf numFmtId="0" fontId="23" fillId="0" borderId="0" xfId="57" applyFont="1" applyFill="1" applyBorder="1" applyAlignment="1" applyProtection="1">
      <alignment horizontal="right" vertical="center" wrapText="1"/>
      <protection locked="0"/>
    </xf>
    <xf numFmtId="0" fontId="4"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vertical="top" wrapText="1"/>
      <protection locked="0"/>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27" fillId="0" borderId="7" xfId="0" applyFont="1" applyFill="1" applyBorder="1" applyAlignment="1">
      <alignment horizontal="center" vertical="center"/>
    </xf>
    <xf numFmtId="0" fontId="27"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7" fillId="0" borderId="7" xfId="0" applyFont="1" applyFill="1" applyBorder="1" applyAlignment="1" applyProtection="1">
      <alignment horizontal="center" vertical="center" wrapText="1"/>
      <protection locked="0"/>
    </xf>
    <xf numFmtId="4" fontId="27" fillId="0" borderId="7" xfId="0" applyNumberFormat="1" applyFont="1" applyFill="1" applyBorder="1" applyAlignment="1" applyProtection="1">
      <alignment horizontal="right" vertical="center"/>
      <protection locked="0"/>
    </xf>
    <xf numFmtId="0" fontId="1" fillId="0" borderId="0" xfId="0" applyFont="1" applyFill="1" applyAlignment="1" applyProtection="1">
      <alignment horizontal="right" vertical="center" wrapText="1"/>
      <protection locked="0"/>
    </xf>
    <xf numFmtId="0" fontId="26" fillId="0" borderId="0" xfId="57" applyFont="1" applyFill="1" applyBorder="1" applyAlignment="1" applyProtection="1">
      <alignment vertical="center"/>
    </xf>
    <xf numFmtId="0" fontId="0" fillId="0" borderId="0" xfId="0" applyFill="1" applyAlignment="1">
      <alignment horizontal="right"/>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0" xfId="0" applyFont="1" applyFill="1" applyBorder="1" applyProtection="1">
      <protection locked="0"/>
    </xf>
    <xf numFmtId="0" fontId="12"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4" fillId="0" borderId="0" xfId="0" applyFont="1" applyFill="1" applyBorder="1" applyProtection="1">
      <protection locked="0"/>
    </xf>
    <xf numFmtId="0" fontId="1" fillId="0" borderId="1"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8" xfId="0" applyFont="1" applyFill="1" applyBorder="1" applyAlignment="1" applyProtection="1">
      <alignment horizontal="center" vertical="center"/>
      <protection locked="0"/>
    </xf>
    <xf numFmtId="0" fontId="1" fillId="0" borderId="1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9"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22" fillId="0" borderId="7" xfId="57"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0" fontId="0" fillId="0" borderId="0" xfId="0" applyFill="1" applyBorder="1"/>
    <xf numFmtId="0" fontId="14" fillId="0" borderId="0" xfId="57" applyFont="1" applyFill="1" applyBorder="1" applyAlignment="1" applyProtection="1">
      <alignment horizontal="right" vertical="center"/>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4" fontId="27" fillId="0" borderId="7" xfId="0" applyNumberFormat="1" applyFont="1" applyFill="1" applyBorder="1" applyAlignment="1">
      <alignment horizontal="righ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zoomScale="90" zoomScaleNormal="90" workbookViewId="0">
      <pane ySplit="1" topLeftCell="A2" activePane="bottomLeft" state="frozen"/>
      <selection/>
      <selection pane="bottomLeft" activeCell="B37" sqref="B37"/>
    </sheetView>
  </sheetViews>
  <sheetFormatPr defaultColWidth="8.57407407407407" defaultRowHeight="12.75" customHeight="1" outlineLevelCol="3"/>
  <cols>
    <col min="1" max="4" width="41" style="194" customWidth="1"/>
    <col min="5" max="16384" width="8.57407407407407" style="194"/>
  </cols>
  <sheetData>
    <row r="1" s="194" customFormat="1" ht="15" customHeight="1" spans="1:4">
      <c r="A1" s="1"/>
      <c r="B1" s="1"/>
      <c r="C1" s="303"/>
      <c r="D1" s="258"/>
    </row>
    <row r="2" s="1" customFormat="1" ht="12" customHeight="1" spans="1:4">
      <c r="D2" s="148" t="s">
        <v>0</v>
      </c>
    </row>
    <row r="3" s="194" customFormat="1" ht="41.25" customHeight="1" spans="1:4">
      <c r="A3" s="304" t="s">
        <v>1</v>
      </c>
      <c r="B3" s="305"/>
      <c r="C3" s="305"/>
      <c r="D3" s="305"/>
    </row>
    <row r="4" s="257" customFormat="1" ht="17.25" customHeight="1" spans="1:4">
      <c r="A4" s="260" t="s">
        <v>2</v>
      </c>
      <c r="B4" s="261"/>
      <c r="C4" s="262"/>
      <c r="D4" s="306" t="s">
        <v>3</v>
      </c>
    </row>
    <row r="5" s="194" customFormat="1" ht="23.25" customHeight="1" spans="1:4">
      <c r="A5" s="264" t="s">
        <v>4</v>
      </c>
      <c r="B5" s="265"/>
      <c r="C5" s="264" t="s">
        <v>5</v>
      </c>
      <c r="D5" s="265"/>
    </row>
    <row r="6" s="194" customFormat="1" ht="24" customHeight="1" spans="1:4">
      <c r="A6" s="307" t="s">
        <v>6</v>
      </c>
      <c r="B6" s="264" t="s">
        <v>7</v>
      </c>
      <c r="C6" s="264" t="s">
        <v>8</v>
      </c>
      <c r="D6" s="264" t="s">
        <v>7</v>
      </c>
    </row>
    <row r="7" s="194" customFormat="1" ht="17.25" customHeight="1" spans="1:4">
      <c r="A7" s="266" t="s">
        <v>9</v>
      </c>
      <c r="B7" s="179">
        <v>13276307.24</v>
      </c>
      <c r="C7" s="266" t="s">
        <v>10</v>
      </c>
      <c r="D7" s="179">
        <v>9778787.24</v>
      </c>
    </row>
    <row r="8" s="194" customFormat="1" ht="17.25" customHeight="1" spans="1:4">
      <c r="A8" s="266" t="s">
        <v>11</v>
      </c>
      <c r="B8" s="179"/>
      <c r="C8" s="266" t="s">
        <v>12</v>
      </c>
      <c r="D8" s="179"/>
    </row>
    <row r="9" s="194" customFormat="1" ht="17.25" customHeight="1" spans="1:4">
      <c r="A9" s="266" t="s">
        <v>13</v>
      </c>
      <c r="B9" s="179"/>
      <c r="C9" s="308" t="s">
        <v>14</v>
      </c>
      <c r="D9" s="179"/>
    </row>
    <row r="10" s="194" customFormat="1" ht="17.25" customHeight="1" spans="1:4">
      <c r="A10" s="266" t="s">
        <v>15</v>
      </c>
      <c r="B10" s="179"/>
      <c r="C10" s="308" t="s">
        <v>16</v>
      </c>
      <c r="D10" s="179"/>
    </row>
    <row r="11" s="194" customFormat="1" ht="17.25" customHeight="1" spans="1:4">
      <c r="A11" s="266" t="s">
        <v>17</v>
      </c>
      <c r="B11" s="179"/>
      <c r="C11" s="308" t="s">
        <v>18</v>
      </c>
      <c r="D11" s="179"/>
    </row>
    <row r="12" s="194" customFormat="1" ht="17.25" customHeight="1" spans="1:4">
      <c r="A12" s="266" t="s">
        <v>19</v>
      </c>
      <c r="B12" s="179"/>
      <c r="C12" s="308" t="s">
        <v>20</v>
      </c>
      <c r="D12" s="179"/>
    </row>
    <row r="13" s="194" customFormat="1" ht="17.25" customHeight="1" spans="1:4">
      <c r="A13" s="266" t="s">
        <v>21</v>
      </c>
      <c r="B13" s="179"/>
      <c r="C13" s="24" t="s">
        <v>22</v>
      </c>
      <c r="D13" s="179"/>
    </row>
    <row r="14" s="194" customFormat="1" ht="17.25" customHeight="1" spans="1:4">
      <c r="A14" s="266" t="s">
        <v>23</v>
      </c>
      <c r="B14" s="179"/>
      <c r="C14" s="24" t="s">
        <v>24</v>
      </c>
      <c r="D14" s="179">
        <v>1816100</v>
      </c>
    </row>
    <row r="15" s="194" customFormat="1" ht="17.25" customHeight="1" spans="1:4">
      <c r="A15" s="266" t="s">
        <v>25</v>
      </c>
      <c r="B15" s="179"/>
      <c r="C15" s="24" t="s">
        <v>26</v>
      </c>
      <c r="D15" s="179">
        <v>832912</v>
      </c>
    </row>
    <row r="16" s="194" customFormat="1" ht="17.25" customHeight="1" spans="1:4">
      <c r="A16" s="266" t="s">
        <v>27</v>
      </c>
      <c r="B16" s="179"/>
      <c r="C16" s="24" t="s">
        <v>28</v>
      </c>
      <c r="D16" s="179"/>
    </row>
    <row r="17" s="194" customFormat="1" ht="17.25" customHeight="1" spans="1:4">
      <c r="A17" s="267"/>
      <c r="B17" s="179"/>
      <c r="C17" s="24" t="s">
        <v>29</v>
      </c>
      <c r="D17" s="171"/>
    </row>
    <row r="18" s="194" customFormat="1" ht="17.25" customHeight="1" spans="1:4">
      <c r="A18" s="268"/>
      <c r="B18" s="269"/>
      <c r="C18" s="24" t="s">
        <v>30</v>
      </c>
      <c r="D18" s="171"/>
    </row>
    <row r="19" s="194" customFormat="1" ht="17.25" customHeight="1" spans="1:4">
      <c r="A19" s="268"/>
      <c r="B19" s="269"/>
      <c r="C19" s="24" t="s">
        <v>31</v>
      </c>
      <c r="D19" s="171"/>
    </row>
    <row r="20" s="194" customFormat="1" ht="17.25" customHeight="1" spans="1:4">
      <c r="A20" s="268"/>
      <c r="B20" s="269"/>
      <c r="C20" s="24" t="s">
        <v>32</v>
      </c>
      <c r="D20" s="171"/>
    </row>
    <row r="21" s="194" customFormat="1" ht="17.25" customHeight="1" spans="1:4">
      <c r="A21" s="268"/>
      <c r="B21" s="269"/>
      <c r="C21" s="24" t="s">
        <v>33</v>
      </c>
      <c r="D21" s="171"/>
    </row>
    <row r="22" s="194" customFormat="1" ht="17.25" customHeight="1" spans="1:4">
      <c r="A22" s="268"/>
      <c r="B22" s="269"/>
      <c r="C22" s="24" t="s">
        <v>34</v>
      </c>
      <c r="D22" s="171"/>
    </row>
    <row r="23" s="194" customFormat="1" ht="17.25" customHeight="1" spans="1:4">
      <c r="A23" s="268"/>
      <c r="B23" s="269"/>
      <c r="C23" s="24" t="s">
        <v>35</v>
      </c>
      <c r="D23" s="171"/>
    </row>
    <row r="24" s="194" customFormat="1" ht="17.25" customHeight="1" spans="1:4">
      <c r="A24" s="268"/>
      <c r="B24" s="269"/>
      <c r="C24" s="24" t="s">
        <v>36</v>
      </c>
      <c r="D24" s="171"/>
    </row>
    <row r="25" s="194" customFormat="1" ht="17.25" customHeight="1" spans="1:4">
      <c r="A25" s="268"/>
      <c r="B25" s="269"/>
      <c r="C25" s="24" t="s">
        <v>37</v>
      </c>
      <c r="D25" s="171">
        <v>848508</v>
      </c>
    </row>
    <row r="26" s="194" customFormat="1" ht="17.25" customHeight="1" spans="1:4">
      <c r="A26" s="268"/>
      <c r="B26" s="269"/>
      <c r="C26" s="24" t="s">
        <v>38</v>
      </c>
      <c r="D26" s="171"/>
    </row>
    <row r="27" s="194" customFormat="1" ht="17.25" customHeight="1" spans="1:4">
      <c r="A27" s="268"/>
      <c r="B27" s="269"/>
      <c r="C27" s="267" t="s">
        <v>39</v>
      </c>
      <c r="D27" s="171"/>
    </row>
    <row r="28" s="194" customFormat="1" ht="17.25" customHeight="1" spans="1:4">
      <c r="A28" s="268"/>
      <c r="B28" s="269"/>
      <c r="C28" s="24" t="s">
        <v>40</v>
      </c>
      <c r="D28" s="171"/>
    </row>
    <row r="29" s="194" customFormat="1" ht="16.5" customHeight="1" spans="1:4">
      <c r="A29" s="268"/>
      <c r="B29" s="269"/>
      <c r="C29" s="24" t="s">
        <v>41</v>
      </c>
      <c r="D29" s="171"/>
    </row>
    <row r="30" s="194" customFormat="1" ht="16.5" customHeight="1" spans="1:4">
      <c r="A30" s="268"/>
      <c r="B30" s="269"/>
      <c r="C30" s="267" t="s">
        <v>42</v>
      </c>
      <c r="D30" s="171"/>
    </row>
    <row r="31" s="194" customFormat="1" ht="17.25" customHeight="1" spans="1:4">
      <c r="A31" s="268"/>
      <c r="B31" s="269"/>
      <c r="C31" s="267" t="s">
        <v>43</v>
      </c>
      <c r="D31" s="171"/>
    </row>
    <row r="32" s="194" customFormat="1" ht="17.25" customHeight="1" spans="1:4">
      <c r="A32" s="268"/>
      <c r="B32" s="269"/>
      <c r="C32" s="24" t="s">
        <v>44</v>
      </c>
      <c r="D32" s="171"/>
    </row>
    <row r="33" s="194" customFormat="1" ht="16.5" customHeight="1" spans="1:4">
      <c r="A33" s="268" t="s">
        <v>45</v>
      </c>
      <c r="B33" s="309">
        <v>13276307.24</v>
      </c>
      <c r="C33" s="268" t="s">
        <v>46</v>
      </c>
      <c r="D33" s="272">
        <v>13276307.24</v>
      </c>
    </row>
    <row r="34" s="194" customFormat="1" ht="16.5" customHeight="1" spans="1:4">
      <c r="A34" s="267" t="s">
        <v>47</v>
      </c>
      <c r="B34" s="171"/>
      <c r="C34" s="267" t="s">
        <v>48</v>
      </c>
      <c r="D34" s="269"/>
    </row>
    <row r="35" s="1" customFormat="1" ht="19" customHeight="1" spans="1:4">
      <c r="A35" s="310" t="s">
        <v>49</v>
      </c>
      <c r="B35" s="171"/>
      <c r="C35" s="311" t="s">
        <v>49</v>
      </c>
      <c r="D35" s="179"/>
    </row>
    <row r="36" s="1" customFormat="1" ht="20" customHeight="1" spans="1:4">
      <c r="A36" s="310" t="s">
        <v>50</v>
      </c>
      <c r="B36" s="171"/>
      <c r="C36" s="311" t="s">
        <v>51</v>
      </c>
      <c r="D36" s="179"/>
    </row>
    <row r="37" s="194" customFormat="1" ht="16.5" customHeight="1" spans="1:4">
      <c r="A37" s="271" t="s">
        <v>52</v>
      </c>
      <c r="B37" s="272">
        <v>13276307.24</v>
      </c>
      <c r="C37" s="271" t="s">
        <v>53</v>
      </c>
      <c r="D37" s="272">
        <v>13276307.24</v>
      </c>
    </row>
  </sheetData>
  <mergeCells count="4">
    <mergeCell ref="A3:D3"/>
    <mergeCell ref="A4:B4"/>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zoomScale="70" zoomScaleNormal="70" workbookViewId="0">
      <pane ySplit="1" topLeftCell="A2" activePane="bottomLeft" state="frozen"/>
      <selection/>
      <selection pane="bottomLeft" activeCell="E19" sqref="E19"/>
    </sheetView>
  </sheetViews>
  <sheetFormatPr defaultColWidth="9.13888888888889" defaultRowHeight="14.25" customHeight="1" outlineLevelCol="5"/>
  <cols>
    <col min="1" max="1" width="39.1666666666667" customWidth="1"/>
    <col min="2" max="2" width="28.6018518518519" customWidth="1"/>
    <col min="3" max="3" width="31.6018518518519" customWidth="1"/>
    <col min="4" max="6" width="33.4537037037037" customWidth="1"/>
  </cols>
  <sheetData>
    <row r="1" customHeight="1" spans="1:6">
      <c r="A1" s="29"/>
      <c r="B1" s="29"/>
      <c r="C1" s="29"/>
      <c r="D1" s="29"/>
      <c r="E1" s="29"/>
      <c r="F1" s="29"/>
    </row>
    <row r="2" ht="15.75" customHeight="1" spans="1:6">
      <c r="F2" s="183" t="s">
        <v>450</v>
      </c>
    </row>
    <row r="3" ht="28.5" customHeight="1" spans="1:6">
      <c r="A3" s="32" t="s">
        <v>451</v>
      </c>
      <c r="B3" s="32"/>
      <c r="C3" s="32"/>
      <c r="D3" s="32"/>
      <c r="E3" s="32"/>
      <c r="F3" s="32"/>
    </row>
    <row r="4" ht="15" customHeight="1" spans="1:6">
      <c r="A4" s="184" t="s">
        <v>2</v>
      </c>
      <c r="B4" s="185"/>
      <c r="C4" s="185"/>
      <c r="D4" s="119"/>
      <c r="E4" s="119"/>
      <c r="F4" s="186" t="s">
        <v>56</v>
      </c>
    </row>
    <row r="5" ht="18.75" customHeight="1" spans="1:6">
      <c r="A5" s="38" t="s">
        <v>193</v>
      </c>
      <c r="B5" s="38" t="s">
        <v>76</v>
      </c>
      <c r="C5" s="38" t="s">
        <v>77</v>
      </c>
      <c r="D5" s="39" t="s">
        <v>452</v>
      </c>
      <c r="E5" s="187"/>
      <c r="F5" s="187"/>
    </row>
    <row r="6" ht="30" customHeight="1" spans="1:6">
      <c r="A6" s="48"/>
      <c r="B6" s="48"/>
      <c r="C6" s="48"/>
      <c r="D6" s="39" t="s">
        <v>59</v>
      </c>
      <c r="E6" s="187" t="s">
        <v>80</v>
      </c>
      <c r="F6" s="187" t="s">
        <v>81</v>
      </c>
    </row>
    <row r="7" ht="16.5" customHeight="1" spans="1:6">
      <c r="A7" s="187">
        <v>1</v>
      </c>
      <c r="B7" s="187">
        <v>2</v>
      </c>
      <c r="C7" s="187">
        <v>3</v>
      </c>
      <c r="D7" s="187">
        <v>4</v>
      </c>
      <c r="E7" s="187">
        <v>5</v>
      </c>
      <c r="F7" s="187">
        <v>6</v>
      </c>
    </row>
    <row r="8" ht="20.25" customHeight="1" spans="1:6">
      <c r="A8" s="51"/>
      <c r="B8" s="51"/>
      <c r="C8" s="51"/>
      <c r="D8" s="188"/>
      <c r="E8" s="188"/>
      <c r="F8" s="188"/>
    </row>
    <row r="9" ht="17.25" customHeight="1" spans="1:6">
      <c r="A9" s="189" t="s">
        <v>182</v>
      </c>
      <c r="B9" s="190"/>
      <c r="C9" s="190" t="s">
        <v>182</v>
      </c>
      <c r="D9" s="188"/>
      <c r="E9" s="188"/>
      <c r="F9" s="188"/>
    </row>
    <row r="10" s="109" customFormat="1" customHeight="1" spans="1:6">
      <c r="A10" s="143" t="s">
        <v>453</v>
      </c>
      <c r="B10" s="144"/>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pane ySplit="1" topLeftCell="A2" activePane="bottomLeft" state="frozen"/>
      <selection/>
      <selection pane="bottomLeft" activeCell="E19" sqref="E19"/>
    </sheetView>
  </sheetViews>
  <sheetFormatPr defaultColWidth="9.13888888888889" defaultRowHeight="14.25" customHeight="1"/>
  <cols>
    <col min="1" max="1" width="30.0092592592593" style="1" customWidth="1"/>
    <col min="2" max="2" width="30.6759259259259" style="1" customWidth="1"/>
    <col min="3" max="3" width="39.1388888888889" style="1" customWidth="1"/>
    <col min="4" max="4" width="21.712962962963" style="1" customWidth="1"/>
    <col min="5" max="5" width="35.2777777777778" style="1" customWidth="1"/>
    <col min="6" max="6" width="7.71296296296296" style="1" customWidth="1"/>
    <col min="7" max="7" width="10.2777777777778" style="1" customWidth="1"/>
    <col min="8" max="13" width="14.7407407407407" style="1" customWidth="1"/>
    <col min="14" max="18" width="12.5740740740741" style="1" customWidth="1"/>
    <col min="19" max="19" width="10.4259259259259" style="1" customWidth="1"/>
    <col min="20" max="16384" width="9.13888888888889" style="1"/>
  </cols>
  <sheetData>
    <row r="1" customHeight="1" spans="1:19">
      <c r="C1" s="2"/>
      <c r="D1" s="2"/>
      <c r="E1" s="2"/>
      <c r="F1" s="2"/>
      <c r="G1" s="2"/>
      <c r="H1" s="2"/>
      <c r="I1" s="2"/>
      <c r="J1" s="2"/>
      <c r="K1" s="2"/>
      <c r="L1" s="2"/>
      <c r="M1" s="2"/>
      <c r="N1" s="2"/>
      <c r="O1" s="2"/>
      <c r="P1" s="2"/>
      <c r="Q1" s="2"/>
      <c r="R1" s="2"/>
      <c r="S1" s="2"/>
    </row>
    <row r="2" ht="13.5" customHeight="1" spans="1:19">
      <c r="Q2" s="93"/>
      <c r="R2" s="93"/>
      <c r="S2" s="145" t="s">
        <v>454</v>
      </c>
    </row>
    <row r="3" ht="27.75" customHeight="1" spans="1:19">
      <c r="C3" s="94" t="s">
        <v>455</v>
      </c>
      <c r="D3" s="95"/>
      <c r="E3" s="95"/>
      <c r="F3" s="95"/>
      <c r="G3" s="95"/>
      <c r="H3" s="95"/>
      <c r="I3" s="95"/>
      <c r="J3" s="95"/>
      <c r="K3" s="95"/>
      <c r="L3" s="95"/>
      <c r="M3" s="96"/>
      <c r="N3" s="95"/>
      <c r="O3" s="95"/>
      <c r="P3" s="95"/>
      <c r="Q3" s="96"/>
      <c r="R3" s="96"/>
      <c r="S3" s="95"/>
    </row>
    <row r="4" ht="18.75" customHeight="1" spans="1:19">
      <c r="A4" s="146" t="s">
        <v>2</v>
      </c>
      <c r="B4" s="147"/>
      <c r="C4" s="147"/>
      <c r="D4" s="147"/>
      <c r="E4" s="147"/>
      <c r="F4" s="147"/>
      <c r="G4" s="147"/>
      <c r="H4" s="147"/>
      <c r="I4" s="8"/>
      <c r="J4" s="8"/>
      <c r="K4" s="8"/>
      <c r="L4" s="8"/>
      <c r="Q4" s="100"/>
      <c r="R4" s="100"/>
      <c r="S4" s="148" t="s">
        <v>3</v>
      </c>
    </row>
    <row r="5" s="1" customFormat="1" ht="14.4" spans="1:19">
      <c r="A5" s="149" t="s">
        <v>192</v>
      </c>
      <c r="B5" s="150" t="s">
        <v>193</v>
      </c>
      <c r="C5" s="151" t="s">
        <v>456</v>
      </c>
      <c r="D5" s="151" t="s">
        <v>457</v>
      </c>
      <c r="E5" s="151" t="s">
        <v>458</v>
      </c>
      <c r="F5" s="151" t="s">
        <v>459</v>
      </c>
      <c r="G5" s="151" t="s">
        <v>460</v>
      </c>
      <c r="H5" s="151" t="s">
        <v>461</v>
      </c>
      <c r="I5" s="151" t="s">
        <v>200</v>
      </c>
      <c r="J5" s="151"/>
      <c r="K5" s="151"/>
      <c r="L5" s="151"/>
      <c r="M5" s="152"/>
      <c r="N5" s="151"/>
      <c r="O5" s="151"/>
      <c r="P5" s="151"/>
      <c r="Q5" s="153"/>
      <c r="R5" s="152"/>
      <c r="S5" s="151"/>
    </row>
    <row r="6" s="1" customFormat="1" ht="14.4" spans="1:19">
      <c r="A6" s="149"/>
      <c r="B6" s="150"/>
      <c r="C6" s="151"/>
      <c r="D6" s="151"/>
      <c r="E6" s="151"/>
      <c r="F6" s="151"/>
      <c r="G6" s="151"/>
      <c r="H6" s="151"/>
      <c r="I6" s="151" t="s">
        <v>59</v>
      </c>
      <c r="J6" s="151" t="s">
        <v>62</v>
      </c>
      <c r="K6" s="151" t="s">
        <v>462</v>
      </c>
      <c r="L6" s="151" t="s">
        <v>463</v>
      </c>
      <c r="M6" s="152" t="s">
        <v>464</v>
      </c>
      <c r="N6" s="151" t="s">
        <v>465</v>
      </c>
      <c r="O6" s="151"/>
      <c r="P6" s="151"/>
      <c r="Q6" s="153"/>
      <c r="R6" s="152"/>
      <c r="S6" s="151"/>
    </row>
    <row r="7" s="1" customFormat="1" ht="28.8" spans="1:19">
      <c r="A7" s="149"/>
      <c r="B7" s="150"/>
      <c r="C7" s="151"/>
      <c r="D7" s="151"/>
      <c r="E7" s="151"/>
      <c r="F7" s="151"/>
      <c r="G7" s="151"/>
      <c r="H7" s="151"/>
      <c r="I7" s="151"/>
      <c r="J7" s="151" t="s">
        <v>61</v>
      </c>
      <c r="K7" s="151"/>
      <c r="L7" s="151"/>
      <c r="M7" s="152"/>
      <c r="N7" s="151" t="s">
        <v>61</v>
      </c>
      <c r="O7" s="151" t="s">
        <v>72</v>
      </c>
      <c r="P7" s="151" t="s">
        <v>208</v>
      </c>
      <c r="Q7" s="152" t="s">
        <v>68</v>
      </c>
      <c r="R7" s="152" t="s">
        <v>69</v>
      </c>
      <c r="S7" s="151" t="s">
        <v>70</v>
      </c>
    </row>
    <row r="8" ht="15" customHeight="1" spans="1:19">
      <c r="A8" s="154">
        <v>1</v>
      </c>
      <c r="B8" s="154" t="s">
        <v>88</v>
      </c>
      <c r="C8" s="154" t="s">
        <v>89</v>
      </c>
      <c r="D8" s="154" t="s">
        <v>90</v>
      </c>
      <c r="E8" s="154" t="s">
        <v>91</v>
      </c>
      <c r="F8" s="154" t="s">
        <v>92</v>
      </c>
      <c r="G8" s="154" t="s">
        <v>93</v>
      </c>
      <c r="H8" s="154" t="s">
        <v>94</v>
      </c>
      <c r="I8" s="154" t="s">
        <v>95</v>
      </c>
      <c r="J8" s="154" t="s">
        <v>96</v>
      </c>
      <c r="K8" s="154" t="s">
        <v>97</v>
      </c>
      <c r="L8" s="154" t="s">
        <v>98</v>
      </c>
      <c r="M8" s="154" t="s">
        <v>99</v>
      </c>
      <c r="N8" s="154" t="s">
        <v>100</v>
      </c>
      <c r="O8" s="154" t="s">
        <v>101</v>
      </c>
      <c r="P8" s="154" t="s">
        <v>466</v>
      </c>
      <c r="Q8" s="154" t="s">
        <v>467</v>
      </c>
      <c r="R8" s="154" t="s">
        <v>468</v>
      </c>
      <c r="S8" s="154" t="s">
        <v>469</v>
      </c>
    </row>
    <row r="9" ht="21" customHeight="1" spans="1:19">
      <c r="A9" s="155" t="s">
        <v>73</v>
      </c>
      <c r="B9" s="155" t="s">
        <v>73</v>
      </c>
      <c r="C9" s="156" t="s">
        <v>251</v>
      </c>
      <c r="D9" s="156" t="s">
        <v>251</v>
      </c>
      <c r="E9" s="157" t="s">
        <v>470</v>
      </c>
      <c r="F9" s="157" t="s">
        <v>381</v>
      </c>
      <c r="G9" s="158">
        <v>1</v>
      </c>
      <c r="H9" s="159"/>
      <c r="I9" s="160">
        <v>15000</v>
      </c>
      <c r="J9" s="160">
        <v>15000</v>
      </c>
      <c r="K9" s="161"/>
      <c r="L9" s="161"/>
      <c r="M9" s="161"/>
      <c r="N9" s="161"/>
      <c r="O9" s="161"/>
      <c r="P9" s="161"/>
      <c r="Q9" s="161"/>
      <c r="R9" s="161"/>
      <c r="S9" s="161"/>
    </row>
    <row r="10" ht="21" customHeight="1" spans="1:19">
      <c r="A10" s="162" t="s">
        <v>73</v>
      </c>
      <c r="B10" s="162" t="s">
        <v>73</v>
      </c>
      <c r="C10" s="163" t="s">
        <v>251</v>
      </c>
      <c r="D10" s="163" t="s">
        <v>251</v>
      </c>
      <c r="E10" s="164" t="s">
        <v>471</v>
      </c>
      <c r="F10" s="164" t="s">
        <v>381</v>
      </c>
      <c r="G10" s="165">
        <v>1</v>
      </c>
      <c r="H10" s="166"/>
      <c r="I10" s="167">
        <v>6000</v>
      </c>
      <c r="J10" s="167">
        <v>6000</v>
      </c>
      <c r="K10" s="168"/>
      <c r="L10" s="168"/>
      <c r="M10" s="168"/>
      <c r="N10" s="168"/>
      <c r="O10" s="168"/>
      <c r="P10" s="168"/>
      <c r="Q10" s="168"/>
      <c r="R10" s="168"/>
      <c r="S10" s="168"/>
    </row>
    <row r="11" ht="21" customHeight="1" spans="1:19">
      <c r="A11" s="169" t="s">
        <v>73</v>
      </c>
      <c r="B11" s="169" t="s">
        <v>73</v>
      </c>
      <c r="C11" s="23" t="s">
        <v>265</v>
      </c>
      <c r="D11" s="23" t="s">
        <v>265</v>
      </c>
      <c r="E11" s="106" t="s">
        <v>472</v>
      </c>
      <c r="F11" s="106" t="s">
        <v>473</v>
      </c>
      <c r="G11" s="170">
        <v>1</v>
      </c>
      <c r="H11" s="171"/>
      <c r="I11" s="172">
        <v>9600</v>
      </c>
      <c r="J11" s="172">
        <v>9600</v>
      </c>
      <c r="K11" s="173"/>
      <c r="L11" s="173"/>
      <c r="M11" s="173"/>
      <c r="N11" s="173"/>
      <c r="O11" s="173"/>
      <c r="P11" s="173"/>
      <c r="Q11" s="173"/>
      <c r="R11" s="173"/>
      <c r="S11" s="173"/>
    </row>
    <row r="12" ht="21" customHeight="1" spans="1:19">
      <c r="A12" s="169" t="s">
        <v>73</v>
      </c>
      <c r="B12" s="169" t="s">
        <v>73</v>
      </c>
      <c r="C12" s="174" t="s">
        <v>265</v>
      </c>
      <c r="D12" s="174" t="s">
        <v>265</v>
      </c>
      <c r="E12" s="175" t="s">
        <v>474</v>
      </c>
      <c r="F12" s="175" t="s">
        <v>473</v>
      </c>
      <c r="G12" s="176">
        <v>1</v>
      </c>
      <c r="H12" s="171"/>
      <c r="I12" s="172">
        <v>30000</v>
      </c>
      <c r="J12" s="172">
        <v>30000</v>
      </c>
      <c r="K12" s="173"/>
      <c r="L12" s="173"/>
      <c r="M12" s="173"/>
      <c r="N12" s="173"/>
      <c r="O12" s="173"/>
      <c r="P12" s="173"/>
      <c r="Q12" s="173"/>
      <c r="R12" s="173"/>
      <c r="S12" s="173"/>
    </row>
    <row r="13" ht="21" customHeight="1" spans="1:19">
      <c r="A13" s="177" t="s">
        <v>182</v>
      </c>
      <c r="B13" s="177"/>
      <c r="C13" s="177"/>
      <c r="D13" s="177"/>
      <c r="E13" s="177"/>
      <c r="F13" s="177"/>
      <c r="G13" s="178"/>
      <c r="H13" s="173"/>
      <c r="I13" s="179">
        <f>SUM(I9:I12)</f>
        <v>60600</v>
      </c>
      <c r="J13" s="179">
        <f>SUM(J9:J12)</f>
        <v>60600</v>
      </c>
      <c r="K13" s="173"/>
      <c r="L13" s="173"/>
      <c r="M13" s="173"/>
      <c r="N13" s="173"/>
      <c r="O13" s="173"/>
      <c r="P13" s="173"/>
      <c r="Q13" s="173"/>
      <c r="R13" s="173"/>
      <c r="S13" s="173"/>
    </row>
    <row r="14" customFormat="1" ht="21" customHeight="1" spans="1:19">
      <c r="A14" s="180" t="s">
        <v>475</v>
      </c>
      <c r="B14" s="33"/>
      <c r="C14" s="33"/>
      <c r="D14" s="180"/>
      <c r="E14" s="180"/>
      <c r="F14" s="180"/>
      <c r="G14" s="181"/>
      <c r="H14" s="182"/>
      <c r="I14" s="182"/>
      <c r="J14" s="182"/>
      <c r="K14" s="182"/>
      <c r="L14" s="182"/>
      <c r="M14" s="182"/>
      <c r="N14" s="182"/>
      <c r="O14" s="182"/>
      <c r="P14" s="182"/>
      <c r="Q14" s="182"/>
      <c r="R14" s="182"/>
      <c r="S14" s="182"/>
    </row>
  </sheetData>
  <mergeCells count="18">
    <mergeCell ref="C3:S3"/>
    <mergeCell ref="I5:S5"/>
    <mergeCell ref="N6:S6"/>
    <mergeCell ref="A13:G13"/>
    <mergeCell ref="A14:S14"/>
    <mergeCell ref="A5:A7"/>
    <mergeCell ref="B5:B7"/>
    <mergeCell ref="C5:C7"/>
    <mergeCell ref="D5:D7"/>
    <mergeCell ref="E5:E7"/>
    <mergeCell ref="F5:F7"/>
    <mergeCell ref="G5:G7"/>
    <mergeCell ref="H5:H7"/>
    <mergeCell ref="I6:I7"/>
    <mergeCell ref="J6:J7"/>
    <mergeCell ref="K6:K7"/>
    <mergeCell ref="L6:L7"/>
    <mergeCell ref="M6:M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zoomScale="70" zoomScaleNormal="70" workbookViewId="0">
      <pane ySplit="1" topLeftCell="A2" activePane="bottomLeft" state="frozen"/>
      <selection/>
      <selection pane="bottomLeft" activeCell="A13" sqref="A1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customHeight="1" spans="1:20">
      <c r="A1" s="29"/>
      <c r="B1" s="29"/>
      <c r="C1" s="29"/>
      <c r="D1" s="29"/>
      <c r="E1" s="29"/>
      <c r="F1" s="29"/>
      <c r="G1" s="29"/>
      <c r="H1" s="29"/>
      <c r="I1" s="29"/>
      <c r="J1" s="29"/>
      <c r="K1" s="29"/>
      <c r="L1" s="29"/>
      <c r="M1" s="29"/>
      <c r="N1" s="29"/>
      <c r="O1" s="29"/>
      <c r="P1" s="29"/>
      <c r="Q1" s="29"/>
      <c r="R1" s="29"/>
      <c r="S1" s="29"/>
      <c r="T1" s="29"/>
    </row>
    <row r="2" ht="16.5" customHeight="1" spans="1:20">
      <c r="A2" s="110"/>
      <c r="B2" s="111"/>
      <c r="C2" s="111"/>
      <c r="D2" s="111"/>
      <c r="E2" s="111"/>
      <c r="F2" s="111"/>
      <c r="G2" s="111"/>
      <c r="H2" s="110"/>
      <c r="I2" s="110"/>
      <c r="J2" s="110"/>
      <c r="K2" s="110"/>
      <c r="L2" s="110"/>
      <c r="M2" s="110"/>
      <c r="N2" s="112"/>
      <c r="O2" s="110"/>
      <c r="P2" s="110"/>
      <c r="Q2" s="111"/>
      <c r="R2" s="110"/>
      <c r="S2" s="113"/>
      <c r="T2" s="113" t="s">
        <v>476</v>
      </c>
    </row>
    <row r="3" ht="41.25" customHeight="1" spans="1:20">
      <c r="A3" s="114" t="str">
        <f>"2025"&amp;"年部门政府购买服务预算表"</f>
        <v>2025年部门政府购买服务预算表</v>
      </c>
      <c r="B3" s="82"/>
      <c r="C3" s="82"/>
      <c r="D3" s="82"/>
      <c r="E3" s="82"/>
      <c r="F3" s="82"/>
      <c r="G3" s="82"/>
      <c r="H3" s="115"/>
      <c r="I3" s="115"/>
      <c r="J3" s="115"/>
      <c r="K3" s="115"/>
      <c r="L3" s="115"/>
      <c r="M3" s="115"/>
      <c r="N3" s="116"/>
      <c r="O3" s="115"/>
      <c r="P3" s="115"/>
      <c r="Q3" s="82"/>
      <c r="R3" s="115"/>
      <c r="S3" s="116"/>
      <c r="T3" s="82"/>
    </row>
    <row r="4" ht="22.5" customHeight="1" spans="1:20">
      <c r="A4" s="117" t="s">
        <v>2</v>
      </c>
      <c r="B4" s="118"/>
      <c r="C4" s="118"/>
      <c r="D4" s="118"/>
      <c r="E4" s="118"/>
      <c r="F4" s="118"/>
      <c r="G4" s="118"/>
      <c r="H4" s="119"/>
      <c r="I4" s="119"/>
      <c r="J4" s="119"/>
      <c r="K4" s="119"/>
      <c r="L4" s="119"/>
      <c r="M4" s="119"/>
      <c r="N4" s="112"/>
      <c r="O4" s="110"/>
      <c r="P4" s="110"/>
      <c r="Q4" s="111"/>
      <c r="R4" s="110"/>
      <c r="S4" s="120"/>
      <c r="T4" s="113" t="s">
        <v>3</v>
      </c>
    </row>
    <row r="5" ht="24" customHeight="1" spans="1:20">
      <c r="A5" s="38" t="s">
        <v>192</v>
      </c>
      <c r="B5" s="121" t="s">
        <v>193</v>
      </c>
      <c r="C5" s="121" t="s">
        <v>456</v>
      </c>
      <c r="D5" s="121" t="s">
        <v>477</v>
      </c>
      <c r="E5" s="121" t="s">
        <v>478</v>
      </c>
      <c r="F5" s="121" t="s">
        <v>479</v>
      </c>
      <c r="G5" s="121" t="s">
        <v>480</v>
      </c>
      <c r="H5" s="122" t="s">
        <v>481</v>
      </c>
      <c r="I5" s="122" t="s">
        <v>482</v>
      </c>
      <c r="J5" s="123" t="s">
        <v>200</v>
      </c>
      <c r="K5" s="123"/>
      <c r="L5" s="123"/>
      <c r="M5" s="123"/>
      <c r="N5" s="124"/>
      <c r="O5" s="123"/>
      <c r="P5" s="123"/>
      <c r="Q5" s="125"/>
      <c r="R5" s="123"/>
      <c r="S5" s="124"/>
      <c r="T5" s="126"/>
    </row>
    <row r="6" ht="24" customHeight="1" spans="1:20">
      <c r="A6" s="44"/>
      <c r="B6" s="127"/>
      <c r="C6" s="127"/>
      <c r="D6" s="127"/>
      <c r="E6" s="127"/>
      <c r="F6" s="127"/>
      <c r="G6" s="127"/>
      <c r="H6" s="128"/>
      <c r="I6" s="128"/>
      <c r="J6" s="128" t="s">
        <v>59</v>
      </c>
      <c r="K6" s="128" t="s">
        <v>62</v>
      </c>
      <c r="L6" s="128" t="s">
        <v>483</v>
      </c>
      <c r="M6" s="128" t="s">
        <v>463</v>
      </c>
      <c r="N6" s="129" t="s">
        <v>464</v>
      </c>
      <c r="O6" s="130" t="s">
        <v>465</v>
      </c>
      <c r="P6" s="130"/>
      <c r="Q6" s="131"/>
      <c r="R6" s="130"/>
      <c r="S6" s="132"/>
      <c r="T6" s="133"/>
    </row>
    <row r="7" ht="54" customHeight="1" spans="1:20">
      <c r="A7" s="47"/>
      <c r="B7" s="133"/>
      <c r="C7" s="133"/>
      <c r="D7" s="133"/>
      <c r="E7" s="133"/>
      <c r="F7" s="133"/>
      <c r="G7" s="133"/>
      <c r="H7" s="134"/>
      <c r="I7" s="134"/>
      <c r="J7" s="134"/>
      <c r="K7" s="134" t="s">
        <v>61</v>
      </c>
      <c r="L7" s="134"/>
      <c r="M7" s="134"/>
      <c r="N7" s="135"/>
      <c r="O7" s="134" t="s">
        <v>61</v>
      </c>
      <c r="P7" s="134" t="s">
        <v>72</v>
      </c>
      <c r="Q7" s="133" t="s">
        <v>67</v>
      </c>
      <c r="R7" s="134" t="s">
        <v>68</v>
      </c>
      <c r="S7" s="135" t="s">
        <v>69</v>
      </c>
      <c r="T7" s="133" t="s">
        <v>70</v>
      </c>
    </row>
    <row r="8" ht="17.25" customHeight="1" spans="1:20">
      <c r="A8" s="48">
        <v>1</v>
      </c>
      <c r="B8" s="133">
        <v>2</v>
      </c>
      <c r="C8" s="48">
        <v>3</v>
      </c>
      <c r="D8" s="48">
        <v>4</v>
      </c>
      <c r="E8" s="133">
        <v>5</v>
      </c>
      <c r="F8" s="48">
        <v>6</v>
      </c>
      <c r="G8" s="48">
        <v>7</v>
      </c>
      <c r="H8" s="133">
        <v>8</v>
      </c>
      <c r="I8" s="48">
        <v>9</v>
      </c>
      <c r="J8" s="48">
        <v>10</v>
      </c>
      <c r="K8" s="133">
        <v>11</v>
      </c>
      <c r="L8" s="48">
        <v>12</v>
      </c>
      <c r="M8" s="48">
        <v>13</v>
      </c>
      <c r="N8" s="133">
        <v>14</v>
      </c>
      <c r="O8" s="48">
        <v>15</v>
      </c>
      <c r="P8" s="48">
        <v>16</v>
      </c>
      <c r="Q8" s="133">
        <v>17</v>
      </c>
      <c r="R8" s="48">
        <v>18</v>
      </c>
      <c r="S8" s="48">
        <v>19</v>
      </c>
      <c r="T8" s="48">
        <v>20</v>
      </c>
    </row>
    <row r="9" ht="21" customHeight="1" spans="1:20">
      <c r="A9" s="136"/>
      <c r="B9" s="137"/>
      <c r="C9" s="137"/>
      <c r="D9" s="137"/>
      <c r="E9" s="137"/>
      <c r="F9" s="137"/>
      <c r="G9" s="137"/>
      <c r="H9" s="138"/>
      <c r="I9" s="138"/>
      <c r="J9" s="53"/>
      <c r="K9" s="53"/>
      <c r="L9" s="53"/>
      <c r="M9" s="53"/>
      <c r="N9" s="53"/>
      <c r="O9" s="53"/>
      <c r="P9" s="53"/>
      <c r="Q9" s="53"/>
      <c r="R9" s="53"/>
      <c r="S9" s="53"/>
      <c r="T9" s="53"/>
    </row>
    <row r="10" ht="21" customHeight="1" spans="1:20">
      <c r="A10" s="139" t="s">
        <v>182</v>
      </c>
      <c r="B10" s="140"/>
      <c r="C10" s="140"/>
      <c r="D10" s="140"/>
      <c r="E10" s="140"/>
      <c r="F10" s="140"/>
      <c r="G10" s="140"/>
      <c r="H10" s="141"/>
      <c r="I10" s="142"/>
      <c r="J10" s="53"/>
      <c r="K10" s="53"/>
      <c r="L10" s="53"/>
      <c r="M10" s="53"/>
      <c r="N10" s="53"/>
      <c r="O10" s="53"/>
      <c r="P10" s="53"/>
      <c r="Q10" s="53"/>
      <c r="R10" s="53"/>
      <c r="S10" s="53"/>
      <c r="T10" s="53"/>
    </row>
    <row r="11" s="109" customFormat="1" customHeight="1" spans="1:20">
      <c r="A11" s="143" t="s">
        <v>484</v>
      </c>
      <c r="B11" s="144"/>
      <c r="D11" s="9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zoomScale="90" zoomScaleNormal="90" workbookViewId="0">
      <pane ySplit="1" topLeftCell="A2" activePane="bottomLeft" state="frozen"/>
      <selection/>
      <selection pane="bottomLeft" activeCell="A1" sqref="$A1:$XFD1048576"/>
    </sheetView>
  </sheetViews>
  <sheetFormatPr defaultColWidth="9.14814814814815" defaultRowHeight="14.25" customHeight="1" outlineLevelCol="4"/>
  <cols>
    <col min="1" max="1" width="37.712962962963" style="1" customWidth="1"/>
    <col min="2" max="5" width="20" style="1" customWidth="1"/>
    <col min="6" max="16384" width="9.14814814814815" style="1"/>
  </cols>
  <sheetData>
    <row r="1" s="1" customFormat="1" customHeight="1" spans="1:5">
      <c r="A1" s="2"/>
      <c r="B1" s="2"/>
      <c r="C1" s="2"/>
      <c r="D1" s="2"/>
      <c r="E1" s="2"/>
    </row>
    <row r="2" s="1" customFormat="1" ht="17.25" customHeight="1" spans="1:5">
      <c r="D2" s="92"/>
      <c r="E2" s="93" t="s">
        <v>485</v>
      </c>
    </row>
    <row r="3" s="1" customFormat="1" ht="41.25" customHeight="1" spans="1:5">
      <c r="A3" s="94" t="str">
        <f>"2025"&amp;"年对下转移支付预算表"</f>
        <v>2025年对下转移支付预算表</v>
      </c>
      <c r="B3" s="95"/>
      <c r="C3" s="95"/>
      <c r="D3" s="95"/>
      <c r="E3" s="96"/>
    </row>
    <row r="4" s="1" customFormat="1" ht="18" customHeight="1" spans="1:5">
      <c r="A4" s="97" t="s">
        <v>2</v>
      </c>
      <c r="B4" s="98"/>
      <c r="C4" s="98"/>
      <c r="D4" s="99"/>
      <c r="E4" s="100" t="s">
        <v>3</v>
      </c>
    </row>
    <row r="5" s="1" customFormat="1" ht="19.5" customHeight="1" spans="1:5">
      <c r="A5" s="17" t="s">
        <v>486</v>
      </c>
      <c r="B5" s="12" t="s">
        <v>200</v>
      </c>
      <c r="C5" s="13"/>
      <c r="D5" s="13"/>
      <c r="E5" s="101" t="s">
        <v>487</v>
      </c>
    </row>
    <row r="6" s="1" customFormat="1" ht="40.5" customHeight="1" spans="1:5">
      <c r="A6" s="20"/>
      <c r="B6" s="102" t="s">
        <v>59</v>
      </c>
      <c r="C6" s="11" t="s">
        <v>62</v>
      </c>
      <c r="D6" s="103" t="s">
        <v>483</v>
      </c>
      <c r="E6" s="101"/>
    </row>
    <row r="7" s="1" customFormat="1" ht="19.5" customHeight="1" spans="1:5">
      <c r="A7" s="21">
        <v>1</v>
      </c>
      <c r="B7" s="21">
        <v>2</v>
      </c>
      <c r="C7" s="21">
        <v>3</v>
      </c>
      <c r="D7" s="104">
        <v>4</v>
      </c>
      <c r="E7" s="105">
        <v>5</v>
      </c>
    </row>
    <row r="8" s="1" customFormat="1" ht="19.5" customHeight="1" spans="1:5">
      <c r="A8" s="106"/>
      <c r="B8" s="25"/>
      <c r="C8" s="25"/>
      <c r="D8" s="25"/>
      <c r="E8" s="25"/>
    </row>
    <row r="9" s="1" customFormat="1" ht="19.5" customHeight="1" spans="1:5">
      <c r="A9" s="107"/>
      <c r="B9" s="25"/>
      <c r="C9" s="25"/>
      <c r="D9" s="25"/>
      <c r="E9" s="25"/>
    </row>
    <row r="10" s="1" customFormat="1" customHeight="1" spans="1:5">
      <c r="A10" s="108" t="s">
        <v>488</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zoomScale="70" zoomScaleNormal="70" workbookViewId="0">
      <pane ySplit="1" topLeftCell="A2" activePane="bottomLeft" state="frozen"/>
      <selection/>
      <selection pane="bottomLeft" activeCell="J4" sqref="J4"/>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888888888889" customWidth="1"/>
    <col min="8" max="8" width="10.8888888888889" customWidth="1"/>
    <col min="9" max="9" width="13.4259259259259" customWidth="1"/>
    <col min="10" max="10" width="32.0277777777778" customWidth="1"/>
  </cols>
  <sheetData>
    <row r="1" customHeight="1" spans="1:10">
      <c r="A1" s="29"/>
      <c r="B1" s="29"/>
      <c r="C1" s="29"/>
      <c r="D1" s="29"/>
      <c r="E1" s="29"/>
      <c r="F1" s="29"/>
      <c r="G1" s="29"/>
      <c r="H1" s="29"/>
      <c r="I1" s="29"/>
      <c r="J1" s="29"/>
    </row>
    <row r="2" customHeight="1" spans="1:10">
      <c r="J2" s="80" t="s">
        <v>489</v>
      </c>
    </row>
    <row r="3" ht="28.5" customHeight="1" spans="1:10">
      <c r="A3" s="81" t="s">
        <v>490</v>
      </c>
      <c r="B3" s="32"/>
      <c r="C3" s="32"/>
      <c r="D3" s="32"/>
      <c r="E3" s="32"/>
      <c r="F3" s="82"/>
      <c r="G3" s="32"/>
      <c r="H3" s="82"/>
      <c r="I3" s="82"/>
      <c r="J3" s="32"/>
    </row>
    <row r="4" ht="17.25" customHeight="1" spans="1:10">
      <c r="A4" s="33" t="s">
        <v>2</v>
      </c>
      <c r="J4" s="83" t="s">
        <v>3</v>
      </c>
    </row>
    <row r="5" ht="44.25" customHeight="1" spans="1:10">
      <c r="A5" s="84" t="s">
        <v>486</v>
      </c>
      <c r="B5" s="84" t="s">
        <v>303</v>
      </c>
      <c r="C5" s="84" t="s">
        <v>304</v>
      </c>
      <c r="D5" s="84" t="s">
        <v>305</v>
      </c>
      <c r="E5" s="84" t="s">
        <v>306</v>
      </c>
      <c r="F5" s="85" t="s">
        <v>307</v>
      </c>
      <c r="G5" s="84" t="s">
        <v>308</v>
      </c>
      <c r="H5" s="85" t="s">
        <v>309</v>
      </c>
      <c r="I5" s="85" t="s">
        <v>310</v>
      </c>
      <c r="J5" s="84" t="s">
        <v>311</v>
      </c>
    </row>
    <row r="6" ht="14.25" customHeight="1" spans="1:10">
      <c r="A6" s="84">
        <v>1</v>
      </c>
      <c r="B6" s="84">
        <v>2</v>
      </c>
      <c r="C6" s="84">
        <v>3</v>
      </c>
      <c r="D6" s="84">
        <v>4</v>
      </c>
      <c r="E6" s="84">
        <v>5</v>
      </c>
      <c r="F6" s="85">
        <v>6</v>
      </c>
      <c r="G6" s="84">
        <v>7</v>
      </c>
      <c r="H6" s="85">
        <v>8</v>
      </c>
      <c r="I6" s="85">
        <v>9</v>
      </c>
      <c r="J6" s="84">
        <v>10</v>
      </c>
    </row>
    <row r="7" ht="42" customHeight="1" spans="1:10">
      <c r="A7" s="86"/>
      <c r="B7" s="87"/>
      <c r="C7" s="87"/>
      <c r="D7" s="87"/>
      <c r="E7" s="88"/>
      <c r="F7" s="89"/>
      <c r="G7" s="88"/>
      <c r="H7" s="89"/>
      <c r="I7" s="89"/>
      <c r="J7" s="88"/>
    </row>
    <row r="8" ht="42" customHeight="1" spans="1:10">
      <c r="A8" s="86"/>
      <c r="B8" s="90"/>
      <c r="C8" s="90"/>
      <c r="D8" s="90"/>
      <c r="E8" s="86"/>
      <c r="F8" s="90"/>
      <c r="G8" s="86"/>
      <c r="H8" s="90"/>
      <c r="I8" s="90"/>
      <c r="J8" s="86"/>
    </row>
    <row r="9" customHeight="1" spans="1:10">
      <c r="A9" s="91" t="s">
        <v>491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7"/>
  <sheetViews>
    <sheetView showZeros="0" zoomScale="70" zoomScaleNormal="70" workbookViewId="0">
      <pane ySplit="1" topLeftCell="A2" activePane="bottomLeft" state="frozen"/>
      <selection/>
      <selection pane="bottomLeft" activeCell="I4" sqref="I4"/>
    </sheetView>
  </sheetViews>
  <sheetFormatPr defaultColWidth="8.85185185185185" defaultRowHeight="15" customHeight="1"/>
  <cols>
    <col min="1" max="1" width="17.9259259259259" customWidth="1"/>
    <col min="2" max="2" width="36.0277777777778" customWidth="1"/>
    <col min="3" max="3" width="19.7407407407407" customWidth="1"/>
    <col min="4" max="4" width="33.3148148148148" customWidth="1"/>
    <col min="5" max="5" width="34.7407407407407" customWidth="1"/>
    <col min="6" max="6" width="14.4537037037037" customWidth="1"/>
    <col min="7" max="7" width="17.1759259259259" customWidth="1"/>
    <col min="8" max="8" width="17.3148148148148" customWidth="1"/>
    <col min="9" max="9" width="28.3148148148148" customWidth="1"/>
  </cols>
  <sheetData>
    <row r="1" customHeight="1" spans="1:9">
      <c r="B1" s="59"/>
      <c r="C1" s="59"/>
      <c r="D1" s="59"/>
      <c r="E1" s="59"/>
      <c r="F1" s="59"/>
      <c r="G1" s="59"/>
      <c r="H1" s="59"/>
      <c r="I1" s="59"/>
    </row>
    <row r="2" ht="18.75" customHeight="1" spans="1:9">
      <c r="B2" s="60"/>
      <c r="C2" s="60"/>
      <c r="D2" s="60"/>
      <c r="E2" s="60"/>
      <c r="F2" s="60"/>
      <c r="G2" s="60"/>
      <c r="H2" s="60"/>
      <c r="I2" s="61" t="s">
        <v>492</v>
      </c>
    </row>
    <row r="3" ht="30.65" customHeight="1" spans="1:9">
      <c r="B3" s="62" t="s">
        <v>493</v>
      </c>
      <c r="C3" s="62"/>
      <c r="D3" s="62"/>
      <c r="E3" s="62"/>
      <c r="F3" s="62"/>
      <c r="G3" s="62"/>
      <c r="H3" s="62"/>
      <c r="I3" s="62"/>
    </row>
    <row r="4" ht="18.75" customHeight="1" spans="1:9">
      <c r="A4" s="63" t="s">
        <v>2</v>
      </c>
      <c r="B4" s="64"/>
      <c r="C4" s="60"/>
      <c r="D4" s="60"/>
      <c r="E4" s="60"/>
      <c r="F4" s="60"/>
      <c r="G4" s="60"/>
      <c r="H4" s="60"/>
      <c r="I4" s="61" t="s">
        <v>3</v>
      </c>
    </row>
    <row r="5" ht="18.75" customHeight="1" spans="1:9">
      <c r="A5" s="65" t="s">
        <v>192</v>
      </c>
      <c r="B5" s="66" t="s">
        <v>193</v>
      </c>
      <c r="C5" s="67" t="s">
        <v>494</v>
      </c>
      <c r="D5" s="67" t="s">
        <v>495</v>
      </c>
      <c r="E5" s="67" t="s">
        <v>496</v>
      </c>
      <c r="F5" s="67" t="s">
        <v>497</v>
      </c>
      <c r="G5" s="67" t="s">
        <v>498</v>
      </c>
      <c r="H5" s="67"/>
      <c r="I5" s="67"/>
    </row>
    <row r="6" ht="18.75" customHeight="1" spans="1:9">
      <c r="A6" s="68"/>
      <c r="B6" s="69"/>
      <c r="C6" s="67"/>
      <c r="D6" s="67"/>
      <c r="E6" s="67"/>
      <c r="F6" s="67"/>
      <c r="G6" s="67" t="s">
        <v>460</v>
      </c>
      <c r="H6" s="67" t="s">
        <v>499</v>
      </c>
      <c r="I6" s="67" t="s">
        <v>500</v>
      </c>
    </row>
    <row r="7" s="58" customFormat="1" ht="18.75" customHeight="1" spans="1:9">
      <c r="A7" s="70">
        <v>1</v>
      </c>
      <c r="B7" s="70">
        <v>2</v>
      </c>
      <c r="C7" s="70">
        <v>3</v>
      </c>
      <c r="D7" s="70">
        <v>4</v>
      </c>
      <c r="E7" s="70">
        <v>5</v>
      </c>
      <c r="F7" s="70">
        <v>6</v>
      </c>
      <c r="G7" s="70">
        <v>7</v>
      </c>
      <c r="H7" s="70">
        <v>8</v>
      </c>
      <c r="I7" s="70">
        <v>9</v>
      </c>
    </row>
    <row r="8" ht="29.9" customHeight="1" spans="1:9">
      <c r="A8" s="71"/>
      <c r="B8" s="72"/>
      <c r="C8" s="72"/>
      <c r="D8" s="72"/>
      <c r="E8" s="72"/>
      <c r="F8" s="73"/>
      <c r="G8" s="74"/>
      <c r="H8" s="75"/>
      <c r="I8" s="75"/>
    </row>
    <row r="9" ht="20.15" customHeight="1" spans="1:9">
      <c r="A9" s="76"/>
      <c r="B9" s="77" t="s">
        <v>59</v>
      </c>
      <c r="C9" s="77"/>
      <c r="D9" s="77"/>
      <c r="E9" s="77"/>
      <c r="F9" s="66"/>
      <c r="G9" s="74"/>
      <c r="H9" s="75"/>
      <c r="I9" s="75"/>
    </row>
    <row r="10" customHeight="1" spans="1:9">
      <c r="A10" s="78" t="s">
        <v>501</v>
      </c>
      <c r="B10" s="78"/>
    </row>
    <row r="14" customHeight="1" spans="1:9">
      <c r="F14" s="79"/>
    </row>
    <row r="15" customHeight="1" spans="1:9">
      <c r="F15" s="79"/>
    </row>
    <row r="16" customHeight="1" spans="1:9">
      <c r="F16" s="79"/>
    </row>
    <row r="17" customHeight="1" spans="6:6">
      <c r="F17" s="79"/>
    </row>
  </sheetData>
  <mergeCells count="11">
    <mergeCell ref="B3:I3"/>
    <mergeCell ref="A4:B4"/>
    <mergeCell ref="G5:I5"/>
    <mergeCell ref="B9:F9"/>
    <mergeCell ref="A10:B10"/>
    <mergeCell ref="A5:A6"/>
    <mergeCell ref="B5:B6"/>
    <mergeCell ref="C5:C6"/>
    <mergeCell ref="D5:D6"/>
    <mergeCell ref="E5:E6"/>
    <mergeCell ref="F5:F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zoomScale="70" zoomScaleNormal="70" workbookViewId="0">
      <pane ySplit="1" topLeftCell="A2" activePane="bottomLeft" state="frozen"/>
      <selection/>
      <selection pane="bottomLeft" activeCell="N20" sqref="N20"/>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29"/>
      <c r="B1" s="29"/>
      <c r="C1" s="29"/>
      <c r="D1" s="29"/>
      <c r="E1" s="29"/>
      <c r="F1" s="29"/>
      <c r="G1" s="29"/>
      <c r="H1" s="29"/>
      <c r="I1" s="29"/>
      <c r="J1" s="29"/>
      <c r="K1" s="29"/>
    </row>
    <row r="2" ht="13.5" customHeight="1" spans="1:11">
      <c r="D2" s="30"/>
      <c r="E2" s="30"/>
      <c r="F2" s="30"/>
      <c r="G2" s="30"/>
      <c r="K2" s="31" t="s">
        <v>502</v>
      </c>
    </row>
    <row r="3" ht="27.75" customHeight="1" spans="1:11">
      <c r="A3" s="32" t="s">
        <v>503</v>
      </c>
      <c r="B3" s="32"/>
      <c r="C3" s="32"/>
      <c r="D3" s="32"/>
      <c r="E3" s="32"/>
      <c r="F3" s="32"/>
      <c r="G3" s="32"/>
      <c r="H3" s="32"/>
      <c r="I3" s="32"/>
      <c r="J3" s="32"/>
      <c r="K3" s="32"/>
    </row>
    <row r="4" ht="13.5" customHeight="1" spans="1:11">
      <c r="A4" s="33" t="s">
        <v>2</v>
      </c>
      <c r="B4" s="34"/>
      <c r="C4" s="34"/>
      <c r="D4" s="34"/>
      <c r="E4" s="34"/>
      <c r="F4" s="34"/>
      <c r="G4" s="34"/>
      <c r="H4" s="35"/>
      <c r="I4" s="35"/>
      <c r="J4" s="35"/>
      <c r="K4" s="36" t="s">
        <v>3</v>
      </c>
    </row>
    <row r="5" ht="21.75" customHeight="1" spans="1:11">
      <c r="A5" s="37" t="s">
        <v>280</v>
      </c>
      <c r="B5" s="37" t="s">
        <v>195</v>
      </c>
      <c r="C5" s="37" t="s">
        <v>281</v>
      </c>
      <c r="D5" s="38" t="s">
        <v>196</v>
      </c>
      <c r="E5" s="38" t="s">
        <v>197</v>
      </c>
      <c r="F5" s="38" t="s">
        <v>282</v>
      </c>
      <c r="G5" s="38" t="s">
        <v>283</v>
      </c>
      <c r="H5" s="39" t="s">
        <v>59</v>
      </c>
      <c r="I5" s="40" t="s">
        <v>504</v>
      </c>
      <c r="J5" s="41"/>
      <c r="K5" s="42"/>
    </row>
    <row r="6" ht="21.75" customHeight="1" spans="1:11">
      <c r="A6" s="43"/>
      <c r="B6" s="43"/>
      <c r="C6" s="43"/>
      <c r="D6" s="44"/>
      <c r="E6" s="44"/>
      <c r="F6" s="44"/>
      <c r="G6" s="44"/>
      <c r="H6" s="45"/>
      <c r="I6" s="38" t="s">
        <v>62</v>
      </c>
      <c r="J6" s="38" t="s">
        <v>63</v>
      </c>
      <c r="K6" s="38" t="s">
        <v>64</v>
      </c>
    </row>
    <row r="7" ht="40.5" customHeight="1" spans="1:11">
      <c r="A7" s="46"/>
      <c r="B7" s="46"/>
      <c r="C7" s="46"/>
      <c r="D7" s="47"/>
      <c r="E7" s="47"/>
      <c r="F7" s="47"/>
      <c r="G7" s="47"/>
      <c r="H7" s="48"/>
      <c r="I7" s="47" t="s">
        <v>61</v>
      </c>
      <c r="J7" s="47"/>
      <c r="K7" s="47"/>
    </row>
    <row r="8" ht="15" customHeight="1" spans="1:11">
      <c r="A8" s="49">
        <v>1</v>
      </c>
      <c r="B8" s="49">
        <v>2</v>
      </c>
      <c r="C8" s="49">
        <v>3</v>
      </c>
      <c r="D8" s="49">
        <v>4</v>
      </c>
      <c r="E8" s="49">
        <v>5</v>
      </c>
      <c r="F8" s="49">
        <v>6</v>
      </c>
      <c r="G8" s="49">
        <v>7</v>
      </c>
      <c r="H8" s="49">
        <v>8</v>
      </c>
      <c r="I8" s="49">
        <v>9</v>
      </c>
      <c r="J8" s="50">
        <v>10</v>
      </c>
      <c r="K8" s="50">
        <v>11</v>
      </c>
    </row>
    <row r="9" ht="30.65" customHeight="1" spans="1:11">
      <c r="A9" s="51"/>
      <c r="B9" s="52"/>
      <c r="C9" s="51"/>
      <c r="D9" s="51"/>
      <c r="E9" s="51"/>
      <c r="F9" s="51"/>
      <c r="G9" s="51"/>
      <c r="H9" s="53"/>
      <c r="I9" s="53"/>
      <c r="J9" s="53"/>
      <c r="K9" s="53"/>
    </row>
    <row r="10" ht="30.65" customHeight="1" spans="1:11">
      <c r="A10" s="52"/>
      <c r="B10" s="52"/>
      <c r="C10" s="52"/>
      <c r="D10" s="52"/>
      <c r="E10" s="52"/>
      <c r="F10" s="52"/>
      <c r="G10" s="52"/>
      <c r="H10" s="53"/>
      <c r="I10" s="53"/>
      <c r="J10" s="53"/>
      <c r="K10" s="53"/>
    </row>
    <row r="11" ht="18.75" customHeight="1" spans="1:11">
      <c r="A11" s="54" t="s">
        <v>182</v>
      </c>
      <c r="B11" s="55"/>
      <c r="C11" s="55"/>
      <c r="D11" s="55"/>
      <c r="E11" s="55"/>
      <c r="F11" s="55"/>
      <c r="G11" s="56"/>
      <c r="H11" s="53"/>
      <c r="I11" s="53"/>
      <c r="J11" s="53"/>
      <c r="K11" s="53"/>
    </row>
    <row r="12" customHeight="1" spans="1:11">
      <c r="A12" s="57" t="s">
        <v>505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zoomScale="80" zoomScaleNormal="80" topLeftCell="B1" workbookViewId="0">
      <pane ySplit="1" topLeftCell="A2" activePane="bottomLeft" state="frozen"/>
      <selection/>
      <selection pane="bottomLeft" activeCell="J24" sqref="J24"/>
    </sheetView>
  </sheetViews>
  <sheetFormatPr defaultColWidth="9.13888888888889" defaultRowHeight="14.25" customHeight="1" outlineLevelCol="6"/>
  <cols>
    <col min="1" max="1" width="37.7407407407407" style="1" customWidth="1"/>
    <col min="2" max="2" width="28" style="1" customWidth="1"/>
    <col min="3" max="3" width="48.1203703703704" style="1" customWidth="1"/>
    <col min="4" max="4" width="17.0277777777778" style="1" customWidth="1"/>
    <col min="5" max="7" width="27.0277777777778" style="1" customWidth="1"/>
    <col min="8" max="16384" width="9.13888888888889" style="1"/>
  </cols>
  <sheetData>
    <row r="1" customHeight="1" spans="1:7">
      <c r="A1" s="2"/>
      <c r="B1" s="2"/>
      <c r="C1" s="2"/>
      <c r="D1" s="2"/>
      <c r="E1" s="2"/>
      <c r="F1" s="2"/>
      <c r="G1" s="2"/>
    </row>
    <row r="2" ht="13.5" customHeight="1" spans="1:7">
      <c r="D2" s="3"/>
      <c r="G2" s="4" t="s">
        <v>506</v>
      </c>
    </row>
    <row r="3" ht="27.75" customHeight="1" spans="1:7">
      <c r="A3" s="5" t="s">
        <v>507</v>
      </c>
      <c r="B3" s="5"/>
      <c r="C3" s="5"/>
      <c r="D3" s="5"/>
      <c r="E3" s="5"/>
      <c r="F3" s="5"/>
      <c r="G3" s="5"/>
    </row>
    <row r="4" ht="13.5" customHeight="1" spans="1:7">
      <c r="A4" s="6" t="s">
        <v>2</v>
      </c>
      <c r="B4" s="7"/>
      <c r="C4" s="7"/>
      <c r="D4" s="7"/>
      <c r="E4" s="8"/>
      <c r="F4" s="8"/>
      <c r="G4" s="9" t="s">
        <v>3</v>
      </c>
    </row>
    <row r="5" ht="21.75" customHeight="1" spans="1:7">
      <c r="A5" s="10" t="s">
        <v>281</v>
      </c>
      <c r="B5" s="10" t="s">
        <v>280</v>
      </c>
      <c r="C5" s="10" t="s">
        <v>195</v>
      </c>
      <c r="D5" s="11" t="s">
        <v>508</v>
      </c>
      <c r="E5" s="12" t="s">
        <v>62</v>
      </c>
      <c r="F5" s="13"/>
      <c r="G5" s="14"/>
    </row>
    <row r="6" ht="21.75" customHeight="1" spans="1:7">
      <c r="A6" s="15"/>
      <c r="B6" s="15"/>
      <c r="C6" s="15"/>
      <c r="D6" s="16"/>
      <c r="E6" s="17" t="s">
        <v>509</v>
      </c>
      <c r="F6" s="11" t="s">
        <v>510</v>
      </c>
      <c r="G6" s="11" t="s">
        <v>511</v>
      </c>
    </row>
    <row r="7" ht="40.5" customHeight="1" spans="1:7">
      <c r="A7" s="18"/>
      <c r="B7" s="18"/>
      <c r="C7" s="18"/>
      <c r="D7" s="19"/>
      <c r="E7" s="20"/>
      <c r="F7" s="19" t="s">
        <v>61</v>
      </c>
      <c r="G7" s="19"/>
    </row>
    <row r="8" ht="15" customHeight="1" spans="1:7">
      <c r="A8" s="21">
        <v>1</v>
      </c>
      <c r="B8" s="21">
        <v>2</v>
      </c>
      <c r="C8" s="21">
        <v>3</v>
      </c>
      <c r="D8" s="21">
        <v>4</v>
      </c>
      <c r="E8" s="21">
        <v>5</v>
      </c>
      <c r="F8" s="21">
        <v>6</v>
      </c>
      <c r="G8" s="21">
        <v>7</v>
      </c>
    </row>
    <row r="9" spans="1:7">
      <c r="A9" s="22" t="s">
        <v>73</v>
      </c>
      <c r="B9" s="23" t="s">
        <v>512</v>
      </c>
      <c r="C9" s="23" t="s">
        <v>300</v>
      </c>
      <c r="D9" s="24" t="s">
        <v>513</v>
      </c>
      <c r="E9" s="25">
        <v>149000</v>
      </c>
      <c r="F9" s="25">
        <v>150000</v>
      </c>
      <c r="G9" s="25">
        <v>150000</v>
      </c>
    </row>
    <row r="10" spans="1:7">
      <c r="A10" s="22" t="s">
        <v>73</v>
      </c>
      <c r="B10" s="23" t="s">
        <v>514</v>
      </c>
      <c r="C10" s="23" t="s">
        <v>288</v>
      </c>
      <c r="D10" s="24" t="s">
        <v>513</v>
      </c>
      <c r="E10" s="25">
        <v>50000</v>
      </c>
      <c r="F10" s="25">
        <v>100000</v>
      </c>
      <c r="G10" s="25">
        <v>100000</v>
      </c>
    </row>
    <row r="11" spans="1:7">
      <c r="A11" s="22" t="s">
        <v>73</v>
      </c>
      <c r="B11" s="23" t="s">
        <v>514</v>
      </c>
      <c r="C11" s="23" t="s">
        <v>292</v>
      </c>
      <c r="D11" s="24" t="s">
        <v>513</v>
      </c>
      <c r="E11" s="25">
        <v>350000</v>
      </c>
      <c r="F11" s="25">
        <v>400000</v>
      </c>
      <c r="G11" s="25">
        <v>400000</v>
      </c>
    </row>
    <row r="12" spans="1:7">
      <c r="A12" s="22" t="s">
        <v>73</v>
      </c>
      <c r="B12" s="23" t="s">
        <v>514</v>
      </c>
      <c r="C12" s="23" t="s">
        <v>294</v>
      </c>
      <c r="D12" s="24" t="s">
        <v>513</v>
      </c>
      <c r="E12" s="25">
        <v>500000</v>
      </c>
      <c r="F12" s="25">
        <v>750000</v>
      </c>
      <c r="G12" s="25">
        <v>750000</v>
      </c>
    </row>
    <row r="13" spans="1:7">
      <c r="A13" s="22" t="s">
        <v>73</v>
      </c>
      <c r="B13" s="23" t="s">
        <v>514</v>
      </c>
      <c r="C13" s="23" t="s">
        <v>296</v>
      </c>
      <c r="D13" s="24" t="s">
        <v>513</v>
      </c>
      <c r="E13" s="25">
        <v>55000</v>
      </c>
      <c r="F13" s="25">
        <v>55000</v>
      </c>
      <c r="G13" s="25">
        <v>55000</v>
      </c>
    </row>
    <row r="14" spans="1:7">
      <c r="A14" s="22" t="s">
        <v>73</v>
      </c>
      <c r="B14" s="23" t="s">
        <v>514</v>
      </c>
      <c r="C14" s="23" t="s">
        <v>298</v>
      </c>
      <c r="D14" s="24" t="s">
        <v>513</v>
      </c>
      <c r="E14" s="25">
        <v>6000</v>
      </c>
      <c r="F14" s="25">
        <v>6000</v>
      </c>
      <c r="G14" s="25">
        <v>6000</v>
      </c>
    </row>
    <row r="15" spans="1:7">
      <c r="A15" s="26" t="s">
        <v>59</v>
      </c>
      <c r="B15" s="27" t="s">
        <v>515</v>
      </c>
      <c r="C15" s="27"/>
      <c r="D15" s="28"/>
      <c r="E15" s="25">
        <f>SUM(E9:E14)</f>
        <v>1110000</v>
      </c>
      <c r="F15" s="25">
        <f>SUM(F9:F14)</f>
        <v>1461000</v>
      </c>
      <c r="G15" s="25">
        <f>SUM(G9:G14)</f>
        <v>1461000</v>
      </c>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G1" workbookViewId="0">
      <pane ySplit="1" topLeftCell="A2" activePane="bottomLeft" state="frozen"/>
      <selection/>
      <selection pane="bottomLeft" activeCell="O27" sqref="O27:O28"/>
    </sheetView>
  </sheetViews>
  <sheetFormatPr defaultColWidth="8" defaultRowHeight="14.25" customHeight="1"/>
  <cols>
    <col min="1" max="1" width="21.1388888888889" style="1" customWidth="1"/>
    <col min="2" max="2" width="35.2777777777778" style="1" customWidth="1"/>
    <col min="3" max="19" width="16.1759259259259" style="1" customWidth="1"/>
    <col min="20" max="16384" width="8" style="1"/>
  </cols>
  <sheetData>
    <row r="1" customHeight="1" spans="1:19">
      <c r="B1" s="2"/>
      <c r="C1" s="2"/>
      <c r="D1" s="2"/>
      <c r="E1" s="2"/>
      <c r="F1" s="2"/>
      <c r="G1" s="2"/>
      <c r="H1" s="2"/>
      <c r="I1" s="2"/>
      <c r="J1" s="2"/>
      <c r="K1" s="2"/>
      <c r="L1" s="2"/>
      <c r="M1" s="2"/>
      <c r="N1" s="2"/>
      <c r="O1" s="2"/>
      <c r="P1" s="2"/>
      <c r="Q1" s="2"/>
      <c r="R1" s="2"/>
      <c r="S1" s="2"/>
    </row>
    <row r="2" ht="12" customHeight="1" spans="1:19">
      <c r="J2" s="280"/>
      <c r="R2" s="4" t="s">
        <v>54</v>
      </c>
    </row>
    <row r="3" ht="36" customHeight="1" spans="1:19">
      <c r="A3" s="281" t="s">
        <v>55</v>
      </c>
      <c r="B3" s="95"/>
      <c r="C3" s="95"/>
      <c r="D3" s="95"/>
      <c r="E3" s="95"/>
      <c r="F3" s="95"/>
      <c r="G3" s="95"/>
      <c r="H3" s="95"/>
      <c r="I3" s="95"/>
      <c r="J3" s="96"/>
      <c r="K3" s="95"/>
      <c r="L3" s="95"/>
      <c r="M3" s="95"/>
      <c r="N3" s="95"/>
      <c r="O3" s="95"/>
      <c r="P3" s="95"/>
      <c r="Q3" s="95"/>
      <c r="R3" s="95"/>
      <c r="S3" s="95"/>
    </row>
    <row r="4" ht="20.25" customHeight="1" spans="1:19">
      <c r="A4" s="282" t="s">
        <v>2</v>
      </c>
      <c r="B4" s="8"/>
      <c r="C4" s="8"/>
      <c r="D4" s="8"/>
      <c r="E4" s="8"/>
      <c r="F4" s="8"/>
      <c r="G4" s="8"/>
      <c r="H4" s="8"/>
      <c r="I4" s="8"/>
      <c r="J4" s="283"/>
      <c r="K4" s="8"/>
      <c r="L4" s="8"/>
      <c r="M4" s="8"/>
      <c r="N4" s="9"/>
      <c r="O4" s="9"/>
      <c r="P4" s="9"/>
      <c r="Q4" s="9"/>
      <c r="R4" s="9" t="s">
        <v>56</v>
      </c>
      <c r="S4" s="9" t="s">
        <v>56</v>
      </c>
    </row>
    <row r="5" ht="18.75" customHeight="1" spans="1:19">
      <c r="A5" s="284" t="s">
        <v>57</v>
      </c>
      <c r="B5" s="285" t="s">
        <v>58</v>
      </c>
      <c r="C5" s="285" t="s">
        <v>59</v>
      </c>
      <c r="D5" s="286" t="s">
        <v>60</v>
      </c>
      <c r="E5" s="287"/>
      <c r="F5" s="287"/>
      <c r="G5" s="287"/>
      <c r="H5" s="287"/>
      <c r="I5" s="287"/>
      <c r="J5" s="288"/>
      <c r="K5" s="287"/>
      <c r="L5" s="287"/>
      <c r="M5" s="287"/>
      <c r="N5" s="289"/>
      <c r="O5" s="289" t="s">
        <v>47</v>
      </c>
      <c r="P5" s="289"/>
      <c r="Q5" s="289"/>
      <c r="R5" s="289"/>
      <c r="S5" s="289"/>
    </row>
    <row r="6" ht="18" customHeight="1" spans="1:19">
      <c r="A6" s="290"/>
      <c r="B6" s="291"/>
      <c r="C6" s="291"/>
      <c r="D6" s="291" t="s">
        <v>61</v>
      </c>
      <c r="E6" s="291" t="s">
        <v>62</v>
      </c>
      <c r="F6" s="291" t="s">
        <v>63</v>
      </c>
      <c r="G6" s="291" t="s">
        <v>64</v>
      </c>
      <c r="H6" s="291" t="s">
        <v>65</v>
      </c>
      <c r="I6" s="292" t="s">
        <v>66</v>
      </c>
      <c r="J6" s="293"/>
      <c r="K6" s="292" t="s">
        <v>67</v>
      </c>
      <c r="L6" s="292" t="s">
        <v>68</v>
      </c>
      <c r="M6" s="292" t="s">
        <v>69</v>
      </c>
      <c r="N6" s="294" t="s">
        <v>70</v>
      </c>
      <c r="O6" s="295" t="s">
        <v>61</v>
      </c>
      <c r="P6" s="295" t="s">
        <v>62</v>
      </c>
      <c r="Q6" s="295" t="s">
        <v>63</v>
      </c>
      <c r="R6" s="295" t="s">
        <v>64</v>
      </c>
      <c r="S6" s="295" t="s">
        <v>71</v>
      </c>
    </row>
    <row r="7" ht="29.25" customHeight="1" spans="1:19">
      <c r="A7" s="296"/>
      <c r="B7" s="297"/>
      <c r="C7" s="297"/>
      <c r="D7" s="297"/>
      <c r="E7" s="297"/>
      <c r="F7" s="297"/>
      <c r="G7" s="297"/>
      <c r="H7" s="297"/>
      <c r="I7" s="298" t="s">
        <v>61</v>
      </c>
      <c r="J7" s="298" t="s">
        <v>72</v>
      </c>
      <c r="K7" s="298" t="s">
        <v>67</v>
      </c>
      <c r="L7" s="298" t="s">
        <v>68</v>
      </c>
      <c r="M7" s="298" t="s">
        <v>69</v>
      </c>
      <c r="N7" s="298" t="s">
        <v>70</v>
      </c>
      <c r="O7" s="298"/>
      <c r="P7" s="298"/>
      <c r="Q7" s="298"/>
      <c r="R7" s="298"/>
      <c r="S7" s="298"/>
    </row>
    <row r="8" ht="16.5" customHeight="1" spans="1:19">
      <c r="A8" s="104">
        <v>1</v>
      </c>
      <c r="B8" s="21">
        <v>2</v>
      </c>
      <c r="C8" s="21">
        <v>3</v>
      </c>
      <c r="D8" s="21">
        <v>4</v>
      </c>
      <c r="E8" s="104">
        <v>5</v>
      </c>
      <c r="F8" s="21">
        <v>6</v>
      </c>
      <c r="G8" s="21">
        <v>7</v>
      </c>
      <c r="H8" s="104">
        <v>8</v>
      </c>
      <c r="I8" s="21">
        <v>9</v>
      </c>
      <c r="J8" s="199">
        <v>10</v>
      </c>
      <c r="K8" s="199">
        <v>11</v>
      </c>
      <c r="L8" s="299">
        <v>12</v>
      </c>
      <c r="M8" s="199">
        <v>13</v>
      </c>
      <c r="N8" s="199">
        <v>14</v>
      </c>
      <c r="O8" s="199">
        <v>15</v>
      </c>
      <c r="P8" s="199">
        <v>16</v>
      </c>
      <c r="Q8" s="199">
        <v>17</v>
      </c>
      <c r="R8" s="199">
        <v>18</v>
      </c>
      <c r="S8" s="199">
        <v>19</v>
      </c>
    </row>
    <row r="9" ht="18" customHeight="1" spans="1:19">
      <c r="A9" s="300">
        <v>199001</v>
      </c>
      <c r="B9" s="300" t="s">
        <v>73</v>
      </c>
      <c r="C9" s="179">
        <v>13276307.24</v>
      </c>
      <c r="D9" s="179">
        <v>13276307.24</v>
      </c>
      <c r="E9" s="179">
        <v>13276307.24</v>
      </c>
      <c r="F9" s="179"/>
      <c r="G9" s="179"/>
      <c r="H9" s="179"/>
      <c r="I9" s="179"/>
      <c r="J9" s="179"/>
      <c r="K9" s="179"/>
      <c r="L9" s="179"/>
      <c r="M9" s="179"/>
      <c r="N9" s="179"/>
      <c r="O9" s="179"/>
      <c r="P9" s="179"/>
      <c r="Q9" s="179"/>
      <c r="R9" s="179"/>
      <c r="S9" s="179"/>
    </row>
    <row r="10" ht="16.5" customHeight="1" spans="1:19">
      <c r="A10" s="301" t="s">
        <v>59</v>
      </c>
      <c r="B10" s="302"/>
      <c r="C10" s="179">
        <v>13276307.24</v>
      </c>
      <c r="D10" s="179">
        <v>13276307.24</v>
      </c>
      <c r="E10" s="179">
        <v>13276307.24</v>
      </c>
      <c r="F10" s="179"/>
      <c r="G10" s="179"/>
      <c r="H10" s="179"/>
      <c r="I10" s="179"/>
      <c r="J10" s="179"/>
      <c r="K10" s="179"/>
      <c r="L10" s="179"/>
      <c r="M10" s="179"/>
      <c r="N10" s="179"/>
      <c r="O10" s="179"/>
      <c r="P10" s="179"/>
      <c r="Q10" s="179"/>
      <c r="R10" s="179"/>
      <c r="S10" s="17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zoomScale="85" zoomScaleNormal="85" topLeftCell="F1" workbookViewId="0">
      <pane ySplit="1" topLeftCell="A2" activePane="bottomLeft" state="frozen"/>
      <selection/>
      <selection pane="bottomLeft" activeCell="E28" sqref="E28"/>
    </sheetView>
  </sheetViews>
  <sheetFormatPr defaultColWidth="14" defaultRowHeight="12.75" customHeight="1"/>
  <cols>
    <col min="1" max="1" width="14.8518518518519" style="194" customWidth="1"/>
    <col min="2" max="2" width="28.8518518518519" style="194" customWidth="1"/>
    <col min="3" max="3" width="19.287037037037" style="194" customWidth="1"/>
    <col min="4" max="4" width="20.287037037037" style="194" customWidth="1"/>
    <col min="5" max="5" width="17" style="194" customWidth="1"/>
    <col min="6" max="6" width="22" style="194" customWidth="1"/>
    <col min="7" max="7" width="16" style="194" customWidth="1"/>
    <col min="8" max="8" width="16.287037037037" style="194" customWidth="1"/>
    <col min="9" max="9" width="15.7037037037037" style="194" customWidth="1"/>
    <col min="10" max="10" width="18.5740740740741" style="194" customWidth="1"/>
    <col min="11" max="11" width="16.7037037037037" style="194" customWidth="1"/>
    <col min="12" max="12" width="16.287037037037" style="194" customWidth="1"/>
    <col min="13" max="16384" width="14" style="194"/>
  </cols>
  <sheetData>
    <row r="1" s="194" customFormat="1" ht="17.25" customHeight="1" spans="1:15">
      <c r="A1" s="273" t="s">
        <v>74</v>
      </c>
    </row>
    <row r="2" s="194" customFormat="1" ht="41.25" customHeight="1" spans="1:15">
      <c r="A2" s="259" t="str">
        <f>"2025"&amp;"年部门支出预算表"</f>
        <v>2025年部门支出预算表</v>
      </c>
    </row>
    <row r="3" s="194" customFormat="1" ht="27" customHeight="1" spans="1:15">
      <c r="A3" s="247" t="s">
        <v>2</v>
      </c>
      <c r="B3" s="274"/>
      <c r="O3" s="275" t="s">
        <v>75</v>
      </c>
    </row>
    <row r="4" s="194" customFormat="1" ht="27" customHeight="1" spans="1:15">
      <c r="A4" s="207" t="s">
        <v>76</v>
      </c>
      <c r="B4" s="207" t="s">
        <v>77</v>
      </c>
      <c r="C4" s="207" t="s">
        <v>59</v>
      </c>
      <c r="D4" s="197" t="s">
        <v>62</v>
      </c>
      <c r="E4" s="197"/>
      <c r="F4" s="197"/>
      <c r="G4" s="197" t="s">
        <v>63</v>
      </c>
      <c r="H4" s="197" t="s">
        <v>64</v>
      </c>
      <c r="I4" s="197" t="s">
        <v>78</v>
      </c>
      <c r="J4" s="197" t="s">
        <v>79</v>
      </c>
      <c r="K4" s="197"/>
      <c r="L4" s="197"/>
      <c r="M4" s="197"/>
      <c r="N4" s="207"/>
      <c r="O4" s="207"/>
    </row>
    <row r="5" s="194" customFormat="1" ht="42" customHeight="1" spans="1:15">
      <c r="A5" s="264"/>
      <c r="B5" s="264"/>
      <c r="C5" s="197"/>
      <c r="D5" s="197" t="s">
        <v>61</v>
      </c>
      <c r="E5" s="197" t="s">
        <v>80</v>
      </c>
      <c r="F5" s="197" t="s">
        <v>81</v>
      </c>
      <c r="G5" s="197"/>
      <c r="H5" s="197"/>
      <c r="I5" s="264"/>
      <c r="J5" s="197" t="s">
        <v>61</v>
      </c>
      <c r="K5" s="264" t="s">
        <v>82</v>
      </c>
      <c r="L5" s="264" t="s">
        <v>83</v>
      </c>
      <c r="M5" s="264" t="s">
        <v>84</v>
      </c>
      <c r="N5" s="264" t="s">
        <v>85</v>
      </c>
      <c r="O5" s="264" t="s">
        <v>86</v>
      </c>
    </row>
    <row r="6" s="194" customFormat="1" ht="18" customHeight="1" spans="1:15">
      <c r="A6" s="276" t="s">
        <v>87</v>
      </c>
      <c r="B6" s="276" t="s">
        <v>88</v>
      </c>
      <c r="C6" s="276" t="s">
        <v>89</v>
      </c>
      <c r="D6" s="277" t="s">
        <v>90</v>
      </c>
      <c r="E6" s="277" t="s">
        <v>91</v>
      </c>
      <c r="F6" s="277" t="s">
        <v>92</v>
      </c>
      <c r="G6" s="277" t="s">
        <v>93</v>
      </c>
      <c r="H6" s="277" t="s">
        <v>94</v>
      </c>
      <c r="I6" s="277" t="s">
        <v>95</v>
      </c>
      <c r="J6" s="277" t="s">
        <v>96</v>
      </c>
      <c r="K6" s="277" t="s">
        <v>97</v>
      </c>
      <c r="L6" s="277" t="s">
        <v>98</v>
      </c>
      <c r="M6" s="277" t="s">
        <v>99</v>
      </c>
      <c r="N6" s="276" t="s">
        <v>100</v>
      </c>
      <c r="O6" s="277" t="s">
        <v>101</v>
      </c>
    </row>
    <row r="7" s="194" customFormat="1" ht="21" customHeight="1" spans="1:15">
      <c r="A7" s="106" t="s">
        <v>102</v>
      </c>
      <c r="B7" s="106" t="s">
        <v>103</v>
      </c>
      <c r="C7" s="171">
        <v>9778787.24</v>
      </c>
      <c r="D7" s="179">
        <v>9778787.24</v>
      </c>
      <c r="E7" s="179">
        <v>8668787.24</v>
      </c>
      <c r="F7" s="179">
        <v>1110000</v>
      </c>
      <c r="G7" s="179"/>
      <c r="H7" s="179"/>
      <c r="I7" s="179"/>
      <c r="J7" s="179"/>
      <c r="K7" s="179"/>
      <c r="L7" s="179"/>
      <c r="M7" s="179"/>
      <c r="N7" s="171"/>
      <c r="O7" s="171"/>
    </row>
    <row r="8" s="194" customFormat="1" ht="21" customHeight="1" spans="1:15">
      <c r="A8" s="278" t="s">
        <v>104</v>
      </c>
      <c r="B8" s="278" t="s">
        <v>105</v>
      </c>
      <c r="C8" s="171">
        <v>9772787.24</v>
      </c>
      <c r="D8" s="179">
        <v>9772787.24</v>
      </c>
      <c r="E8" s="179">
        <v>8668787.24</v>
      </c>
      <c r="F8" s="179">
        <v>1104000</v>
      </c>
      <c r="G8" s="179"/>
      <c r="H8" s="179"/>
      <c r="I8" s="179"/>
      <c r="J8" s="179"/>
      <c r="K8" s="179"/>
      <c r="L8" s="179"/>
      <c r="M8" s="179"/>
      <c r="N8" s="171"/>
      <c r="O8" s="171"/>
    </row>
    <row r="9" s="194" customFormat="1" ht="21" customHeight="1" spans="1:15">
      <c r="A9" s="279" t="s">
        <v>106</v>
      </c>
      <c r="B9" s="279" t="s">
        <v>107</v>
      </c>
      <c r="C9" s="171">
        <v>8718787.24</v>
      </c>
      <c r="D9" s="179">
        <v>8718787.24</v>
      </c>
      <c r="E9" s="179">
        <v>8668787.24</v>
      </c>
      <c r="F9" s="179">
        <v>50000</v>
      </c>
      <c r="G9" s="179"/>
      <c r="H9" s="179"/>
      <c r="I9" s="179"/>
      <c r="J9" s="179"/>
      <c r="K9" s="179"/>
      <c r="L9" s="179"/>
      <c r="M9" s="179"/>
      <c r="N9" s="171"/>
      <c r="O9" s="171"/>
    </row>
    <row r="10" s="194" customFormat="1" ht="21" customHeight="1" spans="1:15">
      <c r="A10" s="279" t="s">
        <v>108</v>
      </c>
      <c r="B10" s="279" t="s">
        <v>109</v>
      </c>
      <c r="C10" s="171">
        <v>204000</v>
      </c>
      <c r="D10" s="179">
        <v>204000</v>
      </c>
      <c r="E10" s="179"/>
      <c r="F10" s="179">
        <v>204000</v>
      </c>
      <c r="G10" s="179"/>
      <c r="H10" s="179"/>
      <c r="I10" s="179"/>
      <c r="J10" s="179"/>
      <c r="K10" s="179"/>
      <c r="L10" s="179"/>
      <c r="M10" s="179"/>
      <c r="N10" s="171"/>
      <c r="O10" s="171"/>
    </row>
    <row r="11" s="194" customFormat="1" ht="21" customHeight="1" spans="1:15">
      <c r="A11" s="279" t="s">
        <v>110</v>
      </c>
      <c r="B11" s="279" t="s">
        <v>111</v>
      </c>
      <c r="C11" s="171">
        <v>850000</v>
      </c>
      <c r="D11" s="179">
        <v>850000</v>
      </c>
      <c r="E11" s="179"/>
      <c r="F11" s="179">
        <v>850000</v>
      </c>
      <c r="G11" s="179"/>
      <c r="H11" s="179"/>
      <c r="I11" s="179"/>
      <c r="J11" s="179"/>
      <c r="K11" s="179"/>
      <c r="L11" s="179"/>
      <c r="M11" s="179"/>
      <c r="N11" s="171"/>
      <c r="O11" s="171"/>
    </row>
    <row r="12" s="194" customFormat="1" ht="21" customHeight="1" spans="1:15">
      <c r="A12" s="278" t="s">
        <v>112</v>
      </c>
      <c r="B12" s="278" t="s">
        <v>113</v>
      </c>
      <c r="C12" s="171">
        <v>6000</v>
      </c>
      <c r="D12" s="179">
        <v>6000</v>
      </c>
      <c r="E12" s="179"/>
      <c r="F12" s="179">
        <v>6000</v>
      </c>
      <c r="G12" s="179"/>
      <c r="H12" s="179"/>
      <c r="I12" s="179"/>
      <c r="J12" s="179"/>
      <c r="K12" s="179"/>
      <c r="L12" s="179"/>
      <c r="M12" s="179"/>
      <c r="N12" s="171"/>
      <c r="O12" s="171"/>
    </row>
    <row r="13" s="194" customFormat="1" ht="21" customHeight="1" spans="1:15">
      <c r="A13" s="279" t="s">
        <v>114</v>
      </c>
      <c r="B13" s="279" t="s">
        <v>109</v>
      </c>
      <c r="C13" s="171">
        <v>6000</v>
      </c>
      <c r="D13" s="179">
        <v>6000</v>
      </c>
      <c r="E13" s="179"/>
      <c r="F13" s="179">
        <v>6000</v>
      </c>
      <c r="G13" s="179"/>
      <c r="H13" s="179"/>
      <c r="I13" s="179"/>
      <c r="J13" s="179"/>
      <c r="K13" s="179"/>
      <c r="L13" s="179"/>
      <c r="M13" s="179"/>
      <c r="N13" s="171"/>
      <c r="O13" s="171"/>
    </row>
    <row r="14" s="194" customFormat="1" ht="21" customHeight="1" spans="1:15">
      <c r="A14" s="106" t="s">
        <v>115</v>
      </c>
      <c r="B14" s="106" t="s">
        <v>116</v>
      </c>
      <c r="C14" s="171">
        <v>1816100</v>
      </c>
      <c r="D14" s="179">
        <v>1816100</v>
      </c>
      <c r="E14" s="179">
        <v>1816100</v>
      </c>
      <c r="F14" s="179"/>
      <c r="G14" s="179"/>
      <c r="H14" s="179"/>
      <c r="I14" s="179"/>
      <c r="J14" s="179"/>
      <c r="K14" s="179"/>
      <c r="L14" s="179"/>
      <c r="M14" s="179"/>
      <c r="N14" s="171"/>
      <c r="O14" s="171"/>
    </row>
    <row r="15" s="194" customFormat="1" ht="21" customHeight="1" spans="1:15">
      <c r="A15" s="278" t="s">
        <v>117</v>
      </c>
      <c r="B15" s="278" t="s">
        <v>118</v>
      </c>
      <c r="C15" s="171">
        <v>1806600</v>
      </c>
      <c r="D15" s="179">
        <v>1806600</v>
      </c>
      <c r="E15" s="179">
        <v>1806600</v>
      </c>
      <c r="F15" s="179"/>
      <c r="G15" s="179"/>
      <c r="H15" s="179"/>
      <c r="I15" s="179"/>
      <c r="J15" s="179"/>
      <c r="K15" s="179"/>
      <c r="L15" s="179"/>
      <c r="M15" s="179"/>
      <c r="N15" s="171"/>
      <c r="O15" s="171"/>
    </row>
    <row r="16" s="194" customFormat="1" ht="21" customHeight="1" spans="1:15">
      <c r="A16" s="279" t="s">
        <v>119</v>
      </c>
      <c r="B16" s="279" t="s">
        <v>120</v>
      </c>
      <c r="C16" s="171">
        <v>809400</v>
      </c>
      <c r="D16" s="179">
        <v>809400</v>
      </c>
      <c r="E16" s="179">
        <v>809400</v>
      </c>
      <c r="F16" s="179"/>
      <c r="G16" s="179"/>
      <c r="H16" s="179"/>
      <c r="I16" s="179"/>
      <c r="J16" s="179"/>
      <c r="K16" s="179"/>
      <c r="L16" s="179"/>
      <c r="M16" s="179"/>
      <c r="N16" s="171"/>
      <c r="O16" s="171"/>
    </row>
    <row r="17" s="194" customFormat="1" ht="21" customHeight="1" spans="1:15">
      <c r="A17" s="279" t="s">
        <v>121</v>
      </c>
      <c r="B17" s="279" t="s">
        <v>122</v>
      </c>
      <c r="C17" s="171">
        <v>997200</v>
      </c>
      <c r="D17" s="179">
        <v>997200</v>
      </c>
      <c r="E17" s="179">
        <v>997200</v>
      </c>
      <c r="F17" s="179"/>
      <c r="G17" s="179"/>
      <c r="H17" s="179"/>
      <c r="I17" s="179"/>
      <c r="J17" s="179"/>
      <c r="K17" s="179"/>
      <c r="L17" s="179"/>
      <c r="M17" s="179"/>
      <c r="N17" s="171"/>
      <c r="O17" s="171"/>
    </row>
    <row r="18" s="194" customFormat="1" ht="21" customHeight="1" spans="1:15">
      <c r="A18" s="278" t="s">
        <v>123</v>
      </c>
      <c r="B18" s="278" t="s">
        <v>124</v>
      </c>
      <c r="C18" s="171">
        <v>9500</v>
      </c>
      <c r="D18" s="179">
        <v>9500</v>
      </c>
      <c r="E18" s="179">
        <v>9500</v>
      </c>
      <c r="F18" s="179"/>
      <c r="G18" s="179"/>
      <c r="H18" s="179"/>
      <c r="I18" s="179"/>
      <c r="J18" s="179"/>
      <c r="K18" s="179"/>
      <c r="L18" s="179"/>
      <c r="M18" s="179"/>
      <c r="N18" s="171"/>
      <c r="O18" s="171"/>
    </row>
    <row r="19" s="194" customFormat="1" ht="21" customHeight="1" spans="1:15">
      <c r="A19" s="279" t="s">
        <v>125</v>
      </c>
      <c r="B19" s="279" t="s">
        <v>126</v>
      </c>
      <c r="C19" s="171">
        <v>9500</v>
      </c>
      <c r="D19" s="179">
        <v>9500</v>
      </c>
      <c r="E19" s="179">
        <v>9500</v>
      </c>
      <c r="F19" s="179"/>
      <c r="G19" s="179"/>
      <c r="H19" s="179"/>
      <c r="I19" s="179"/>
      <c r="J19" s="179"/>
      <c r="K19" s="179"/>
      <c r="L19" s="179"/>
      <c r="M19" s="179"/>
      <c r="N19" s="171"/>
      <c r="O19" s="171"/>
    </row>
    <row r="20" s="194" customFormat="1" ht="21" customHeight="1" spans="1:15">
      <c r="A20" s="106" t="s">
        <v>127</v>
      </c>
      <c r="B20" s="106" t="s">
        <v>128</v>
      </c>
      <c r="C20" s="171">
        <v>832912</v>
      </c>
      <c r="D20" s="179">
        <v>832912</v>
      </c>
      <c r="E20" s="179">
        <v>832912</v>
      </c>
      <c r="F20" s="179"/>
      <c r="G20" s="179"/>
      <c r="H20" s="179"/>
      <c r="I20" s="179"/>
      <c r="J20" s="179"/>
      <c r="K20" s="179"/>
      <c r="L20" s="179"/>
      <c r="M20" s="179"/>
      <c r="N20" s="171"/>
      <c r="O20" s="171"/>
    </row>
    <row r="21" s="194" customFormat="1" ht="21" customHeight="1" spans="1:15">
      <c r="A21" s="278" t="s">
        <v>129</v>
      </c>
      <c r="B21" s="278" t="s">
        <v>130</v>
      </c>
      <c r="C21" s="171">
        <v>832912</v>
      </c>
      <c r="D21" s="179">
        <v>832912</v>
      </c>
      <c r="E21" s="179">
        <v>832912</v>
      </c>
      <c r="F21" s="179"/>
      <c r="G21" s="179"/>
      <c r="H21" s="179"/>
      <c r="I21" s="179"/>
      <c r="J21" s="179"/>
      <c r="K21" s="179"/>
      <c r="L21" s="179"/>
      <c r="M21" s="179"/>
      <c r="N21" s="171"/>
      <c r="O21" s="171"/>
    </row>
    <row r="22" s="194" customFormat="1" ht="21" customHeight="1" spans="1:15">
      <c r="A22" s="279" t="s">
        <v>131</v>
      </c>
      <c r="B22" s="279" t="s">
        <v>132</v>
      </c>
      <c r="C22" s="171">
        <v>396280</v>
      </c>
      <c r="D22" s="179">
        <v>396280</v>
      </c>
      <c r="E22" s="179">
        <v>396280</v>
      </c>
      <c r="F22" s="179"/>
      <c r="G22" s="179"/>
      <c r="H22" s="179"/>
      <c r="I22" s="179"/>
      <c r="J22" s="179"/>
      <c r="K22" s="179"/>
      <c r="L22" s="179"/>
      <c r="M22" s="179"/>
      <c r="N22" s="171"/>
      <c r="O22" s="171"/>
    </row>
    <row r="23" s="194" customFormat="1" ht="21" customHeight="1" spans="1:15">
      <c r="A23" s="279" t="s">
        <v>133</v>
      </c>
      <c r="B23" s="279" t="s">
        <v>134</v>
      </c>
      <c r="C23" s="171">
        <v>387426</v>
      </c>
      <c r="D23" s="179">
        <v>387426</v>
      </c>
      <c r="E23" s="179">
        <v>387426</v>
      </c>
      <c r="F23" s="179"/>
      <c r="G23" s="179"/>
      <c r="H23" s="179"/>
      <c r="I23" s="179"/>
      <c r="J23" s="179"/>
      <c r="K23" s="179"/>
      <c r="L23" s="179"/>
      <c r="M23" s="179"/>
      <c r="N23" s="171"/>
      <c r="O23" s="171"/>
    </row>
    <row r="24" s="194" customFormat="1" ht="21" customHeight="1" spans="1:15">
      <c r="A24" s="279" t="s">
        <v>135</v>
      </c>
      <c r="B24" s="279" t="s">
        <v>136</v>
      </c>
      <c r="C24" s="171">
        <v>49206</v>
      </c>
      <c r="D24" s="179">
        <v>49206</v>
      </c>
      <c r="E24" s="179">
        <v>49206</v>
      </c>
      <c r="F24" s="179"/>
      <c r="G24" s="179"/>
      <c r="H24" s="179"/>
      <c r="I24" s="179"/>
      <c r="J24" s="179"/>
      <c r="K24" s="179"/>
      <c r="L24" s="179"/>
      <c r="M24" s="179"/>
      <c r="N24" s="171"/>
      <c r="O24" s="171"/>
    </row>
    <row r="25" s="194" customFormat="1" ht="21" customHeight="1" spans="1:15">
      <c r="A25" s="106" t="s">
        <v>137</v>
      </c>
      <c r="B25" s="106" t="s">
        <v>138</v>
      </c>
      <c r="C25" s="171">
        <v>848508</v>
      </c>
      <c r="D25" s="179">
        <v>848508</v>
      </c>
      <c r="E25" s="179">
        <v>848508</v>
      </c>
      <c r="F25" s="179"/>
      <c r="G25" s="179"/>
      <c r="H25" s="179"/>
      <c r="I25" s="179"/>
      <c r="J25" s="179"/>
      <c r="K25" s="179"/>
      <c r="L25" s="179"/>
      <c r="M25" s="179"/>
      <c r="N25" s="171"/>
      <c r="O25" s="171"/>
    </row>
    <row r="26" s="194" customFormat="1" ht="21" customHeight="1" spans="1:15">
      <c r="A26" s="278" t="s">
        <v>139</v>
      </c>
      <c r="B26" s="278" t="s">
        <v>140</v>
      </c>
      <c r="C26" s="171">
        <v>848508</v>
      </c>
      <c r="D26" s="179">
        <v>848508</v>
      </c>
      <c r="E26" s="179">
        <v>848508</v>
      </c>
      <c r="F26" s="179"/>
      <c r="G26" s="179"/>
      <c r="H26" s="179"/>
      <c r="I26" s="179"/>
      <c r="J26" s="179"/>
      <c r="K26" s="179"/>
      <c r="L26" s="179"/>
      <c r="M26" s="179"/>
      <c r="N26" s="171"/>
      <c r="O26" s="171"/>
    </row>
    <row r="27" s="194" customFormat="1" ht="21" customHeight="1" spans="1:15">
      <c r="A27" s="279" t="s">
        <v>141</v>
      </c>
      <c r="B27" s="279" t="s">
        <v>142</v>
      </c>
      <c r="C27" s="171">
        <v>848508</v>
      </c>
      <c r="D27" s="179">
        <v>848508</v>
      </c>
      <c r="E27" s="179">
        <v>848508</v>
      </c>
      <c r="F27" s="179"/>
      <c r="G27" s="179"/>
      <c r="H27" s="179"/>
      <c r="I27" s="179"/>
      <c r="J27" s="179"/>
      <c r="K27" s="179"/>
      <c r="L27" s="179"/>
      <c r="M27" s="179"/>
      <c r="N27" s="171"/>
      <c r="O27" s="171"/>
    </row>
    <row r="28" s="194" customFormat="1" ht="21" customHeight="1" spans="1:15">
      <c r="A28" s="276" t="s">
        <v>59</v>
      </c>
      <c r="B28" s="267"/>
      <c r="C28" s="179">
        <v>13276307.24</v>
      </c>
      <c r="D28" s="179">
        <v>13276307.24</v>
      </c>
      <c r="E28" s="179">
        <v>12166307.24</v>
      </c>
      <c r="F28" s="179">
        <v>1110000</v>
      </c>
      <c r="G28" s="179"/>
      <c r="H28" s="179"/>
      <c r="I28" s="179"/>
      <c r="J28" s="179"/>
      <c r="K28" s="179"/>
      <c r="L28" s="179"/>
      <c r="M28" s="179"/>
      <c r="N28" s="179"/>
      <c r="O28" s="179"/>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D35"/>
  <sheetViews>
    <sheetView showZeros="0" workbookViewId="0">
      <pane ySplit="2" topLeftCell="A3" activePane="bottomLeft" state="frozen"/>
      <selection/>
      <selection pane="bottomLeft" activeCell="G19" sqref="G19"/>
    </sheetView>
  </sheetViews>
  <sheetFormatPr defaultColWidth="8.57407407407407" defaultRowHeight="12.75" customHeight="1" outlineLevelCol="3"/>
  <cols>
    <col min="1" max="4" width="35.5740740740741" style="194" customWidth="1"/>
    <col min="5" max="16384" width="8.57407407407407" style="194"/>
  </cols>
  <sheetData>
    <row r="2" s="1" customFormat="1" ht="12" customHeight="1" spans="1:4">
      <c r="D2" s="258" t="s">
        <v>143</v>
      </c>
    </row>
    <row r="3" s="194" customFormat="1" ht="41.25" customHeight="1" spans="1:4">
      <c r="A3" s="259" t="str">
        <f>"2025"&amp;"年部门财政拨款收支预算总表"</f>
        <v>2025年部门财政拨款收支预算总表</v>
      </c>
    </row>
    <row r="4" s="257" customFormat="1" ht="17.25" customHeight="1" spans="1:4">
      <c r="A4" s="260" t="s">
        <v>2</v>
      </c>
      <c r="B4" s="261"/>
      <c r="C4" s="262"/>
      <c r="D4" s="263" t="s">
        <v>3</v>
      </c>
    </row>
    <row r="5" s="194" customFormat="1" ht="17.25" customHeight="1" spans="1:4">
      <c r="A5" s="264" t="s">
        <v>4</v>
      </c>
      <c r="B5" s="265"/>
      <c r="C5" s="264" t="s">
        <v>5</v>
      </c>
      <c r="D5" s="265"/>
    </row>
    <row r="6" s="194" customFormat="1" ht="18.75" customHeight="1" spans="1:4">
      <c r="A6" s="264" t="s">
        <v>6</v>
      </c>
      <c r="B6" s="264" t="s">
        <v>7</v>
      </c>
      <c r="C6" s="264" t="s">
        <v>8</v>
      </c>
      <c r="D6" s="264" t="s">
        <v>7</v>
      </c>
    </row>
    <row r="7" s="194" customFormat="1" ht="16.5" customHeight="1" spans="1:4">
      <c r="A7" s="266" t="s">
        <v>144</v>
      </c>
      <c r="B7" s="179">
        <v>13276307.24</v>
      </c>
      <c r="C7" s="266" t="s">
        <v>145</v>
      </c>
      <c r="D7" s="179">
        <v>13276307.24</v>
      </c>
    </row>
    <row r="8" s="194" customFormat="1" ht="16.5" customHeight="1" spans="1:4">
      <c r="A8" s="266" t="s">
        <v>146</v>
      </c>
      <c r="B8" s="179">
        <v>13276307.24</v>
      </c>
      <c r="C8" s="266" t="s">
        <v>147</v>
      </c>
      <c r="D8" s="179">
        <v>9778787.24</v>
      </c>
    </row>
    <row r="9" s="194" customFormat="1" ht="16.5" customHeight="1" spans="1:4">
      <c r="A9" s="266" t="s">
        <v>148</v>
      </c>
      <c r="B9" s="179"/>
      <c r="C9" s="266" t="s">
        <v>149</v>
      </c>
      <c r="D9" s="179"/>
    </row>
    <row r="10" s="194" customFormat="1" ht="16.5" customHeight="1" spans="1:4">
      <c r="A10" s="266" t="s">
        <v>150</v>
      </c>
      <c r="B10" s="179"/>
      <c r="C10" s="266" t="s">
        <v>151</v>
      </c>
      <c r="D10" s="179"/>
    </row>
    <row r="11" s="194" customFormat="1" ht="16.5" customHeight="1" spans="1:4">
      <c r="A11" s="266" t="s">
        <v>152</v>
      </c>
      <c r="B11" s="179"/>
      <c r="C11" s="266" t="s">
        <v>153</v>
      </c>
      <c r="D11" s="179"/>
    </row>
    <row r="12" s="194" customFormat="1" ht="16.5" customHeight="1" spans="1:4">
      <c r="A12" s="266" t="s">
        <v>146</v>
      </c>
      <c r="B12" s="179"/>
      <c r="C12" s="266" t="s">
        <v>154</v>
      </c>
      <c r="D12" s="179"/>
    </row>
    <row r="13" s="194" customFormat="1" ht="16.5" customHeight="1" spans="1:4">
      <c r="A13" s="267" t="s">
        <v>148</v>
      </c>
      <c r="B13" s="171"/>
      <c r="C13" s="107" t="s">
        <v>155</v>
      </c>
      <c r="D13" s="171"/>
    </row>
    <row r="14" s="194" customFormat="1" ht="16.5" customHeight="1" spans="1:4">
      <c r="A14" s="267" t="s">
        <v>150</v>
      </c>
      <c r="B14" s="171"/>
      <c r="C14" s="107" t="s">
        <v>156</v>
      </c>
      <c r="D14" s="171"/>
    </row>
    <row r="15" s="194" customFormat="1" ht="16.5" customHeight="1" spans="1:4">
      <c r="A15" s="268"/>
      <c r="B15" s="269"/>
      <c r="C15" s="107" t="s">
        <v>157</v>
      </c>
      <c r="D15" s="171">
        <v>1816100</v>
      </c>
    </row>
    <row r="16" s="194" customFormat="1" ht="16.5" customHeight="1" spans="1:4">
      <c r="A16" s="268"/>
      <c r="B16" s="269"/>
      <c r="C16" s="107" t="s">
        <v>158</v>
      </c>
      <c r="D16" s="171">
        <v>832912</v>
      </c>
    </row>
    <row r="17" s="194" customFormat="1" ht="16.5" customHeight="1" spans="1:4">
      <c r="A17" s="268"/>
      <c r="B17" s="269"/>
      <c r="C17" s="107" t="s">
        <v>159</v>
      </c>
      <c r="D17" s="171"/>
    </row>
    <row r="18" s="194" customFormat="1" ht="16.5" customHeight="1" spans="1:4">
      <c r="A18" s="268"/>
      <c r="B18" s="269"/>
      <c r="C18" s="107" t="s">
        <v>160</v>
      </c>
      <c r="D18" s="171"/>
    </row>
    <row r="19" s="194" customFormat="1" ht="16.5" customHeight="1" spans="1:4">
      <c r="A19" s="268"/>
      <c r="B19" s="269"/>
      <c r="C19" s="107" t="s">
        <v>161</v>
      </c>
      <c r="D19" s="171"/>
    </row>
    <row r="20" s="194" customFormat="1" ht="16.5" customHeight="1" spans="1:4">
      <c r="A20" s="268"/>
      <c r="B20" s="269"/>
      <c r="C20" s="107" t="s">
        <v>162</v>
      </c>
      <c r="D20" s="171"/>
    </row>
    <row r="21" s="194" customFormat="1" ht="16.5" customHeight="1" spans="1:4">
      <c r="A21" s="268"/>
      <c r="B21" s="269"/>
      <c r="C21" s="107" t="s">
        <v>163</v>
      </c>
      <c r="D21" s="171"/>
    </row>
    <row r="22" s="194" customFormat="1" ht="16.5" customHeight="1" spans="1:4">
      <c r="A22" s="268"/>
      <c r="B22" s="269"/>
      <c r="C22" s="107" t="s">
        <v>164</v>
      </c>
      <c r="D22" s="171"/>
    </row>
    <row r="23" s="194" customFormat="1" ht="16.5" customHeight="1" spans="1:4">
      <c r="A23" s="268"/>
      <c r="B23" s="269"/>
      <c r="C23" s="107" t="s">
        <v>165</v>
      </c>
      <c r="D23" s="171"/>
    </row>
    <row r="24" s="194" customFormat="1" ht="16.5" customHeight="1" spans="1:4">
      <c r="A24" s="268"/>
      <c r="B24" s="269"/>
      <c r="C24" s="107" t="s">
        <v>166</v>
      </c>
      <c r="D24" s="171"/>
    </row>
    <row r="25" s="194" customFormat="1" ht="16.5" customHeight="1" spans="1:4">
      <c r="A25" s="268"/>
      <c r="B25" s="269"/>
      <c r="C25" s="107" t="s">
        <v>167</v>
      </c>
      <c r="D25" s="171"/>
    </row>
    <row r="26" s="194" customFormat="1" ht="16.5" customHeight="1" spans="1:4">
      <c r="A26" s="268"/>
      <c r="B26" s="269"/>
      <c r="C26" s="107" t="s">
        <v>168</v>
      </c>
      <c r="D26" s="171">
        <v>848508</v>
      </c>
    </row>
    <row r="27" s="194" customFormat="1" ht="16.5" customHeight="1" spans="1:4">
      <c r="A27" s="268"/>
      <c r="B27" s="269"/>
      <c r="C27" s="107" t="s">
        <v>169</v>
      </c>
      <c r="D27" s="171"/>
    </row>
    <row r="28" s="194" customFormat="1" ht="16.5" customHeight="1" spans="1:4">
      <c r="A28" s="268"/>
      <c r="B28" s="269"/>
      <c r="C28" s="107" t="s">
        <v>170</v>
      </c>
      <c r="D28" s="171"/>
    </row>
    <row r="29" s="194" customFormat="1" ht="16.5" customHeight="1" spans="1:4">
      <c r="A29" s="268"/>
      <c r="B29" s="269"/>
      <c r="C29" s="107" t="s">
        <v>171</v>
      </c>
      <c r="D29" s="171"/>
    </row>
    <row r="30" s="194" customFormat="1" ht="16.5" customHeight="1" spans="1:4">
      <c r="A30" s="268"/>
      <c r="B30" s="269"/>
      <c r="C30" s="107" t="s">
        <v>172</v>
      </c>
      <c r="D30" s="171"/>
    </row>
    <row r="31" s="194" customFormat="1" ht="16.5" customHeight="1" spans="1:4">
      <c r="A31" s="268"/>
      <c r="B31" s="269"/>
      <c r="C31" s="107" t="s">
        <v>173</v>
      </c>
      <c r="D31" s="171"/>
    </row>
    <row r="32" s="194" customFormat="1" ht="16.5" customHeight="1" spans="1:4">
      <c r="A32" s="268"/>
      <c r="B32" s="269"/>
      <c r="C32" s="267" t="s">
        <v>174</v>
      </c>
      <c r="D32" s="171"/>
    </row>
    <row r="33" s="194" customFormat="1" ht="16.5" customHeight="1" spans="1:4">
      <c r="A33" s="268"/>
      <c r="B33" s="269"/>
      <c r="C33" s="267" t="s">
        <v>175</v>
      </c>
      <c r="D33" s="171"/>
    </row>
    <row r="34" s="194" customFormat="1" ht="16.5" customHeight="1" spans="1:4">
      <c r="A34" s="268"/>
      <c r="B34" s="269"/>
      <c r="C34" s="106" t="s">
        <v>176</v>
      </c>
      <c r="D34" s="270"/>
    </row>
    <row r="35" s="194" customFormat="1" ht="15" customHeight="1" spans="1:4">
      <c r="A35" s="271" t="s">
        <v>52</v>
      </c>
      <c r="B35" s="272">
        <v>13276307.24</v>
      </c>
      <c r="C35" s="271" t="s">
        <v>53</v>
      </c>
      <c r="D35" s="272">
        <v>13276307.24</v>
      </c>
    </row>
  </sheetData>
  <mergeCells count="4">
    <mergeCell ref="A3:D3"/>
    <mergeCell ref="A4:B4"/>
    <mergeCell ref="A5:B5"/>
    <mergeCell ref="C5:D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4"/>
  <sheetViews>
    <sheetView showZeros="0" zoomScale="85" zoomScaleNormal="85" workbookViewId="0">
      <pane ySplit="1" topLeftCell="A2" activePane="bottomLeft" state="frozen"/>
      <selection/>
      <selection pane="bottomLeft" activeCell="G51" sqref="G5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29"/>
      <c r="B1" s="29"/>
      <c r="C1" s="29"/>
      <c r="D1" s="29"/>
      <c r="E1" s="29"/>
      <c r="F1" s="29"/>
      <c r="G1" s="29"/>
    </row>
    <row r="2" ht="12" customHeight="1" spans="1:7">
      <c r="D2" s="1"/>
      <c r="F2" s="183"/>
      <c r="G2" s="183" t="s">
        <v>177</v>
      </c>
    </row>
    <row r="3" ht="39" customHeight="1" spans="1:7">
      <c r="A3" s="246" t="s">
        <v>178</v>
      </c>
      <c r="B3" s="246"/>
      <c r="C3" s="246"/>
      <c r="D3" s="246"/>
      <c r="E3" s="246"/>
      <c r="F3" s="246"/>
      <c r="G3" s="246"/>
    </row>
    <row r="4" ht="18" customHeight="1" spans="1:7">
      <c r="A4" s="247" t="s">
        <v>2</v>
      </c>
      <c r="B4" s="144"/>
      <c r="C4" s="109"/>
      <c r="D4" s="109"/>
      <c r="E4" s="109"/>
      <c r="F4" s="248"/>
      <c r="G4" s="249" t="s">
        <v>56</v>
      </c>
    </row>
    <row r="5" ht="20.25" customHeight="1" spans="1:7">
      <c r="A5" s="250" t="s">
        <v>179</v>
      </c>
      <c r="B5" s="250"/>
      <c r="C5" s="85" t="s">
        <v>59</v>
      </c>
      <c r="D5" s="85" t="s">
        <v>80</v>
      </c>
      <c r="E5" s="187"/>
      <c r="F5" s="187"/>
      <c r="G5" s="187" t="s">
        <v>81</v>
      </c>
    </row>
    <row r="6" ht="20.25" customHeight="1" spans="1:7">
      <c r="A6" s="251" t="s">
        <v>76</v>
      </c>
      <c r="B6" s="251" t="s">
        <v>77</v>
      </c>
      <c r="C6" s="187"/>
      <c r="D6" s="187" t="s">
        <v>61</v>
      </c>
      <c r="E6" s="187" t="s">
        <v>180</v>
      </c>
      <c r="F6" s="187" t="s">
        <v>181</v>
      </c>
      <c r="G6" s="187"/>
    </row>
    <row r="7" ht="13.5" customHeight="1" spans="1:7">
      <c r="A7" s="252" t="s">
        <v>87</v>
      </c>
      <c r="B7" s="252" t="s">
        <v>88</v>
      </c>
      <c r="C7" s="252" t="s">
        <v>89</v>
      </c>
      <c r="D7" s="252" t="s">
        <v>90</v>
      </c>
      <c r="E7" s="252" t="s">
        <v>91</v>
      </c>
      <c r="F7" s="252" t="s">
        <v>92</v>
      </c>
      <c r="G7" s="252" t="s">
        <v>93</v>
      </c>
    </row>
    <row r="8" ht="18" customHeight="1" spans="1:7">
      <c r="A8" s="51" t="s">
        <v>102</v>
      </c>
      <c r="B8" s="51" t="s">
        <v>103</v>
      </c>
      <c r="C8" s="253">
        <v>9778787.24</v>
      </c>
      <c r="D8" s="254">
        <v>8668787.24</v>
      </c>
      <c r="E8" s="254">
        <v>7277679</v>
      </c>
      <c r="F8" s="254">
        <v>1391108.24</v>
      </c>
      <c r="G8" s="254">
        <v>1110000</v>
      </c>
    </row>
    <row r="9" ht="18" customHeight="1" spans="1:7">
      <c r="A9" s="255" t="s">
        <v>104</v>
      </c>
      <c r="B9" s="255" t="s">
        <v>105</v>
      </c>
      <c r="C9" s="253">
        <v>9772787.24</v>
      </c>
      <c r="D9" s="254">
        <v>8668787.24</v>
      </c>
      <c r="E9" s="254">
        <v>7277679</v>
      </c>
      <c r="F9" s="254">
        <v>1391108.24</v>
      </c>
      <c r="G9" s="254">
        <v>1104000</v>
      </c>
    </row>
    <row r="10" customHeight="1" spans="1:7">
      <c r="A10" s="256" t="s">
        <v>106</v>
      </c>
      <c r="B10" s="256" t="s">
        <v>107</v>
      </c>
      <c r="C10" s="253">
        <v>8718787.24</v>
      </c>
      <c r="D10" s="254">
        <v>8668787.24</v>
      </c>
      <c r="E10" s="254">
        <v>7277679</v>
      </c>
      <c r="F10" s="254">
        <v>1391108.24</v>
      </c>
      <c r="G10" s="254">
        <v>50000</v>
      </c>
    </row>
    <row r="11" customHeight="1" spans="1:7">
      <c r="A11" s="256" t="s">
        <v>108</v>
      </c>
      <c r="B11" s="256" t="s">
        <v>109</v>
      </c>
      <c r="C11" s="253">
        <v>204000</v>
      </c>
      <c r="D11" s="254"/>
      <c r="E11" s="254"/>
      <c r="F11" s="254"/>
      <c r="G11" s="254">
        <v>204000</v>
      </c>
    </row>
    <row r="12" customHeight="1" spans="1:7">
      <c r="A12" s="256" t="s">
        <v>110</v>
      </c>
      <c r="B12" s="256" t="s">
        <v>111</v>
      </c>
      <c r="C12" s="253">
        <v>850000</v>
      </c>
      <c r="D12" s="254"/>
      <c r="E12" s="254"/>
      <c r="F12" s="254"/>
      <c r="G12" s="254">
        <v>850000</v>
      </c>
    </row>
    <row r="13" customHeight="1" spans="1:7">
      <c r="A13" s="255" t="s">
        <v>112</v>
      </c>
      <c r="B13" s="255" t="s">
        <v>113</v>
      </c>
      <c r="C13" s="253">
        <v>6000</v>
      </c>
      <c r="D13" s="254"/>
      <c r="E13" s="254"/>
      <c r="F13" s="254"/>
      <c r="G13" s="254">
        <v>6000</v>
      </c>
    </row>
    <row r="14" customHeight="1" spans="1:7">
      <c r="A14" s="256" t="s">
        <v>114</v>
      </c>
      <c r="B14" s="256" t="s">
        <v>109</v>
      </c>
      <c r="C14" s="253">
        <v>6000</v>
      </c>
      <c r="D14" s="254"/>
      <c r="E14" s="254"/>
      <c r="F14" s="254"/>
      <c r="G14" s="254">
        <v>6000</v>
      </c>
    </row>
    <row r="15" customHeight="1" spans="1:7">
      <c r="A15" s="51" t="s">
        <v>115</v>
      </c>
      <c r="B15" s="51" t="s">
        <v>116</v>
      </c>
      <c r="C15" s="253">
        <v>1816100</v>
      </c>
      <c r="D15" s="254">
        <v>1816100</v>
      </c>
      <c r="E15" s="254">
        <v>1816100</v>
      </c>
      <c r="F15" s="254"/>
      <c r="G15" s="254"/>
    </row>
    <row r="16" customHeight="1" spans="1:7">
      <c r="A16" s="255" t="s">
        <v>117</v>
      </c>
      <c r="B16" s="255" t="s">
        <v>118</v>
      </c>
      <c r="C16" s="253">
        <v>1806600</v>
      </c>
      <c r="D16" s="254">
        <v>1806600</v>
      </c>
      <c r="E16" s="254">
        <v>1806600</v>
      </c>
      <c r="F16" s="254"/>
      <c r="G16" s="254"/>
    </row>
    <row r="17" customHeight="1" spans="1:7">
      <c r="A17" s="256" t="s">
        <v>119</v>
      </c>
      <c r="B17" s="256" t="s">
        <v>120</v>
      </c>
      <c r="C17" s="253">
        <v>809400</v>
      </c>
      <c r="D17" s="254">
        <v>809400</v>
      </c>
      <c r="E17" s="254">
        <v>809400</v>
      </c>
      <c r="F17" s="254"/>
      <c r="G17" s="254"/>
    </row>
    <row r="18" customHeight="1" spans="1:7">
      <c r="A18" s="256" t="s">
        <v>121</v>
      </c>
      <c r="B18" s="256" t="s">
        <v>122</v>
      </c>
      <c r="C18" s="253">
        <v>997200</v>
      </c>
      <c r="D18" s="254">
        <v>997200</v>
      </c>
      <c r="E18" s="254">
        <v>997200</v>
      </c>
      <c r="F18" s="254"/>
      <c r="G18" s="254"/>
    </row>
    <row r="19" customHeight="1" spans="1:7">
      <c r="A19" s="255" t="s">
        <v>123</v>
      </c>
      <c r="B19" s="255" t="s">
        <v>124</v>
      </c>
      <c r="C19" s="253">
        <v>9500</v>
      </c>
      <c r="D19" s="254">
        <v>9500</v>
      </c>
      <c r="E19" s="254">
        <v>9500</v>
      </c>
      <c r="F19" s="254"/>
      <c r="G19" s="254"/>
    </row>
    <row r="20" customHeight="1" spans="1:7">
      <c r="A20" s="256" t="s">
        <v>125</v>
      </c>
      <c r="B20" s="256" t="s">
        <v>126</v>
      </c>
      <c r="C20" s="253">
        <v>9500</v>
      </c>
      <c r="D20" s="254">
        <v>9500</v>
      </c>
      <c r="E20" s="254">
        <v>9500</v>
      </c>
      <c r="F20" s="254"/>
      <c r="G20" s="254"/>
    </row>
    <row r="21" customHeight="1" spans="1:7">
      <c r="A21" s="51" t="s">
        <v>127</v>
      </c>
      <c r="B21" s="51" t="s">
        <v>128</v>
      </c>
      <c r="C21" s="253">
        <v>832912</v>
      </c>
      <c r="D21" s="254">
        <v>832912</v>
      </c>
      <c r="E21" s="254">
        <v>832912</v>
      </c>
      <c r="F21" s="254"/>
      <c r="G21" s="254"/>
    </row>
    <row r="22" customHeight="1" spans="1:7">
      <c r="A22" s="255" t="s">
        <v>129</v>
      </c>
      <c r="B22" s="255" t="s">
        <v>130</v>
      </c>
      <c r="C22" s="253">
        <v>832912</v>
      </c>
      <c r="D22" s="254">
        <v>832912</v>
      </c>
      <c r="E22" s="254">
        <v>832912</v>
      </c>
      <c r="F22" s="254"/>
      <c r="G22" s="254"/>
    </row>
    <row r="23" customHeight="1" spans="1:7">
      <c r="A23" s="256" t="s">
        <v>131</v>
      </c>
      <c r="B23" s="256" t="s">
        <v>132</v>
      </c>
      <c r="C23" s="253">
        <v>396280</v>
      </c>
      <c r="D23" s="254">
        <v>396280</v>
      </c>
      <c r="E23" s="254">
        <v>396280</v>
      </c>
      <c r="F23" s="254"/>
      <c r="G23" s="254"/>
    </row>
    <row r="24" customHeight="1" spans="1:7">
      <c r="A24" s="256" t="s">
        <v>133</v>
      </c>
      <c r="B24" s="256" t="s">
        <v>134</v>
      </c>
      <c r="C24" s="253">
        <v>387426</v>
      </c>
      <c r="D24" s="254">
        <v>387426</v>
      </c>
      <c r="E24" s="254">
        <v>387426</v>
      </c>
      <c r="F24" s="254"/>
      <c r="G24" s="254"/>
    </row>
    <row r="25" customHeight="1" spans="1:7">
      <c r="A25" s="256" t="s">
        <v>135</v>
      </c>
      <c r="B25" s="256" t="s">
        <v>136</v>
      </c>
      <c r="C25" s="253">
        <v>49206</v>
      </c>
      <c r="D25" s="254">
        <v>49206</v>
      </c>
      <c r="E25" s="254">
        <v>49206</v>
      </c>
      <c r="F25" s="254"/>
      <c r="G25" s="254"/>
    </row>
    <row r="26" customHeight="1" spans="1:7">
      <c r="A26" s="51" t="s">
        <v>137</v>
      </c>
      <c r="B26" s="51" t="s">
        <v>138</v>
      </c>
      <c r="C26" s="253">
        <v>848508</v>
      </c>
      <c r="D26" s="254">
        <v>848508</v>
      </c>
      <c r="E26" s="254">
        <v>848508</v>
      </c>
      <c r="F26" s="254"/>
      <c r="G26" s="254"/>
    </row>
    <row r="27" customHeight="1" spans="1:7">
      <c r="A27" s="255" t="s">
        <v>139</v>
      </c>
      <c r="B27" s="255" t="s">
        <v>140</v>
      </c>
      <c r="C27" s="253">
        <v>848508</v>
      </c>
      <c r="D27" s="254">
        <v>848508</v>
      </c>
      <c r="E27" s="254">
        <v>848508</v>
      </c>
      <c r="F27" s="254"/>
      <c r="G27" s="254"/>
    </row>
    <row r="28" customHeight="1" spans="1:7">
      <c r="A28" s="256" t="s">
        <v>141</v>
      </c>
      <c r="B28" s="256" t="s">
        <v>142</v>
      </c>
      <c r="C28" s="253">
        <v>848508</v>
      </c>
      <c r="D28" s="254">
        <v>848508</v>
      </c>
      <c r="E28" s="254">
        <v>848508</v>
      </c>
      <c r="F28" s="254"/>
      <c r="G28" s="254"/>
    </row>
    <row r="29" customHeight="1" spans="1:7">
      <c r="A29" s="49" t="s">
        <v>182</v>
      </c>
      <c r="B29" s="49" t="s">
        <v>182</v>
      </c>
      <c r="C29" s="253">
        <v>13276307.24</v>
      </c>
      <c r="D29" s="254">
        <v>12166307.24</v>
      </c>
      <c r="E29" s="253">
        <v>10775199</v>
      </c>
      <c r="F29" s="253">
        <v>1391108.24</v>
      </c>
      <c r="G29" s="253">
        <v>1110000</v>
      </c>
    </row>
    <row r="44" customHeight="1" spans="5:5">
      <c r="E44" s="79"/>
    </row>
    <row r="45" customHeight="1" spans="5:5">
      <c r="E45" s="79"/>
    </row>
    <row r="46" customHeight="1" spans="5:5">
      <c r="E46" s="79"/>
    </row>
    <row r="47" customHeight="1" spans="5:5">
      <c r="E47" s="79"/>
    </row>
    <row r="48" customHeight="1" spans="5:5">
      <c r="E48" s="79"/>
    </row>
    <row r="49" customHeight="1" spans="5:5">
      <c r="E49" s="79"/>
    </row>
    <row r="50" customHeight="1" spans="5:5">
      <c r="E50" s="79"/>
    </row>
    <row r="51" customHeight="1" spans="5:5">
      <c r="E51" s="79"/>
    </row>
    <row r="52" customHeight="1" spans="5:5">
      <c r="E52" s="79"/>
    </row>
    <row r="53" customHeight="1" spans="5:5">
      <c r="E53" s="79"/>
    </row>
    <row r="54" customHeight="1" spans="5:5">
      <c r="E54" s="79"/>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zoomScale="70" zoomScaleNormal="70" workbookViewId="0">
      <pane ySplit="1" topLeftCell="A2" activePane="bottomLeft" state="frozen"/>
      <selection/>
      <selection pane="bottomLeft" activeCell="C16" sqref="C16"/>
    </sheetView>
  </sheetViews>
  <sheetFormatPr defaultColWidth="9.13888888888889" defaultRowHeight="14.25" customHeight="1" outlineLevelRow="7" outlineLevelCol="5"/>
  <cols>
    <col min="1" max="1" width="27.4259259259259" style="1" customWidth="1"/>
    <col min="2" max="6" width="31.1759259259259" style="1" customWidth="1"/>
    <col min="7" max="16384" width="9.13888888888889" style="1"/>
  </cols>
  <sheetData>
    <row r="1" customHeight="1" spans="1:6">
      <c r="A1" s="2"/>
      <c r="B1" s="2"/>
      <c r="C1" s="2"/>
      <c r="D1" s="2"/>
      <c r="E1" s="2"/>
      <c r="F1" s="2"/>
    </row>
    <row r="2" ht="12" customHeight="1" spans="1:6">
      <c r="A2" s="240"/>
      <c r="B2" s="240"/>
      <c r="C2" s="241"/>
      <c r="F2" s="99" t="s">
        <v>183</v>
      </c>
    </row>
    <row r="3" ht="25.5" customHeight="1" spans="1:6">
      <c r="A3" s="242" t="s">
        <v>184</v>
      </c>
      <c r="B3" s="242"/>
      <c r="C3" s="242"/>
      <c r="D3" s="242"/>
      <c r="E3" s="242"/>
      <c r="F3" s="242"/>
    </row>
    <row r="4" ht="15.75" customHeight="1" spans="1:6">
      <c r="A4" s="6" t="s">
        <v>2</v>
      </c>
      <c r="B4" s="240"/>
      <c r="C4" s="241"/>
      <c r="F4" s="99" t="s">
        <v>3</v>
      </c>
    </row>
    <row r="5" ht="19.5" customHeight="1" spans="1:6">
      <c r="A5" s="11" t="s">
        <v>185</v>
      </c>
      <c r="B5" s="17" t="s">
        <v>186</v>
      </c>
      <c r="C5" s="12" t="s">
        <v>187</v>
      </c>
      <c r="D5" s="13"/>
      <c r="E5" s="14"/>
      <c r="F5" s="17" t="s">
        <v>188</v>
      </c>
    </row>
    <row r="6" ht="19.5" customHeight="1" spans="1:6">
      <c r="A6" s="19"/>
      <c r="B6" s="20"/>
      <c r="C6" s="207" t="s">
        <v>61</v>
      </c>
      <c r="D6" s="207" t="s">
        <v>189</v>
      </c>
      <c r="E6" s="207" t="s">
        <v>190</v>
      </c>
      <c r="F6" s="20"/>
    </row>
    <row r="7" ht="18.75" customHeight="1" spans="1:6">
      <c r="A7" s="243">
        <v>1</v>
      </c>
      <c r="B7" s="243">
        <v>2</v>
      </c>
      <c r="C7" s="244">
        <v>3</v>
      </c>
      <c r="D7" s="243">
        <v>4</v>
      </c>
      <c r="E7" s="243">
        <v>5</v>
      </c>
      <c r="F7" s="243">
        <v>6</v>
      </c>
    </row>
    <row r="8" ht="18.75" customHeight="1" spans="1:6">
      <c r="A8" s="245">
        <v>68000</v>
      </c>
      <c r="B8" s="171"/>
      <c r="C8" s="179">
        <v>48000</v>
      </c>
      <c r="D8" s="171"/>
      <c r="E8" s="179">
        <v>48000</v>
      </c>
      <c r="F8" s="179">
        <v>20000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8"/>
  <sheetViews>
    <sheetView showZeros="0" zoomScale="80" zoomScaleNormal="80" topLeftCell="F1" workbookViewId="0">
      <pane ySplit="1" topLeftCell="A3" activePane="bottomLeft" state="frozen"/>
      <selection/>
      <selection pane="bottomLeft" activeCell="K61" sqref="K61"/>
    </sheetView>
  </sheetViews>
  <sheetFormatPr defaultColWidth="9.13888888888889" defaultRowHeight="14.25" customHeight="1"/>
  <cols>
    <col min="1" max="2" width="32.8518518518519" customWidth="1"/>
    <col min="3" max="3" width="20.7037037037037" customWidth="1"/>
    <col min="4" max="4" width="31.287037037037" customWidth="1"/>
    <col min="5" max="5" width="12.212962962963" customWidth="1"/>
    <col min="6" max="6" width="28.8888888888889" customWidth="1"/>
    <col min="7" max="7" width="10.287037037037" customWidth="1"/>
    <col min="8" max="8" width="23" customWidth="1"/>
    <col min="9" max="24" width="18.7037037037037" customWidth="1"/>
  </cols>
  <sheetData>
    <row r="1" customHeight="1" spans="1:24">
      <c r="A1" s="29"/>
      <c r="B1" s="29"/>
      <c r="C1" s="29"/>
      <c r="D1" s="29"/>
      <c r="E1" s="29"/>
      <c r="F1" s="29"/>
      <c r="G1" s="29"/>
      <c r="H1" s="29"/>
      <c r="I1" s="29"/>
      <c r="J1" s="29"/>
      <c r="K1" s="29"/>
      <c r="L1" s="29"/>
      <c r="M1" s="29"/>
      <c r="N1" s="29"/>
      <c r="O1" s="29"/>
      <c r="P1" s="29"/>
      <c r="Q1" s="29"/>
      <c r="R1" s="29"/>
      <c r="S1" s="29"/>
      <c r="T1" s="29"/>
      <c r="U1" s="29"/>
      <c r="V1" s="29"/>
      <c r="W1" s="29"/>
      <c r="X1" s="29"/>
    </row>
    <row r="2" customFormat="1" ht="13.5" customHeight="1" spans="1:24">
      <c r="B2" s="216"/>
      <c r="C2" s="217"/>
      <c r="E2" s="218"/>
      <c r="F2" s="218"/>
      <c r="G2" s="218"/>
      <c r="H2" s="218"/>
      <c r="I2" s="111"/>
      <c r="J2" s="111"/>
      <c r="K2" s="111"/>
      <c r="L2" s="111"/>
      <c r="M2" s="111"/>
      <c r="N2" s="111"/>
      <c r="R2" s="111"/>
      <c r="V2" s="217"/>
      <c r="X2" s="80" t="s">
        <v>191</v>
      </c>
    </row>
    <row r="3" ht="45.75" customHeight="1" spans="1:24">
      <c r="A3" s="82" t="str">
        <f>"2025"&amp;"年部门基本支出预算表"</f>
        <v>2025年部门基本支出预算表</v>
      </c>
      <c r="B3" s="32"/>
      <c r="C3" s="82"/>
      <c r="D3" s="82"/>
      <c r="E3" s="82"/>
      <c r="F3" s="82"/>
      <c r="G3" s="82"/>
      <c r="H3" s="82"/>
      <c r="I3" s="82"/>
      <c r="J3" s="82"/>
      <c r="K3" s="82"/>
      <c r="L3" s="82"/>
      <c r="M3" s="82"/>
      <c r="N3" s="82"/>
      <c r="O3" s="32"/>
      <c r="P3" s="32"/>
      <c r="Q3" s="32"/>
      <c r="R3" s="82"/>
      <c r="S3" s="82"/>
      <c r="T3" s="82"/>
      <c r="U3" s="82"/>
      <c r="V3" s="82"/>
      <c r="W3" s="82"/>
      <c r="X3" s="82"/>
    </row>
    <row r="4" customFormat="1" ht="18.75" customHeight="1" spans="1:24">
      <c r="A4" s="33" t="s">
        <v>2</v>
      </c>
      <c r="B4" s="34"/>
      <c r="C4" s="219"/>
      <c r="D4" s="219"/>
      <c r="E4" s="219"/>
      <c r="F4" s="219"/>
      <c r="G4" s="219"/>
      <c r="H4" s="219"/>
      <c r="I4" s="118"/>
      <c r="J4" s="118"/>
      <c r="K4" s="118"/>
      <c r="L4" s="118"/>
      <c r="M4" s="118"/>
      <c r="N4" s="118"/>
      <c r="O4" s="35"/>
      <c r="P4" s="35"/>
      <c r="Q4" s="35"/>
      <c r="R4" s="118"/>
      <c r="V4" s="217"/>
      <c r="X4" s="80" t="s">
        <v>3</v>
      </c>
    </row>
    <row r="5" ht="14.4" spans="1:24">
      <c r="A5" s="37" t="s">
        <v>192</v>
      </c>
      <c r="B5" s="37" t="s">
        <v>193</v>
      </c>
      <c r="C5" s="37" t="s">
        <v>194</v>
      </c>
      <c r="D5" s="37" t="s">
        <v>195</v>
      </c>
      <c r="E5" s="37" t="s">
        <v>196</v>
      </c>
      <c r="F5" s="37" t="s">
        <v>197</v>
      </c>
      <c r="G5" s="37" t="s">
        <v>198</v>
      </c>
      <c r="H5" s="37" t="s">
        <v>199</v>
      </c>
      <c r="I5" s="220" t="s">
        <v>200</v>
      </c>
      <c r="J5" s="125" t="s">
        <v>200</v>
      </c>
      <c r="K5" s="125"/>
      <c r="L5" s="125"/>
      <c r="M5" s="125"/>
      <c r="N5" s="125"/>
      <c r="O5" s="41"/>
      <c r="P5" s="41"/>
      <c r="Q5" s="41"/>
      <c r="R5" s="124" t="s">
        <v>65</v>
      </c>
      <c r="S5" s="125" t="s">
        <v>79</v>
      </c>
      <c r="T5" s="125"/>
      <c r="U5" s="125"/>
      <c r="V5" s="125"/>
      <c r="W5" s="125"/>
      <c r="X5" s="126"/>
    </row>
    <row r="6" ht="14.4" spans="1:24">
      <c r="A6" s="43"/>
      <c r="B6" s="45"/>
      <c r="C6" s="221"/>
      <c r="D6" s="43"/>
      <c r="E6" s="43"/>
      <c r="F6" s="43"/>
      <c r="G6" s="43"/>
      <c r="H6" s="43"/>
      <c r="I6" s="222" t="s">
        <v>201</v>
      </c>
      <c r="J6" s="220" t="s">
        <v>62</v>
      </c>
      <c r="K6" s="125"/>
      <c r="L6" s="125"/>
      <c r="M6" s="125"/>
      <c r="N6" s="126"/>
      <c r="O6" s="40" t="s">
        <v>202</v>
      </c>
      <c r="P6" s="41"/>
      <c r="Q6" s="42"/>
      <c r="R6" s="37" t="s">
        <v>65</v>
      </c>
      <c r="S6" s="220" t="s">
        <v>79</v>
      </c>
      <c r="T6" s="124" t="s">
        <v>72</v>
      </c>
      <c r="U6" s="125" t="s">
        <v>79</v>
      </c>
      <c r="V6" s="124" t="s">
        <v>68</v>
      </c>
      <c r="W6" s="124" t="s">
        <v>69</v>
      </c>
      <c r="X6" s="223" t="s">
        <v>70</v>
      </c>
    </row>
    <row r="7" spans="1:24">
      <c r="A7" s="45"/>
      <c r="B7" s="45"/>
      <c r="C7" s="45"/>
      <c r="D7" s="45"/>
      <c r="E7" s="45"/>
      <c r="F7" s="45"/>
      <c r="G7" s="45"/>
      <c r="H7" s="45"/>
      <c r="I7" s="45"/>
      <c r="J7" s="224" t="s">
        <v>203</v>
      </c>
      <c r="K7" s="37" t="s">
        <v>204</v>
      </c>
      <c r="L7" s="37" t="s">
        <v>205</v>
      </c>
      <c r="M7" s="37" t="s">
        <v>206</v>
      </c>
      <c r="N7" s="37" t="s">
        <v>207</v>
      </c>
      <c r="O7" s="37" t="s">
        <v>62</v>
      </c>
      <c r="P7" s="37" t="s">
        <v>63</v>
      </c>
      <c r="Q7" s="37" t="s">
        <v>64</v>
      </c>
      <c r="R7" s="45"/>
      <c r="S7" s="37" t="s">
        <v>61</v>
      </c>
      <c r="T7" s="37" t="s">
        <v>72</v>
      </c>
      <c r="U7" s="37" t="s">
        <v>208</v>
      </c>
      <c r="V7" s="37" t="s">
        <v>68</v>
      </c>
      <c r="W7" s="37" t="s">
        <v>69</v>
      </c>
      <c r="X7" s="37" t="s">
        <v>70</v>
      </c>
    </row>
    <row r="8" spans="1:24">
      <c r="A8" s="225"/>
      <c r="B8" s="48"/>
      <c r="C8" s="225"/>
      <c r="D8" s="225"/>
      <c r="E8" s="225"/>
      <c r="F8" s="225"/>
      <c r="G8" s="225"/>
      <c r="H8" s="225"/>
      <c r="I8" s="225"/>
      <c r="J8" s="226" t="s">
        <v>61</v>
      </c>
      <c r="K8" s="227" t="s">
        <v>209</v>
      </c>
      <c r="L8" s="227" t="s">
        <v>205</v>
      </c>
      <c r="M8" s="227" t="s">
        <v>206</v>
      </c>
      <c r="N8" s="227" t="s">
        <v>207</v>
      </c>
      <c r="O8" s="227" t="s">
        <v>205</v>
      </c>
      <c r="P8" s="227" t="s">
        <v>206</v>
      </c>
      <c r="Q8" s="227" t="s">
        <v>207</v>
      </c>
      <c r="R8" s="227" t="s">
        <v>65</v>
      </c>
      <c r="S8" s="227" t="s">
        <v>61</v>
      </c>
      <c r="T8" s="227" t="s">
        <v>72</v>
      </c>
      <c r="U8" s="227" t="s">
        <v>208</v>
      </c>
      <c r="V8" s="227" t="s">
        <v>68</v>
      </c>
      <c r="W8" s="227" t="s">
        <v>69</v>
      </c>
      <c r="X8" s="227" t="s">
        <v>70</v>
      </c>
    </row>
    <row r="9" customHeight="1" spans="1:24">
      <c r="A9" s="50">
        <v>1</v>
      </c>
      <c r="B9" s="50">
        <v>2</v>
      </c>
      <c r="C9" s="50">
        <v>3</v>
      </c>
      <c r="D9" s="50">
        <v>4</v>
      </c>
      <c r="E9" s="50">
        <v>5</v>
      </c>
      <c r="F9" s="50">
        <v>6</v>
      </c>
      <c r="G9" s="50">
        <v>7</v>
      </c>
      <c r="H9" s="50">
        <v>8</v>
      </c>
      <c r="I9" s="50">
        <v>9</v>
      </c>
      <c r="J9" s="50">
        <v>10</v>
      </c>
      <c r="K9" s="50">
        <v>11</v>
      </c>
      <c r="L9" s="50">
        <v>12</v>
      </c>
      <c r="M9" s="50">
        <v>13</v>
      </c>
      <c r="N9" s="50">
        <v>14</v>
      </c>
      <c r="O9" s="50">
        <v>15</v>
      </c>
      <c r="P9" s="50">
        <v>16</v>
      </c>
      <c r="Q9" s="50">
        <v>17</v>
      </c>
      <c r="R9" s="50">
        <v>18</v>
      </c>
      <c r="S9" s="50">
        <v>19</v>
      </c>
      <c r="T9" s="50">
        <v>20</v>
      </c>
      <c r="U9" s="50">
        <v>21</v>
      </c>
      <c r="V9" s="50">
        <v>22</v>
      </c>
      <c r="W9" s="50">
        <v>23</v>
      </c>
      <c r="X9" s="50">
        <v>24</v>
      </c>
    </row>
    <row r="10" ht="20.25" customHeight="1" spans="1:24">
      <c r="A10" s="228" t="s">
        <v>73</v>
      </c>
      <c r="B10" s="228" t="s">
        <v>73</v>
      </c>
      <c r="C10" s="210" t="s">
        <v>210</v>
      </c>
      <c r="D10" s="229" t="s">
        <v>211</v>
      </c>
      <c r="E10" s="229" t="s">
        <v>106</v>
      </c>
      <c r="F10" s="229" t="s">
        <v>107</v>
      </c>
      <c r="G10" s="229" t="s">
        <v>212</v>
      </c>
      <c r="H10" s="229" t="s">
        <v>213</v>
      </c>
      <c r="I10" s="230">
        <v>600</v>
      </c>
      <c r="J10" s="230">
        <v>600</v>
      </c>
      <c r="K10" s="231"/>
      <c r="L10" s="231"/>
      <c r="M10" s="232">
        <v>600</v>
      </c>
      <c r="N10" s="231"/>
      <c r="O10" s="233"/>
      <c r="P10" s="53"/>
      <c r="Q10" s="53"/>
      <c r="R10" s="53"/>
      <c r="S10" s="53"/>
      <c r="T10" s="53"/>
      <c r="U10" s="53"/>
      <c r="V10" s="53"/>
      <c r="W10" s="53"/>
      <c r="X10" s="53"/>
    </row>
    <row r="11" ht="17.25" customHeight="1" spans="1:24">
      <c r="A11" s="228" t="s">
        <v>73</v>
      </c>
      <c r="B11" s="228" t="s">
        <v>73</v>
      </c>
      <c r="C11" s="210" t="s">
        <v>210</v>
      </c>
      <c r="D11" s="229" t="s">
        <v>211</v>
      </c>
      <c r="E11" s="229" t="s">
        <v>106</v>
      </c>
      <c r="F11" s="229" t="s">
        <v>107</v>
      </c>
      <c r="G11" s="229" t="s">
        <v>212</v>
      </c>
      <c r="H11" s="229" t="s">
        <v>213</v>
      </c>
      <c r="I11" s="230">
        <v>22800</v>
      </c>
      <c r="J11" s="230">
        <v>22800</v>
      </c>
      <c r="K11" s="234"/>
      <c r="L11" s="234"/>
      <c r="M11" s="235">
        <v>22800</v>
      </c>
      <c r="N11" s="234"/>
      <c r="O11" s="236"/>
      <c r="P11" s="53"/>
      <c r="Q11" s="53"/>
      <c r="R11" s="53"/>
      <c r="S11" s="53"/>
      <c r="T11" s="53"/>
      <c r="U11" s="53"/>
      <c r="V11" s="53"/>
      <c r="W11" s="53"/>
      <c r="X11" s="53"/>
    </row>
    <row r="12" ht="17.25" customHeight="1" spans="1:24">
      <c r="A12" s="228" t="s">
        <v>73</v>
      </c>
      <c r="B12" s="228" t="s">
        <v>73</v>
      </c>
      <c r="C12" s="210" t="s">
        <v>214</v>
      </c>
      <c r="D12" s="229" t="s">
        <v>215</v>
      </c>
      <c r="E12" s="229" t="s">
        <v>119</v>
      </c>
      <c r="F12" s="229" t="s">
        <v>120</v>
      </c>
      <c r="G12" s="229" t="s">
        <v>216</v>
      </c>
      <c r="H12" s="229" t="s">
        <v>217</v>
      </c>
      <c r="I12" s="230">
        <v>809400</v>
      </c>
      <c r="J12" s="230">
        <v>809400</v>
      </c>
      <c r="K12" s="234"/>
      <c r="L12" s="234"/>
      <c r="M12" s="235">
        <v>809400</v>
      </c>
      <c r="N12" s="234"/>
      <c r="O12" s="236"/>
      <c r="P12" s="53"/>
      <c r="Q12" s="53"/>
      <c r="R12" s="53"/>
      <c r="S12" s="53"/>
      <c r="T12" s="53"/>
      <c r="U12" s="53"/>
      <c r="V12" s="53"/>
      <c r="W12" s="53"/>
      <c r="X12" s="53"/>
    </row>
    <row r="13" ht="17.25" customHeight="1" spans="1:24">
      <c r="A13" s="228" t="s">
        <v>73</v>
      </c>
      <c r="B13" s="228" t="s">
        <v>73</v>
      </c>
      <c r="C13" s="210" t="s">
        <v>214</v>
      </c>
      <c r="D13" s="229" t="s">
        <v>215</v>
      </c>
      <c r="E13" s="229" t="s">
        <v>131</v>
      </c>
      <c r="F13" s="229" t="s">
        <v>132</v>
      </c>
      <c r="G13" s="229" t="s">
        <v>218</v>
      </c>
      <c r="H13" s="229" t="s">
        <v>219</v>
      </c>
      <c r="I13" s="230">
        <v>348280</v>
      </c>
      <c r="J13" s="230">
        <v>348280</v>
      </c>
      <c r="K13" s="234"/>
      <c r="L13" s="234"/>
      <c r="M13" s="235">
        <v>348280</v>
      </c>
      <c r="N13" s="234"/>
      <c r="O13" s="236"/>
      <c r="P13" s="53"/>
      <c r="Q13" s="53"/>
      <c r="R13" s="53"/>
      <c r="S13" s="53"/>
      <c r="T13" s="53"/>
      <c r="U13" s="53"/>
      <c r="V13" s="53"/>
      <c r="W13" s="53"/>
      <c r="X13" s="53"/>
    </row>
    <row r="14" ht="17.25" customHeight="1" spans="1:24">
      <c r="A14" s="228" t="s">
        <v>73</v>
      </c>
      <c r="B14" s="228" t="s">
        <v>73</v>
      </c>
      <c r="C14" s="210" t="s">
        <v>214</v>
      </c>
      <c r="D14" s="229" t="s">
        <v>215</v>
      </c>
      <c r="E14" s="229" t="s">
        <v>133</v>
      </c>
      <c r="F14" s="229" t="s">
        <v>134</v>
      </c>
      <c r="G14" s="229" t="s">
        <v>220</v>
      </c>
      <c r="H14" s="229" t="s">
        <v>221</v>
      </c>
      <c r="I14" s="230">
        <v>387426</v>
      </c>
      <c r="J14" s="230">
        <v>387426</v>
      </c>
      <c r="K14" s="234"/>
      <c r="L14" s="234"/>
      <c r="M14" s="235">
        <v>387426</v>
      </c>
      <c r="N14" s="234"/>
      <c r="O14" s="236"/>
      <c r="P14" s="53"/>
      <c r="Q14" s="53"/>
      <c r="R14" s="53"/>
      <c r="S14" s="53"/>
      <c r="T14" s="53"/>
      <c r="U14" s="53"/>
      <c r="V14" s="53"/>
      <c r="W14" s="53"/>
      <c r="X14" s="53"/>
    </row>
    <row r="15" ht="17.25" customHeight="1" spans="1:24">
      <c r="A15" s="228" t="s">
        <v>73</v>
      </c>
      <c r="B15" s="228" t="s">
        <v>73</v>
      </c>
      <c r="C15" s="210" t="s">
        <v>214</v>
      </c>
      <c r="D15" s="229" t="s">
        <v>215</v>
      </c>
      <c r="E15" s="229" t="s">
        <v>135</v>
      </c>
      <c r="F15" s="229" t="s">
        <v>136</v>
      </c>
      <c r="G15" s="229" t="s">
        <v>222</v>
      </c>
      <c r="H15" s="229" t="s">
        <v>223</v>
      </c>
      <c r="I15" s="230">
        <v>12000</v>
      </c>
      <c r="J15" s="230">
        <v>12000</v>
      </c>
      <c r="K15" s="234"/>
      <c r="L15" s="234"/>
      <c r="M15" s="235">
        <v>12000</v>
      </c>
      <c r="N15" s="234"/>
      <c r="O15" s="236"/>
      <c r="P15" s="53"/>
      <c r="Q15" s="53"/>
      <c r="R15" s="53"/>
      <c r="S15" s="53"/>
      <c r="T15" s="53"/>
      <c r="U15" s="53"/>
      <c r="V15" s="53"/>
      <c r="W15" s="53"/>
      <c r="X15" s="53"/>
    </row>
    <row r="16" ht="17.25" customHeight="1" spans="1:24">
      <c r="A16" s="228" t="s">
        <v>73</v>
      </c>
      <c r="B16" s="228" t="s">
        <v>73</v>
      </c>
      <c r="C16" s="210" t="s">
        <v>214</v>
      </c>
      <c r="D16" s="229" t="s">
        <v>215</v>
      </c>
      <c r="E16" s="229" t="s">
        <v>135</v>
      </c>
      <c r="F16" s="229" t="s">
        <v>136</v>
      </c>
      <c r="G16" s="229" t="s">
        <v>222</v>
      </c>
      <c r="H16" s="229" t="s">
        <v>223</v>
      </c>
      <c r="I16" s="230">
        <v>37206</v>
      </c>
      <c r="J16" s="230">
        <v>37206</v>
      </c>
      <c r="K16" s="234"/>
      <c r="L16" s="234"/>
      <c r="M16" s="235">
        <v>37206</v>
      </c>
      <c r="N16" s="234"/>
      <c r="O16" s="236"/>
      <c r="P16" s="53"/>
      <c r="Q16" s="53"/>
      <c r="R16" s="53"/>
      <c r="S16" s="53"/>
      <c r="T16" s="53"/>
      <c r="U16" s="53"/>
      <c r="V16" s="53"/>
      <c r="W16" s="53"/>
      <c r="X16" s="53"/>
    </row>
    <row r="17" ht="17.25" customHeight="1" spans="1:24">
      <c r="A17" s="228" t="s">
        <v>73</v>
      </c>
      <c r="B17" s="228" t="s">
        <v>73</v>
      </c>
      <c r="C17" s="210" t="s">
        <v>214</v>
      </c>
      <c r="D17" s="229" t="s">
        <v>215</v>
      </c>
      <c r="E17" s="229" t="s">
        <v>131</v>
      </c>
      <c r="F17" s="229" t="s">
        <v>132</v>
      </c>
      <c r="G17" s="229" t="s">
        <v>224</v>
      </c>
      <c r="H17" s="229" t="s">
        <v>225</v>
      </c>
      <c r="I17" s="230">
        <v>48000</v>
      </c>
      <c r="J17" s="230">
        <v>48000</v>
      </c>
      <c r="K17" s="234"/>
      <c r="L17" s="234"/>
      <c r="M17" s="235">
        <v>48000</v>
      </c>
      <c r="N17" s="234"/>
      <c r="O17" s="236"/>
      <c r="P17" s="53"/>
      <c r="Q17" s="53"/>
      <c r="R17" s="53"/>
      <c r="S17" s="53"/>
      <c r="T17" s="53"/>
      <c r="U17" s="53"/>
      <c r="V17" s="53"/>
      <c r="W17" s="53"/>
      <c r="X17" s="53"/>
    </row>
    <row r="18" ht="17.25" customHeight="1" spans="1:24">
      <c r="A18" s="228" t="s">
        <v>73</v>
      </c>
      <c r="B18" s="228" t="s">
        <v>73</v>
      </c>
      <c r="C18" s="210" t="s">
        <v>226</v>
      </c>
      <c r="D18" s="229" t="s">
        <v>227</v>
      </c>
      <c r="E18" s="229" t="s">
        <v>106</v>
      </c>
      <c r="F18" s="229" t="s">
        <v>107</v>
      </c>
      <c r="G18" s="229" t="s">
        <v>228</v>
      </c>
      <c r="H18" s="229" t="s">
        <v>229</v>
      </c>
      <c r="I18" s="230">
        <v>800000</v>
      </c>
      <c r="J18" s="230">
        <v>800000</v>
      </c>
      <c r="K18" s="234"/>
      <c r="L18" s="234"/>
      <c r="M18" s="235">
        <v>800000</v>
      </c>
      <c r="N18" s="234"/>
      <c r="O18" s="236"/>
      <c r="P18" s="53"/>
      <c r="Q18" s="53"/>
      <c r="R18" s="53"/>
      <c r="S18" s="53"/>
      <c r="T18" s="53"/>
      <c r="U18" s="53"/>
      <c r="V18" s="53"/>
      <c r="W18" s="53"/>
      <c r="X18" s="53"/>
    </row>
    <row r="19" ht="17.25" customHeight="1" spans="1:24">
      <c r="A19" s="228" t="s">
        <v>73</v>
      </c>
      <c r="B19" s="228" t="s">
        <v>73</v>
      </c>
      <c r="C19" s="210" t="s">
        <v>226</v>
      </c>
      <c r="D19" s="229" t="s">
        <v>227</v>
      </c>
      <c r="E19" s="229" t="s">
        <v>106</v>
      </c>
      <c r="F19" s="229" t="s">
        <v>107</v>
      </c>
      <c r="G19" s="229" t="s">
        <v>228</v>
      </c>
      <c r="H19" s="229" t="s">
        <v>229</v>
      </c>
      <c r="I19" s="230">
        <v>1155240</v>
      </c>
      <c r="J19" s="230">
        <v>1155240</v>
      </c>
      <c r="K19" s="234"/>
      <c r="L19" s="234"/>
      <c r="M19" s="235">
        <v>1155240</v>
      </c>
      <c r="N19" s="234"/>
      <c r="O19" s="236"/>
      <c r="P19" s="53"/>
      <c r="Q19" s="53"/>
      <c r="R19" s="53"/>
      <c r="S19" s="53"/>
      <c r="T19" s="53"/>
      <c r="U19" s="53"/>
      <c r="V19" s="53"/>
      <c r="W19" s="53"/>
      <c r="X19" s="53"/>
    </row>
    <row r="20" ht="17.25" customHeight="1" spans="1:24">
      <c r="A20" s="228" t="s">
        <v>73</v>
      </c>
      <c r="B20" s="228" t="s">
        <v>73</v>
      </c>
      <c r="C20" s="210" t="s">
        <v>230</v>
      </c>
      <c r="D20" s="229" t="s">
        <v>231</v>
      </c>
      <c r="E20" s="229" t="s">
        <v>121</v>
      </c>
      <c r="F20" s="229" t="s">
        <v>122</v>
      </c>
      <c r="G20" s="229" t="s">
        <v>232</v>
      </c>
      <c r="H20" s="229" t="s">
        <v>233</v>
      </c>
      <c r="I20" s="230">
        <v>24000</v>
      </c>
      <c r="J20" s="230">
        <v>24000</v>
      </c>
      <c r="K20" s="234"/>
      <c r="L20" s="234"/>
      <c r="M20" s="235">
        <v>24000</v>
      </c>
      <c r="N20" s="234"/>
      <c r="O20" s="236"/>
      <c r="P20" s="53"/>
      <c r="Q20" s="53"/>
      <c r="R20" s="53"/>
      <c r="S20" s="53"/>
      <c r="T20" s="53"/>
      <c r="U20" s="53"/>
      <c r="V20" s="53"/>
      <c r="W20" s="53"/>
      <c r="X20" s="53"/>
    </row>
    <row r="21" ht="17.25" customHeight="1" spans="1:24">
      <c r="A21" s="228" t="s">
        <v>73</v>
      </c>
      <c r="B21" s="228" t="s">
        <v>73</v>
      </c>
      <c r="C21" s="210" t="s">
        <v>230</v>
      </c>
      <c r="D21" s="229" t="s">
        <v>231</v>
      </c>
      <c r="E21" s="229" t="s">
        <v>121</v>
      </c>
      <c r="F21" s="229" t="s">
        <v>122</v>
      </c>
      <c r="G21" s="229" t="s">
        <v>232</v>
      </c>
      <c r="H21" s="229" t="s">
        <v>233</v>
      </c>
      <c r="I21" s="230">
        <v>410400</v>
      </c>
      <c r="J21" s="230">
        <v>410400</v>
      </c>
      <c r="K21" s="234"/>
      <c r="L21" s="234"/>
      <c r="M21" s="235">
        <v>410400</v>
      </c>
      <c r="N21" s="234"/>
      <c r="O21" s="236"/>
      <c r="P21" s="53"/>
      <c r="Q21" s="53"/>
      <c r="R21" s="53"/>
      <c r="S21" s="53"/>
      <c r="T21" s="53"/>
      <c r="U21" s="53"/>
      <c r="V21" s="53"/>
      <c r="W21" s="53"/>
      <c r="X21" s="53"/>
    </row>
    <row r="22" ht="17.25" customHeight="1" spans="1:24">
      <c r="A22" s="228" t="s">
        <v>73</v>
      </c>
      <c r="B22" s="228" t="s">
        <v>73</v>
      </c>
      <c r="C22" s="210" t="s">
        <v>230</v>
      </c>
      <c r="D22" s="229" t="s">
        <v>231</v>
      </c>
      <c r="E22" s="229" t="s">
        <v>121</v>
      </c>
      <c r="F22" s="229" t="s">
        <v>122</v>
      </c>
      <c r="G22" s="229" t="s">
        <v>232</v>
      </c>
      <c r="H22" s="229" t="s">
        <v>233</v>
      </c>
      <c r="I22" s="230">
        <v>547200</v>
      </c>
      <c r="J22" s="230">
        <v>547200</v>
      </c>
      <c r="K22" s="234"/>
      <c r="L22" s="234"/>
      <c r="M22" s="235">
        <v>547200</v>
      </c>
      <c r="N22" s="234"/>
      <c r="O22" s="236"/>
      <c r="P22" s="53"/>
      <c r="Q22" s="53"/>
      <c r="R22" s="53"/>
      <c r="S22" s="53"/>
      <c r="T22" s="53"/>
      <c r="U22" s="53"/>
      <c r="V22" s="53"/>
      <c r="W22" s="53"/>
      <c r="X22" s="53"/>
    </row>
    <row r="23" ht="17.25" customHeight="1" spans="1:24">
      <c r="A23" s="228" t="s">
        <v>73</v>
      </c>
      <c r="B23" s="228" t="s">
        <v>73</v>
      </c>
      <c r="C23" s="210" t="s">
        <v>230</v>
      </c>
      <c r="D23" s="229" t="s">
        <v>231</v>
      </c>
      <c r="E23" s="229" t="s">
        <v>121</v>
      </c>
      <c r="F23" s="229" t="s">
        <v>122</v>
      </c>
      <c r="G23" s="229" t="s">
        <v>232</v>
      </c>
      <c r="H23" s="229" t="s">
        <v>233</v>
      </c>
      <c r="I23" s="230">
        <v>15600</v>
      </c>
      <c r="J23" s="230">
        <v>15600</v>
      </c>
      <c r="K23" s="234"/>
      <c r="L23" s="234"/>
      <c r="M23" s="235">
        <v>15600</v>
      </c>
      <c r="N23" s="234"/>
      <c r="O23" s="236"/>
      <c r="P23" s="53"/>
      <c r="Q23" s="53"/>
      <c r="R23" s="53"/>
      <c r="S23" s="53"/>
      <c r="T23" s="53"/>
      <c r="U23" s="53"/>
      <c r="V23" s="53"/>
      <c r="W23" s="53"/>
      <c r="X23" s="53"/>
    </row>
    <row r="24" ht="17.25" customHeight="1" spans="1:24">
      <c r="A24" s="228" t="s">
        <v>73</v>
      </c>
      <c r="B24" s="228" t="s">
        <v>73</v>
      </c>
      <c r="C24" s="210" t="s">
        <v>234</v>
      </c>
      <c r="D24" s="229" t="s">
        <v>142</v>
      </c>
      <c r="E24" s="229" t="s">
        <v>141</v>
      </c>
      <c r="F24" s="229" t="s">
        <v>142</v>
      </c>
      <c r="G24" s="229" t="s">
        <v>235</v>
      </c>
      <c r="H24" s="229" t="s">
        <v>142</v>
      </c>
      <c r="I24" s="230">
        <v>848508</v>
      </c>
      <c r="J24" s="230">
        <v>848508</v>
      </c>
      <c r="K24" s="234"/>
      <c r="L24" s="234"/>
      <c r="M24" s="235">
        <v>848508</v>
      </c>
      <c r="N24" s="234"/>
      <c r="O24" s="236"/>
      <c r="P24" s="53"/>
      <c r="Q24" s="53"/>
      <c r="R24" s="53"/>
      <c r="S24" s="53"/>
      <c r="T24" s="53"/>
      <c r="U24" s="53"/>
      <c r="V24" s="53"/>
      <c r="W24" s="53"/>
      <c r="X24" s="53"/>
    </row>
    <row r="25" ht="17.25" customHeight="1" spans="1:24">
      <c r="A25" s="228" t="s">
        <v>73</v>
      </c>
      <c r="B25" s="228" t="s">
        <v>73</v>
      </c>
      <c r="C25" s="210" t="s">
        <v>236</v>
      </c>
      <c r="D25" s="229" t="s">
        <v>237</v>
      </c>
      <c r="E25" s="229" t="s">
        <v>106</v>
      </c>
      <c r="F25" s="229" t="s">
        <v>107</v>
      </c>
      <c r="G25" s="229" t="s">
        <v>238</v>
      </c>
      <c r="H25" s="229" t="s">
        <v>239</v>
      </c>
      <c r="I25" s="230">
        <v>2165412</v>
      </c>
      <c r="J25" s="230">
        <v>2165412</v>
      </c>
      <c r="K25" s="234"/>
      <c r="L25" s="234"/>
      <c r="M25" s="235">
        <v>2165412</v>
      </c>
      <c r="N25" s="234"/>
      <c r="O25" s="236"/>
      <c r="P25" s="53"/>
      <c r="Q25" s="53"/>
      <c r="R25" s="53"/>
      <c r="S25" s="53"/>
      <c r="T25" s="53"/>
      <c r="U25" s="53"/>
      <c r="V25" s="53"/>
      <c r="W25" s="53"/>
      <c r="X25" s="53"/>
    </row>
    <row r="26" ht="17.25" customHeight="1" spans="1:24">
      <c r="A26" s="228" t="s">
        <v>73</v>
      </c>
      <c r="B26" s="228" t="s">
        <v>73</v>
      </c>
      <c r="C26" s="210" t="s">
        <v>236</v>
      </c>
      <c r="D26" s="229" t="s">
        <v>237</v>
      </c>
      <c r="E26" s="229" t="s">
        <v>106</v>
      </c>
      <c r="F26" s="229" t="s">
        <v>107</v>
      </c>
      <c r="G26" s="229" t="s">
        <v>240</v>
      </c>
      <c r="H26" s="229" t="s">
        <v>241</v>
      </c>
      <c r="I26" s="230">
        <v>2400</v>
      </c>
      <c r="J26" s="230">
        <v>2400</v>
      </c>
      <c r="K26" s="234"/>
      <c r="L26" s="234"/>
      <c r="M26" s="235">
        <v>2400</v>
      </c>
      <c r="N26" s="234"/>
      <c r="O26" s="236"/>
      <c r="P26" s="53"/>
      <c r="Q26" s="53"/>
      <c r="R26" s="53"/>
      <c r="S26" s="53"/>
      <c r="T26" s="53"/>
      <c r="U26" s="53"/>
      <c r="V26" s="53"/>
      <c r="W26" s="53"/>
      <c r="X26" s="53"/>
    </row>
    <row r="27" ht="17.25" customHeight="1" spans="1:24">
      <c r="A27" s="228" t="s">
        <v>73</v>
      </c>
      <c r="B27" s="228" t="s">
        <v>73</v>
      </c>
      <c r="C27" s="210" t="s">
        <v>236</v>
      </c>
      <c r="D27" s="229" t="s">
        <v>237</v>
      </c>
      <c r="E27" s="229" t="s">
        <v>106</v>
      </c>
      <c r="F27" s="229" t="s">
        <v>107</v>
      </c>
      <c r="G27" s="229" t="s">
        <v>240</v>
      </c>
      <c r="H27" s="229" t="s">
        <v>241</v>
      </c>
      <c r="I27" s="230">
        <v>526200</v>
      </c>
      <c r="J27" s="230">
        <v>526200</v>
      </c>
      <c r="K27" s="234"/>
      <c r="L27" s="234"/>
      <c r="M27" s="235">
        <v>526200</v>
      </c>
      <c r="N27" s="234"/>
      <c r="O27" s="236"/>
      <c r="P27" s="53"/>
      <c r="Q27" s="53"/>
      <c r="R27" s="53"/>
      <c r="S27" s="53"/>
      <c r="T27" s="53"/>
      <c r="U27" s="53"/>
      <c r="V27" s="53"/>
      <c r="W27" s="53"/>
      <c r="X27" s="53"/>
    </row>
    <row r="28" ht="17.25" customHeight="1" spans="1:24">
      <c r="A28" s="228" t="s">
        <v>73</v>
      </c>
      <c r="B28" s="228" t="s">
        <v>73</v>
      </c>
      <c r="C28" s="210" t="s">
        <v>236</v>
      </c>
      <c r="D28" s="229" t="s">
        <v>237</v>
      </c>
      <c r="E28" s="229" t="s">
        <v>106</v>
      </c>
      <c r="F28" s="229" t="s">
        <v>107</v>
      </c>
      <c r="G28" s="229" t="s">
        <v>240</v>
      </c>
      <c r="H28" s="229" t="s">
        <v>241</v>
      </c>
      <c r="I28" s="230">
        <v>2213808</v>
      </c>
      <c r="J28" s="230">
        <v>2213808</v>
      </c>
      <c r="K28" s="234"/>
      <c r="L28" s="234"/>
      <c r="M28" s="235">
        <v>2213808</v>
      </c>
      <c r="N28" s="234"/>
      <c r="O28" s="236"/>
      <c r="P28" s="53"/>
      <c r="Q28" s="53"/>
      <c r="R28" s="53"/>
      <c r="S28" s="53"/>
      <c r="T28" s="53"/>
      <c r="U28" s="53"/>
      <c r="V28" s="53"/>
      <c r="W28" s="53"/>
      <c r="X28" s="53"/>
    </row>
    <row r="29" ht="17.25" customHeight="1" spans="1:24">
      <c r="A29" s="228" t="s">
        <v>73</v>
      </c>
      <c r="B29" s="228" t="s">
        <v>73</v>
      </c>
      <c r="C29" s="210" t="s">
        <v>236</v>
      </c>
      <c r="D29" s="229" t="s">
        <v>237</v>
      </c>
      <c r="E29" s="229" t="s">
        <v>106</v>
      </c>
      <c r="F29" s="229" t="s">
        <v>107</v>
      </c>
      <c r="G29" s="229" t="s">
        <v>228</v>
      </c>
      <c r="H29" s="229" t="s">
        <v>229</v>
      </c>
      <c r="I29" s="230">
        <v>180451</v>
      </c>
      <c r="J29" s="230">
        <v>180451</v>
      </c>
      <c r="K29" s="234"/>
      <c r="L29" s="234"/>
      <c r="M29" s="235">
        <v>180451</v>
      </c>
      <c r="N29" s="234"/>
      <c r="O29" s="236"/>
      <c r="P29" s="53"/>
      <c r="Q29" s="53"/>
      <c r="R29" s="53"/>
      <c r="S29" s="53"/>
      <c r="T29" s="53"/>
      <c r="U29" s="53"/>
      <c r="V29" s="53"/>
      <c r="W29" s="53"/>
      <c r="X29" s="53"/>
    </row>
    <row r="30" ht="17.25" customHeight="1" spans="1:24">
      <c r="A30" s="228" t="s">
        <v>73</v>
      </c>
      <c r="B30" s="228" t="s">
        <v>73</v>
      </c>
      <c r="C30" s="210" t="s">
        <v>236</v>
      </c>
      <c r="D30" s="229" t="s">
        <v>188</v>
      </c>
      <c r="E30" s="229" t="s">
        <v>106</v>
      </c>
      <c r="F30" s="229" t="s">
        <v>107</v>
      </c>
      <c r="G30" s="229" t="s">
        <v>242</v>
      </c>
      <c r="H30" s="229" t="s">
        <v>188</v>
      </c>
      <c r="I30" s="230">
        <v>20000</v>
      </c>
      <c r="J30" s="230">
        <v>20000</v>
      </c>
      <c r="K30" s="234"/>
      <c r="L30" s="234"/>
      <c r="M30" s="235">
        <v>20000</v>
      </c>
      <c r="N30" s="234"/>
      <c r="O30" s="236"/>
      <c r="P30" s="53"/>
      <c r="Q30" s="53"/>
      <c r="R30" s="53"/>
      <c r="S30" s="53"/>
      <c r="T30" s="53"/>
      <c r="U30" s="53"/>
      <c r="V30" s="53"/>
      <c r="W30" s="53"/>
      <c r="X30" s="53"/>
    </row>
    <row r="31" ht="17.25" customHeight="1" spans="1:24">
      <c r="A31" s="228" t="s">
        <v>73</v>
      </c>
      <c r="B31" s="228" t="s">
        <v>73</v>
      </c>
      <c r="C31" s="210" t="s">
        <v>243</v>
      </c>
      <c r="D31" s="229" t="s">
        <v>244</v>
      </c>
      <c r="E31" s="229" t="s">
        <v>106</v>
      </c>
      <c r="F31" s="229" t="s">
        <v>107</v>
      </c>
      <c r="G31" s="229" t="s">
        <v>245</v>
      </c>
      <c r="H31" s="229" t="s">
        <v>246</v>
      </c>
      <c r="I31" s="230">
        <v>98400</v>
      </c>
      <c r="J31" s="230">
        <v>98400</v>
      </c>
      <c r="K31" s="234"/>
      <c r="L31" s="234"/>
      <c r="M31" s="235">
        <v>98400</v>
      </c>
      <c r="N31" s="234"/>
      <c r="O31" s="236"/>
      <c r="P31" s="53"/>
      <c r="Q31" s="53"/>
      <c r="R31" s="53"/>
      <c r="S31" s="53"/>
      <c r="T31" s="53"/>
      <c r="U31" s="53"/>
      <c r="V31" s="53"/>
      <c r="W31" s="53"/>
      <c r="X31" s="53"/>
    </row>
    <row r="32" ht="17.25" customHeight="1" spans="1:24">
      <c r="A32" s="228" t="s">
        <v>73</v>
      </c>
      <c r="B32" s="228" t="s">
        <v>73</v>
      </c>
      <c r="C32" s="210" t="s">
        <v>247</v>
      </c>
      <c r="D32" s="229" t="s">
        <v>248</v>
      </c>
      <c r="E32" s="229" t="s">
        <v>106</v>
      </c>
      <c r="F32" s="229" t="s">
        <v>107</v>
      </c>
      <c r="G32" s="229" t="s">
        <v>249</v>
      </c>
      <c r="H32" s="229" t="s">
        <v>248</v>
      </c>
      <c r="I32" s="230">
        <v>43308.24</v>
      </c>
      <c r="J32" s="230">
        <v>43308.24</v>
      </c>
      <c r="K32" s="234"/>
      <c r="L32" s="234"/>
      <c r="M32" s="235">
        <v>43308.24</v>
      </c>
      <c r="N32" s="234"/>
      <c r="O32" s="236"/>
      <c r="P32" s="53"/>
      <c r="Q32" s="53"/>
      <c r="R32" s="53"/>
      <c r="S32" s="53"/>
      <c r="T32" s="53"/>
      <c r="U32" s="53"/>
      <c r="V32" s="53"/>
      <c r="W32" s="53"/>
      <c r="X32" s="53"/>
    </row>
    <row r="33" ht="17.25" customHeight="1" spans="1:24">
      <c r="A33" s="228" t="s">
        <v>73</v>
      </c>
      <c r="B33" s="228" t="s">
        <v>73</v>
      </c>
      <c r="C33" s="210" t="s">
        <v>250</v>
      </c>
      <c r="D33" s="229" t="s">
        <v>251</v>
      </c>
      <c r="E33" s="229" t="s">
        <v>106</v>
      </c>
      <c r="F33" s="229" t="s">
        <v>107</v>
      </c>
      <c r="G33" s="229" t="s">
        <v>252</v>
      </c>
      <c r="H33" s="229" t="s">
        <v>253</v>
      </c>
      <c r="I33" s="230">
        <v>48000</v>
      </c>
      <c r="J33" s="230">
        <v>48000</v>
      </c>
      <c r="K33" s="234"/>
      <c r="L33" s="234"/>
      <c r="M33" s="235">
        <v>48000</v>
      </c>
      <c r="N33" s="234"/>
      <c r="O33" s="236"/>
      <c r="P33" s="53"/>
      <c r="Q33" s="53"/>
      <c r="R33" s="53"/>
      <c r="S33" s="53"/>
      <c r="T33" s="53"/>
      <c r="U33" s="53"/>
      <c r="V33" s="53"/>
      <c r="W33" s="53"/>
      <c r="X33" s="53"/>
    </row>
    <row r="34" ht="17.25" customHeight="1" spans="1:24">
      <c r="A34" s="228" t="s">
        <v>73</v>
      </c>
      <c r="B34" s="228" t="s">
        <v>73</v>
      </c>
      <c r="C34" s="210" t="s">
        <v>254</v>
      </c>
      <c r="D34" s="229" t="s">
        <v>255</v>
      </c>
      <c r="E34" s="229" t="s">
        <v>106</v>
      </c>
      <c r="F34" s="229" t="s">
        <v>107</v>
      </c>
      <c r="G34" s="229" t="s">
        <v>256</v>
      </c>
      <c r="H34" s="229" t="s">
        <v>257</v>
      </c>
      <c r="I34" s="230">
        <v>444000</v>
      </c>
      <c r="J34" s="230">
        <v>444000</v>
      </c>
      <c r="K34" s="234"/>
      <c r="L34" s="234"/>
      <c r="M34" s="235">
        <v>444000</v>
      </c>
      <c r="N34" s="234"/>
      <c r="O34" s="236"/>
      <c r="P34" s="53"/>
      <c r="Q34" s="53"/>
      <c r="R34" s="53"/>
      <c r="S34" s="53"/>
      <c r="T34" s="53"/>
      <c r="U34" s="53"/>
      <c r="V34" s="53"/>
      <c r="W34" s="53"/>
      <c r="X34" s="53"/>
    </row>
    <row r="35" ht="17.25" customHeight="1" spans="1:24">
      <c r="A35" s="228" t="s">
        <v>73</v>
      </c>
      <c r="B35" s="228" t="s">
        <v>73</v>
      </c>
      <c r="C35" s="210" t="s">
        <v>258</v>
      </c>
      <c r="D35" s="229" t="s">
        <v>259</v>
      </c>
      <c r="E35" s="229" t="s">
        <v>125</v>
      </c>
      <c r="F35" s="229" t="s">
        <v>126</v>
      </c>
      <c r="G35" s="229" t="s">
        <v>232</v>
      </c>
      <c r="H35" s="229" t="s">
        <v>233</v>
      </c>
      <c r="I35" s="230">
        <v>9500</v>
      </c>
      <c r="J35" s="230">
        <v>9500</v>
      </c>
      <c r="K35" s="234"/>
      <c r="L35" s="234"/>
      <c r="M35" s="235">
        <v>9500</v>
      </c>
      <c r="N35" s="234"/>
      <c r="O35" s="236"/>
      <c r="P35" s="53"/>
      <c r="Q35" s="53"/>
      <c r="R35" s="53"/>
      <c r="S35" s="53"/>
      <c r="T35" s="53"/>
      <c r="U35" s="53"/>
      <c r="V35" s="53"/>
      <c r="W35" s="53"/>
      <c r="X35" s="53"/>
    </row>
    <row r="36" ht="17.25" customHeight="1" spans="1:24">
      <c r="A36" s="228" t="s">
        <v>73</v>
      </c>
      <c r="B36" s="228" t="s">
        <v>73</v>
      </c>
      <c r="C36" s="210" t="s">
        <v>260</v>
      </c>
      <c r="D36" s="229" t="s">
        <v>261</v>
      </c>
      <c r="E36" s="229" t="s">
        <v>106</v>
      </c>
      <c r="F36" s="229" t="s">
        <v>107</v>
      </c>
      <c r="G36" s="229" t="s">
        <v>262</v>
      </c>
      <c r="H36" s="229" t="s">
        <v>263</v>
      </c>
      <c r="I36" s="230">
        <v>40992</v>
      </c>
      <c r="J36" s="230">
        <v>40992</v>
      </c>
      <c r="K36" s="234"/>
      <c r="L36" s="234"/>
      <c r="M36" s="235">
        <v>40992</v>
      </c>
      <c r="N36" s="234"/>
      <c r="O36" s="236"/>
      <c r="P36" s="53"/>
      <c r="Q36" s="53"/>
      <c r="R36" s="53"/>
      <c r="S36" s="53"/>
      <c r="T36" s="53"/>
      <c r="U36" s="53"/>
      <c r="V36" s="53"/>
      <c r="W36" s="53"/>
      <c r="X36" s="53"/>
    </row>
    <row r="37" ht="17.25" customHeight="1" spans="1:24">
      <c r="A37" s="228" t="s">
        <v>73</v>
      </c>
      <c r="B37" s="228" t="s">
        <v>73</v>
      </c>
      <c r="C37" s="210" t="s">
        <v>260</v>
      </c>
      <c r="D37" s="229" t="s">
        <v>261</v>
      </c>
      <c r="E37" s="229" t="s">
        <v>106</v>
      </c>
      <c r="F37" s="229" t="s">
        <v>107</v>
      </c>
      <c r="G37" s="229" t="s">
        <v>262</v>
      </c>
      <c r="H37" s="229" t="s">
        <v>263</v>
      </c>
      <c r="I37" s="230">
        <v>193176</v>
      </c>
      <c r="J37" s="230">
        <v>193176</v>
      </c>
      <c r="K37" s="234"/>
      <c r="L37" s="234"/>
      <c r="M37" s="235">
        <v>193176</v>
      </c>
      <c r="N37" s="234"/>
      <c r="O37" s="236"/>
      <c r="P37" s="53"/>
      <c r="Q37" s="53"/>
      <c r="R37" s="53"/>
      <c r="S37" s="53"/>
      <c r="T37" s="53"/>
      <c r="U37" s="53"/>
      <c r="V37" s="53"/>
      <c r="W37" s="53"/>
      <c r="X37" s="53"/>
    </row>
    <row r="38" ht="17.25" customHeight="1" spans="1:24">
      <c r="A38" s="228" t="s">
        <v>73</v>
      </c>
      <c r="B38" s="228" t="s">
        <v>73</v>
      </c>
      <c r="C38" s="210" t="s">
        <v>264</v>
      </c>
      <c r="D38" s="229" t="s">
        <v>265</v>
      </c>
      <c r="E38" s="229" t="s">
        <v>106</v>
      </c>
      <c r="F38" s="229" t="s">
        <v>107</v>
      </c>
      <c r="G38" s="229" t="s">
        <v>212</v>
      </c>
      <c r="H38" s="229" t="s">
        <v>213</v>
      </c>
      <c r="I38" s="230">
        <v>97800</v>
      </c>
      <c r="J38" s="230">
        <v>97800</v>
      </c>
      <c r="K38" s="234"/>
      <c r="L38" s="234"/>
      <c r="M38" s="235">
        <v>97800</v>
      </c>
      <c r="N38" s="234"/>
      <c r="O38" s="236"/>
      <c r="P38" s="53"/>
      <c r="Q38" s="53"/>
      <c r="R38" s="53"/>
      <c r="S38" s="53"/>
      <c r="T38" s="53"/>
      <c r="U38" s="53"/>
      <c r="V38" s="53"/>
      <c r="W38" s="53"/>
      <c r="X38" s="53"/>
    </row>
    <row r="39" ht="17.25" customHeight="1" spans="1:24">
      <c r="A39" s="228" t="s">
        <v>73</v>
      </c>
      <c r="B39" s="228" t="s">
        <v>73</v>
      </c>
      <c r="C39" s="210" t="s">
        <v>264</v>
      </c>
      <c r="D39" s="229" t="s">
        <v>265</v>
      </c>
      <c r="E39" s="229" t="s">
        <v>106</v>
      </c>
      <c r="F39" s="229" t="s">
        <v>107</v>
      </c>
      <c r="G39" s="229" t="s">
        <v>212</v>
      </c>
      <c r="H39" s="229" t="s">
        <v>213</v>
      </c>
      <c r="I39" s="230">
        <v>9600</v>
      </c>
      <c r="J39" s="230">
        <v>9600</v>
      </c>
      <c r="K39" s="234"/>
      <c r="L39" s="234"/>
      <c r="M39" s="235">
        <v>9600</v>
      </c>
      <c r="N39" s="234"/>
      <c r="O39" s="236"/>
      <c r="P39" s="53"/>
      <c r="Q39" s="53"/>
      <c r="R39" s="53"/>
      <c r="S39" s="53"/>
      <c r="T39" s="53"/>
      <c r="U39" s="53"/>
      <c r="V39" s="53"/>
      <c r="W39" s="53"/>
      <c r="X39" s="53"/>
    </row>
    <row r="40" ht="17.25" customHeight="1" spans="1:24">
      <c r="A40" s="228" t="s">
        <v>73</v>
      </c>
      <c r="B40" s="228" t="s">
        <v>73</v>
      </c>
      <c r="C40" s="210" t="s">
        <v>264</v>
      </c>
      <c r="D40" s="229" t="s">
        <v>265</v>
      </c>
      <c r="E40" s="229" t="s">
        <v>106</v>
      </c>
      <c r="F40" s="229" t="s">
        <v>107</v>
      </c>
      <c r="G40" s="229" t="s">
        <v>266</v>
      </c>
      <c r="H40" s="229" t="s">
        <v>267</v>
      </c>
      <c r="I40" s="230">
        <v>16000</v>
      </c>
      <c r="J40" s="230">
        <v>16000</v>
      </c>
      <c r="K40" s="234"/>
      <c r="L40" s="234"/>
      <c r="M40" s="235">
        <v>16000</v>
      </c>
      <c r="N40" s="234"/>
      <c r="O40" s="236"/>
      <c r="P40" s="53"/>
      <c r="Q40" s="53"/>
      <c r="R40" s="53"/>
      <c r="S40" s="53"/>
      <c r="T40" s="53"/>
      <c r="U40" s="53"/>
      <c r="V40" s="53"/>
      <c r="W40" s="53"/>
      <c r="X40" s="53"/>
    </row>
    <row r="41" ht="17.25" customHeight="1" spans="1:24">
      <c r="A41" s="228" t="s">
        <v>73</v>
      </c>
      <c r="B41" s="228" t="s">
        <v>73</v>
      </c>
      <c r="C41" s="210" t="s">
        <v>264</v>
      </c>
      <c r="D41" s="229" t="s">
        <v>265</v>
      </c>
      <c r="E41" s="229" t="s">
        <v>106</v>
      </c>
      <c r="F41" s="229" t="s">
        <v>107</v>
      </c>
      <c r="G41" s="229" t="s">
        <v>268</v>
      </c>
      <c r="H41" s="229" t="s">
        <v>269</v>
      </c>
      <c r="I41" s="230">
        <v>40200</v>
      </c>
      <c r="J41" s="230">
        <v>40200</v>
      </c>
      <c r="K41" s="234"/>
      <c r="L41" s="234"/>
      <c r="M41" s="235">
        <v>40200</v>
      </c>
      <c r="N41" s="234"/>
      <c r="O41" s="236"/>
      <c r="P41" s="53"/>
      <c r="Q41" s="53"/>
      <c r="R41" s="53"/>
      <c r="S41" s="53"/>
      <c r="T41" s="53"/>
      <c r="U41" s="53"/>
      <c r="V41" s="53"/>
      <c r="W41" s="53"/>
      <c r="X41" s="53"/>
    </row>
    <row r="42" ht="17.25" customHeight="1" spans="1:24">
      <c r="A42" s="228" t="s">
        <v>73</v>
      </c>
      <c r="B42" s="228" t="s">
        <v>73</v>
      </c>
      <c r="C42" s="210" t="s">
        <v>264</v>
      </c>
      <c r="D42" s="229" t="s">
        <v>265</v>
      </c>
      <c r="E42" s="229" t="s">
        <v>106</v>
      </c>
      <c r="F42" s="229" t="s">
        <v>107</v>
      </c>
      <c r="G42" s="229" t="s">
        <v>270</v>
      </c>
      <c r="H42" s="229" t="s">
        <v>271</v>
      </c>
      <c r="I42" s="230">
        <v>108000</v>
      </c>
      <c r="J42" s="230">
        <v>108000</v>
      </c>
      <c r="K42" s="234"/>
      <c r="L42" s="234"/>
      <c r="M42" s="235">
        <v>108000</v>
      </c>
      <c r="N42" s="234"/>
      <c r="O42" s="236"/>
      <c r="P42" s="53"/>
      <c r="Q42" s="53"/>
      <c r="R42" s="53"/>
      <c r="S42" s="53"/>
      <c r="T42" s="53"/>
      <c r="U42" s="53"/>
      <c r="V42" s="53"/>
      <c r="W42" s="53"/>
      <c r="X42" s="53"/>
    </row>
    <row r="43" ht="17.25" customHeight="1" spans="1:24">
      <c r="A43" s="228" t="s">
        <v>73</v>
      </c>
      <c r="B43" s="228" t="s">
        <v>73</v>
      </c>
      <c r="C43" s="210" t="s">
        <v>264</v>
      </c>
      <c r="D43" s="229" t="s">
        <v>265</v>
      </c>
      <c r="E43" s="229" t="s">
        <v>106</v>
      </c>
      <c r="F43" s="229" t="s">
        <v>107</v>
      </c>
      <c r="G43" s="229" t="s">
        <v>245</v>
      </c>
      <c r="H43" s="229" t="s">
        <v>246</v>
      </c>
      <c r="I43" s="230">
        <v>120000</v>
      </c>
      <c r="J43" s="230">
        <v>120000</v>
      </c>
      <c r="K43" s="234"/>
      <c r="L43" s="234"/>
      <c r="M43" s="235">
        <v>120000</v>
      </c>
      <c r="N43" s="234"/>
      <c r="O43" s="236"/>
      <c r="P43" s="53"/>
      <c r="Q43" s="53"/>
      <c r="R43" s="53"/>
      <c r="S43" s="53"/>
      <c r="T43" s="53"/>
      <c r="U43" s="53"/>
      <c r="V43" s="53"/>
      <c r="W43" s="53"/>
      <c r="X43" s="53"/>
    </row>
    <row r="44" ht="17.25" customHeight="1" spans="1:24">
      <c r="A44" s="228" t="s">
        <v>73</v>
      </c>
      <c r="B44" s="228" t="s">
        <v>73</v>
      </c>
      <c r="C44" s="210" t="s">
        <v>264</v>
      </c>
      <c r="D44" s="229" t="s">
        <v>265</v>
      </c>
      <c r="E44" s="229" t="s">
        <v>106</v>
      </c>
      <c r="F44" s="229" t="s">
        <v>107</v>
      </c>
      <c r="G44" s="229" t="s">
        <v>256</v>
      </c>
      <c r="H44" s="229" t="s">
        <v>257</v>
      </c>
      <c r="I44" s="230">
        <v>44400</v>
      </c>
      <c r="J44" s="230">
        <v>44400</v>
      </c>
      <c r="K44" s="234"/>
      <c r="L44" s="234"/>
      <c r="M44" s="235">
        <v>44400</v>
      </c>
      <c r="N44" s="234"/>
      <c r="O44" s="236"/>
      <c r="P44" s="53"/>
      <c r="Q44" s="53"/>
      <c r="R44" s="53"/>
      <c r="S44" s="53"/>
      <c r="T44" s="53"/>
      <c r="U44" s="53"/>
      <c r="V44" s="53"/>
      <c r="W44" s="53"/>
      <c r="X44" s="53"/>
    </row>
    <row r="45" ht="17.25" customHeight="1" spans="1:24">
      <c r="A45" s="228" t="s">
        <v>73</v>
      </c>
      <c r="B45" s="228" t="s">
        <v>73</v>
      </c>
      <c r="C45" s="210" t="s">
        <v>264</v>
      </c>
      <c r="D45" s="229" t="s">
        <v>265</v>
      </c>
      <c r="E45" s="229" t="s">
        <v>106</v>
      </c>
      <c r="F45" s="229" t="s">
        <v>107</v>
      </c>
      <c r="G45" s="229" t="s">
        <v>272</v>
      </c>
      <c r="H45" s="229" t="s">
        <v>273</v>
      </c>
      <c r="I45" s="230">
        <v>200000</v>
      </c>
      <c r="J45" s="230">
        <v>200000</v>
      </c>
      <c r="K45" s="234"/>
      <c r="L45" s="234"/>
      <c r="M45" s="235">
        <v>200000</v>
      </c>
      <c r="N45" s="234"/>
      <c r="O45" s="236"/>
      <c r="P45" s="53"/>
      <c r="Q45" s="53"/>
      <c r="R45" s="53"/>
      <c r="S45" s="53"/>
      <c r="T45" s="53"/>
      <c r="U45" s="53"/>
      <c r="V45" s="53"/>
      <c r="W45" s="53"/>
      <c r="X45" s="53"/>
    </row>
    <row r="46" ht="17.25" customHeight="1" spans="1:24">
      <c r="A46" s="228" t="s">
        <v>73</v>
      </c>
      <c r="B46" s="228" t="s">
        <v>73</v>
      </c>
      <c r="C46" s="210" t="s">
        <v>264</v>
      </c>
      <c r="D46" s="229" t="s">
        <v>265</v>
      </c>
      <c r="E46" s="229" t="s">
        <v>106</v>
      </c>
      <c r="F46" s="229" t="s">
        <v>107</v>
      </c>
      <c r="G46" s="229" t="s">
        <v>274</v>
      </c>
      <c r="H46" s="229" t="s">
        <v>275</v>
      </c>
      <c r="I46" s="230">
        <v>14000</v>
      </c>
      <c r="J46" s="230">
        <v>14000</v>
      </c>
      <c r="K46" s="234"/>
      <c r="L46" s="234"/>
      <c r="M46" s="235">
        <v>14000</v>
      </c>
      <c r="N46" s="234"/>
      <c r="O46" s="236"/>
      <c r="P46" s="53"/>
      <c r="Q46" s="53"/>
      <c r="R46" s="53"/>
      <c r="S46" s="53"/>
      <c r="T46" s="53"/>
      <c r="U46" s="53"/>
      <c r="V46" s="53"/>
      <c r="W46" s="53"/>
      <c r="X46" s="53"/>
    </row>
    <row r="47" ht="17.25" customHeight="1" spans="1:24">
      <c r="A47" s="228" t="s">
        <v>73</v>
      </c>
      <c r="B47" s="228" t="s">
        <v>73</v>
      </c>
      <c r="C47" s="210" t="s">
        <v>264</v>
      </c>
      <c r="D47" s="229" t="s">
        <v>265</v>
      </c>
      <c r="E47" s="229" t="s">
        <v>106</v>
      </c>
      <c r="F47" s="229" t="s">
        <v>107</v>
      </c>
      <c r="G47" s="229" t="s">
        <v>276</v>
      </c>
      <c r="H47" s="229" t="s">
        <v>277</v>
      </c>
      <c r="I47" s="230">
        <v>64000</v>
      </c>
      <c r="J47" s="230">
        <v>64000</v>
      </c>
      <c r="K47" s="234"/>
      <c r="L47" s="234"/>
      <c r="M47" s="235">
        <v>64000</v>
      </c>
      <c r="N47" s="234"/>
      <c r="O47" s="236"/>
      <c r="P47" s="53"/>
      <c r="Q47" s="53"/>
      <c r="R47" s="53"/>
      <c r="S47" s="53"/>
      <c r="T47" s="53"/>
      <c r="U47" s="53"/>
      <c r="V47" s="53"/>
      <c r="W47" s="53"/>
      <c r="X47" s="53"/>
    </row>
    <row r="48" ht="17.25" customHeight="1" spans="1:24">
      <c r="A48" s="237" t="s">
        <v>182</v>
      </c>
      <c r="B48" s="238"/>
      <c r="C48" s="155"/>
      <c r="D48" s="155"/>
      <c r="E48" s="155"/>
      <c r="F48" s="155"/>
      <c r="G48" s="155"/>
      <c r="H48" s="239"/>
      <c r="I48" s="53">
        <f t="shared" ref="I48:N48" si="0">SUM(I10:I47)</f>
        <v>12166307.24</v>
      </c>
      <c r="J48" s="53">
        <f t="shared" si="0"/>
        <v>12166307.24</v>
      </c>
      <c r="K48" s="234">
        <f t="shared" si="0"/>
        <v>0</v>
      </c>
      <c r="L48" s="234">
        <f t="shared" si="0"/>
        <v>0</v>
      </c>
      <c r="M48" s="234">
        <f t="shared" si="0"/>
        <v>12166307.24</v>
      </c>
      <c r="N48" s="234">
        <f t="shared" si="0"/>
        <v>0</v>
      </c>
      <c r="O48" s="236"/>
      <c r="P48" s="53"/>
      <c r="Q48" s="53"/>
      <c r="R48" s="53"/>
      <c r="S48" s="53"/>
      <c r="T48" s="53"/>
      <c r="U48" s="53"/>
      <c r="V48" s="53"/>
      <c r="W48" s="53"/>
      <c r="X48" s="53"/>
    </row>
  </sheetData>
  <mergeCells count="31">
    <mergeCell ref="A3:X3"/>
    <mergeCell ref="A4:H4"/>
    <mergeCell ref="I5:X5"/>
    <mergeCell ref="J6:N6"/>
    <mergeCell ref="O6:Q6"/>
    <mergeCell ref="S6:X6"/>
    <mergeCell ref="A48:H4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zoomScale="85" zoomScaleNormal="85" workbookViewId="0">
      <pane ySplit="1" topLeftCell="A2" activePane="bottomLeft" state="frozen"/>
      <selection/>
      <selection pane="bottomLeft" activeCell="I18" sqref="I18"/>
    </sheetView>
  </sheetViews>
  <sheetFormatPr defaultColWidth="9.13888888888889" defaultRowHeight="14.25" customHeight="1"/>
  <cols>
    <col min="1" max="1" width="14.5740740740741" style="1" customWidth="1"/>
    <col min="2" max="2" width="28.3425925925926" style="1" customWidth="1"/>
    <col min="3" max="3" width="50.712962962963" style="1" customWidth="1"/>
    <col min="4" max="4" width="32.3981481481481" style="1" customWidth="1"/>
    <col min="5" max="5" width="15.6018518518519" style="1" customWidth="1"/>
    <col min="6" max="6" width="19.7407407407407" style="1" customWidth="1"/>
    <col min="7" max="7" width="14.8888888888889" style="1" customWidth="1"/>
    <col min="8" max="8" width="19.7407407407407" style="1" customWidth="1"/>
    <col min="9" max="16" width="14.1759259259259" style="1" customWidth="1"/>
    <col min="17" max="17" width="13.6018518518519" style="1" customWidth="1"/>
    <col min="18" max="23" width="15.1759259259259" style="1" customWidth="1"/>
    <col min="24" max="16384" width="9.13888888888889"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204"/>
      <c r="E2" s="3"/>
      <c r="F2" s="3"/>
      <c r="G2" s="3"/>
      <c r="H2" s="3"/>
      <c r="U2" s="204"/>
      <c r="W2" s="92" t="s">
        <v>278</v>
      </c>
    </row>
    <row r="3" ht="27.75" customHeight="1" spans="1:23">
      <c r="A3" s="95" t="s">
        <v>279</v>
      </c>
      <c r="B3" s="95"/>
      <c r="C3" s="95"/>
      <c r="D3" s="95"/>
      <c r="E3" s="95"/>
      <c r="F3" s="95"/>
      <c r="G3" s="95"/>
      <c r="H3" s="95"/>
      <c r="I3" s="95"/>
      <c r="J3" s="95"/>
      <c r="K3" s="95"/>
      <c r="L3" s="95"/>
      <c r="M3" s="95"/>
      <c r="N3" s="95"/>
      <c r="O3" s="95"/>
      <c r="P3" s="95"/>
      <c r="Q3" s="95"/>
      <c r="R3" s="95"/>
      <c r="S3" s="95"/>
      <c r="T3" s="95"/>
      <c r="U3" s="95"/>
      <c r="V3" s="95"/>
      <c r="W3" s="95"/>
    </row>
    <row r="4" ht="13.5" customHeight="1" spans="1:23">
      <c r="A4" s="6" t="s">
        <v>2</v>
      </c>
      <c r="B4" s="205"/>
      <c r="C4" s="205"/>
      <c r="D4" s="205"/>
      <c r="E4" s="205"/>
      <c r="F4" s="205"/>
      <c r="G4" s="205"/>
      <c r="H4" s="205"/>
      <c r="I4" s="205"/>
      <c r="J4" s="8"/>
      <c r="K4" s="8"/>
      <c r="L4" s="8"/>
      <c r="M4" s="8"/>
      <c r="N4" s="8"/>
      <c r="O4" s="8"/>
      <c r="P4" s="8"/>
      <c r="Q4" s="8"/>
      <c r="U4" s="204"/>
      <c r="W4" s="206" t="s">
        <v>3</v>
      </c>
    </row>
    <row r="5" ht="21.75" customHeight="1" spans="1:23">
      <c r="A5" s="10" t="s">
        <v>280</v>
      </c>
      <c r="B5" s="10" t="s">
        <v>194</v>
      </c>
      <c r="C5" s="10" t="s">
        <v>195</v>
      </c>
      <c r="D5" s="10" t="s">
        <v>281</v>
      </c>
      <c r="E5" s="11" t="s">
        <v>196</v>
      </c>
      <c r="F5" s="11" t="s">
        <v>197</v>
      </c>
      <c r="G5" s="11" t="s">
        <v>282</v>
      </c>
      <c r="H5" s="11" t="s">
        <v>283</v>
      </c>
      <c r="I5" s="207" t="s">
        <v>59</v>
      </c>
      <c r="J5" s="207" t="s">
        <v>284</v>
      </c>
      <c r="K5" s="207"/>
      <c r="L5" s="207"/>
      <c r="M5" s="207"/>
      <c r="N5" s="208" t="s">
        <v>202</v>
      </c>
      <c r="O5" s="208"/>
      <c r="P5" s="208"/>
      <c r="Q5" s="11" t="s">
        <v>65</v>
      </c>
      <c r="R5" s="12" t="s">
        <v>79</v>
      </c>
      <c r="S5" s="13"/>
      <c r="T5" s="13"/>
      <c r="U5" s="13"/>
      <c r="V5" s="13"/>
      <c r="W5" s="14"/>
    </row>
    <row r="6" ht="21.75" customHeight="1" spans="1:23">
      <c r="A6" s="15"/>
      <c r="B6" s="15"/>
      <c r="C6" s="15"/>
      <c r="D6" s="15"/>
      <c r="E6" s="16"/>
      <c r="F6" s="16"/>
      <c r="G6" s="16"/>
      <c r="H6" s="16"/>
      <c r="I6" s="207"/>
      <c r="J6" s="196" t="s">
        <v>62</v>
      </c>
      <c r="K6" s="196"/>
      <c r="L6" s="196" t="s">
        <v>63</v>
      </c>
      <c r="M6" s="196" t="s">
        <v>64</v>
      </c>
      <c r="N6" s="209" t="s">
        <v>62</v>
      </c>
      <c r="O6" s="209" t="s">
        <v>63</v>
      </c>
      <c r="P6" s="209" t="s">
        <v>64</v>
      </c>
      <c r="Q6" s="16"/>
      <c r="R6" s="11" t="s">
        <v>61</v>
      </c>
      <c r="S6" s="11" t="s">
        <v>72</v>
      </c>
      <c r="T6" s="11" t="s">
        <v>208</v>
      </c>
      <c r="U6" s="11" t="s">
        <v>68</v>
      </c>
      <c r="V6" s="11" t="s">
        <v>69</v>
      </c>
      <c r="W6" s="11" t="s">
        <v>70</v>
      </c>
    </row>
    <row r="7" ht="40.5" customHeight="1" spans="1:23">
      <c r="A7" s="18"/>
      <c r="B7" s="18"/>
      <c r="C7" s="18"/>
      <c r="D7" s="18"/>
      <c r="E7" s="19"/>
      <c r="F7" s="19"/>
      <c r="G7" s="19"/>
      <c r="H7" s="19"/>
      <c r="I7" s="207"/>
      <c r="J7" s="196" t="s">
        <v>61</v>
      </c>
      <c r="K7" s="196" t="s">
        <v>285</v>
      </c>
      <c r="L7" s="196"/>
      <c r="M7" s="196"/>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pans="1:23">
      <c r="A9" s="24" t="s">
        <v>286</v>
      </c>
      <c r="B9" s="210" t="s">
        <v>287</v>
      </c>
      <c r="C9" s="23" t="s">
        <v>288</v>
      </c>
      <c r="D9" s="211" t="s">
        <v>73</v>
      </c>
      <c r="E9" s="24" t="s">
        <v>108</v>
      </c>
      <c r="F9" s="24" t="s">
        <v>109</v>
      </c>
      <c r="G9" s="24" t="s">
        <v>289</v>
      </c>
      <c r="H9" s="24" t="s">
        <v>290</v>
      </c>
      <c r="I9" s="179">
        <v>50000</v>
      </c>
      <c r="J9" s="179">
        <v>50000</v>
      </c>
      <c r="K9" s="179">
        <v>50000</v>
      </c>
      <c r="L9" s="212"/>
      <c r="M9" s="212"/>
      <c r="N9" s="212"/>
      <c r="O9" s="212"/>
      <c r="P9" s="212"/>
      <c r="Q9" s="212"/>
      <c r="R9" s="212"/>
      <c r="S9" s="212"/>
      <c r="T9" s="212"/>
      <c r="U9" s="179"/>
      <c r="V9" s="212"/>
      <c r="W9" s="212"/>
    </row>
    <row r="10" spans="1:23">
      <c r="A10" s="24" t="s">
        <v>286</v>
      </c>
      <c r="B10" s="210" t="s">
        <v>291</v>
      </c>
      <c r="C10" s="23" t="s">
        <v>292</v>
      </c>
      <c r="D10" s="211" t="s">
        <v>73</v>
      </c>
      <c r="E10" s="24" t="s">
        <v>110</v>
      </c>
      <c r="F10" s="24" t="s">
        <v>111</v>
      </c>
      <c r="G10" s="24" t="s">
        <v>272</v>
      </c>
      <c r="H10" s="24" t="s">
        <v>273</v>
      </c>
      <c r="I10" s="179">
        <v>350000</v>
      </c>
      <c r="J10" s="179">
        <v>350000</v>
      </c>
      <c r="K10" s="179">
        <v>350000</v>
      </c>
      <c r="L10" s="212"/>
      <c r="M10" s="212"/>
      <c r="N10" s="212"/>
      <c r="O10" s="212"/>
      <c r="P10" s="212"/>
      <c r="Q10" s="212"/>
      <c r="R10" s="212"/>
      <c r="S10" s="212"/>
      <c r="T10" s="212"/>
      <c r="U10" s="179"/>
      <c r="V10" s="212"/>
      <c r="W10" s="212"/>
    </row>
    <row r="11" spans="1:23">
      <c r="A11" s="24" t="s">
        <v>286</v>
      </c>
      <c r="B11" s="210" t="s">
        <v>293</v>
      </c>
      <c r="C11" s="23" t="s">
        <v>294</v>
      </c>
      <c r="D11" s="211" t="s">
        <v>73</v>
      </c>
      <c r="E11" s="24" t="s">
        <v>110</v>
      </c>
      <c r="F11" s="24" t="s">
        <v>111</v>
      </c>
      <c r="G11" s="24" t="s">
        <v>212</v>
      </c>
      <c r="H11" s="24" t="s">
        <v>213</v>
      </c>
      <c r="I11" s="179">
        <v>80000</v>
      </c>
      <c r="J11" s="179">
        <v>80000</v>
      </c>
      <c r="K11" s="179">
        <v>80000</v>
      </c>
      <c r="L11" s="212"/>
      <c r="M11" s="212"/>
      <c r="N11" s="212"/>
      <c r="O11" s="212"/>
      <c r="P11" s="212"/>
      <c r="Q11" s="212"/>
      <c r="R11" s="212"/>
      <c r="S11" s="212"/>
      <c r="T11" s="212"/>
      <c r="U11" s="179"/>
      <c r="V11" s="212"/>
      <c r="W11" s="212"/>
    </row>
    <row r="12" spans="1:23">
      <c r="A12" s="24" t="s">
        <v>286</v>
      </c>
      <c r="B12" s="210" t="s">
        <v>293</v>
      </c>
      <c r="C12" s="23" t="s">
        <v>294</v>
      </c>
      <c r="D12" s="211" t="s">
        <v>73</v>
      </c>
      <c r="E12" s="24" t="s">
        <v>110</v>
      </c>
      <c r="F12" s="24" t="s">
        <v>111</v>
      </c>
      <c r="G12" s="24" t="s">
        <v>274</v>
      </c>
      <c r="H12" s="24" t="s">
        <v>275</v>
      </c>
      <c r="I12" s="179">
        <v>420000</v>
      </c>
      <c r="J12" s="179">
        <v>420000</v>
      </c>
      <c r="K12" s="179">
        <v>420000</v>
      </c>
      <c r="L12" s="212"/>
      <c r="M12" s="212"/>
      <c r="N12" s="212"/>
      <c r="O12" s="212"/>
      <c r="P12" s="212"/>
      <c r="Q12" s="212"/>
      <c r="R12" s="212"/>
      <c r="S12" s="212"/>
      <c r="T12" s="212"/>
      <c r="U12" s="179"/>
      <c r="V12" s="212"/>
      <c r="W12" s="212"/>
    </row>
    <row r="13" spans="1:23">
      <c r="A13" s="24" t="s">
        <v>286</v>
      </c>
      <c r="B13" s="210" t="s">
        <v>295</v>
      </c>
      <c r="C13" s="23" t="s">
        <v>296</v>
      </c>
      <c r="D13" s="211" t="s">
        <v>73</v>
      </c>
      <c r="E13" s="24" t="s">
        <v>108</v>
      </c>
      <c r="F13" s="24" t="s">
        <v>109</v>
      </c>
      <c r="G13" s="24" t="s">
        <v>289</v>
      </c>
      <c r="H13" s="24" t="s">
        <v>290</v>
      </c>
      <c r="I13" s="179">
        <v>55000</v>
      </c>
      <c r="J13" s="179">
        <v>55000</v>
      </c>
      <c r="K13" s="179">
        <v>55000</v>
      </c>
      <c r="L13" s="212"/>
      <c r="M13" s="212"/>
      <c r="N13" s="212"/>
      <c r="O13" s="212"/>
      <c r="P13" s="212"/>
      <c r="Q13" s="212"/>
      <c r="R13" s="212"/>
      <c r="S13" s="212"/>
      <c r="T13" s="212"/>
      <c r="U13" s="179"/>
      <c r="V13" s="212"/>
      <c r="W13" s="212"/>
    </row>
    <row r="14" spans="1:23">
      <c r="A14" s="24" t="s">
        <v>286</v>
      </c>
      <c r="B14" s="210" t="s">
        <v>297</v>
      </c>
      <c r="C14" s="23" t="s">
        <v>298</v>
      </c>
      <c r="D14" s="211" t="s">
        <v>73</v>
      </c>
      <c r="E14" s="24" t="s">
        <v>114</v>
      </c>
      <c r="F14" s="24" t="s">
        <v>109</v>
      </c>
      <c r="G14" s="24" t="s">
        <v>289</v>
      </c>
      <c r="H14" s="24" t="s">
        <v>290</v>
      </c>
      <c r="I14" s="179">
        <v>6000</v>
      </c>
      <c r="J14" s="179">
        <v>6000</v>
      </c>
      <c r="K14" s="179">
        <v>6000</v>
      </c>
      <c r="L14" s="212"/>
      <c r="M14" s="212"/>
      <c r="N14" s="212"/>
      <c r="O14" s="212"/>
      <c r="P14" s="212"/>
      <c r="Q14" s="212"/>
      <c r="R14" s="212"/>
      <c r="S14" s="212"/>
      <c r="T14" s="212"/>
      <c r="U14" s="179"/>
      <c r="V14" s="212"/>
      <c r="W14" s="212"/>
    </row>
    <row r="15" spans="1:23">
      <c r="A15" s="24" t="s">
        <v>286</v>
      </c>
      <c r="B15" s="210" t="s">
        <v>299</v>
      </c>
      <c r="C15" s="23" t="s">
        <v>300</v>
      </c>
      <c r="D15" s="211" t="s">
        <v>73</v>
      </c>
      <c r="E15" s="24" t="s">
        <v>108</v>
      </c>
      <c r="F15" s="24" t="s">
        <v>109</v>
      </c>
      <c r="G15" s="24" t="s">
        <v>289</v>
      </c>
      <c r="H15" s="24" t="s">
        <v>290</v>
      </c>
      <c r="I15" s="179">
        <v>99000</v>
      </c>
      <c r="J15" s="179">
        <v>99000</v>
      </c>
      <c r="K15" s="179">
        <v>99000</v>
      </c>
      <c r="L15" s="212"/>
      <c r="M15" s="212"/>
      <c r="N15" s="212"/>
      <c r="O15" s="212"/>
      <c r="P15" s="212"/>
      <c r="Q15" s="212"/>
      <c r="R15" s="212"/>
      <c r="S15" s="212"/>
      <c r="T15" s="212"/>
      <c r="U15" s="179"/>
      <c r="V15" s="212"/>
      <c r="W15" s="212"/>
    </row>
    <row r="16" spans="1:23">
      <c r="A16" s="24" t="s">
        <v>286</v>
      </c>
      <c r="B16" s="210" t="s">
        <v>299</v>
      </c>
      <c r="C16" s="23" t="s">
        <v>300</v>
      </c>
      <c r="D16" s="211" t="s">
        <v>73</v>
      </c>
      <c r="E16" s="24" t="s">
        <v>106</v>
      </c>
      <c r="F16" s="24" t="s">
        <v>107</v>
      </c>
      <c r="G16" s="24" t="s">
        <v>289</v>
      </c>
      <c r="H16" s="24" t="s">
        <v>290</v>
      </c>
      <c r="I16" s="179">
        <v>50000</v>
      </c>
      <c r="J16" s="179">
        <v>50000</v>
      </c>
      <c r="K16" s="179">
        <v>50000</v>
      </c>
      <c r="L16" s="212"/>
      <c r="M16" s="212"/>
      <c r="N16" s="212"/>
      <c r="O16" s="212"/>
      <c r="P16" s="212"/>
      <c r="Q16" s="212"/>
      <c r="R16" s="212"/>
      <c r="S16" s="212"/>
      <c r="T16" s="212"/>
      <c r="U16" s="179"/>
      <c r="V16" s="212"/>
      <c r="W16" s="212"/>
    </row>
    <row r="17" ht="18.75" customHeight="1" spans="1:23">
      <c r="A17" s="213" t="s">
        <v>182</v>
      </c>
      <c r="B17" s="214"/>
      <c r="C17" s="214"/>
      <c r="D17" s="214"/>
      <c r="E17" s="214"/>
      <c r="F17" s="214"/>
      <c r="G17" s="214"/>
      <c r="H17" s="215"/>
      <c r="I17" s="212">
        <f>SUM(I9:I16)</f>
        <v>1110000</v>
      </c>
      <c r="J17" s="212">
        <f>SUM(J9:J16)</f>
        <v>1110000</v>
      </c>
      <c r="K17" s="212">
        <f>SUM(K9:K16)</f>
        <v>1110000</v>
      </c>
      <c r="L17" s="212"/>
      <c r="M17" s="212"/>
      <c r="N17" s="212"/>
      <c r="O17" s="212"/>
      <c r="P17" s="212"/>
      <c r="Q17" s="212"/>
      <c r="R17" s="212"/>
      <c r="S17" s="212"/>
      <c r="T17" s="212"/>
      <c r="U17" s="179"/>
      <c r="V17" s="212"/>
      <c r="W17" s="212"/>
    </row>
  </sheetData>
  <mergeCells count="28">
    <mergeCell ref="A3:W3"/>
    <mergeCell ref="A4:I4"/>
    <mergeCell ref="J5:M5"/>
    <mergeCell ref="N5:P5"/>
    <mergeCell ref="R5:W5"/>
    <mergeCell ref="J6:K6"/>
    <mergeCell ref="A17:H1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2"/>
  <sheetViews>
    <sheetView showZeros="0" tabSelected="1" zoomScale="85" zoomScaleNormal="85" workbookViewId="0">
      <pane ySplit="1" topLeftCell="A14" activePane="bottomLeft" state="frozen"/>
      <selection/>
      <selection pane="bottomLeft" activeCell="E30" sqref="E30"/>
    </sheetView>
  </sheetViews>
  <sheetFormatPr defaultColWidth="9.13888888888889" defaultRowHeight="12" customHeight="1"/>
  <cols>
    <col min="1" max="1" width="34.2777777777778" customWidth="1"/>
    <col min="2" max="2" width="35.0555555555556" customWidth="1"/>
    <col min="3" max="3" width="17.1759259259259" customWidth="1"/>
    <col min="4" max="4" width="21.0277777777778" customWidth="1"/>
    <col min="5" max="5" width="23.5740740740741" customWidth="1"/>
    <col min="6" max="6" width="11.2777777777778" customWidth="1"/>
    <col min="7" max="7" width="12.287037037037" style="1" customWidth="1"/>
    <col min="8" max="8" width="13.4814814814815" style="1" customWidth="1"/>
    <col min="9" max="9" width="13.4259259259259" style="1" customWidth="1"/>
    <col min="10" max="10" width="38.3703703703704" customWidth="1"/>
  </cols>
  <sheetData>
    <row r="1" customHeight="1" spans="1:10">
      <c r="A1" s="29"/>
      <c r="B1" s="29"/>
      <c r="C1" s="29"/>
      <c r="D1" s="29"/>
      <c r="E1" s="29"/>
      <c r="F1" s="29"/>
      <c r="G1" s="2"/>
      <c r="H1" s="2"/>
      <c r="I1" s="2"/>
      <c r="J1" s="29"/>
    </row>
    <row r="2" customHeight="1" spans="1:10">
      <c r="D2" s="191"/>
      <c r="J2" s="80" t="s">
        <v>301</v>
      </c>
    </row>
    <row r="3" ht="28.5" customHeight="1" spans="1:10">
      <c r="A3" s="81" t="s">
        <v>302</v>
      </c>
      <c r="B3" s="32"/>
      <c r="C3" s="32"/>
      <c r="D3" s="32"/>
      <c r="E3" s="32"/>
      <c r="F3" s="82"/>
      <c r="G3" s="95"/>
      <c r="H3" s="96"/>
      <c r="I3" s="96"/>
      <c r="J3" s="32"/>
    </row>
    <row r="4" ht="15" customHeight="1" spans="1:10">
      <c r="A4" s="192" t="str">
        <f>"单位名称："&amp;"昆明市西山区人民代表大会常务委员会"</f>
        <v>单位名称：昆明市西山区人民代表大会常务委员会</v>
      </c>
      <c r="B4" s="193"/>
      <c r="C4" s="193"/>
      <c r="D4" s="193"/>
      <c r="E4" s="193"/>
      <c r="F4" s="193"/>
      <c r="G4" s="194"/>
      <c r="H4" s="194"/>
      <c r="I4" s="194"/>
      <c r="J4" s="195" t="s">
        <v>3</v>
      </c>
    </row>
    <row r="5" ht="14.25" customHeight="1" spans="1:10">
      <c r="A5" s="84" t="s">
        <v>195</v>
      </c>
      <c r="B5" s="84" t="s">
        <v>303</v>
      </c>
      <c r="C5" s="84" t="s">
        <v>304</v>
      </c>
      <c r="D5" s="84" t="s">
        <v>305</v>
      </c>
      <c r="E5" s="84" t="s">
        <v>306</v>
      </c>
      <c r="F5" s="85" t="s">
        <v>307</v>
      </c>
      <c r="G5" s="196" t="s">
        <v>308</v>
      </c>
      <c r="H5" s="197" t="s">
        <v>309</v>
      </c>
      <c r="I5" s="197" t="s">
        <v>310</v>
      </c>
      <c r="J5" s="84" t="s">
        <v>311</v>
      </c>
    </row>
    <row r="6" ht="14.25" customHeight="1" spans="1:10">
      <c r="A6" s="190">
        <v>1</v>
      </c>
      <c r="B6" s="190">
        <v>2</v>
      </c>
      <c r="C6" s="190">
        <v>3</v>
      </c>
      <c r="D6" s="190">
        <v>4</v>
      </c>
      <c r="E6" s="190">
        <v>5</v>
      </c>
      <c r="F6" s="50">
        <v>6</v>
      </c>
      <c r="G6" s="198">
        <v>7</v>
      </c>
      <c r="H6" s="199">
        <v>8</v>
      </c>
      <c r="I6" s="199">
        <v>9</v>
      </c>
      <c r="J6" s="190">
        <v>10</v>
      </c>
    </row>
    <row r="7" ht="15" customHeight="1" spans="1:10">
      <c r="A7" s="200" t="s">
        <v>300</v>
      </c>
      <c r="B7" s="201" t="s">
        <v>312</v>
      </c>
      <c r="C7" s="201" t="s">
        <v>313</v>
      </c>
      <c r="D7" s="201" t="s">
        <v>314</v>
      </c>
      <c r="E7" s="201" t="s">
        <v>315</v>
      </c>
      <c r="F7" s="201" t="s">
        <v>316</v>
      </c>
      <c r="G7" s="202" t="s">
        <v>317</v>
      </c>
      <c r="H7" s="202" t="s">
        <v>318</v>
      </c>
      <c r="I7" s="202" t="s">
        <v>319</v>
      </c>
      <c r="J7" s="201" t="s">
        <v>320</v>
      </c>
    </row>
    <row r="8" ht="33.75" customHeight="1" spans="1:10">
      <c r="A8" s="200" t="s">
        <v>300</v>
      </c>
      <c r="B8" s="201" t="s">
        <v>312</v>
      </c>
      <c r="C8" s="201" t="s">
        <v>313</v>
      </c>
      <c r="D8" s="201" t="s">
        <v>314</v>
      </c>
      <c r="E8" s="201" t="s">
        <v>321</v>
      </c>
      <c r="F8" s="201" t="s">
        <v>322</v>
      </c>
      <c r="G8" s="202" t="s">
        <v>90</v>
      </c>
      <c r="H8" s="202" t="s">
        <v>318</v>
      </c>
      <c r="I8" s="202" t="s">
        <v>319</v>
      </c>
      <c r="J8" s="201" t="s">
        <v>320</v>
      </c>
    </row>
    <row r="9" customHeight="1" spans="1:10">
      <c r="A9" s="200" t="s">
        <v>300</v>
      </c>
      <c r="B9" s="201" t="s">
        <v>312</v>
      </c>
      <c r="C9" s="201" t="s">
        <v>313</v>
      </c>
      <c r="D9" s="201" t="s">
        <v>314</v>
      </c>
      <c r="E9" s="201" t="s">
        <v>323</v>
      </c>
      <c r="F9" s="201" t="s">
        <v>322</v>
      </c>
      <c r="G9" s="202" t="s">
        <v>317</v>
      </c>
      <c r="H9" s="202" t="s">
        <v>318</v>
      </c>
      <c r="I9" s="202" t="s">
        <v>319</v>
      </c>
      <c r="J9" s="201" t="s">
        <v>320</v>
      </c>
    </row>
    <row r="10" customHeight="1" spans="1:10">
      <c r="A10" s="200" t="s">
        <v>300</v>
      </c>
      <c r="B10" s="201" t="s">
        <v>312</v>
      </c>
      <c r="C10" s="201" t="s">
        <v>313</v>
      </c>
      <c r="D10" s="201" t="s">
        <v>314</v>
      </c>
      <c r="E10" s="201" t="s">
        <v>324</v>
      </c>
      <c r="F10" s="201" t="s">
        <v>322</v>
      </c>
      <c r="G10" s="202" t="s">
        <v>88</v>
      </c>
      <c r="H10" s="202" t="s">
        <v>325</v>
      </c>
      <c r="I10" s="202" t="s">
        <v>319</v>
      </c>
      <c r="J10" s="201" t="s">
        <v>326</v>
      </c>
    </row>
    <row r="11" customHeight="1" spans="1:10">
      <c r="A11" s="200" t="s">
        <v>300</v>
      </c>
      <c r="B11" s="201" t="s">
        <v>312</v>
      </c>
      <c r="C11" s="201" t="s">
        <v>313</v>
      </c>
      <c r="D11" s="201" t="s">
        <v>327</v>
      </c>
      <c r="E11" s="201" t="s">
        <v>328</v>
      </c>
      <c r="F11" s="201" t="s">
        <v>316</v>
      </c>
      <c r="G11" s="202" t="s">
        <v>329</v>
      </c>
      <c r="H11" s="202" t="s">
        <v>330</v>
      </c>
      <c r="I11" s="202" t="s">
        <v>319</v>
      </c>
      <c r="J11" s="201" t="s">
        <v>331</v>
      </c>
    </row>
    <row r="12" customHeight="1" spans="1:10">
      <c r="A12" s="200" t="s">
        <v>300</v>
      </c>
      <c r="B12" s="201" t="s">
        <v>312</v>
      </c>
      <c r="C12" s="201" t="s">
        <v>313</v>
      </c>
      <c r="D12" s="201" t="s">
        <v>332</v>
      </c>
      <c r="E12" s="201" t="s">
        <v>333</v>
      </c>
      <c r="F12" s="201" t="s">
        <v>334</v>
      </c>
      <c r="G12" s="202" t="s">
        <v>335</v>
      </c>
      <c r="H12" s="202" t="s">
        <v>336</v>
      </c>
      <c r="I12" s="202" t="s">
        <v>319</v>
      </c>
      <c r="J12" s="201" t="s">
        <v>337</v>
      </c>
    </row>
    <row r="13" customHeight="1" spans="1:10">
      <c r="A13" s="200" t="s">
        <v>300</v>
      </c>
      <c r="B13" s="201" t="s">
        <v>312</v>
      </c>
      <c r="C13" s="201" t="s">
        <v>313</v>
      </c>
      <c r="D13" s="201" t="s">
        <v>338</v>
      </c>
      <c r="E13" s="201" t="s">
        <v>339</v>
      </c>
      <c r="F13" s="201" t="s">
        <v>334</v>
      </c>
      <c r="G13" s="203" t="s">
        <v>340</v>
      </c>
      <c r="H13" s="202" t="s">
        <v>341</v>
      </c>
      <c r="I13" s="202" t="s">
        <v>319</v>
      </c>
      <c r="J13" s="201" t="s">
        <v>342</v>
      </c>
    </row>
    <row r="14" customHeight="1" spans="1:10">
      <c r="A14" s="200" t="s">
        <v>300</v>
      </c>
      <c r="B14" s="201" t="s">
        <v>312</v>
      </c>
      <c r="C14" s="201" t="s">
        <v>343</v>
      </c>
      <c r="D14" s="201" t="s">
        <v>344</v>
      </c>
      <c r="E14" s="201" t="s">
        <v>345</v>
      </c>
      <c r="F14" s="201" t="s">
        <v>316</v>
      </c>
      <c r="G14" s="202" t="s">
        <v>346</v>
      </c>
      <c r="H14" s="202" t="s">
        <v>330</v>
      </c>
      <c r="I14" s="202" t="s">
        <v>319</v>
      </c>
      <c r="J14" s="201" t="s">
        <v>347</v>
      </c>
    </row>
    <row r="15" customHeight="1" spans="1:10">
      <c r="A15" s="200" t="s">
        <v>300</v>
      </c>
      <c r="B15" s="201" t="s">
        <v>312</v>
      </c>
      <c r="C15" s="201" t="s">
        <v>343</v>
      </c>
      <c r="D15" s="201" t="s">
        <v>344</v>
      </c>
      <c r="E15" s="201" t="s">
        <v>348</v>
      </c>
      <c r="F15" s="201" t="s">
        <v>322</v>
      </c>
      <c r="G15" s="202" t="s">
        <v>349</v>
      </c>
      <c r="H15" s="202" t="s">
        <v>330</v>
      </c>
      <c r="I15" s="202" t="s">
        <v>350</v>
      </c>
      <c r="J15" s="201" t="s">
        <v>351</v>
      </c>
    </row>
    <row r="16" customHeight="1" spans="1:10">
      <c r="A16" s="200" t="s">
        <v>300</v>
      </c>
      <c r="B16" s="201" t="s">
        <v>312</v>
      </c>
      <c r="C16" s="201" t="s">
        <v>352</v>
      </c>
      <c r="D16" s="201" t="s">
        <v>353</v>
      </c>
      <c r="E16" s="201" t="s">
        <v>353</v>
      </c>
      <c r="F16" s="201" t="s">
        <v>322</v>
      </c>
      <c r="G16" s="202" t="s">
        <v>354</v>
      </c>
      <c r="H16" s="202" t="s">
        <v>330</v>
      </c>
      <c r="I16" s="202" t="s">
        <v>319</v>
      </c>
      <c r="J16" s="201" t="s">
        <v>355</v>
      </c>
    </row>
    <row r="17" customHeight="1" spans="1:10">
      <c r="A17" s="200" t="s">
        <v>300</v>
      </c>
      <c r="B17" s="201" t="s">
        <v>312</v>
      </c>
      <c r="C17" s="201" t="s">
        <v>352</v>
      </c>
      <c r="D17" s="201" t="s">
        <v>353</v>
      </c>
      <c r="E17" s="201" t="s">
        <v>356</v>
      </c>
      <c r="F17" s="201" t="s">
        <v>322</v>
      </c>
      <c r="G17" s="202" t="s">
        <v>354</v>
      </c>
      <c r="H17" s="202" t="s">
        <v>330</v>
      </c>
      <c r="I17" s="202" t="s">
        <v>319</v>
      </c>
      <c r="J17" s="201" t="s">
        <v>357</v>
      </c>
    </row>
    <row r="18" customHeight="1" spans="1:10">
      <c r="A18" s="200" t="s">
        <v>294</v>
      </c>
      <c r="B18" s="201" t="s">
        <v>358</v>
      </c>
      <c r="C18" s="201" t="s">
        <v>313</v>
      </c>
      <c r="D18" s="201" t="s">
        <v>314</v>
      </c>
      <c r="E18" s="201" t="s">
        <v>359</v>
      </c>
      <c r="F18" s="201" t="s">
        <v>316</v>
      </c>
      <c r="G18" s="202" t="s">
        <v>88</v>
      </c>
      <c r="H18" s="202" t="s">
        <v>318</v>
      </c>
      <c r="I18" s="202" t="s">
        <v>319</v>
      </c>
      <c r="J18" s="201" t="s">
        <v>360</v>
      </c>
    </row>
    <row r="19" customHeight="1" spans="1:10">
      <c r="A19" s="200" t="s">
        <v>294</v>
      </c>
      <c r="B19" s="201" t="s">
        <v>358</v>
      </c>
      <c r="C19" s="201" t="s">
        <v>313</v>
      </c>
      <c r="D19" s="201" t="s">
        <v>314</v>
      </c>
      <c r="E19" s="201" t="s">
        <v>361</v>
      </c>
      <c r="F19" s="201" t="s">
        <v>322</v>
      </c>
      <c r="G19" s="202" t="s">
        <v>362</v>
      </c>
      <c r="H19" s="202" t="s">
        <v>363</v>
      </c>
      <c r="I19" s="202" t="s">
        <v>319</v>
      </c>
      <c r="J19" s="201" t="s">
        <v>364</v>
      </c>
    </row>
    <row r="20" customHeight="1" spans="1:10">
      <c r="A20" s="200" t="s">
        <v>294</v>
      </c>
      <c r="B20" s="201" t="s">
        <v>358</v>
      </c>
      <c r="C20" s="201" t="s">
        <v>313</v>
      </c>
      <c r="D20" s="201" t="s">
        <v>314</v>
      </c>
      <c r="E20" s="201" t="s">
        <v>365</v>
      </c>
      <c r="F20" s="201" t="s">
        <v>322</v>
      </c>
      <c r="G20" s="202" t="s">
        <v>88</v>
      </c>
      <c r="H20" s="202" t="s">
        <v>366</v>
      </c>
      <c r="I20" s="202" t="s">
        <v>319</v>
      </c>
      <c r="J20" s="201" t="s">
        <v>367</v>
      </c>
    </row>
    <row r="21" customHeight="1" spans="1:10">
      <c r="A21" s="200" t="s">
        <v>294</v>
      </c>
      <c r="B21" s="201" t="s">
        <v>358</v>
      </c>
      <c r="C21" s="201" t="s">
        <v>313</v>
      </c>
      <c r="D21" s="201" t="s">
        <v>327</v>
      </c>
      <c r="E21" s="201" t="s">
        <v>368</v>
      </c>
      <c r="F21" s="201" t="s">
        <v>316</v>
      </c>
      <c r="G21" s="202" t="s">
        <v>329</v>
      </c>
      <c r="H21" s="202" t="s">
        <v>330</v>
      </c>
      <c r="I21" s="202" t="s">
        <v>319</v>
      </c>
      <c r="J21" s="201" t="s">
        <v>369</v>
      </c>
    </row>
    <row r="22" customHeight="1" spans="1:10">
      <c r="A22" s="200" t="s">
        <v>294</v>
      </c>
      <c r="B22" s="201" t="s">
        <v>358</v>
      </c>
      <c r="C22" s="201" t="s">
        <v>313</v>
      </c>
      <c r="D22" s="201" t="s">
        <v>327</v>
      </c>
      <c r="E22" s="201" t="s">
        <v>370</v>
      </c>
      <c r="F22" s="201" t="s">
        <v>316</v>
      </c>
      <c r="G22" s="202" t="s">
        <v>329</v>
      </c>
      <c r="H22" s="202" t="s">
        <v>330</v>
      </c>
      <c r="I22" s="202" t="s">
        <v>319</v>
      </c>
      <c r="J22" s="201" t="s">
        <v>371</v>
      </c>
    </row>
    <row r="23" customHeight="1" spans="1:10">
      <c r="A23" s="200" t="s">
        <v>294</v>
      </c>
      <c r="B23" s="201" t="s">
        <v>358</v>
      </c>
      <c r="C23" s="201" t="s">
        <v>313</v>
      </c>
      <c r="D23" s="201" t="s">
        <v>332</v>
      </c>
      <c r="E23" s="201" t="s">
        <v>372</v>
      </c>
      <c r="F23" s="201" t="s">
        <v>334</v>
      </c>
      <c r="G23" s="202" t="s">
        <v>335</v>
      </c>
      <c r="H23" s="202" t="s">
        <v>336</v>
      </c>
      <c r="I23" s="202" t="s">
        <v>319</v>
      </c>
      <c r="J23" s="201" t="s">
        <v>373</v>
      </c>
    </row>
    <row r="24" customHeight="1" spans="1:10">
      <c r="A24" s="200" t="s">
        <v>294</v>
      </c>
      <c r="B24" s="201" t="s">
        <v>358</v>
      </c>
      <c r="C24" s="201" t="s">
        <v>343</v>
      </c>
      <c r="D24" s="201" t="s">
        <v>344</v>
      </c>
      <c r="E24" s="201" t="s">
        <v>374</v>
      </c>
      <c r="F24" s="201" t="s">
        <v>322</v>
      </c>
      <c r="G24" s="202" t="s">
        <v>375</v>
      </c>
      <c r="H24" s="202" t="s">
        <v>330</v>
      </c>
      <c r="I24" s="202" t="s">
        <v>319</v>
      </c>
      <c r="J24" s="201" t="s">
        <v>376</v>
      </c>
    </row>
    <row r="25" customHeight="1" spans="1:10">
      <c r="A25" s="200" t="s">
        <v>294</v>
      </c>
      <c r="B25" s="201" t="s">
        <v>358</v>
      </c>
      <c r="C25" s="201" t="s">
        <v>352</v>
      </c>
      <c r="D25" s="201" t="s">
        <v>353</v>
      </c>
      <c r="E25" s="201" t="s">
        <v>377</v>
      </c>
      <c r="F25" s="201" t="s">
        <v>322</v>
      </c>
      <c r="G25" s="202" t="s">
        <v>354</v>
      </c>
      <c r="H25" s="202" t="s">
        <v>330</v>
      </c>
      <c r="I25" s="202" t="s">
        <v>350</v>
      </c>
      <c r="J25" s="201" t="s">
        <v>378</v>
      </c>
    </row>
    <row r="26" customHeight="1" spans="1:10">
      <c r="A26" s="200" t="s">
        <v>292</v>
      </c>
      <c r="B26" s="201" t="s">
        <v>379</v>
      </c>
      <c r="C26" s="201" t="s">
        <v>313</v>
      </c>
      <c r="D26" s="201" t="s">
        <v>314</v>
      </c>
      <c r="E26" s="201" t="s">
        <v>380</v>
      </c>
      <c r="F26" s="201" t="s">
        <v>322</v>
      </c>
      <c r="G26" s="202" t="s">
        <v>95</v>
      </c>
      <c r="H26" s="202" t="s">
        <v>381</v>
      </c>
      <c r="I26" s="202" t="s">
        <v>319</v>
      </c>
      <c r="J26" s="201" t="s">
        <v>382</v>
      </c>
    </row>
    <row r="27" customHeight="1" spans="1:10">
      <c r="A27" s="200" t="s">
        <v>292</v>
      </c>
      <c r="B27" s="201" t="s">
        <v>379</v>
      </c>
      <c r="C27" s="201" t="s">
        <v>313</v>
      </c>
      <c r="D27" s="201" t="s">
        <v>314</v>
      </c>
      <c r="E27" s="201" t="s">
        <v>383</v>
      </c>
      <c r="F27" s="201" t="s">
        <v>322</v>
      </c>
      <c r="G27" s="202" t="s">
        <v>384</v>
      </c>
      <c r="H27" s="202" t="s">
        <v>325</v>
      </c>
      <c r="I27" s="202" t="s">
        <v>319</v>
      </c>
      <c r="J27" s="201" t="s">
        <v>385</v>
      </c>
    </row>
    <row r="28" customHeight="1" spans="1:10">
      <c r="A28" s="200" t="s">
        <v>292</v>
      </c>
      <c r="B28" s="201" t="s">
        <v>379</v>
      </c>
      <c r="C28" s="201" t="s">
        <v>313</v>
      </c>
      <c r="D28" s="201" t="s">
        <v>327</v>
      </c>
      <c r="E28" s="201" t="s">
        <v>386</v>
      </c>
      <c r="F28" s="201" t="s">
        <v>316</v>
      </c>
      <c r="G28" s="202" t="s">
        <v>329</v>
      </c>
      <c r="H28" s="202" t="s">
        <v>330</v>
      </c>
      <c r="I28" s="202" t="s">
        <v>319</v>
      </c>
      <c r="J28" s="201" t="s">
        <v>387</v>
      </c>
    </row>
    <row r="29" customHeight="1" spans="1:10">
      <c r="A29" s="200" t="s">
        <v>292</v>
      </c>
      <c r="B29" s="201" t="s">
        <v>379</v>
      </c>
      <c r="C29" s="201" t="s">
        <v>313</v>
      </c>
      <c r="D29" s="201" t="s">
        <v>332</v>
      </c>
      <c r="E29" s="201" t="s">
        <v>388</v>
      </c>
      <c r="F29" s="201" t="s">
        <v>334</v>
      </c>
      <c r="G29" s="202" t="s">
        <v>389</v>
      </c>
      <c r="H29" s="202" t="s">
        <v>336</v>
      </c>
      <c r="I29" s="202" t="s">
        <v>319</v>
      </c>
      <c r="J29" s="201" t="s">
        <v>390</v>
      </c>
    </row>
    <row r="30" customHeight="1" spans="1:10">
      <c r="A30" s="200" t="s">
        <v>292</v>
      </c>
      <c r="B30" s="201" t="s">
        <v>379</v>
      </c>
      <c r="C30" s="201" t="s">
        <v>343</v>
      </c>
      <c r="D30" s="201" t="s">
        <v>344</v>
      </c>
      <c r="E30" s="201" t="s">
        <v>391</v>
      </c>
      <c r="F30" s="201" t="s">
        <v>322</v>
      </c>
      <c r="G30" s="202" t="s">
        <v>392</v>
      </c>
      <c r="H30" s="202" t="s">
        <v>330</v>
      </c>
      <c r="I30" s="202" t="s">
        <v>350</v>
      </c>
      <c r="J30" s="201" t="s">
        <v>393</v>
      </c>
    </row>
    <row r="31" customHeight="1" spans="1:10">
      <c r="A31" s="200" t="s">
        <v>292</v>
      </c>
      <c r="B31" s="201" t="s">
        <v>379</v>
      </c>
      <c r="C31" s="201" t="s">
        <v>352</v>
      </c>
      <c r="D31" s="201" t="s">
        <v>353</v>
      </c>
      <c r="E31" s="201" t="s">
        <v>394</v>
      </c>
      <c r="F31" s="201" t="s">
        <v>322</v>
      </c>
      <c r="G31" s="202" t="s">
        <v>354</v>
      </c>
      <c r="H31" s="202" t="s">
        <v>330</v>
      </c>
      <c r="I31" s="202" t="s">
        <v>350</v>
      </c>
      <c r="J31" s="201" t="s">
        <v>395</v>
      </c>
    </row>
    <row r="32" customHeight="1" spans="1:10">
      <c r="A32" s="200" t="s">
        <v>288</v>
      </c>
      <c r="B32" s="201" t="s">
        <v>396</v>
      </c>
      <c r="C32" s="201" t="s">
        <v>313</v>
      </c>
      <c r="D32" s="201" t="s">
        <v>314</v>
      </c>
      <c r="E32" s="201" t="s">
        <v>397</v>
      </c>
      <c r="F32" s="201" t="s">
        <v>316</v>
      </c>
      <c r="G32" s="202" t="s">
        <v>329</v>
      </c>
      <c r="H32" s="202" t="s">
        <v>330</v>
      </c>
      <c r="I32" s="202" t="s">
        <v>319</v>
      </c>
      <c r="J32" s="201" t="s">
        <v>398</v>
      </c>
    </row>
    <row r="33" customHeight="1" spans="1:10">
      <c r="A33" s="200" t="s">
        <v>288</v>
      </c>
      <c r="B33" s="201" t="s">
        <v>396</v>
      </c>
      <c r="C33" s="201" t="s">
        <v>313</v>
      </c>
      <c r="D33" s="201" t="s">
        <v>327</v>
      </c>
      <c r="E33" s="201" t="s">
        <v>399</v>
      </c>
      <c r="F33" s="201" t="s">
        <v>316</v>
      </c>
      <c r="G33" s="202" t="s">
        <v>329</v>
      </c>
      <c r="H33" s="202" t="s">
        <v>330</v>
      </c>
      <c r="I33" s="202" t="s">
        <v>319</v>
      </c>
      <c r="J33" s="201" t="s">
        <v>400</v>
      </c>
    </row>
    <row r="34" customHeight="1" spans="1:10">
      <c r="A34" s="200" t="s">
        <v>288</v>
      </c>
      <c r="B34" s="201" t="s">
        <v>396</v>
      </c>
      <c r="C34" s="201" t="s">
        <v>313</v>
      </c>
      <c r="D34" s="201" t="s">
        <v>327</v>
      </c>
      <c r="E34" s="201" t="s">
        <v>401</v>
      </c>
      <c r="F34" s="201" t="s">
        <v>316</v>
      </c>
      <c r="G34" s="202" t="s">
        <v>329</v>
      </c>
      <c r="H34" s="202" t="s">
        <v>330</v>
      </c>
      <c r="I34" s="202" t="s">
        <v>319</v>
      </c>
      <c r="J34" s="201" t="s">
        <v>402</v>
      </c>
    </row>
    <row r="35" customHeight="1" spans="1:10">
      <c r="A35" s="200" t="s">
        <v>288</v>
      </c>
      <c r="B35" s="201" t="s">
        <v>396</v>
      </c>
      <c r="C35" s="201" t="s">
        <v>313</v>
      </c>
      <c r="D35" s="201" t="s">
        <v>332</v>
      </c>
      <c r="E35" s="201" t="s">
        <v>403</v>
      </c>
      <c r="F35" s="201" t="s">
        <v>316</v>
      </c>
      <c r="G35" s="202" t="s">
        <v>329</v>
      </c>
      <c r="H35" s="202" t="s">
        <v>330</v>
      </c>
      <c r="I35" s="202" t="s">
        <v>319</v>
      </c>
      <c r="J35" s="201" t="s">
        <v>404</v>
      </c>
    </row>
    <row r="36" customHeight="1" spans="1:10">
      <c r="A36" s="200" t="s">
        <v>288</v>
      </c>
      <c r="B36" s="201" t="s">
        <v>396</v>
      </c>
      <c r="C36" s="201" t="s">
        <v>343</v>
      </c>
      <c r="D36" s="201" t="s">
        <v>344</v>
      </c>
      <c r="E36" s="201" t="s">
        <v>405</v>
      </c>
      <c r="F36" s="201" t="s">
        <v>316</v>
      </c>
      <c r="G36" s="202" t="s">
        <v>346</v>
      </c>
      <c r="H36" s="202" t="s">
        <v>330</v>
      </c>
      <c r="I36" s="202" t="s">
        <v>350</v>
      </c>
      <c r="J36" s="201" t="s">
        <v>406</v>
      </c>
    </row>
    <row r="37" customHeight="1" spans="1:10">
      <c r="A37" s="200" t="s">
        <v>288</v>
      </c>
      <c r="B37" s="201" t="s">
        <v>396</v>
      </c>
      <c r="C37" s="201" t="s">
        <v>352</v>
      </c>
      <c r="D37" s="201" t="s">
        <v>353</v>
      </c>
      <c r="E37" s="201" t="s">
        <v>407</v>
      </c>
      <c r="F37" s="201" t="s">
        <v>322</v>
      </c>
      <c r="G37" s="202" t="s">
        <v>354</v>
      </c>
      <c r="H37" s="202" t="s">
        <v>330</v>
      </c>
      <c r="I37" s="202" t="s">
        <v>319</v>
      </c>
      <c r="J37" s="201" t="s">
        <v>408</v>
      </c>
    </row>
    <row r="38" customHeight="1" spans="1:10">
      <c r="A38" s="200" t="s">
        <v>298</v>
      </c>
      <c r="B38" s="201" t="s">
        <v>409</v>
      </c>
      <c r="C38" s="201" t="s">
        <v>313</v>
      </c>
      <c r="D38" s="201" t="s">
        <v>314</v>
      </c>
      <c r="E38" s="201" t="s">
        <v>410</v>
      </c>
      <c r="F38" s="201" t="s">
        <v>322</v>
      </c>
      <c r="G38" s="202" t="s">
        <v>87</v>
      </c>
      <c r="H38" s="202" t="s">
        <v>318</v>
      </c>
      <c r="I38" s="202" t="s">
        <v>319</v>
      </c>
      <c r="J38" s="201" t="s">
        <v>411</v>
      </c>
    </row>
    <row r="39" customHeight="1" spans="1:10">
      <c r="A39" s="200" t="s">
        <v>298</v>
      </c>
      <c r="B39" s="201" t="s">
        <v>409</v>
      </c>
      <c r="C39" s="201" t="s">
        <v>313</v>
      </c>
      <c r="D39" s="201" t="s">
        <v>314</v>
      </c>
      <c r="E39" s="201" t="s">
        <v>412</v>
      </c>
      <c r="F39" s="201" t="s">
        <v>322</v>
      </c>
      <c r="G39" s="202" t="s">
        <v>88</v>
      </c>
      <c r="H39" s="202" t="s">
        <v>318</v>
      </c>
      <c r="I39" s="202" t="s">
        <v>319</v>
      </c>
      <c r="J39" s="201" t="s">
        <v>413</v>
      </c>
    </row>
    <row r="40" customHeight="1" spans="1:10">
      <c r="A40" s="200" t="s">
        <v>298</v>
      </c>
      <c r="B40" s="201" t="s">
        <v>409</v>
      </c>
      <c r="C40" s="201" t="s">
        <v>313</v>
      </c>
      <c r="D40" s="201" t="s">
        <v>327</v>
      </c>
      <c r="E40" s="201" t="s">
        <v>414</v>
      </c>
      <c r="F40" s="201" t="s">
        <v>316</v>
      </c>
      <c r="G40" s="202" t="s">
        <v>329</v>
      </c>
      <c r="H40" s="202" t="s">
        <v>330</v>
      </c>
      <c r="I40" s="202" t="s">
        <v>319</v>
      </c>
      <c r="J40" s="201" t="s">
        <v>415</v>
      </c>
    </row>
    <row r="41" customHeight="1" spans="1:10">
      <c r="A41" s="200" t="s">
        <v>298</v>
      </c>
      <c r="B41" s="201" t="s">
        <v>409</v>
      </c>
      <c r="C41" s="201" t="s">
        <v>313</v>
      </c>
      <c r="D41" s="201" t="s">
        <v>332</v>
      </c>
      <c r="E41" s="201" t="s">
        <v>416</v>
      </c>
      <c r="F41" s="201" t="s">
        <v>334</v>
      </c>
      <c r="G41" s="202" t="s">
        <v>417</v>
      </c>
      <c r="H41" s="202" t="s">
        <v>336</v>
      </c>
      <c r="I41" s="202" t="s">
        <v>319</v>
      </c>
      <c r="J41" s="201" t="s">
        <v>418</v>
      </c>
    </row>
    <row r="42" customHeight="1" spans="1:10">
      <c r="A42" s="200" t="s">
        <v>298</v>
      </c>
      <c r="B42" s="201" t="s">
        <v>409</v>
      </c>
      <c r="C42" s="201" t="s">
        <v>313</v>
      </c>
      <c r="D42" s="201" t="s">
        <v>338</v>
      </c>
      <c r="E42" s="201" t="s">
        <v>339</v>
      </c>
      <c r="F42" s="201" t="s">
        <v>334</v>
      </c>
      <c r="G42" s="202" t="s">
        <v>419</v>
      </c>
      <c r="H42" s="202" t="s">
        <v>341</v>
      </c>
      <c r="I42" s="202" t="s">
        <v>319</v>
      </c>
      <c r="J42" s="201" t="s">
        <v>420</v>
      </c>
    </row>
    <row r="43" customHeight="1" spans="1:10">
      <c r="A43" s="200" t="s">
        <v>298</v>
      </c>
      <c r="B43" s="201" t="s">
        <v>409</v>
      </c>
      <c r="C43" s="201" t="s">
        <v>343</v>
      </c>
      <c r="D43" s="201" t="s">
        <v>344</v>
      </c>
      <c r="E43" s="201" t="s">
        <v>421</v>
      </c>
      <c r="F43" s="201" t="s">
        <v>316</v>
      </c>
      <c r="G43" s="202" t="s">
        <v>422</v>
      </c>
      <c r="H43" s="202"/>
      <c r="I43" s="202" t="s">
        <v>350</v>
      </c>
      <c r="J43" s="201" t="s">
        <v>423</v>
      </c>
    </row>
    <row r="44" customHeight="1" spans="1:10">
      <c r="A44" s="200" t="s">
        <v>298</v>
      </c>
      <c r="B44" s="201" t="s">
        <v>409</v>
      </c>
      <c r="C44" s="201" t="s">
        <v>343</v>
      </c>
      <c r="D44" s="201" t="s">
        <v>424</v>
      </c>
      <c r="E44" s="201" t="s">
        <v>425</v>
      </c>
      <c r="F44" s="201" t="s">
        <v>316</v>
      </c>
      <c r="G44" s="202" t="s">
        <v>426</v>
      </c>
      <c r="H44" s="202"/>
      <c r="I44" s="202" t="s">
        <v>350</v>
      </c>
      <c r="J44" s="201" t="s">
        <v>427</v>
      </c>
    </row>
    <row r="45" customHeight="1" spans="1:10">
      <c r="A45" s="200" t="s">
        <v>298</v>
      </c>
      <c r="B45" s="201" t="s">
        <v>409</v>
      </c>
      <c r="C45" s="201" t="s">
        <v>352</v>
      </c>
      <c r="D45" s="201" t="s">
        <v>353</v>
      </c>
      <c r="E45" s="201" t="s">
        <v>428</v>
      </c>
      <c r="F45" s="201" t="s">
        <v>322</v>
      </c>
      <c r="G45" s="202" t="s">
        <v>354</v>
      </c>
      <c r="H45" s="202" t="s">
        <v>330</v>
      </c>
      <c r="I45" s="202" t="s">
        <v>319</v>
      </c>
      <c r="J45" s="201" t="s">
        <v>429</v>
      </c>
    </row>
    <row r="46" customHeight="1" spans="1:10">
      <c r="A46" s="200" t="s">
        <v>296</v>
      </c>
      <c r="B46" s="201" t="s">
        <v>430</v>
      </c>
      <c r="C46" s="201" t="s">
        <v>313</v>
      </c>
      <c r="D46" s="201" t="s">
        <v>314</v>
      </c>
      <c r="E46" s="201" t="s">
        <v>431</v>
      </c>
      <c r="F46" s="201" t="s">
        <v>316</v>
      </c>
      <c r="G46" s="202" t="s">
        <v>87</v>
      </c>
      <c r="H46" s="202" t="s">
        <v>432</v>
      </c>
      <c r="I46" s="202" t="s">
        <v>319</v>
      </c>
      <c r="J46" s="201" t="s">
        <v>433</v>
      </c>
    </row>
    <row r="47" customHeight="1" spans="1:10">
      <c r="A47" s="200" t="s">
        <v>296</v>
      </c>
      <c r="B47" s="201" t="s">
        <v>430</v>
      </c>
      <c r="C47" s="201" t="s">
        <v>313</v>
      </c>
      <c r="D47" s="201" t="s">
        <v>327</v>
      </c>
      <c r="E47" s="201" t="s">
        <v>434</v>
      </c>
      <c r="F47" s="201" t="s">
        <v>322</v>
      </c>
      <c r="G47" s="202" t="s">
        <v>435</v>
      </c>
      <c r="H47" s="202" t="s">
        <v>330</v>
      </c>
      <c r="I47" s="202" t="s">
        <v>319</v>
      </c>
      <c r="J47" s="201" t="s">
        <v>436</v>
      </c>
    </row>
    <row r="48" customHeight="1" spans="1:10">
      <c r="A48" s="200" t="s">
        <v>296</v>
      </c>
      <c r="B48" s="201" t="s">
        <v>430</v>
      </c>
      <c r="C48" s="201" t="s">
        <v>313</v>
      </c>
      <c r="D48" s="201" t="s">
        <v>332</v>
      </c>
      <c r="E48" s="201" t="s">
        <v>437</v>
      </c>
      <c r="F48" s="201" t="s">
        <v>334</v>
      </c>
      <c r="G48" s="202" t="s">
        <v>98</v>
      </c>
      <c r="H48" s="202" t="s">
        <v>438</v>
      </c>
      <c r="I48" s="202" t="s">
        <v>319</v>
      </c>
      <c r="J48" s="201" t="s">
        <v>439</v>
      </c>
    </row>
    <row r="49" customHeight="1" spans="1:10">
      <c r="A49" s="200" t="s">
        <v>296</v>
      </c>
      <c r="B49" s="201" t="s">
        <v>430</v>
      </c>
      <c r="C49" s="201" t="s">
        <v>313</v>
      </c>
      <c r="D49" s="201" t="s">
        <v>338</v>
      </c>
      <c r="E49" s="201" t="s">
        <v>339</v>
      </c>
      <c r="F49" s="201" t="s">
        <v>334</v>
      </c>
      <c r="G49" s="202" t="s">
        <v>440</v>
      </c>
      <c r="H49" s="202" t="s">
        <v>341</v>
      </c>
      <c r="I49" s="202" t="s">
        <v>319</v>
      </c>
      <c r="J49" s="201" t="s">
        <v>441</v>
      </c>
    </row>
    <row r="50" customHeight="1" spans="1:10">
      <c r="A50" s="200" t="s">
        <v>296</v>
      </c>
      <c r="B50" s="201" t="s">
        <v>430</v>
      </c>
      <c r="C50" s="201" t="s">
        <v>343</v>
      </c>
      <c r="D50" s="201" t="s">
        <v>344</v>
      </c>
      <c r="E50" s="201" t="s">
        <v>442</v>
      </c>
      <c r="F50" s="201" t="s">
        <v>322</v>
      </c>
      <c r="G50" s="202" t="s">
        <v>89</v>
      </c>
      <c r="H50" s="202" t="s">
        <v>443</v>
      </c>
      <c r="I50" s="202" t="s">
        <v>319</v>
      </c>
      <c r="J50" s="201" t="s">
        <v>444</v>
      </c>
    </row>
    <row r="51" customHeight="1" spans="1:10">
      <c r="A51" s="200" t="s">
        <v>296</v>
      </c>
      <c r="B51" s="201" t="s">
        <v>430</v>
      </c>
      <c r="C51" s="201" t="s">
        <v>343</v>
      </c>
      <c r="D51" s="201" t="s">
        <v>424</v>
      </c>
      <c r="E51" s="201" t="s">
        <v>445</v>
      </c>
      <c r="F51" s="201" t="s">
        <v>322</v>
      </c>
      <c r="G51" s="202" t="s">
        <v>88</v>
      </c>
      <c r="H51" s="202" t="s">
        <v>446</v>
      </c>
      <c r="I51" s="202" t="s">
        <v>319</v>
      </c>
      <c r="J51" s="201" t="s">
        <v>447</v>
      </c>
    </row>
    <row r="52" customHeight="1" spans="1:10">
      <c r="A52" s="200" t="s">
        <v>296</v>
      </c>
      <c r="B52" s="201" t="s">
        <v>430</v>
      </c>
      <c r="C52" s="201" t="s">
        <v>352</v>
      </c>
      <c r="D52" s="201" t="s">
        <v>353</v>
      </c>
      <c r="E52" s="201" t="s">
        <v>448</v>
      </c>
      <c r="F52" s="201" t="s">
        <v>322</v>
      </c>
      <c r="G52" s="202" t="s">
        <v>354</v>
      </c>
      <c r="H52" s="202" t="s">
        <v>330</v>
      </c>
      <c r="I52" s="202" t="s">
        <v>319</v>
      </c>
      <c r="J52" s="201" t="s">
        <v>449</v>
      </c>
    </row>
  </sheetData>
  <autoFilter xmlns:etc="http://www.wps.cn/officeDocument/2017/etCustomData" ref="A5:J52" etc:filterBottomFollowUsedRange="0">
    <extLst/>
  </autoFilter>
  <mergeCells count="14">
    <mergeCell ref="A3:J3"/>
    <mergeCell ref="A4:H4"/>
    <mergeCell ref="A7:A17"/>
    <mergeCell ref="A18:A25"/>
    <mergeCell ref="A26:A31"/>
    <mergeCell ref="A32:A37"/>
    <mergeCell ref="A38:A45"/>
    <mergeCell ref="A46:A52"/>
    <mergeCell ref="B7:B17"/>
    <mergeCell ref="B18:B25"/>
    <mergeCell ref="B26:B31"/>
    <mergeCell ref="B32:B37"/>
    <mergeCell ref="B38:B45"/>
    <mergeCell ref="B46:B5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2025-01-21T02:50:00Z</dcterms:created>
  <dcterms:modified xsi:type="dcterms:W3CDTF">2026-02-05T11:16:36Z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7FA6FC7DCCD04D2D83C9698BE4AAD5AB_13</vt:lpwstr>
  </property>
  <property fmtid="{D5CDD505-2E9C-101B-9397-08002B2CF9AE}" pid="3" name="KSOProductBuildVer">
    <vt:lpwstr>2052-12.1.0.24034</vt:lpwstr>
  </property>
  <property fmtid="{D5CDD505-2E9C-101B-9397-08002B2CF9AE}" pid="4" name="CalculationRule">
    <vt:i4>0</vt:i4>
  </property>
</Properties>
</file>