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8800" windowHeight="12540"/>
  </bookViews>
  <sheets>
    <sheet name="模板" sheetId="1" r:id="rId1"/>
  </sheets>
  <definedNames>
    <definedName name="_xlnm._FilterDatabase" localSheetId="0" hidden="1">模板!$A$4:$X$4</definedName>
    <definedName name="_xlnm.Print_Titles" localSheetId="0">模板!$3:$4</definedName>
  </definedNames>
  <calcPr calcId="125725"/>
</workbook>
</file>

<file path=xl/calcChain.xml><?xml version="1.0" encoding="utf-8"?>
<calcChain xmlns="http://schemas.openxmlformats.org/spreadsheetml/2006/main">
  <c r="K18" i="1"/>
  <c r="L18"/>
  <c r="J18"/>
  <c r="J17"/>
  <c r="J12"/>
  <c r="J13"/>
  <c r="J14"/>
  <c r="J15"/>
  <c r="J16"/>
  <c r="J10"/>
  <c r="J11"/>
  <c r="J9"/>
</calcChain>
</file>

<file path=xl/sharedStrings.xml><?xml version="1.0" encoding="utf-8"?>
<sst xmlns="http://schemas.openxmlformats.org/spreadsheetml/2006/main" count="198" uniqueCount="127">
  <si>
    <t>填报单位（公章）：</t>
  </si>
  <si>
    <t>联系电话：</t>
  </si>
  <si>
    <t>单位：万元、人、年</t>
  </si>
  <si>
    <t>序号</t>
  </si>
  <si>
    <t>主项目名称</t>
  </si>
  <si>
    <t>项目地点</t>
  </si>
  <si>
    <t>项目类型</t>
  </si>
  <si>
    <t>二级项目类型</t>
  </si>
  <si>
    <t>项目子类型</t>
  </si>
  <si>
    <t>子项目名称</t>
  </si>
  <si>
    <t>项目投资概算</t>
  </si>
  <si>
    <t>其中</t>
  </si>
  <si>
    <t>项目建设内容摘要</t>
  </si>
  <si>
    <t>项目绩效目标</t>
  </si>
  <si>
    <t>联农带农机制</t>
  </si>
  <si>
    <t>预计受益人数</t>
  </si>
  <si>
    <t>是否到户项目</t>
  </si>
  <si>
    <t>是否易地搬迁后扶项目</t>
  </si>
  <si>
    <t>是否劳动密集型产业</t>
  </si>
  <si>
    <t>项目负责人</t>
  </si>
  <si>
    <t>联系电话</t>
  </si>
  <si>
    <t>项目主管部门</t>
  </si>
  <si>
    <t>是否纳入年度实施计划</t>
  </si>
  <si>
    <t>备注</t>
  </si>
  <si>
    <t>县（市）区</t>
  </si>
  <si>
    <t>乡镇</t>
  </si>
  <si>
    <t>村</t>
  </si>
  <si>
    <t>整合财政资金</t>
  </si>
  <si>
    <t>社会自筹资金</t>
  </si>
  <si>
    <t>东川区梯度种业产业园建设项目</t>
  </si>
  <si>
    <t>东川区</t>
  </si>
  <si>
    <t>铜都</t>
  </si>
  <si>
    <t>营盘社区、鲁纳村</t>
  </si>
  <si>
    <t>以子项目类型确定</t>
  </si>
  <si>
    <t>铜都街道马铃薯反季温室大棚</t>
  </si>
  <si>
    <t>子项目投资概算加总，要与主项目一致。</t>
  </si>
  <si>
    <t>同上</t>
  </si>
  <si>
    <t>40亩育苗大棚建设。建设肩高3米、顶高4.8米，马铃薯原原种反季节繁育温室大棚40亩。</t>
  </si>
  <si>
    <t>碧谷、阿旺</t>
  </si>
  <si>
    <t>云坪、海子、茅坝子、龙树、新田、新乐</t>
  </si>
  <si>
    <t>汤丹镇300亩育种扩繁基地</t>
  </si>
  <si>
    <t>在汤丹镇新寨村建设300亩育种扩繁基地。（细化具体建设内容）</t>
  </si>
  <si>
    <t>不要以乡镇拆分，尽量合并</t>
  </si>
  <si>
    <t>产业发展</t>
  </si>
  <si>
    <t>否</t>
  </si>
  <si>
    <t>石兆强</t>
    <phoneticPr fontId="10" type="noConversion"/>
  </si>
  <si>
    <t>农业农村部门</t>
  </si>
  <si>
    <t>是</t>
  </si>
  <si>
    <t>龙潭社区</t>
    <phoneticPr fontId="10" type="noConversion"/>
  </si>
  <si>
    <t>在现有龙潭社区大河果园云南云知蓝蓝莓种植基地设施农用地（附属设施用地）范围内建设冷库车间厂房1个，占地1200平米，其中：钢结构厂房约1000平方米；冷库约800平米（位于冷库车间厂房内）、库容450立方米；配电室和250kv变压器、控制室、更衣室、包材库等占地约200平米。</t>
  </si>
  <si>
    <t>经济效益：1.蓝莓销售收入≥1000万元/年；2.冷库加工房租金收入≥7万元/年。社会效益：1.带动村民就业用工≥100人次；2.可促进片区设施农业产业发展。生态效益：推进片区优质农产品种植，提高土地亩产值</t>
  </si>
  <si>
    <t>由谷律、和平、龙潭三个社区和企业合作经营，企业根据协议每年按照投入财政衔接资金的7%向谷律、和平、龙潭三个社区保底分成，纳入集体经济收入。项目用地为团结街道龙潭社区集体土地，由企业每年支付小组用地租金，可增加村集体土地租金收入。项目建成后预计受益人数：一般农户50户、200人</t>
  </si>
  <si>
    <t>郎兰</t>
  </si>
  <si>
    <t>海口街道中宝社区等3个社区丝滑蜜薯加工产业项目</t>
  </si>
  <si>
    <t>加工厂房和生产线建设选址位于青鱼社区，用地面积约2000m2。
衔接资金210万元主要用于加工生产线“两线三库”建设：
（1）清洗生产线，概算投资26万元。主要为：提升机、分拣台、清洗机、输送机、污水处理设备、供水系统等。
（2）分拣生产线，概算投资45万元。主要为：输送机、人工分拣台、滚筒分级机、色选机、风选机、电气控制柜、照明系统、车间通风设备等。
（3）红薯糖化库，概算投资43万元。主要为：糖化池/糖化罐、保温层、搅拌器、过滤设备等。
（4）红薯愈合库,概算投资57万元。主要为：货架/堆码架、温度控制系、通风系统、温湿度记录仪、智能控制系统等。
（5）红薯保鲜库,概算投资39万元。主要为：制冷机组、蒸发器、冷凝器等。
企业自筹资金部分（约150万元），建设内容为：
（1）丝滑蜜薯冰淇淋生产线：概算投资100万元。主要为气泡清洗机、连续式电/燃气烘烤机、螺旋冷却机、薯肉分离/搅拌制泥机、巴氏杀菌机组、老化罐等。
（2）水电路气等相关配套设施建设、生产线配套设施及厂房改造：概算投资50万元。</t>
  </si>
  <si>
    <t>经济效益：1.红薯销量收入≥1000万元/年；2.衔接资金投入资产租赁收入≥10.5万元/年。社会效益：1.带动村民就业≥120人；2.可促进片区农文旅融合发展。生态效益：提高耕地土地利用率</t>
  </si>
  <si>
    <t>建立“企业+村集体+农户”的订单农业合作模式，有效带动在村农户（尤其是留守劳动力）参与产业发展，实现稳定增收。促进联农带农效益：建成生产加工线后，加工车间长期直接使用当地20人以上，从事红薯的清洗、分拣、包装等工作，月均工资预计3000元，人均年收入36000元（全年用工12个月）；间接带动当地村民积极性用工100人以上，通过参与基地种植、管护、采收等环节获得月均工资3000元，人均年收入18000元（全年用工6个月）；联农助农年工资性总收入252万元。同时，公司将流转周边2000亩村民土地长期种植丝滑蜜薯，土地流转年收入200万元（流转费用1000元/亩/年）。</t>
  </si>
  <si>
    <t>李自坚</t>
  </si>
  <si>
    <t>西山区2026年农村道路硬化建设项目</t>
  </si>
  <si>
    <t>乡村建设</t>
  </si>
  <si>
    <t>农村基础设施</t>
  </si>
  <si>
    <t>农村道路建设</t>
  </si>
  <si>
    <t>生产项目</t>
  </si>
  <si>
    <t>休闲农业与乡村旅游</t>
  </si>
  <si>
    <t>一、财政资金建设内容：1.道路提升改造（用红砂石块铺设路面，实施道路提升改造建设5000平方米）；2.配套旅居人饮及消防管道（完善古村消防管和人饮管网建设，铺设管网约1800米)；3.配套旅居太阳能路灯安装(继续完善古村剩余未安装太阳能路灯的路段，计划安装200盏太阳能路灯）；4.配套旅居污水收集（污水管网收集系统覆盖古村，同时接入团结集镇污水收集系统)；5.国潮特色白族文化庭院(建设400平方米白族特色文化展览馆一栋，配套大门、庭院等附属设施。以尊重历史，文物、民族传统文化为原则，广泛向村民收集古老生产生活用具、传统婚嫁服饰等用于展示当地少数民族历史文化）；6.综合项目费19.5万元（项目设计、造价、监理服务费)
二、企业自筹资金建设内容：旅居民宿改造，提升改造民宿117栋（其中：已出租61栋，完成改造36栋）</t>
  </si>
  <si>
    <t>项目建成后，改善乡村人居环境，实现旅居接待能力显著提升，全面完善乡村旅居基础设施与文化体验场景，打造集“生态宜居、文化体验、休闲度假”于一提的特色旅居示范样板。</t>
  </si>
  <si>
    <t>采取公司＋集体经济组织＋村民等联营方式，通过项目的实施，有效改善群众的生产生活条件和提升村容村貌，增加群众收入</t>
  </si>
  <si>
    <t>苏春雷</t>
  </si>
  <si>
    <t>种植业基地</t>
  </si>
  <si>
    <t>本项目立足民族地区资源特色，（一）计划投入45万元建设菇大棚3个；（二）投资32.5万元搭建双层生态冷棚5座，创新"立体栽培+"模式；（三）投资30万元建设大棚恒温恒湿全套智能化系统；（四）计划投入123.65万元打造智能化深加工中心1座，开发菌菇文创食品、民族药膳预制包及非遗工艺品三大产品线，通过"数字技术+民族文化"双赋能，构建特色农业全产业链。预计总投资需要231.15万元（自筹资金131.15万元，申请上级补助资金100万元）。其中：财政补助资金建设第一项菇大棚3个，第二项双层冷棚5座和第三项大棚恒温恒湿全套智能化系统。</t>
  </si>
  <si>
    <t>经济效益：依托邻近昆明木水花等珍稀食药用菌批发销售集散地区位优势，以及团结街道丰富的林地、果园资源优势，以合作建设团结街道珍稀食药用菌产业示范基地为契机，带动项目地村集体经济和农户共同参与打造林下仿野生珍稀食药用菌区域性高端品牌，构建林下仿野生珍稀食药用菌产品供应链体系，并逐步向珍稀食药用菌精深加工、销售、餐饮体验、采摘研学、技术服务的全产业链平台方向发展。少数民族特色文化带动区域文旅发展，联动特色餐饮、自然营地、大型田园综合体、庭院经济、农场验血体验等。以农业为核心的一二三产业的三级产业联动，综合产业产融相结合，预计带动200余人次就业，促进农民和村集体增收。                                               
社会效益：促进农民增收增强农民幸福感，进一步筑牢中华民族共同体意识将产业发展与“三个意义”深度整合，促进各民族共享发展成果，实现共同进步。</t>
  </si>
  <si>
    <t>由企业与村小组联合运作的新模式，带动项目向全产业链平台方向发展，提供10个固定就业岗位，带动临时就业人次200人。为小组中困难家庭和困难就业家庭设置固定就业岗位3个。</t>
  </si>
  <si>
    <t>民宗部门</t>
  </si>
  <si>
    <t>人居环境整治</t>
  </si>
  <si>
    <t>村容村貌提升</t>
  </si>
  <si>
    <t>积善社区</t>
  </si>
  <si>
    <t xml:space="preserve">1.本项目以积善社区“空间融合促情感交融”为核心，聚焦社区民族团结空间打造与矛盾纠纷化解，着力构建各族群众共居共乐的和谐社区。
2.项目通过优化社区空间布局，打造交错融居的硬件基础：推进基础设施升级，完善学习教育、文体娱乐、生活服务等公共空间，增设民族文化展示区、共享活动中心等场所，同时实施社区绿化美化工程，营造兼具功能性与文化氛围的居住环境，为各族群众创造自然交往的空间条件。
3.在促进互嵌式生活方面，依托空间改造成果，组织多民族共同参与的邻里节、文化沙龙、技能互助等活动，引导各族群众在日常互动中增进了解。同步建立“民族议事角”“矛盾调解室”，由社区干部、民族代表等组成调解队伍，针对邻里纠纷、文化差异等问题开展常态化沟通，将矛盾化解在萌芽状态。
</t>
  </si>
  <si>
    <t>1.项目旨在通过空间融合带动情感认同，让各族群众在共事共乐中铸牢中华民族共同体意识，构建“空间相邻、生活相融、情感相通”的互嵌式示范社区。
2.构建“小事互助、大事共商”的社区治理模式，引导各族群众共同参与矛盾调解、环境维护、政策商议等事务，让“空间相邻”催生“生活相融”，让“生活相融”沉淀为“情感相通”。
3.通过“空间—生活—情感”的递进式融合，使“中华民族共同体意识”从理念转化为各族群众的日常体验，让互嵌式社区成为“各民族像石榴籽一样紧紧抱在一起”的生动实践场。</t>
  </si>
  <si>
    <t>以“民族团结+民生增收”为核心，结合人居环境整治、空间打造与民生服务，构建全方位带农增收、稳岗惠民机制，筑牢各族群众共居共乐物质基础。探索打造民族文化展示区、共享活动中心，培育民族手作、特色餐饮等小微业态，扶持社区各族农户组建经营小组，打造民族特色产品展销点位，通过邻里节、文化沙龙搭建产销对接平台，拓宽增收渠道。项目收益按比例投入社区基金，用于农户技能提升培训、困难家庭帮扶及产业扶持，形成“岗位吸纳+产业带动+基金反哺”闭环，推动各族群众在共建中共享发展成果，实现物质增收与情感交融双向提升。</t>
  </si>
  <si>
    <t>陈坚</t>
  </si>
  <si>
    <t>其他</t>
  </si>
  <si>
    <t>在乐居小组乐居民族广场1、建设25个活动式和乐居古彝相嵌的集市小摊，计划资金25.2万元；2、在置放点进行场地三通一平工作和标识制作，计划资金5.2万元；</t>
  </si>
  <si>
    <t>本项目建设以铸牢中华民族共同体意识为核心，通过打造多民族文化融合的乡村集市空间，培育25家以上各民族特色商户，建成后纳入小组固定资产管理，摊位租赁等方式实现年集体经济收入。同步构建"产业+文化"发展模式，提供多个就业岗位，带动项目区村民人均年增收致富。将经济收益、政治引领、文化认同三大改革发展意义深度融入项目建设全过程，打造民族团结与乡村振兴互促共进的示范样板。</t>
  </si>
  <si>
    <t>红映居民小组草莓集市，位于高海公路西华收费站旁边，2025年初步建好。但是，由于资金不足只建设了15个集装箱及少量设施。为了能够让草莓集市发挥更大的效益促进各族群众致富增收，居民小组经过“四议两公开”民主决策决定增加配套设施：一是小型停车场建设；二是完善基础设施，建设市场的水电设施、遮雨棚、修缮市场周边相关设施和美化、绿化环境；三是构建中华民族园共有精神家园，应用草莓集市周边及小组相关资源开展宣传。资金投入44.6万元人民币。</t>
  </si>
  <si>
    <t>通过党组织引领，加强引导和服务各族群众依托草莓集市等销售渠道，发展和壮大草莓等特色农业产业。达到共同致富，引领各族群众提升思想素质共同维护好“西华草莓”品牌，传播中华民族文化，共建和美家园，</t>
  </si>
  <si>
    <t>以党建为引领，通过不断健全“党组织+合作社+农户”的产业发展模式，村集体依托打造的草莓集市打造产销对接、技术服务、就业创业一体化平台，统一运营“西华草莓”品牌，为红映、古莲两个小组农户提供技能培训与销路拓展支持。既帮助农户稳定销路、提升收益，带动本地就业与特色产业发展，又推动各族群众在经营协作中密切交流，共同维护品牌声誉、传播民族文化，凝聚起共同致富、共建和美家园的共识，实现产业发展与民族团结的双向促进。</t>
  </si>
  <si>
    <t>杨会琼</t>
  </si>
  <si>
    <t>团结街道白眉社区等3个社区牡丹（芍药）种苗研发培育项目</t>
    <phoneticPr fontId="10" type="noConversion"/>
  </si>
  <si>
    <t>西山区</t>
    <phoneticPr fontId="10" type="noConversion"/>
  </si>
  <si>
    <t>团结街道</t>
    <phoneticPr fontId="10" type="noConversion"/>
  </si>
  <si>
    <t>白眉社区</t>
    <phoneticPr fontId="10" type="noConversion"/>
  </si>
  <si>
    <t>新型农村集体经济发展项目</t>
    <phoneticPr fontId="10" type="noConversion"/>
  </si>
  <si>
    <t>项目总用地25亩，属于设施农用地，财政衔接资金210万元用于建设大棚及水肥一体化系统，其中建棚面积20亩：
（1）建设钢架联体育种大棚20亩：每亩约8万元，投资概算160万元
（2）建设水肥一体化系统（包含精准施肥机、水肥过滤系统、控制系统、管网、滴溅等）投资概算50万元。
自筹资金300万元用于：
（1）无土栽培基质500吨，每吨2700元，合计135万元；
（2）种苗3万株，每株15元，合计45万元；
（3）土地平整25亩及道路、水电等园区基础配套设施建设50万元；
（4）育种设施（包含器皿、桥架）70万元。</t>
    <phoneticPr fontId="10" type="noConversion"/>
  </si>
  <si>
    <t>经济效益：1.育苗收入≥75万元/年；2.土地租金收入≥5万元/年。社会效益：1.带动村民就业≥40人；2.可促进片区农文旅融合发展。生态效益：推进片区优质农产品种植，提高土地亩产值</t>
    <phoneticPr fontId="10" type="noConversion"/>
  </si>
  <si>
    <t>由白眉、大兴、棋台三个社区和企业合作经营，企业根据协议每年按照投入财政衔接资金的7%向白眉、大兴、棋台三个社区保底分成，纳入集体经济收入。项目用地为白眉社区白眉小组集体土地，由企业每年支付小组用地租金，可增加村集体土地租金收入。项目建成后能辐射带动200余人就业。</t>
    <phoneticPr fontId="10" type="noConversion"/>
  </si>
  <si>
    <t>否</t>
    <phoneticPr fontId="10" type="noConversion"/>
  </si>
  <si>
    <t>海口街道</t>
    <phoneticPr fontId="10" type="noConversion"/>
  </si>
  <si>
    <t>青鱼社区</t>
    <phoneticPr fontId="10" type="noConversion"/>
  </si>
  <si>
    <t>昆明市西山区团结旅居融合产业发展示范项目</t>
    <phoneticPr fontId="10" type="noConversion"/>
  </si>
  <si>
    <t>西山区</t>
    <phoneticPr fontId="10" type="noConversion"/>
  </si>
  <si>
    <t>团结街道</t>
    <phoneticPr fontId="10" type="noConversion"/>
  </si>
  <si>
    <t>龙潭社区</t>
    <phoneticPr fontId="10" type="noConversion"/>
  </si>
  <si>
    <t>少数民族发展任务项目</t>
    <phoneticPr fontId="10" type="noConversion"/>
  </si>
  <si>
    <t>西山区</t>
    <phoneticPr fontId="10" type="noConversion"/>
  </si>
  <si>
    <t>团结街道</t>
    <phoneticPr fontId="10" type="noConversion"/>
  </si>
  <si>
    <t>龙潭社区</t>
    <phoneticPr fontId="10" type="noConversion"/>
  </si>
  <si>
    <t>马街街道</t>
    <phoneticPr fontId="10" type="noConversion"/>
  </si>
  <si>
    <t>西山区马街街道“石榴花开，邻里共嵌”项目</t>
    <phoneticPr fontId="10" type="noConversion"/>
  </si>
  <si>
    <t>碧鸡街道</t>
    <phoneticPr fontId="10" type="noConversion"/>
  </si>
  <si>
    <t>西华社区</t>
    <phoneticPr fontId="10" type="noConversion"/>
  </si>
  <si>
    <t>团结街道、海口街道</t>
    <phoneticPr fontId="10" type="noConversion"/>
  </si>
  <si>
    <t>团结街道谷律社区等2个社区农业冷库加工车间建设项目</t>
    <phoneticPr fontId="10" type="noConversion"/>
  </si>
  <si>
    <t>海口街道中宝社区等3个社区丝滑蜜薯加工产业项目</t>
    <phoneticPr fontId="10" type="noConversion"/>
  </si>
  <si>
    <t>昆明市西山区团结旅居融合产业发展示范项目</t>
    <phoneticPr fontId="10" type="noConversion"/>
  </si>
  <si>
    <t>西山区团结街道乐居村乡村集市建设项目</t>
    <phoneticPr fontId="10" type="noConversion"/>
  </si>
  <si>
    <t>西山区碧鸡街道西华社区红映村草莓集市配套设施、停车场及周边环境整治项目</t>
    <phoneticPr fontId="10" type="noConversion"/>
  </si>
  <si>
    <t>西山区团结街道龙潭社区民族团结进步“十百千万工程”示范村“食用菌”民族地区经济产业发展项目</t>
    <phoneticPr fontId="10" type="noConversion"/>
  </si>
  <si>
    <t>2026年昆明市巩固拓展脱贫攻坚成果和乡村振兴项目库县级入库实施分表</t>
    <phoneticPr fontId="10" type="noConversion"/>
  </si>
  <si>
    <t>西山区2026年农村道路硬化建设项目</t>
    <phoneticPr fontId="10" type="noConversion"/>
  </si>
  <si>
    <t>苏春雷</t>
    <phoneticPr fontId="10" type="noConversion"/>
  </si>
  <si>
    <t>25个活动式集市小摊建成后纳入乐居小组村集体资产管理，每年可为龙潭社区增加1.8万元的集体经济收，为乐居小组增加7.2万元的集体经济收入，可为困难家庭增加1个就业岗位。</t>
  </si>
  <si>
    <t>海口街道办事处双哨社区、团结街道办事处下冲、谷律、朵亩、白眉、律则、永靖、雨花、乐亩、龙潭社区</t>
    <phoneticPr fontId="10" type="noConversion"/>
  </si>
  <si>
    <t>通过项目的实施，有效改善群众的生产生活条件，为全面建设乡村建设示范村打牢基础，完善配套农村公共基础设施建设，改善农村人居环境，提升农村生活品质，增强村民思想观念、科技意识和发展意识，促进乡村示范村建设发展。</t>
  </si>
  <si>
    <t>通过项目的实施，有效改善群众的生产生活条件，增加群众收入，促进乡村振兴</t>
  </si>
  <si>
    <t>农村基础设施</t>
    <phoneticPr fontId="10" type="noConversion"/>
  </si>
  <si>
    <t>团结街道谷律社区等2个社区农业冷库加工车间建设项目</t>
    <phoneticPr fontId="10" type="noConversion"/>
  </si>
  <si>
    <t>一、计划在海口街道双哨社区、团结街道办事处下冲、谷律、朵亩、白眉、律则、永靖、雨花、乐亩、龙潭等社区和相关小组实施道路硬化建设11.08公里，其中：海口街道双哨社区1.2公里；团结街道下冲社区1.4公里、谷律社区0.25公里、朵亩社区0.89公里、白眉社区1公里、律则社区1.2公里、永靖社区1.4公里、雨花社区0.86公里、乐亩社区0.6公里、龙潭社区2.28公里。
二、综合项目费12万元（项目设计、造价、监理服务费)</t>
    <phoneticPr fontId="10" type="noConversion"/>
  </si>
</sst>
</file>

<file path=xl/styles.xml><?xml version="1.0" encoding="utf-8"?>
<styleSheet xmlns="http://schemas.openxmlformats.org/spreadsheetml/2006/main">
  <numFmts count="5">
    <numFmt numFmtId="43" formatCode="_ * #,##0.00_ ;_ * \-#,##0.00_ ;_ * &quot;-&quot;??_ ;_ @_ "/>
    <numFmt numFmtId="176" formatCode="0.0000_);[Red]\(0.0000\)"/>
    <numFmt numFmtId="177" formatCode="0_ "/>
    <numFmt numFmtId="178" formatCode="0_);[Red]\(0\)"/>
    <numFmt numFmtId="179" formatCode="0.0_);[Red]\(0.0\)"/>
  </numFmts>
  <fonts count="21">
    <font>
      <sz val="11"/>
      <color theme="1"/>
      <name val="宋体"/>
      <charset val="134"/>
      <scheme val="minor"/>
    </font>
    <font>
      <sz val="11"/>
      <name val="宋体"/>
      <charset val="134"/>
      <scheme val="major"/>
    </font>
    <font>
      <sz val="11"/>
      <name val="黑体"/>
      <charset val="134"/>
    </font>
    <font>
      <sz val="11"/>
      <name val="宋体"/>
      <charset val="134"/>
    </font>
    <font>
      <sz val="11"/>
      <name val="宋体"/>
      <charset val="134"/>
      <scheme val="minor"/>
    </font>
    <font>
      <sz val="20"/>
      <name val="方正小标宋简体"/>
      <charset val="134"/>
    </font>
    <font>
      <sz val="11"/>
      <color rgb="FFFF0000"/>
      <name val="宋体"/>
      <charset val="134"/>
      <scheme val="minor"/>
    </font>
    <font>
      <sz val="12"/>
      <name val="黑体"/>
      <charset val="134"/>
    </font>
    <font>
      <sz val="11"/>
      <color theme="1"/>
      <name val="宋体"/>
      <charset val="134"/>
      <scheme val="minor"/>
    </font>
    <font>
      <sz val="12"/>
      <name val="宋体"/>
      <charset val="134"/>
    </font>
    <font>
      <sz val="9"/>
      <name val="宋体"/>
      <charset val="134"/>
      <scheme val="minor"/>
    </font>
    <font>
      <sz val="11"/>
      <name val="宋体"/>
      <family val="3"/>
      <charset val="134"/>
    </font>
    <font>
      <sz val="11"/>
      <color theme="1"/>
      <name val="宋体"/>
      <family val="3"/>
      <charset val="134"/>
      <scheme val="minor"/>
    </font>
    <font>
      <sz val="12"/>
      <name val="宋体"/>
      <family val="3"/>
      <charset val="134"/>
    </font>
    <font>
      <sz val="10"/>
      <color theme="1"/>
      <name val="宋体"/>
      <family val="3"/>
      <charset val="134"/>
      <scheme val="minor"/>
    </font>
    <font>
      <sz val="10"/>
      <name val="宋体"/>
      <family val="3"/>
      <charset val="134"/>
      <scheme val="minor"/>
    </font>
    <font>
      <sz val="10"/>
      <name val="黑体"/>
      <family val="3"/>
      <charset val="134"/>
    </font>
    <font>
      <sz val="10"/>
      <name val="宋体"/>
      <family val="3"/>
      <charset val="134"/>
    </font>
    <font>
      <sz val="10"/>
      <name val="仿宋_GB2312"/>
      <family val="3"/>
      <charset val="134"/>
    </font>
    <font>
      <sz val="10"/>
      <name val="仿宋_GB2312"/>
      <charset val="134"/>
    </font>
    <font>
      <sz val="10"/>
      <name val="宋体"/>
      <charset val="134"/>
      <scheme val="minor"/>
    </font>
  </fonts>
  <fills count="3">
    <fill>
      <patternFill patternType="none"/>
    </fill>
    <fill>
      <patternFill patternType="gray125"/>
    </fill>
    <fill>
      <patternFill patternType="solid">
        <fgColor rgb="FFFF0000"/>
        <bgColor indexed="64"/>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65">
    <xf numFmtId="0" fontId="0" fillId="0" borderId="0">
      <alignment vertical="center"/>
    </xf>
    <xf numFmtId="0" fontId="9" fillId="0" borderId="0">
      <protection locked="0"/>
    </xf>
    <xf numFmtId="0" fontId="8" fillId="0" borderId="0">
      <alignment vertical="center"/>
    </xf>
    <xf numFmtId="0" fontId="8"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 fillId="0" borderId="0">
      <alignment vertical="center"/>
    </xf>
    <xf numFmtId="0" fontId="8" fillId="0" borderId="0">
      <alignment vertical="center"/>
    </xf>
    <xf numFmtId="0" fontId="9" fillId="0" borderId="0">
      <protection locked="0"/>
    </xf>
    <xf numFmtId="0" fontId="9" fillId="0" borderId="0">
      <protection locked="0"/>
    </xf>
    <xf numFmtId="0" fontId="9" fillId="0" borderId="0">
      <protection locked="0"/>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protection locked="0"/>
    </xf>
    <xf numFmtId="0" fontId="13" fillId="0" borderId="0">
      <protection locked="0"/>
    </xf>
    <xf numFmtId="0" fontId="13" fillId="0" borderId="0">
      <protection locked="0"/>
    </xf>
    <xf numFmtId="0" fontId="13" fillId="0" borderId="0">
      <protection locked="0"/>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protection locked="0"/>
    </xf>
    <xf numFmtId="0" fontId="9" fillId="0" borderId="0">
      <protection locked="0"/>
    </xf>
    <xf numFmtId="0" fontId="9" fillId="0" borderId="0">
      <protection locked="0"/>
    </xf>
    <xf numFmtId="43" fontId="8" fillId="0" borderId="0" applyFont="0" applyFill="0" applyBorder="0" applyAlignment="0" applyProtection="0">
      <alignment vertical="center"/>
    </xf>
    <xf numFmtId="0" fontId="9" fillId="0" borderId="0">
      <protection locked="0"/>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cellStyleXfs>
  <cellXfs count="69">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Fill="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1" fillId="0" borderId="0" xfId="0" applyFont="1" applyAlignment="1">
      <alignment horizontal="left" vertical="center" wrapText="1"/>
    </xf>
    <xf numFmtId="0" fontId="2"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177" fontId="7"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8" fontId="0"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176" fontId="14" fillId="0" borderId="2" xfId="0" applyNumberFormat="1" applyFont="1" applyFill="1" applyBorder="1" applyAlignment="1">
      <alignment horizontal="left"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vertical="center" wrapText="1"/>
    </xf>
    <xf numFmtId="0" fontId="17" fillId="0" borderId="0" xfId="0" applyFont="1" applyFill="1" applyAlignment="1">
      <alignment vertical="center" wrapText="1"/>
    </xf>
    <xf numFmtId="0" fontId="17" fillId="0" borderId="0" xfId="0" applyFont="1" applyFill="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5" fillId="0" borderId="0" xfId="0" applyFont="1" applyAlignment="1">
      <alignment vertical="center" wrapText="1"/>
    </xf>
    <xf numFmtId="0" fontId="15" fillId="0" borderId="2" xfId="31" applyFont="1" applyFill="1" applyBorder="1" applyAlignment="1">
      <alignment horizontal="center" vertical="center" wrapText="1"/>
    </xf>
    <xf numFmtId="0" fontId="16" fillId="0" borderId="2" xfId="31" applyFont="1" applyFill="1" applyBorder="1" applyAlignment="1">
      <alignment vertical="center" wrapText="1"/>
    </xf>
    <xf numFmtId="0" fontId="15" fillId="0" borderId="2" xfId="31" applyFont="1" applyFill="1" applyBorder="1" applyAlignment="1">
      <alignment horizontal="justify" vertical="center" wrapText="1"/>
    </xf>
    <xf numFmtId="0" fontId="15" fillId="0" borderId="2" xfId="31" applyFont="1" applyFill="1" applyBorder="1" applyAlignment="1">
      <alignment horizontal="left" vertical="center" wrapText="1"/>
    </xf>
    <xf numFmtId="179" fontId="4" fillId="0" borderId="0" xfId="0" applyNumberFormat="1" applyFont="1" applyAlignment="1">
      <alignment horizontal="center" vertical="center" wrapText="1"/>
    </xf>
    <xf numFmtId="179" fontId="14" fillId="0" borderId="2" xfId="0" applyNumberFormat="1" applyFont="1" applyFill="1" applyBorder="1" applyAlignment="1">
      <alignment horizontal="center" vertical="center" wrapText="1"/>
    </xf>
    <xf numFmtId="179" fontId="4" fillId="0" borderId="2" xfId="0" applyNumberFormat="1" applyFont="1" applyBorder="1" applyAlignment="1">
      <alignment horizontal="center" vertical="center" wrapText="1"/>
    </xf>
    <xf numFmtId="179" fontId="7" fillId="0" borderId="2" xfId="0" applyNumberFormat="1" applyFont="1" applyFill="1" applyBorder="1" applyAlignment="1">
      <alignment horizontal="center" vertical="center" wrapText="1"/>
    </xf>
    <xf numFmtId="179" fontId="15" fillId="0" borderId="2" xfId="0" applyNumberFormat="1" applyFont="1" applyBorder="1" applyAlignment="1">
      <alignment horizontal="center" vertical="center" wrapText="1"/>
    </xf>
    <xf numFmtId="179" fontId="6" fillId="0" borderId="2" xfId="0" applyNumberFormat="1" applyFont="1" applyFill="1" applyBorder="1" applyAlignment="1">
      <alignment horizontal="center" vertical="center" wrapText="1"/>
    </xf>
    <xf numFmtId="179" fontId="0" fillId="0" borderId="2" xfId="0" applyNumberFormat="1" applyFont="1" applyFill="1" applyBorder="1" applyAlignment="1">
      <alignment horizontal="center" vertical="center" wrapText="1"/>
    </xf>
    <xf numFmtId="0" fontId="15" fillId="0" borderId="2" xfId="31" applyNumberFormat="1" applyFont="1" applyFill="1" applyBorder="1" applyAlignment="1">
      <alignment horizontal="center" vertical="center" wrapText="1"/>
    </xf>
    <xf numFmtId="0" fontId="18" fillId="0" borderId="2" xfId="31" applyFont="1" applyFill="1" applyBorder="1" applyAlignment="1">
      <alignment horizontal="center" vertical="center" wrapText="1"/>
    </xf>
    <xf numFmtId="0" fontId="18" fillId="0" borderId="2" xfId="31" applyFont="1" applyFill="1" applyBorder="1" applyAlignment="1">
      <alignment horizontal="left" vertical="center" wrapText="1"/>
    </xf>
    <xf numFmtId="0" fontId="16" fillId="2" borderId="2" xfId="31" applyFont="1" applyFill="1" applyBorder="1" applyAlignment="1">
      <alignment vertical="center" wrapText="1"/>
    </xf>
    <xf numFmtId="176" fontId="15" fillId="0" borderId="2" xfId="0" applyNumberFormat="1" applyFont="1" applyBorder="1" applyAlignment="1">
      <alignment horizontal="center" vertical="center" wrapText="1"/>
    </xf>
    <xf numFmtId="0" fontId="19" fillId="0" borderId="2" xfId="49" applyFont="1" applyFill="1" applyBorder="1" applyAlignment="1">
      <alignment horizontal="center" vertical="center" wrapText="1"/>
    </xf>
    <xf numFmtId="0" fontId="19" fillId="0" borderId="2" xfId="49" applyFont="1" applyFill="1" applyBorder="1" applyAlignment="1">
      <alignment horizontal="left" vertical="center" wrapText="1"/>
    </xf>
    <xf numFmtId="0" fontId="19" fillId="0" borderId="2" xfId="49" applyFont="1" applyFill="1" applyBorder="1" applyAlignment="1">
      <alignment horizontal="center" vertical="center" wrapText="1"/>
    </xf>
    <xf numFmtId="0" fontId="19" fillId="0" borderId="2" xfId="49" applyFont="1" applyFill="1" applyBorder="1" applyAlignment="1">
      <alignment horizontal="left" vertical="center" wrapText="1"/>
    </xf>
    <xf numFmtId="0" fontId="19" fillId="0" borderId="2" xfId="49" applyFont="1" applyFill="1" applyBorder="1" applyAlignment="1">
      <alignment horizontal="center" vertical="center" wrapText="1"/>
    </xf>
    <xf numFmtId="0" fontId="19" fillId="0" borderId="2" xfId="49" applyFont="1" applyFill="1" applyBorder="1" applyAlignment="1">
      <alignment horizontal="left" vertical="center" wrapText="1"/>
    </xf>
    <xf numFmtId="0" fontId="19" fillId="0" borderId="2" xfId="49" applyFont="1" applyFill="1" applyBorder="1" applyAlignment="1">
      <alignment horizontal="center" vertical="center" wrapText="1"/>
    </xf>
    <xf numFmtId="0" fontId="19" fillId="0" borderId="2" xfId="49" applyFont="1" applyFill="1" applyBorder="1" applyAlignment="1">
      <alignment horizontal="left" vertical="center" wrapText="1"/>
    </xf>
    <xf numFmtId="0" fontId="15" fillId="0" borderId="1" xfId="0"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20" fillId="0" borderId="2" xfId="49"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left" vertical="center" wrapText="1"/>
    </xf>
    <xf numFmtId="0" fontId="2" fillId="0" borderId="2" xfId="0" applyFont="1" applyBorder="1" applyAlignment="1">
      <alignment horizontal="center" vertical="center" wrapText="1"/>
    </xf>
    <xf numFmtId="177" fontId="7" fillId="0" borderId="2"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65">
    <cellStyle name="常规" xfId="0" builtinId="0"/>
    <cellStyle name="常规 2" xfId="2"/>
    <cellStyle name="常规 2 2" xfId="7"/>
    <cellStyle name="常规 2 2 2" xfId="5"/>
    <cellStyle name="常规 2 2 2 2" xfId="4"/>
    <cellStyle name="常规 2 2 2 2 2" xfId="26"/>
    <cellStyle name="常规 2 2 2 2 2 2" xfId="46"/>
    <cellStyle name="常规 2 2 2 3" xfId="25"/>
    <cellStyle name="常规 2 2 2 3 2" xfId="45"/>
    <cellStyle name="常规 2 2 3" xfId="6"/>
    <cellStyle name="常规 2 2 3 2" xfId="27"/>
    <cellStyle name="常规 2 2 3 2 2" xfId="47"/>
    <cellStyle name="常规 2 2 4" xfId="24"/>
    <cellStyle name="常规 2 2 4 2" xfId="43"/>
    <cellStyle name="常规 2 3" xfId="8"/>
    <cellStyle name="常规 2 3 2" xfId="9"/>
    <cellStyle name="常规 2 3 2 2" xfId="29"/>
    <cellStyle name="常规 2 3 2 2 2" xfId="48"/>
    <cellStyle name="常规 2 3 3" xfId="28"/>
    <cellStyle name="常规 2 3 3 2" xfId="44"/>
    <cellStyle name="常规 2 4" xfId="10"/>
    <cellStyle name="常规 2 4 2" xfId="11"/>
    <cellStyle name="常规 2 4 2 2" xfId="31"/>
    <cellStyle name="常规 2 4 2 2 2" xfId="49"/>
    <cellStyle name="常规 2 4 3" xfId="30"/>
    <cellStyle name="常规 2 4 3 2" xfId="50"/>
    <cellStyle name="常规 2 5" xfId="3"/>
    <cellStyle name="常规 2 5 2" xfId="32"/>
    <cellStyle name="常规 2 5 2 2" xfId="51"/>
    <cellStyle name="常规 2 6" xfId="23"/>
    <cellStyle name="常规 2 6 2" xfId="52"/>
    <cellStyle name="常规 29" xfId="1"/>
    <cellStyle name="常规 29 2" xfId="12"/>
    <cellStyle name="常规 29 2 2" xfId="13"/>
    <cellStyle name="常规 29 2 2 2" xfId="35"/>
    <cellStyle name="常规 29 2 2 2 2" xfId="53"/>
    <cellStyle name="常规 29 2 3" xfId="34"/>
    <cellStyle name="常规 29 2 3 2" xfId="54"/>
    <cellStyle name="常规 29 3" xfId="14"/>
    <cellStyle name="常规 29 3 2" xfId="36"/>
    <cellStyle name="常规 29 3 2 2" xfId="55"/>
    <cellStyle name="常规 29 4" xfId="33"/>
    <cellStyle name="常规 29 4 2" xfId="57"/>
    <cellStyle name="常规 3" xfId="15"/>
    <cellStyle name="常规 3 2" xfId="16"/>
    <cellStyle name="常规 3 2 2" xfId="38"/>
    <cellStyle name="常规 3 2 2 2" xfId="58"/>
    <cellStyle name="常规 3 3" xfId="37"/>
    <cellStyle name="常规 3 3 2" xfId="59"/>
    <cellStyle name="常规 4" xfId="21"/>
    <cellStyle name="常规 4 2" xfId="60"/>
    <cellStyle name="千位分隔 2" xfId="17"/>
    <cellStyle name="千位分隔 2 2" xfId="18"/>
    <cellStyle name="千位分隔 2 2 2" xfId="40"/>
    <cellStyle name="千位分隔 2 2 2 2" xfId="61"/>
    <cellStyle name="千位分隔 2 3" xfId="39"/>
    <cellStyle name="千位分隔 2 3 2" xfId="62"/>
    <cellStyle name="千位分隔 3" xfId="19"/>
    <cellStyle name="千位分隔 3 2" xfId="41"/>
    <cellStyle name="千位分隔 3 2 2" xfId="56"/>
    <cellStyle name="千位分隔 4" xfId="20"/>
    <cellStyle name="千位分隔 4 2" xfId="42"/>
    <cellStyle name="千位分隔 4 2 2" xfId="63"/>
    <cellStyle name="千位分隔 5" xfId="22"/>
    <cellStyle name="千位分隔 5 2" xfId="64"/>
  </cellStyles>
  <dxfs count="17">
    <dxf>
      <fill>
        <patternFill patternType="solid">
          <fgColor theme="4" tint="0.79989013336588644"/>
          <bgColor theme="4" tint="0.79989013336588644"/>
        </patternFill>
      </fill>
      <border>
        <bottom style="thin">
          <color theme="4" tint="0.39988402966399123"/>
        </bottom>
      </border>
    </dxf>
    <dxf>
      <font>
        <b/>
      </font>
      <fill>
        <patternFill patternType="solid">
          <fgColor theme="4" tint="0.79989013336588644"/>
          <bgColor theme="4" tint="0.79989013336588644"/>
        </patternFill>
      </fill>
      <border>
        <bottom style="thin">
          <color theme="4" tint="0.39988402966399123"/>
        </bottom>
      </border>
    </dxf>
    <dxf>
      <font>
        <color theme="1"/>
      </font>
    </dxf>
    <dxf>
      <font>
        <color theme="1"/>
      </font>
      <border>
        <bottom style="thin">
          <color theme="4" tint="0.39988402966399123"/>
        </bottom>
      </border>
    </dxf>
    <dxf>
      <font>
        <b/>
        <color theme="1"/>
      </font>
    </dxf>
    <dxf>
      <font>
        <b/>
        <color theme="1"/>
      </font>
      <border>
        <top style="thin">
          <color theme="4"/>
        </top>
        <bottom style="thin">
          <color theme="4"/>
        </bottom>
      </border>
    </dxf>
    <dxf>
      <fill>
        <patternFill patternType="solid">
          <fgColor theme="4" tint="0.79989013336588644"/>
          <bgColor theme="4" tint="0.79989013336588644"/>
        </patternFill>
      </fill>
    </dxf>
    <dxf>
      <fill>
        <patternFill patternType="solid">
          <fgColor theme="4" tint="0.79989013336588644"/>
          <bgColor theme="4" tint="0.79989013336588644"/>
        </patternFill>
      </fill>
    </dxf>
    <dxf>
      <font>
        <b/>
        <color theme="1"/>
      </font>
      <fill>
        <patternFill patternType="solid">
          <fgColor theme="4" tint="0.79989013336588644"/>
          <bgColor theme="4" tint="0.79989013336588644"/>
        </patternFill>
      </fill>
      <border>
        <top style="thin">
          <color theme="4" tint="0.39988402966399123"/>
        </top>
        <bottom style="thin">
          <color theme="4" tint="0.39988402966399123"/>
        </bottom>
      </border>
    </dxf>
    <dxf>
      <font>
        <b/>
        <color theme="1"/>
      </font>
      <fill>
        <patternFill patternType="solid">
          <fgColor theme="4" tint="0.79989013336588644"/>
          <bgColor theme="4" tint="0.79989013336588644"/>
        </patternFill>
      </fill>
      <border>
        <bottom style="thin">
          <color theme="4" tint="0.39988402966399123"/>
        </bottom>
      </border>
    </dxf>
    <dxf>
      <fill>
        <patternFill patternType="solid">
          <fgColor theme="4" tint="0.79989013336588644"/>
          <bgColor theme="4" tint="0.79989013336588644"/>
        </patternFill>
      </fill>
    </dxf>
    <dxf>
      <fill>
        <patternFill patternType="solid">
          <fgColor theme="4" tint="0.79989013336588644"/>
          <bgColor theme="4" tint="0.79989013336588644"/>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88402966399123"/>
        </horizontal>
      </border>
    </dxf>
  </dxfs>
  <tableStyles count="2" defaultTableStyle="TableStyleMedium2" defaultPivotStyle="PivotStyleLight16">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9</xdr:col>
      <xdr:colOff>149225</xdr:colOff>
      <xdr:row>3</xdr:row>
      <xdr:rowOff>14605</xdr:rowOff>
    </xdr:to>
    <xdr:pic>
      <xdr:nvPicPr>
        <xdr:cNvPr id="2" name="图片 2" descr="微信图片_20210419211214.jpg"/>
        <xdr:cNvPicPr>
          <a:picLocks noChangeAspect="1"/>
        </xdr:cNvPicPr>
      </xdr:nvPicPr>
      <xdr:blipFill>
        <a:blip xmlns:r="http://schemas.openxmlformats.org/officeDocument/2006/relationships" r:embed="rId1" cstate="print"/>
        <a:stretch>
          <a:fillRect/>
        </a:stretch>
      </xdr:blipFill>
      <xdr:spPr>
        <a:xfrm>
          <a:off x="4163695" y="1511300"/>
          <a:ext cx="149225" cy="14605"/>
        </a:xfrm>
        <a:prstGeom prst="rect">
          <a:avLst/>
        </a:prstGeom>
        <a:noFill/>
        <a:ln w="9525">
          <a:noFill/>
        </a:ln>
      </xdr:spPr>
    </xdr:pic>
    <xdr:clientData/>
  </xdr:twoCellAnchor>
  <xdr:twoCellAnchor editAs="oneCell">
    <xdr:from>
      <xdr:col>9</xdr:col>
      <xdr:colOff>0</xdr:colOff>
      <xdr:row>3</xdr:row>
      <xdr:rowOff>0</xdr:rowOff>
    </xdr:from>
    <xdr:to>
      <xdr:col>9</xdr:col>
      <xdr:colOff>149225</xdr:colOff>
      <xdr:row>3</xdr:row>
      <xdr:rowOff>24130</xdr:rowOff>
    </xdr:to>
    <xdr:pic>
      <xdr:nvPicPr>
        <xdr:cNvPr id="3" name="图片 2" descr="微信图片_20210419211214.jpg"/>
        <xdr:cNvPicPr>
          <a:picLocks noChangeAspect="1"/>
        </xdr:cNvPicPr>
      </xdr:nvPicPr>
      <xdr:blipFill>
        <a:blip xmlns:r="http://schemas.openxmlformats.org/officeDocument/2006/relationships" r:embed="rId1" cstate="print"/>
        <a:stretch>
          <a:fillRect/>
        </a:stretch>
      </xdr:blipFill>
      <xdr:spPr>
        <a:xfrm>
          <a:off x="4163695" y="1511300"/>
          <a:ext cx="149225" cy="241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29"/>
  <sheetViews>
    <sheetView tabSelected="1" workbookViewId="0">
      <pane ySplit="4" topLeftCell="A8" activePane="bottomLeft" state="frozen"/>
      <selection pane="bottomLeft" activeCell="M9" sqref="M9"/>
    </sheetView>
  </sheetViews>
  <sheetFormatPr defaultColWidth="9" defaultRowHeight="13.5"/>
  <cols>
    <col min="1" max="1" width="5.25" style="5" customWidth="1"/>
    <col min="2" max="2" width="12.375" style="5" customWidth="1"/>
    <col min="3" max="3" width="5.25" style="5" customWidth="1"/>
    <col min="4" max="4" width="6.75" style="5" customWidth="1"/>
    <col min="5" max="5" width="11.125" style="5" customWidth="1"/>
    <col min="6" max="6" width="5.125" style="6" customWidth="1"/>
    <col min="7" max="7" width="6.375" style="6" customWidth="1"/>
    <col min="8" max="8" width="6.625" style="5" customWidth="1"/>
    <col min="9" max="9" width="13.75" style="5" customWidth="1"/>
    <col min="10" max="10" width="10.25" style="5" customWidth="1"/>
    <col min="11" max="11" width="9.625" style="5" customWidth="1"/>
    <col min="12" max="12" width="10.75" style="32" customWidth="1"/>
    <col min="13" max="13" width="44.125" style="6" customWidth="1"/>
    <col min="14" max="14" width="33.375" style="6" customWidth="1"/>
    <col min="15" max="15" width="24.875" style="6" customWidth="1"/>
    <col min="16" max="16" width="8" style="5" customWidth="1"/>
    <col min="17" max="17" width="4.875" style="5" customWidth="1"/>
    <col min="18" max="18" width="8.25" style="5" customWidth="1"/>
    <col min="19" max="19" width="6.25" style="5" customWidth="1"/>
    <col min="20" max="20" width="7.75" style="5" customWidth="1"/>
    <col min="21" max="21" width="14" style="5" customWidth="1"/>
    <col min="22" max="23" width="8.75" style="5" customWidth="1"/>
    <col min="24" max="24" width="5.25" style="6" customWidth="1"/>
    <col min="25" max="25" width="9.25" style="6"/>
    <col min="26" max="16384" width="9" style="6"/>
  </cols>
  <sheetData>
    <row r="1" spans="1:24" ht="65.099999999999994" customHeight="1">
      <c r="A1" s="58" t="s">
        <v>117</v>
      </c>
      <c r="B1" s="58"/>
      <c r="C1" s="58"/>
      <c r="D1" s="58"/>
      <c r="E1" s="58"/>
      <c r="F1" s="58"/>
      <c r="G1" s="58"/>
      <c r="H1" s="58"/>
      <c r="I1" s="58"/>
      <c r="J1" s="58"/>
      <c r="K1" s="58"/>
      <c r="L1" s="58"/>
      <c r="M1" s="58"/>
      <c r="N1" s="58"/>
      <c r="O1" s="58"/>
      <c r="P1" s="58"/>
      <c r="Q1" s="58"/>
      <c r="R1" s="58"/>
      <c r="S1" s="58"/>
      <c r="T1" s="58"/>
      <c r="U1" s="58"/>
      <c r="V1" s="58"/>
      <c r="W1" s="58"/>
      <c r="X1" s="58"/>
    </row>
    <row r="2" spans="1:24" s="1" customFormat="1" ht="27.95" customHeight="1">
      <c r="A2" s="59" t="s">
        <v>0</v>
      </c>
      <c r="B2" s="59"/>
      <c r="C2" s="59"/>
      <c r="D2" s="59"/>
      <c r="E2" s="59"/>
      <c r="F2" s="59"/>
      <c r="G2" s="59"/>
      <c r="H2" s="59"/>
      <c r="I2" s="59"/>
      <c r="J2" s="59"/>
      <c r="K2" s="59"/>
      <c r="L2" s="59"/>
      <c r="M2" s="7"/>
      <c r="N2" s="7" t="s">
        <v>1</v>
      </c>
      <c r="O2" s="7"/>
      <c r="P2" s="59"/>
      <c r="Q2" s="59"/>
      <c r="R2" s="7"/>
      <c r="S2" s="7"/>
      <c r="T2" s="59" t="s">
        <v>2</v>
      </c>
      <c r="U2" s="59"/>
      <c r="V2" s="59"/>
      <c r="W2" s="59"/>
      <c r="X2" s="59"/>
    </row>
    <row r="3" spans="1:24" s="2" customFormat="1" ht="26.1" customHeight="1">
      <c r="A3" s="62" t="s">
        <v>3</v>
      </c>
      <c r="B3" s="62" t="s">
        <v>4</v>
      </c>
      <c r="C3" s="60" t="s">
        <v>5</v>
      </c>
      <c r="D3" s="60"/>
      <c r="E3" s="60"/>
      <c r="F3" s="62" t="s">
        <v>6</v>
      </c>
      <c r="G3" s="62" t="s">
        <v>7</v>
      </c>
      <c r="H3" s="62" t="s">
        <v>8</v>
      </c>
      <c r="I3" s="62" t="s">
        <v>9</v>
      </c>
      <c r="J3" s="61" t="s">
        <v>10</v>
      </c>
      <c r="K3" s="61" t="s">
        <v>11</v>
      </c>
      <c r="L3" s="61"/>
      <c r="M3" s="62" t="s">
        <v>12</v>
      </c>
      <c r="N3" s="62" t="s">
        <v>13</v>
      </c>
      <c r="O3" s="62" t="s">
        <v>14</v>
      </c>
      <c r="P3" s="62" t="s">
        <v>15</v>
      </c>
      <c r="Q3" s="62" t="s">
        <v>16</v>
      </c>
      <c r="R3" s="62" t="s">
        <v>17</v>
      </c>
      <c r="S3" s="62" t="s">
        <v>18</v>
      </c>
      <c r="T3" s="62" t="s">
        <v>19</v>
      </c>
      <c r="U3" s="62" t="s">
        <v>20</v>
      </c>
      <c r="V3" s="62" t="s">
        <v>21</v>
      </c>
      <c r="W3" s="60" t="s">
        <v>22</v>
      </c>
      <c r="X3" s="60" t="s">
        <v>23</v>
      </c>
    </row>
    <row r="4" spans="1:24" s="3" customFormat="1" ht="29.1" customHeight="1">
      <c r="A4" s="63"/>
      <c r="B4" s="63"/>
      <c r="C4" s="8" t="s">
        <v>24</v>
      </c>
      <c r="D4" s="8" t="s">
        <v>25</v>
      </c>
      <c r="E4" s="8" t="s">
        <v>26</v>
      </c>
      <c r="F4" s="63"/>
      <c r="G4" s="63"/>
      <c r="H4" s="63"/>
      <c r="I4" s="63"/>
      <c r="J4" s="61"/>
      <c r="K4" s="15" t="s">
        <v>27</v>
      </c>
      <c r="L4" s="35" t="s">
        <v>28</v>
      </c>
      <c r="M4" s="63"/>
      <c r="N4" s="63"/>
      <c r="O4" s="63"/>
      <c r="P4" s="63"/>
      <c r="Q4" s="63"/>
      <c r="R4" s="63"/>
      <c r="S4" s="63"/>
      <c r="T4" s="63"/>
      <c r="U4" s="63"/>
      <c r="V4" s="63"/>
      <c r="W4" s="60"/>
      <c r="X4" s="60"/>
    </row>
    <row r="5" spans="1:24" s="4" customFormat="1" ht="54">
      <c r="A5" s="9">
        <v>1</v>
      </c>
      <c r="B5" s="64" t="s">
        <v>29</v>
      </c>
      <c r="C5" s="10" t="s">
        <v>30</v>
      </c>
      <c r="D5" s="10" t="s">
        <v>31</v>
      </c>
      <c r="E5" s="10" t="s">
        <v>32</v>
      </c>
      <c r="F5" s="11" t="s">
        <v>33</v>
      </c>
      <c r="G5" s="11" t="s">
        <v>33</v>
      </c>
      <c r="H5" s="11" t="s">
        <v>33</v>
      </c>
      <c r="I5" s="9" t="s">
        <v>34</v>
      </c>
      <c r="J5" s="11" t="s">
        <v>35</v>
      </c>
      <c r="K5" s="11" t="s">
        <v>36</v>
      </c>
      <c r="L5" s="37" t="s">
        <v>36</v>
      </c>
      <c r="M5" s="9" t="s">
        <v>37</v>
      </c>
      <c r="N5" s="9"/>
      <c r="O5" s="9"/>
      <c r="P5" s="9"/>
      <c r="Q5" s="9"/>
      <c r="R5" s="9"/>
      <c r="S5" s="9"/>
      <c r="T5" s="9"/>
      <c r="U5" s="9"/>
      <c r="V5" s="9"/>
      <c r="W5" s="9"/>
      <c r="X5" s="9"/>
    </row>
    <row r="6" spans="1:24" s="4" customFormat="1" ht="54">
      <c r="A6" s="9">
        <v>2</v>
      </c>
      <c r="B6" s="65"/>
      <c r="C6" s="10" t="s">
        <v>30</v>
      </c>
      <c r="D6" s="10" t="s">
        <v>38</v>
      </c>
      <c r="E6" s="10" t="s">
        <v>39</v>
      </c>
      <c r="F6" s="9"/>
      <c r="G6" s="9"/>
      <c r="H6" s="9"/>
      <c r="I6" s="9" t="s">
        <v>40</v>
      </c>
      <c r="J6" s="9"/>
      <c r="K6" s="9"/>
      <c r="L6" s="38"/>
      <c r="M6" s="16" t="s">
        <v>41</v>
      </c>
      <c r="N6" s="9"/>
      <c r="O6" s="9"/>
      <c r="P6" s="9"/>
      <c r="Q6" s="9"/>
      <c r="R6" s="9"/>
      <c r="S6" s="9"/>
      <c r="T6" s="9"/>
      <c r="U6" s="9"/>
      <c r="V6" s="9"/>
      <c r="W6" s="9"/>
      <c r="X6" s="9"/>
    </row>
    <row r="7" spans="1:24" s="4" customFormat="1" ht="30.95" customHeight="1">
      <c r="A7" s="9">
        <v>3</v>
      </c>
      <c r="B7" s="65"/>
      <c r="C7" s="10"/>
      <c r="D7" s="67" t="s">
        <v>42</v>
      </c>
      <c r="E7" s="10"/>
      <c r="F7" s="9"/>
      <c r="G7" s="9"/>
      <c r="H7" s="9"/>
      <c r="I7" s="9"/>
      <c r="J7" s="9"/>
      <c r="K7" s="9"/>
      <c r="L7" s="38"/>
      <c r="M7" s="9"/>
      <c r="N7" s="9"/>
      <c r="O7" s="9"/>
      <c r="P7" s="9"/>
      <c r="Q7" s="9"/>
      <c r="R7" s="9"/>
      <c r="S7" s="9"/>
      <c r="T7" s="9"/>
      <c r="U7" s="9"/>
      <c r="V7" s="9"/>
      <c r="W7" s="9"/>
      <c r="X7" s="9"/>
    </row>
    <row r="8" spans="1:24" s="4" customFormat="1" ht="30.95" customHeight="1">
      <c r="A8" s="9">
        <v>4</v>
      </c>
      <c r="B8" s="66"/>
      <c r="C8" s="10"/>
      <c r="D8" s="68"/>
      <c r="E8" s="10"/>
      <c r="F8" s="9"/>
      <c r="G8" s="9"/>
      <c r="H8" s="9"/>
      <c r="I8" s="9"/>
      <c r="J8" s="9"/>
      <c r="K8" s="9"/>
      <c r="L8" s="38"/>
      <c r="M8" s="12"/>
      <c r="N8" s="12"/>
      <c r="O8" s="12"/>
      <c r="P8" s="17"/>
      <c r="Q8" s="9"/>
      <c r="R8" s="9"/>
      <c r="S8" s="9"/>
      <c r="T8" s="9"/>
      <c r="U8" s="9"/>
      <c r="V8" s="9"/>
      <c r="W8" s="9"/>
      <c r="X8" s="9"/>
    </row>
    <row r="9" spans="1:24" s="23" customFormat="1" ht="165.75" customHeight="1">
      <c r="A9" s="18">
        <v>1</v>
      </c>
      <c r="B9" s="18" t="s">
        <v>87</v>
      </c>
      <c r="C9" s="18" t="s">
        <v>88</v>
      </c>
      <c r="D9" s="18" t="s">
        <v>89</v>
      </c>
      <c r="E9" s="18" t="s">
        <v>90</v>
      </c>
      <c r="F9" s="18" t="s">
        <v>43</v>
      </c>
      <c r="G9" s="18" t="s">
        <v>91</v>
      </c>
      <c r="H9" s="18" t="s">
        <v>91</v>
      </c>
      <c r="I9" s="18" t="s">
        <v>87</v>
      </c>
      <c r="J9" s="19">
        <f>K9+L9</f>
        <v>510</v>
      </c>
      <c r="K9" s="18">
        <v>210</v>
      </c>
      <c r="L9" s="33">
        <v>300</v>
      </c>
      <c r="M9" s="20" t="s">
        <v>92</v>
      </c>
      <c r="N9" s="18" t="s">
        <v>93</v>
      </c>
      <c r="O9" s="18" t="s">
        <v>94</v>
      </c>
      <c r="P9" s="18">
        <v>6149</v>
      </c>
      <c r="Q9" s="18" t="s">
        <v>95</v>
      </c>
      <c r="R9" s="18" t="s">
        <v>95</v>
      </c>
      <c r="S9" s="18" t="s">
        <v>95</v>
      </c>
      <c r="T9" s="18" t="s">
        <v>45</v>
      </c>
      <c r="U9" s="21">
        <v>13888233457</v>
      </c>
      <c r="V9" s="22" t="s">
        <v>46</v>
      </c>
      <c r="W9" s="21" t="s">
        <v>47</v>
      </c>
      <c r="X9" s="18"/>
    </row>
    <row r="10" spans="1:24" s="24" customFormat="1" ht="141" customHeight="1">
      <c r="A10" s="18">
        <v>2</v>
      </c>
      <c r="B10" s="18" t="s">
        <v>111</v>
      </c>
      <c r="C10" s="18" t="s">
        <v>88</v>
      </c>
      <c r="D10" s="18" t="s">
        <v>89</v>
      </c>
      <c r="E10" s="18" t="s">
        <v>48</v>
      </c>
      <c r="F10" s="18" t="s">
        <v>43</v>
      </c>
      <c r="G10" s="18" t="s">
        <v>91</v>
      </c>
      <c r="H10" s="18" t="s">
        <v>91</v>
      </c>
      <c r="I10" s="18" t="s">
        <v>125</v>
      </c>
      <c r="J10" s="19">
        <f t="shared" ref="J10:J17" si="0">K10+L10</f>
        <v>295</v>
      </c>
      <c r="K10" s="18">
        <v>140</v>
      </c>
      <c r="L10" s="33">
        <v>155</v>
      </c>
      <c r="M10" s="28" t="s">
        <v>49</v>
      </c>
      <c r="N10" s="28" t="s">
        <v>50</v>
      </c>
      <c r="O10" s="18" t="s">
        <v>51</v>
      </c>
      <c r="P10" s="28">
        <v>4648</v>
      </c>
      <c r="Q10" s="28" t="s">
        <v>44</v>
      </c>
      <c r="R10" s="28" t="s">
        <v>44</v>
      </c>
      <c r="S10" s="28" t="s">
        <v>44</v>
      </c>
      <c r="T10" s="28" t="s">
        <v>52</v>
      </c>
      <c r="U10" s="28">
        <v>13888531288</v>
      </c>
      <c r="V10" s="29" t="s">
        <v>46</v>
      </c>
      <c r="W10" s="28" t="s">
        <v>47</v>
      </c>
      <c r="X10" s="18"/>
    </row>
    <row r="11" spans="1:24" s="23" customFormat="1" ht="276" customHeight="1">
      <c r="A11" s="18">
        <v>3</v>
      </c>
      <c r="B11" s="18" t="s">
        <v>112</v>
      </c>
      <c r="C11" s="18" t="s">
        <v>88</v>
      </c>
      <c r="D11" s="18" t="s">
        <v>96</v>
      </c>
      <c r="E11" s="18" t="s">
        <v>97</v>
      </c>
      <c r="F11" s="18" t="s">
        <v>43</v>
      </c>
      <c r="G11" s="18" t="s">
        <v>91</v>
      </c>
      <c r="H11" s="18" t="s">
        <v>91</v>
      </c>
      <c r="I11" s="18" t="s">
        <v>53</v>
      </c>
      <c r="J11" s="19">
        <f t="shared" si="0"/>
        <v>450</v>
      </c>
      <c r="K11" s="18">
        <v>210</v>
      </c>
      <c r="L11" s="33">
        <v>240</v>
      </c>
      <c r="M11" s="30" t="s">
        <v>54</v>
      </c>
      <c r="N11" s="28" t="s">
        <v>55</v>
      </c>
      <c r="O11" s="28" t="s">
        <v>56</v>
      </c>
      <c r="P11" s="28">
        <v>9398</v>
      </c>
      <c r="Q11" s="28" t="s">
        <v>44</v>
      </c>
      <c r="R11" s="28" t="s">
        <v>44</v>
      </c>
      <c r="S11" s="28" t="s">
        <v>44</v>
      </c>
      <c r="T11" s="28" t="s">
        <v>57</v>
      </c>
      <c r="U11" s="28">
        <v>13888204778</v>
      </c>
      <c r="V11" s="29" t="s">
        <v>46</v>
      </c>
      <c r="W11" s="28" t="s">
        <v>47</v>
      </c>
      <c r="X11" s="18"/>
    </row>
    <row r="12" spans="1:24" s="23" customFormat="1" ht="186.75" customHeight="1">
      <c r="A12" s="18">
        <v>4</v>
      </c>
      <c r="B12" s="18" t="s">
        <v>98</v>
      </c>
      <c r="C12" s="18" t="s">
        <v>99</v>
      </c>
      <c r="D12" s="18" t="s">
        <v>100</v>
      </c>
      <c r="E12" s="18" t="s">
        <v>101</v>
      </c>
      <c r="F12" s="18" t="s">
        <v>43</v>
      </c>
      <c r="G12" s="28" t="s">
        <v>62</v>
      </c>
      <c r="H12" s="28" t="s">
        <v>63</v>
      </c>
      <c r="I12" s="18" t="s">
        <v>113</v>
      </c>
      <c r="J12" s="19">
        <f t="shared" si="0"/>
        <v>10010</v>
      </c>
      <c r="K12" s="18">
        <v>650</v>
      </c>
      <c r="L12" s="33">
        <v>9360</v>
      </c>
      <c r="M12" s="31" t="s">
        <v>64</v>
      </c>
      <c r="N12" s="28" t="s">
        <v>65</v>
      </c>
      <c r="O12" s="28" t="s">
        <v>66</v>
      </c>
      <c r="P12" s="28">
        <v>1947</v>
      </c>
      <c r="Q12" s="28" t="s">
        <v>44</v>
      </c>
      <c r="R12" s="28" t="s">
        <v>44</v>
      </c>
      <c r="S12" s="28" t="s">
        <v>44</v>
      </c>
      <c r="T12" s="28" t="s">
        <v>67</v>
      </c>
      <c r="U12" s="39">
        <v>13577179411</v>
      </c>
      <c r="V12" s="29" t="s">
        <v>46</v>
      </c>
      <c r="W12" s="28" t="s">
        <v>47</v>
      </c>
      <c r="X12" s="18"/>
    </row>
    <row r="13" spans="1:24" s="27" customFormat="1" ht="128.25" customHeight="1">
      <c r="A13" s="21">
        <v>5</v>
      </c>
      <c r="B13" s="52" t="s">
        <v>58</v>
      </c>
      <c r="C13" s="52" t="s">
        <v>99</v>
      </c>
      <c r="D13" s="21" t="s">
        <v>110</v>
      </c>
      <c r="E13" s="21" t="s">
        <v>121</v>
      </c>
      <c r="F13" s="21" t="s">
        <v>59</v>
      </c>
      <c r="G13" s="28" t="s">
        <v>124</v>
      </c>
      <c r="H13" s="28" t="s">
        <v>61</v>
      </c>
      <c r="I13" s="52" t="s">
        <v>118</v>
      </c>
      <c r="J13" s="53">
        <f t="shared" si="0"/>
        <v>399.8</v>
      </c>
      <c r="K13" s="26">
        <v>399.8</v>
      </c>
      <c r="L13" s="36">
        <v>0</v>
      </c>
      <c r="M13" s="54" t="s">
        <v>126</v>
      </c>
      <c r="N13" s="54" t="s">
        <v>122</v>
      </c>
      <c r="O13" s="54" t="s">
        <v>123</v>
      </c>
      <c r="P13" s="54">
        <v>10694</v>
      </c>
      <c r="Q13" s="28" t="s">
        <v>44</v>
      </c>
      <c r="R13" s="28" t="s">
        <v>44</v>
      </c>
      <c r="S13" s="28" t="s">
        <v>44</v>
      </c>
      <c r="T13" s="28" t="s">
        <v>119</v>
      </c>
      <c r="U13" s="39">
        <v>13577179411</v>
      </c>
      <c r="V13" s="29" t="s">
        <v>46</v>
      </c>
      <c r="W13" s="28" t="s">
        <v>47</v>
      </c>
      <c r="X13" s="25"/>
    </row>
    <row r="14" spans="1:24" s="27" customFormat="1" ht="223.5" customHeight="1">
      <c r="A14" s="18">
        <v>6</v>
      </c>
      <c r="B14" s="55" t="s">
        <v>102</v>
      </c>
      <c r="C14" s="18" t="s">
        <v>103</v>
      </c>
      <c r="D14" s="18" t="s">
        <v>104</v>
      </c>
      <c r="E14" s="18" t="s">
        <v>105</v>
      </c>
      <c r="F14" s="18" t="s">
        <v>43</v>
      </c>
      <c r="G14" s="40" t="s">
        <v>62</v>
      </c>
      <c r="H14" s="40" t="s">
        <v>68</v>
      </c>
      <c r="I14" s="26" t="s">
        <v>116</v>
      </c>
      <c r="J14" s="19">
        <f t="shared" si="0"/>
        <v>231.5</v>
      </c>
      <c r="K14" s="26">
        <v>100</v>
      </c>
      <c r="L14" s="36">
        <v>131.5</v>
      </c>
      <c r="M14" s="45" t="s">
        <v>69</v>
      </c>
      <c r="N14" s="45" t="s">
        <v>70</v>
      </c>
      <c r="O14" s="44" t="s">
        <v>71</v>
      </c>
      <c r="P14" s="44">
        <v>1900</v>
      </c>
      <c r="Q14" s="40" t="s">
        <v>44</v>
      </c>
      <c r="R14" s="40" t="s">
        <v>44</v>
      </c>
      <c r="S14" s="40" t="s">
        <v>44</v>
      </c>
      <c r="T14" s="40" t="s">
        <v>52</v>
      </c>
      <c r="U14" s="40">
        <v>13888531288</v>
      </c>
      <c r="V14" s="42" t="s">
        <v>72</v>
      </c>
      <c r="W14" s="21" t="s">
        <v>47</v>
      </c>
      <c r="X14" s="25"/>
    </row>
    <row r="15" spans="1:24" s="27" customFormat="1" ht="171.75" customHeight="1">
      <c r="A15" s="18">
        <v>7</v>
      </c>
      <c r="B15" s="56"/>
      <c r="C15" s="18" t="s">
        <v>103</v>
      </c>
      <c r="D15" s="18" t="s">
        <v>106</v>
      </c>
      <c r="E15" s="18" t="s">
        <v>75</v>
      </c>
      <c r="F15" s="18" t="s">
        <v>59</v>
      </c>
      <c r="G15" s="41" t="s">
        <v>73</v>
      </c>
      <c r="H15" s="41" t="s">
        <v>74</v>
      </c>
      <c r="I15" s="18" t="s">
        <v>107</v>
      </c>
      <c r="J15" s="19">
        <f t="shared" si="0"/>
        <v>30</v>
      </c>
      <c r="K15" s="26">
        <v>30</v>
      </c>
      <c r="L15" s="36">
        <v>0</v>
      </c>
      <c r="M15" s="47" t="s">
        <v>76</v>
      </c>
      <c r="N15" s="47" t="s">
        <v>77</v>
      </c>
      <c r="O15" s="47" t="s">
        <v>78</v>
      </c>
      <c r="P15" s="46">
        <v>2000</v>
      </c>
      <c r="Q15" s="40" t="s">
        <v>44</v>
      </c>
      <c r="R15" s="40" t="s">
        <v>44</v>
      </c>
      <c r="S15" s="40" t="s">
        <v>44</v>
      </c>
      <c r="T15" s="40" t="s">
        <v>79</v>
      </c>
      <c r="U15" s="40">
        <v>15808769167</v>
      </c>
      <c r="V15" s="42" t="s">
        <v>72</v>
      </c>
      <c r="W15" s="21" t="s">
        <v>47</v>
      </c>
      <c r="X15" s="25"/>
    </row>
    <row r="16" spans="1:24" s="27" customFormat="1" ht="129" customHeight="1">
      <c r="A16" s="18">
        <v>8</v>
      </c>
      <c r="B16" s="56"/>
      <c r="C16" s="18" t="s">
        <v>103</v>
      </c>
      <c r="D16" s="18" t="s">
        <v>104</v>
      </c>
      <c r="E16" s="18" t="s">
        <v>105</v>
      </c>
      <c r="F16" s="18" t="s">
        <v>59</v>
      </c>
      <c r="G16" s="41" t="s">
        <v>60</v>
      </c>
      <c r="H16" s="41" t="s">
        <v>80</v>
      </c>
      <c r="I16" s="26" t="s">
        <v>114</v>
      </c>
      <c r="J16" s="19">
        <f t="shared" si="0"/>
        <v>30.4</v>
      </c>
      <c r="K16" s="26">
        <v>30</v>
      </c>
      <c r="L16" s="36">
        <v>0.4</v>
      </c>
      <c r="M16" s="49" t="s">
        <v>81</v>
      </c>
      <c r="N16" s="49" t="s">
        <v>82</v>
      </c>
      <c r="O16" s="49" t="s">
        <v>120</v>
      </c>
      <c r="P16" s="48">
        <v>4547</v>
      </c>
      <c r="Q16" s="40" t="s">
        <v>44</v>
      </c>
      <c r="R16" s="40" t="s">
        <v>44</v>
      </c>
      <c r="S16" s="40" t="s">
        <v>44</v>
      </c>
      <c r="T16" s="40" t="s">
        <v>52</v>
      </c>
      <c r="U16" s="40">
        <v>13888531288</v>
      </c>
      <c r="V16" s="42" t="s">
        <v>72</v>
      </c>
      <c r="W16" s="28" t="s">
        <v>47</v>
      </c>
      <c r="X16" s="25"/>
    </row>
    <row r="17" spans="1:24" s="27" customFormat="1" ht="204.75" customHeight="1">
      <c r="A17" s="18">
        <v>9</v>
      </c>
      <c r="B17" s="57"/>
      <c r="C17" s="18" t="s">
        <v>103</v>
      </c>
      <c r="D17" s="18" t="s">
        <v>108</v>
      </c>
      <c r="E17" s="18" t="s">
        <v>109</v>
      </c>
      <c r="F17" s="18" t="s">
        <v>59</v>
      </c>
      <c r="G17" s="41" t="s">
        <v>60</v>
      </c>
      <c r="H17" s="41" t="s">
        <v>80</v>
      </c>
      <c r="I17" s="26" t="s">
        <v>115</v>
      </c>
      <c r="J17" s="26">
        <f t="shared" si="0"/>
        <v>44.6</v>
      </c>
      <c r="K17" s="26">
        <v>30</v>
      </c>
      <c r="L17" s="36">
        <v>14.6</v>
      </c>
      <c r="M17" s="51" t="s">
        <v>83</v>
      </c>
      <c r="N17" s="51" t="s">
        <v>84</v>
      </c>
      <c r="O17" s="51" t="s">
        <v>85</v>
      </c>
      <c r="P17" s="50">
        <v>560</v>
      </c>
      <c r="Q17" s="40" t="s">
        <v>44</v>
      </c>
      <c r="R17" s="40" t="s">
        <v>44</v>
      </c>
      <c r="S17" s="40" t="s">
        <v>44</v>
      </c>
      <c r="T17" s="40" t="s">
        <v>86</v>
      </c>
      <c r="U17" s="40">
        <v>13888809049</v>
      </c>
      <c r="V17" s="42" t="s">
        <v>72</v>
      </c>
      <c r="W17" s="28" t="s">
        <v>47</v>
      </c>
      <c r="X17" s="25"/>
    </row>
    <row r="18" spans="1:24" s="27" customFormat="1" ht="42.75" customHeight="1">
      <c r="A18" s="18">
        <v>10</v>
      </c>
      <c r="B18" s="18"/>
      <c r="C18" s="18"/>
      <c r="D18" s="18"/>
      <c r="E18" s="18"/>
      <c r="F18" s="18"/>
      <c r="G18" s="25"/>
      <c r="H18" s="26"/>
      <c r="I18" s="26"/>
      <c r="J18" s="43">
        <f>SUM(J9:J17)</f>
        <v>12001.3</v>
      </c>
      <c r="K18" s="43">
        <f t="shared" ref="K18:L18" si="1">SUM(K9:K17)</f>
        <v>1799.8</v>
      </c>
      <c r="L18" s="43">
        <f t="shared" si="1"/>
        <v>10201.5</v>
      </c>
      <c r="M18" s="25"/>
      <c r="N18" s="25"/>
      <c r="O18" s="25"/>
      <c r="P18" s="26"/>
      <c r="Q18" s="26"/>
      <c r="R18" s="26"/>
      <c r="S18" s="26"/>
      <c r="T18" s="26"/>
      <c r="U18" s="26"/>
      <c r="V18" s="26"/>
      <c r="W18" s="26"/>
      <c r="X18" s="25"/>
    </row>
    <row r="19" spans="1:24" ht="17.100000000000001" customHeight="1">
      <c r="A19" s="18">
        <v>11</v>
      </c>
      <c r="B19" s="9"/>
      <c r="C19" s="9"/>
      <c r="D19" s="9"/>
      <c r="E19" s="9"/>
      <c r="F19" s="9"/>
      <c r="G19" s="13"/>
      <c r="H19" s="14"/>
      <c r="I19" s="14"/>
      <c r="J19" s="14"/>
      <c r="K19" s="14"/>
      <c r="L19" s="34"/>
      <c r="M19" s="13"/>
      <c r="N19" s="13"/>
      <c r="O19" s="13"/>
      <c r="P19" s="14"/>
      <c r="Q19" s="14"/>
      <c r="R19" s="14"/>
      <c r="S19" s="14"/>
      <c r="T19" s="14"/>
      <c r="U19" s="14"/>
      <c r="V19" s="14"/>
      <c r="W19" s="14"/>
      <c r="X19" s="13"/>
    </row>
    <row r="20" spans="1:24" ht="17.100000000000001" customHeight="1">
      <c r="A20" s="18">
        <v>12</v>
      </c>
      <c r="B20" s="9"/>
      <c r="C20" s="9"/>
      <c r="D20" s="9"/>
      <c r="E20" s="9"/>
      <c r="F20" s="9"/>
      <c r="G20" s="13"/>
      <c r="H20" s="14"/>
      <c r="I20" s="14"/>
      <c r="J20" s="14"/>
      <c r="K20" s="14"/>
      <c r="L20" s="34"/>
      <c r="M20" s="13"/>
      <c r="N20" s="13"/>
      <c r="O20" s="13"/>
      <c r="P20" s="14"/>
      <c r="Q20" s="14"/>
      <c r="R20" s="14"/>
      <c r="S20" s="14"/>
      <c r="T20" s="14"/>
      <c r="U20" s="14"/>
      <c r="V20" s="14"/>
      <c r="W20" s="14"/>
      <c r="X20" s="13"/>
    </row>
    <row r="21" spans="1:24" ht="17.100000000000001" customHeight="1">
      <c r="A21" s="18">
        <v>13</v>
      </c>
      <c r="B21" s="9"/>
      <c r="C21" s="9"/>
      <c r="D21" s="9"/>
      <c r="E21" s="9"/>
      <c r="F21" s="9"/>
      <c r="G21" s="13"/>
      <c r="H21" s="14"/>
      <c r="I21" s="14"/>
      <c r="J21" s="14"/>
      <c r="K21" s="14"/>
      <c r="L21" s="34"/>
      <c r="M21" s="13"/>
      <c r="N21" s="13"/>
      <c r="O21" s="13"/>
      <c r="P21" s="14"/>
      <c r="Q21" s="14"/>
      <c r="R21" s="14"/>
      <c r="S21" s="14"/>
      <c r="T21" s="14"/>
      <c r="U21" s="14"/>
      <c r="V21" s="14"/>
      <c r="W21" s="14"/>
      <c r="X21" s="13"/>
    </row>
    <row r="22" spans="1:24" ht="17.100000000000001" customHeight="1">
      <c r="A22" s="18">
        <v>14</v>
      </c>
      <c r="B22" s="9"/>
      <c r="C22" s="9"/>
      <c r="D22" s="9"/>
      <c r="E22" s="9"/>
      <c r="F22" s="9"/>
      <c r="G22" s="13"/>
      <c r="H22" s="14"/>
      <c r="I22" s="14"/>
      <c r="J22" s="14"/>
      <c r="K22" s="14"/>
      <c r="L22" s="34"/>
      <c r="M22" s="13"/>
      <c r="N22" s="13"/>
      <c r="O22" s="13"/>
      <c r="P22" s="14"/>
      <c r="Q22" s="14"/>
      <c r="R22" s="14"/>
      <c r="S22" s="14"/>
      <c r="T22" s="14"/>
      <c r="U22" s="14"/>
      <c r="V22" s="14"/>
      <c r="W22" s="14"/>
      <c r="X22" s="13"/>
    </row>
    <row r="23" spans="1:24" ht="17.100000000000001" customHeight="1">
      <c r="A23" s="18">
        <v>15</v>
      </c>
      <c r="B23" s="9"/>
      <c r="C23" s="9"/>
      <c r="D23" s="9"/>
      <c r="E23" s="9"/>
      <c r="F23" s="9"/>
      <c r="G23" s="13"/>
      <c r="H23" s="14"/>
      <c r="I23" s="14"/>
      <c r="J23" s="14"/>
      <c r="K23" s="14"/>
      <c r="L23" s="34"/>
      <c r="M23" s="13"/>
      <c r="N23" s="13"/>
      <c r="O23" s="13"/>
      <c r="P23" s="14"/>
      <c r="Q23" s="14"/>
      <c r="R23" s="14"/>
      <c r="S23" s="14"/>
      <c r="T23" s="14"/>
      <c r="U23" s="14"/>
      <c r="V23" s="14"/>
      <c r="W23" s="14"/>
      <c r="X23" s="13"/>
    </row>
    <row r="24" spans="1:24" ht="17.100000000000001" customHeight="1">
      <c r="A24" s="18">
        <v>16</v>
      </c>
      <c r="B24" s="9"/>
      <c r="C24" s="9"/>
      <c r="D24" s="9"/>
      <c r="E24" s="9"/>
      <c r="F24" s="9"/>
      <c r="G24" s="13"/>
      <c r="H24" s="14"/>
      <c r="I24" s="14"/>
      <c r="J24" s="14"/>
      <c r="K24" s="14"/>
      <c r="L24" s="34"/>
      <c r="M24" s="13"/>
      <c r="N24" s="13"/>
      <c r="O24" s="13"/>
      <c r="P24" s="14"/>
      <c r="Q24" s="14"/>
      <c r="R24" s="14"/>
      <c r="S24" s="14"/>
      <c r="T24" s="14"/>
      <c r="U24" s="14"/>
      <c r="V24" s="14"/>
      <c r="W24" s="14"/>
      <c r="X24" s="13"/>
    </row>
    <row r="25" spans="1:24" ht="17.100000000000001" customHeight="1">
      <c r="A25" s="18">
        <v>17</v>
      </c>
      <c r="B25" s="9"/>
      <c r="C25" s="9"/>
      <c r="D25" s="9"/>
      <c r="E25" s="9"/>
      <c r="F25" s="9"/>
      <c r="G25" s="13"/>
      <c r="H25" s="14"/>
      <c r="I25" s="14"/>
      <c r="J25" s="14"/>
      <c r="K25" s="14"/>
      <c r="L25" s="34"/>
      <c r="M25" s="13"/>
      <c r="N25" s="13"/>
      <c r="O25" s="13"/>
      <c r="P25" s="14"/>
      <c r="Q25" s="14"/>
      <c r="R25" s="14"/>
      <c r="S25" s="14"/>
      <c r="T25" s="14"/>
      <c r="U25" s="14"/>
      <c r="V25" s="14"/>
      <c r="W25" s="14"/>
      <c r="X25" s="13"/>
    </row>
    <row r="26" spans="1:24" ht="17.100000000000001" customHeight="1">
      <c r="A26" s="18">
        <v>18</v>
      </c>
      <c r="B26" s="9"/>
      <c r="C26" s="9"/>
      <c r="D26" s="9"/>
      <c r="E26" s="9"/>
      <c r="F26" s="9"/>
      <c r="G26" s="13"/>
      <c r="H26" s="14"/>
      <c r="I26" s="14"/>
      <c r="J26" s="14"/>
      <c r="K26" s="14"/>
      <c r="L26" s="34"/>
      <c r="M26" s="13"/>
      <c r="N26" s="13"/>
      <c r="O26" s="13"/>
      <c r="P26" s="14"/>
      <c r="Q26" s="14"/>
      <c r="R26" s="14"/>
      <c r="S26" s="14"/>
      <c r="T26" s="14"/>
      <c r="U26" s="14"/>
      <c r="V26" s="14"/>
      <c r="W26" s="14"/>
      <c r="X26" s="13"/>
    </row>
    <row r="27" spans="1:24" ht="17.100000000000001" customHeight="1">
      <c r="A27" s="18">
        <v>19</v>
      </c>
      <c r="B27" s="9"/>
      <c r="C27" s="9"/>
      <c r="D27" s="9"/>
      <c r="E27" s="9"/>
      <c r="F27" s="9"/>
      <c r="G27" s="13"/>
      <c r="H27" s="14"/>
      <c r="I27" s="14"/>
      <c r="J27" s="14"/>
      <c r="K27" s="14"/>
      <c r="L27" s="34"/>
      <c r="M27" s="13"/>
      <c r="N27" s="13"/>
      <c r="O27" s="13"/>
      <c r="P27" s="14"/>
      <c r="Q27" s="14"/>
      <c r="R27" s="14"/>
      <c r="S27" s="14"/>
      <c r="T27" s="14"/>
      <c r="U27" s="14"/>
      <c r="V27" s="14"/>
      <c r="W27" s="14"/>
      <c r="X27" s="13"/>
    </row>
    <row r="28" spans="1:24" ht="17.100000000000001" customHeight="1">
      <c r="A28" s="18">
        <v>20</v>
      </c>
      <c r="B28" s="9"/>
      <c r="C28" s="9"/>
      <c r="D28" s="9"/>
      <c r="E28" s="9"/>
      <c r="F28" s="9"/>
      <c r="G28" s="13"/>
      <c r="H28" s="14"/>
      <c r="I28" s="14"/>
      <c r="J28" s="14"/>
      <c r="K28" s="14"/>
      <c r="L28" s="34"/>
      <c r="M28" s="13"/>
      <c r="N28" s="13"/>
      <c r="O28" s="13"/>
      <c r="P28" s="14"/>
      <c r="Q28" s="14"/>
      <c r="R28" s="14"/>
      <c r="S28" s="14"/>
      <c r="T28" s="14"/>
      <c r="U28" s="14"/>
      <c r="V28" s="14"/>
      <c r="W28" s="14"/>
      <c r="X28" s="13"/>
    </row>
    <row r="29" spans="1:24" ht="17.100000000000001" customHeight="1">
      <c r="A29" s="18">
        <v>21</v>
      </c>
      <c r="B29" s="9"/>
      <c r="C29" s="9"/>
      <c r="D29" s="9"/>
      <c r="E29" s="9"/>
      <c r="F29" s="9"/>
      <c r="G29" s="13"/>
      <c r="H29" s="14"/>
      <c r="I29" s="14"/>
      <c r="J29" s="14"/>
      <c r="K29" s="14"/>
      <c r="L29" s="34"/>
      <c r="M29" s="13"/>
      <c r="N29" s="13"/>
      <c r="O29" s="13"/>
      <c r="P29" s="14"/>
      <c r="Q29" s="14"/>
      <c r="R29" s="14"/>
      <c r="S29" s="14"/>
      <c r="T29" s="14"/>
      <c r="U29" s="14"/>
      <c r="V29" s="14"/>
      <c r="W29" s="14"/>
      <c r="X29" s="13"/>
    </row>
  </sheetData>
  <mergeCells count="28">
    <mergeCell ref="R3:R4"/>
    <mergeCell ref="X3:X4"/>
    <mergeCell ref="S3:S4"/>
    <mergeCell ref="T3:T4"/>
    <mergeCell ref="U3:U4"/>
    <mergeCell ref="V3:V4"/>
    <mergeCell ref="W3:W4"/>
    <mergeCell ref="B5:B8"/>
    <mergeCell ref="D7:D8"/>
    <mergeCell ref="F3:F4"/>
    <mergeCell ref="G3:G4"/>
    <mergeCell ref="H3:H4"/>
    <mergeCell ref="B14:B17"/>
    <mergeCell ref="A1:X1"/>
    <mergeCell ref="A2:L2"/>
    <mergeCell ref="P2:Q2"/>
    <mergeCell ref="T2:X2"/>
    <mergeCell ref="C3:E3"/>
    <mergeCell ref="K3:L3"/>
    <mergeCell ref="A3:A4"/>
    <mergeCell ref="B3:B4"/>
    <mergeCell ref="I3:I4"/>
    <mergeCell ref="J3:J4"/>
    <mergeCell ref="M3:M4"/>
    <mergeCell ref="N3:N4"/>
    <mergeCell ref="O3:O4"/>
    <mergeCell ref="P3:P4"/>
    <mergeCell ref="Q3:Q4"/>
  </mergeCells>
  <phoneticPr fontId="10" type="noConversion"/>
  <dataValidations count="1">
    <dataValidation type="list" allowBlank="1" showInputMessage="1" showErrorMessage="1" prompt="产业发展,就业项目,乡村建设,易地后扶,三保障,乡村治理,管理费,其他" sqref="F6:F29">
      <formula1>"产业发展,就业项目,乡村建设,易地后扶,三保障,乡村治理,管理费,其他"</formula1>
    </dataValidation>
  </dataValidations>
  <pageMargins left="7.8472222222222193E-2" right="7.8472222222222193E-2" top="0.31458333333333299" bottom="0.31458333333333299" header="0.23611111111111099" footer="0.196527777777778"/>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模板</vt:lpstr>
      <vt:lpstr>模板!Print_Titles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Administrator</cp:lastModifiedBy>
  <dcterms:created xsi:type="dcterms:W3CDTF">2024-09-11T18:54:00Z</dcterms:created>
  <dcterms:modified xsi:type="dcterms:W3CDTF">2026-01-26T02:56:55Z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0E09F09325774B8A9BF3562591F84E81</vt:lpwstr>
  </property>
</Properties>
</file>