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1" sheetId="18" r:id="rId18"/>
  </sheets>
  <definedNames>
    <definedName name="_xlnm._FilterDatabase" localSheetId="6" hidden="1">部门基本支出预算表04!$A$9:$X$68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刘东奎</author>
  </authors>
  <commentList>
    <comment ref="A16" authorId="0">
      <text>
        <r>
          <rPr>
            <b/>
            <sz val="9"/>
            <rFont val="宋体"/>
            <charset val="134"/>
          </rPr>
          <t>刘东奎:</t>
        </r>
        <r>
          <rPr>
            <sz val="9"/>
            <rFont val="宋体"/>
            <charset val="134"/>
          </rPr>
          <t xml:space="preserve">
空表需要作说明，看下填要求。</t>
        </r>
      </text>
    </comment>
  </commentList>
</comments>
</file>

<file path=xl/sharedStrings.xml><?xml version="1.0" encoding="utf-8"?>
<sst xmlns="http://schemas.openxmlformats.org/spreadsheetml/2006/main" count="2733" uniqueCount="782">
  <si>
    <t>预算01-1表</t>
  </si>
  <si>
    <t>单位名称：昆明市西山区综合行政执法局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</si>
  <si>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</si>
  <si>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</si>
  <si>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</si>
  <si>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</si>
  <si>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</si>
  <si>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</si>
  <si>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</si>
  <si>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</si>
  <si>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</si>
  <si>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</si>
  <si>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</si>
  <si>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</si>
  <si>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</si>
  <si>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</si>
  <si>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</si>
  <si>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</si>
  <si>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</si>
  <si>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</si>
  <si>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</si>
  <si>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</si>
  <si>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</si>
  <si>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</si>
  <si>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</si>
  <si>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</si>
  <si>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</si>
  <si>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</si>
  <si>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</si>
  <si>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</si>
  <si>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</si>
  <si>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</si>
  <si>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</si>
  <si>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</si>
  <si>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</si>
  <si>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</si>
  <si>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</si>
  <si>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</si>
  <si>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</si>
  <si>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</si>
  <si>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</si>
  <si>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</si>
  <si>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</si>
  <si>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</si>
  <si>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</si>
  <si>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</si>
  <si>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</si>
  <si>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</si>
  <si>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</si>
  <si>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</si>
  <si>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</si>
  <si>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</si>
  <si>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</si>
  <si>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</si>
  <si>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</si>
  <si>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</si>
  <si>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</si>
  <si>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</si>
  <si>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</si>
  <si>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</si>
  <si>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</si>
  <si>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</si>
  <si>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</si>
  <si>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</si>
  <si>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</si>
  <si>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</si>
  <si>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</si>
  <si>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</si>
  <si>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</si>
  <si>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</si>
  <si>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</si>
  <si>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昆明市西山区综合行政执法局</t>
  </si>
  <si>
    <t>340001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</si>
  <si>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</si>
  <si>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</si>
  <si>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</si>
  <si>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</si>
  <si>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</si>
  <si>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</si>
  <si>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</si>
  <si>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</si>
  <si>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</si>
  <si>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</si>
  <si>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</si>
  <si>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</si>
  <si>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</si>
  <si>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</si>
  <si>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</si>
  <si>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</si>
  <si>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</si>
  <si>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</si>
  <si>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</si>
  <si>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</si>
  <si>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</si>
  <si>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</si>
  <si>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</si>
  <si>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</si>
  <si>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</si>
  <si>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</si>
  <si>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</si>
  <si>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</si>
  <si>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</si>
  <si>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</si>
  <si>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</si>
  <si>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</si>
  <si>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</si>
  <si>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</si>
  <si>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</si>
  <si>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</si>
  <si>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</si>
  <si>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</si>
  <si>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</si>
  <si>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</si>
  <si>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</si>
  <si>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</si>
  <si>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</si>
  <si>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</si>
  <si>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</si>
  <si>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</si>
  <si>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</si>
  <si>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</si>
  <si>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</si>
  <si>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</si>
  <si>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</si>
  <si>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</si>
  <si>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</si>
  <si>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</si>
  <si>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</si>
  <si>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</si>
  <si>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2120102</t>
  </si>
  <si>
    <t>一般行政管理事务</t>
  </si>
  <si>
    <t>2120104</t>
  </si>
  <si>
    <t>城管执法</t>
  </si>
  <si>
    <t>21205</t>
  </si>
  <si>
    <t>城乡社区环境卫生</t>
  </si>
  <si>
    <t>2120501</t>
  </si>
  <si>
    <t>21299</t>
  </si>
  <si>
    <t>其他城乡社区支出</t>
  </si>
  <si>
    <t>2129999</t>
  </si>
  <si>
    <t>213</t>
  </si>
  <si>
    <t>农林水支出</t>
  </si>
  <si>
    <t>21302</t>
  </si>
  <si>
    <t>林业和草原</t>
  </si>
  <si>
    <t>2130234</t>
  </si>
  <si>
    <t>林业草原防灾减灾</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</si>
  <si>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</si>
  <si>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</si>
  <si>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</si>
  <si>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</si>
  <si>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</si>
  <si>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</si>
  <si>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</si>
  <si>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</si>
  <si>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</si>
  <si>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</si>
  <si>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</si>
  <si>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</si>
  <si>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</si>
  <si>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</si>
  <si>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</si>
  <si>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</si>
  <si>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</si>
  <si>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</si>
  <si>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</si>
  <si>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</si>
  <si>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</si>
  <si>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</si>
  <si>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</si>
  <si>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</si>
  <si>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</si>
  <si>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</si>
  <si>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</si>
  <si>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</si>
  <si>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</si>
  <si>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</si>
  <si>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</si>
  <si>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</si>
  <si>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</si>
  <si>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</si>
  <si>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</si>
  <si>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</si>
  <si>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</si>
  <si>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</si>
  <si>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</si>
  <si>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</si>
  <si>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</si>
  <si>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</si>
  <si>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</si>
  <si>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</si>
  <si>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</si>
  <si>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</si>
  <si>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</si>
  <si>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</si>
  <si>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</si>
  <si>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</si>
  <si>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</si>
  <si>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</si>
  <si>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</si>
  <si>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</si>
  <si>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</si>
  <si>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</si>
  <si>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</si>
  <si>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</si>
  <si>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</si>
  <si>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</si>
  <si>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</si>
  <si>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</si>
  <si>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</si>
  <si>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</si>
  <si>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</si>
  <si>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</si>
  <si>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</si>
  <si>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</si>
  <si>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</si>
  <si>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</si>
  <si>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</si>
  <si>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工会经费</t>
  </si>
  <si>
    <t>行政工会经费</t>
  </si>
  <si>
    <t>30228</t>
  </si>
  <si>
    <t>50201</t>
  </si>
  <si>
    <t>办公经费</t>
  </si>
  <si>
    <t>事业工会经费</t>
  </si>
  <si>
    <t>50502</t>
  </si>
  <si>
    <t>商品和服务支出</t>
  </si>
  <si>
    <t>残疾人保障金</t>
  </si>
  <si>
    <t>残疾人就业保障金</t>
  </si>
  <si>
    <t>30299</t>
  </si>
  <si>
    <t>其他商品和服务支出</t>
  </si>
  <si>
    <t>30113</t>
  </si>
  <si>
    <t>50103</t>
  </si>
  <si>
    <t>事业人员工资支出</t>
  </si>
  <si>
    <t>事业基本工资</t>
  </si>
  <si>
    <t>30101</t>
  </si>
  <si>
    <t>基本工资</t>
  </si>
  <si>
    <t>50501</t>
  </si>
  <si>
    <t>工资福利支出</t>
  </si>
  <si>
    <t>事业津贴补贴</t>
  </si>
  <si>
    <t>30102</t>
  </si>
  <si>
    <t>津贴补贴</t>
  </si>
  <si>
    <t>事业年终一次性奖金</t>
  </si>
  <si>
    <t>30103</t>
  </si>
  <si>
    <t>奖金</t>
  </si>
  <si>
    <t>基础性绩效工资</t>
  </si>
  <si>
    <t>30107</t>
  </si>
  <si>
    <t>绩效工资</t>
  </si>
  <si>
    <t>奖励性绩效工资</t>
  </si>
  <si>
    <t>公务交通补贴</t>
  </si>
  <si>
    <t>30239</t>
  </si>
  <si>
    <t>其他交通费用</t>
  </si>
  <si>
    <t>社会保障缴费</t>
  </si>
  <si>
    <t>养老保险</t>
  </si>
  <si>
    <t>30108</t>
  </si>
  <si>
    <t>机关事业单位基本养老保险缴费</t>
  </si>
  <si>
    <t>50102</t>
  </si>
  <si>
    <t>基本医疗保险（行政）</t>
  </si>
  <si>
    <t>30110</t>
  </si>
  <si>
    <t>职工基本医疗保险缴费</t>
  </si>
  <si>
    <t>公务员医疗统筹</t>
  </si>
  <si>
    <t>30111</t>
  </si>
  <si>
    <t>公务员医疗补助缴费</t>
  </si>
  <si>
    <t>工伤保险</t>
  </si>
  <si>
    <t>30112</t>
  </si>
  <si>
    <t>其他社会保障缴费</t>
  </si>
  <si>
    <t>重特病医疗统筹</t>
  </si>
  <si>
    <t>失业保险</t>
  </si>
  <si>
    <t>基本医疗保险（事业）</t>
  </si>
  <si>
    <t>事业人员绩效奖励</t>
  </si>
  <si>
    <t>事业政府综合目标奖</t>
  </si>
  <si>
    <t>事业绩效奖励（2017提高部分）</t>
  </si>
  <si>
    <t>离退休人员支出</t>
  </si>
  <si>
    <t>退休人员生活补助</t>
  </si>
  <si>
    <t>30305</t>
  </si>
  <si>
    <t>生活补助</t>
  </si>
  <si>
    <t>50901</t>
  </si>
  <si>
    <t>社会福利和救助</t>
  </si>
  <si>
    <t>一般公用经费支出</t>
  </si>
  <si>
    <t>一般行政单位办公费（行政部分）</t>
  </si>
  <si>
    <t>30201</t>
  </si>
  <si>
    <t>办公费</t>
  </si>
  <si>
    <t>行政单位饮用水费（行政部分）</t>
  </si>
  <si>
    <t>30205</t>
  </si>
  <si>
    <t>水费</t>
  </si>
  <si>
    <t>水费（自来水)</t>
  </si>
  <si>
    <t>电费</t>
  </si>
  <si>
    <t>30206</t>
  </si>
  <si>
    <t>行政单位邮电费（行政部分）</t>
  </si>
  <si>
    <t>30207</t>
  </si>
  <si>
    <t>邮电费</t>
  </si>
  <si>
    <t>物业管理费</t>
  </si>
  <si>
    <t>30209</t>
  </si>
  <si>
    <t>行政单位差旅费（行政部分）</t>
  </si>
  <si>
    <t>30211</t>
  </si>
  <si>
    <t>差旅费</t>
  </si>
  <si>
    <t>行政部门在职职工福利费（行政部分）</t>
  </si>
  <si>
    <t>30229</t>
  </si>
  <si>
    <t>福利费</t>
  </si>
  <si>
    <t>公共交通专项经费</t>
  </si>
  <si>
    <t>行政单位会议费</t>
  </si>
  <si>
    <t>30215</t>
  </si>
  <si>
    <t>会议费</t>
  </si>
  <si>
    <t>50202</t>
  </si>
  <si>
    <t>行政单位培训费（行政部分）</t>
  </si>
  <si>
    <t>30216</t>
  </si>
  <si>
    <t>培训费</t>
  </si>
  <si>
    <t>50203</t>
  </si>
  <si>
    <t>行政单位维修（护）费（行政部分）</t>
  </si>
  <si>
    <t>30213</t>
  </si>
  <si>
    <t>维修（护）费</t>
  </si>
  <si>
    <t>50209</t>
  </si>
  <si>
    <t>一般行政单位办公费（事业部分）</t>
  </si>
  <si>
    <t>行政单位饮用水费（事业部分）</t>
  </si>
  <si>
    <t>行政单位邮电费（事业部分）</t>
  </si>
  <si>
    <t>行政单位差旅费（事业部分）</t>
  </si>
  <si>
    <t>行政单位维修（护）费（事业部分）</t>
  </si>
  <si>
    <t>行政单位培训费（事业部分）</t>
  </si>
  <si>
    <t>行政部门在职职工福利费（事业部分）</t>
  </si>
  <si>
    <t>公车购置及运维费</t>
  </si>
  <si>
    <t>公务用车运行维护经费</t>
  </si>
  <si>
    <t>30231</t>
  </si>
  <si>
    <t>公务用车运行维护费</t>
  </si>
  <si>
    <t>50208</t>
  </si>
  <si>
    <t>事业公务交通补贴</t>
  </si>
  <si>
    <t>公务交通补贴（事业）</t>
  </si>
  <si>
    <t>离退休人员福利费</t>
  </si>
  <si>
    <t>行政人员工资支出</t>
  </si>
  <si>
    <t>行政基本工资</t>
  </si>
  <si>
    <t>50101</t>
  </si>
  <si>
    <t>工资奖金津补贴</t>
  </si>
  <si>
    <t>行政2017改革性补贴</t>
  </si>
  <si>
    <t>行政乡镇岗位补贴</t>
  </si>
  <si>
    <t>行政津贴补贴</t>
  </si>
  <si>
    <t>行政年终一次性奖金</t>
  </si>
  <si>
    <t>行政人员绩效奖励</t>
  </si>
  <si>
    <t>行政政府综合目标奖</t>
  </si>
  <si>
    <t>公务员基础绩效奖</t>
  </si>
  <si>
    <t>遗属补助</t>
  </si>
  <si>
    <t>编外聘用人员支出</t>
  </si>
  <si>
    <t>城管执法人员工资</t>
  </si>
  <si>
    <t>30199</t>
  </si>
  <si>
    <t>其他工资福利支出</t>
  </si>
  <si>
    <t>50199</t>
  </si>
  <si>
    <t>其他部门临聘人员工资</t>
  </si>
  <si>
    <t>其他部门临聘人员保险</t>
  </si>
  <si>
    <t>城管执法人员保险</t>
  </si>
  <si>
    <t>其他公用经费支出</t>
  </si>
  <si>
    <t>退休人员公用经费</t>
  </si>
  <si>
    <t>预算05-1表</t>
  </si>
  <si>
    <t>项目分类</t>
  </si>
  <si>
    <t>项目单位</t>
  </si>
  <si>
    <t>经济科目编码</t>
  </si>
  <si>
    <t>经济科目名称</t>
  </si>
  <si>
    <t>本年拨款</t>
  </si>
  <si>
    <t>其中：本次下达</t>
  </si>
  <si>
    <t>事业发展类</t>
  </si>
  <si>
    <t>违法建设治理专项资金</t>
  </si>
  <si>
    <t>50402</t>
  </si>
  <si>
    <t>基础设施建设</t>
  </si>
  <si>
    <t>西山区城市管理局租用车辆开展综合行政执法工作专项经费</t>
  </si>
  <si>
    <t>50205</t>
  </si>
  <si>
    <t>委托业务费</t>
  </si>
  <si>
    <t>专项业务类</t>
  </si>
  <si>
    <t>法律顾问及诉讼经费</t>
  </si>
  <si>
    <t>西山区景观亮化维护管养专项资金</t>
  </si>
  <si>
    <t>西山区户外广告设置详规专项经费</t>
  </si>
  <si>
    <t>昆明市西华公园安全生产经费</t>
  </si>
  <si>
    <t>昆明市西华公园正常运行电费项目资金</t>
  </si>
  <si>
    <t>昆明市西华公园正常运行水费项目资金</t>
  </si>
  <si>
    <t>昆明市西华公园绿化养护费项目资金</t>
  </si>
  <si>
    <t>昆明市西华公园清洁卫生费项目资金</t>
  </si>
  <si>
    <t>昆明市西华公园湖塘水体维护经费</t>
  </si>
  <si>
    <t>西山区城市绿地系统规划编制工作经费</t>
  </si>
  <si>
    <t>“4.13”森林火灾应急处置工作专项经费</t>
  </si>
  <si>
    <t>50204</t>
  </si>
  <si>
    <t>专用材料购置费</t>
  </si>
  <si>
    <t>西山区口袋公园建设资金</t>
  </si>
  <si>
    <t>西山区百园建设以奖代补资金</t>
  </si>
  <si>
    <t>宝珠公园游憩设施调研测绘经费</t>
  </si>
  <si>
    <t>购买城管执法制式服饰和标志标识专项经费</t>
  </si>
  <si>
    <t>二级平台建设使用经费专项资金</t>
  </si>
  <si>
    <t>建筑垃圾污染环境防治工作规划编制专项经费</t>
  </si>
  <si>
    <t>环城南路(大悦城至福海立交段)春节氛围营造工作资金</t>
  </si>
  <si>
    <t>历年市政项目专项资金</t>
  </si>
  <si>
    <t>50302</t>
  </si>
  <si>
    <t>预算05-2表</t>
  </si>
  <si>
    <t>项目年度绩效目标</t>
  </si>
  <si>
    <t>一级指标</t>
  </si>
  <si>
    <t>二级指标</t>
  </si>
  <si>
    <t>三级指标</t>
  </si>
  <si>
    <t>指标性质</t>
  </si>
  <si>
    <t>指标值</t>
  </si>
  <si>
    <t>度量单位</t>
  </si>
  <si>
    <t>指标属性</t>
  </si>
  <si>
    <t>指标内容</t>
  </si>
  <si>
    <t>重质重量，在每年12月31日前完成市级下发口袋公园的建设任务。</t>
  </si>
  <si>
    <t>产出指标</t>
  </si>
  <si>
    <t>数量指标</t>
  </si>
  <si>
    <t>完成口袋公园建设数量</t>
  </si>
  <si>
    <t>&gt;=</t>
  </si>
  <si>
    <t>46</t>
  </si>
  <si>
    <t>个</t>
  </si>
  <si>
    <t>定量指标</t>
  </si>
  <si>
    <t>是否完成市级下发口袋公园建设任务数</t>
  </si>
  <si>
    <t>质量指标</t>
  </si>
  <si>
    <t>竣工口袋公园数量</t>
  </si>
  <si>
    <t>时效指标</t>
  </si>
  <si>
    <t>交付使用时间</t>
  </si>
  <si>
    <t>&lt;=</t>
  </si>
  <si>
    <t>1年</t>
  </si>
  <si>
    <t>年</t>
  </si>
  <si>
    <t>交付使用时间不得超过一年</t>
  </si>
  <si>
    <t>成本指标</t>
  </si>
  <si>
    <t>生态环境成本指标</t>
  </si>
  <si>
    <t>是否提升生态环境</t>
  </si>
  <si>
    <t>是/否</t>
  </si>
  <si>
    <t>定性指标</t>
  </si>
  <si>
    <t>效益指标</t>
  </si>
  <si>
    <t>生态效益</t>
  </si>
  <si>
    <t>可持续影响</t>
  </si>
  <si>
    <t>使用年限</t>
  </si>
  <si>
    <t>口袋公园使用年限</t>
  </si>
  <si>
    <t>满意度指标</t>
  </si>
  <si>
    <t>服务对象满意度</t>
  </si>
  <si>
    <t>使用人群满意度</t>
  </si>
  <si>
    <t>95</t>
  </si>
  <si>
    <t>%</t>
  </si>
  <si>
    <t>口袋公园使用人群满意度</t>
  </si>
  <si>
    <t>《城市管理执法制式服装和标志标识供应管理办法的通知》（建督［2017］31号），《城市管理执法制式服装和标志标识技术指引（试行）》（建督政函［2017］12号）文件《昆明市城市管理综合执法局昆明市财政局关于转发&lt;云南省住房和城乡建设厅云南省财政厅关于统一城市管理执法制式服装和标志标识的通知&gt;的通知》（昆城管联［2017］6号）文件要求，一、因机构改革、原在职在编人员2020年配发的执法制服个别种类已达到使用年限，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179人共计752516元；
二、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136人共计383112元。                    两项项共计1135628元。</t>
  </si>
  <si>
    <t>正式人员</t>
  </si>
  <si>
    <t>4204</t>
  </si>
  <si>
    <t>元/人</t>
  </si>
  <si>
    <t>每人更新种类包括：大檐帽（女卷檐帽）2顶*52，大檐凉帽（女卷檐凉帽）1顶*47、布面栽绒防寒帽1顶*59、春秋常服1套*478、春秋常服配套衬衣2件*91、冬常服1套*528、春秋茄克式执勤服2套*400、冬季茄克式执勤服1套*545、夏装制式衬衣（短袖）3件*80、夏装制式衬衣（长袖）2件*81、单裤（裙子）2条*137、单皮鞋1双*276、标志标识1套*233、每人预计4204元</t>
  </si>
  <si>
    <t>劳务派遣</t>
  </si>
  <si>
    <t>2817</t>
  </si>
  <si>
    <t>协管人员136名，每人采购种类包括：春秋茄克式执勤服2套*400、冬执勤服1套*545、夏装制式衬衣（短袖）2件*80、夏装制式衬衣（长袖）2件*81、单裤（裙子）2条*137、防寒大衣1件*400、执勤服帽子3顶*20、领带、领夹1套*28、单皮鞋1双*276、标志标识1套*57、腰带1条*55，每人预计2817元</t>
  </si>
  <si>
    <t>《城市管理执法制式服装和标志标识技术指引（试行）》（建督政函［2017］12号）和省住建厅、财政厅通知要求</t>
  </si>
  <si>
    <t>=</t>
  </si>
  <si>
    <t>100</t>
  </si>
  <si>
    <t>《城市管理执法制式服装和标志标识技术指引（试行）》（建督政函［2017］12号）使用2到4年换发</t>
  </si>
  <si>
    <t>完成时间</t>
  </si>
  <si>
    <t>&lt;</t>
  </si>
  <si>
    <t>2025年05月</t>
  </si>
  <si>
    <t>年-月-日</t>
  </si>
  <si>
    <t>经济成本指标</t>
  </si>
  <si>
    <t>1140000</t>
  </si>
  <si>
    <t>元</t>
  </si>
  <si>
    <t>综合行政执法制式服装和标志预算定额标准</t>
  </si>
  <si>
    <t>社会效益</t>
  </si>
  <si>
    <t>满意</t>
  </si>
  <si>
    <t>通过开展宝珠公园游憩设施调研测绘，按照市级要求，完成对宝珠公园的游路、座椅等游憩设施调研测绘工作，出具调研测绘报告，下一步按测绘成果，确定现有游憩设施的服务辐射范围，对需增补的范围进行游憩设施增补工作。</t>
  </si>
  <si>
    <t>测绘工作完成率</t>
  </si>
  <si>
    <t>报告评审通过率</t>
  </si>
  <si>
    <t>报告完成及时性</t>
  </si>
  <si>
    <t>及时</t>
  </si>
  <si>
    <t>10000</t>
  </si>
  <si>
    <t>万元</t>
  </si>
  <si>
    <t>反映预算执行是否在预算范围内</t>
  </si>
  <si>
    <t>全面掌握宝珠公园设施情况</t>
  </si>
  <si>
    <t>全面掌握</t>
  </si>
  <si>
    <t>反映是否全面掌握宝珠公园设施情况</t>
  </si>
  <si>
    <t>满意度</t>
  </si>
  <si>
    <t>维护好生态平衡，水体水质清澈见底，无色无味，表面无漂浮物，水生植物生长健壮，无杂草，无病虫害发生，水体中浮游生物属可控范围。</t>
  </si>
  <si>
    <t>水塘面积</t>
  </si>
  <si>
    <t>8700</t>
  </si>
  <si>
    <t>平方米</t>
  </si>
  <si>
    <t>月考核要求</t>
  </si>
  <si>
    <t>水体透明度</t>
  </si>
  <si>
    <t>1.5</t>
  </si>
  <si>
    <t>米</t>
  </si>
  <si>
    <t>水体颜色</t>
  </si>
  <si>
    <t>清澈透明</t>
  </si>
  <si>
    <t>日</t>
  </si>
  <si>
    <t>水体气味</t>
  </si>
  <si>
    <t>无味</t>
  </si>
  <si>
    <t>200000</t>
  </si>
  <si>
    <t>施工方主要提供服务为：施工材料采购、现场施工、质保期维护</t>
  </si>
  <si>
    <t>改善城市环境，提升城市形象，提升居民生活质量</t>
  </si>
  <si>
    <t>效益指标是否紧密契合项目实施内容，是否科学合理，是否预期可实现</t>
  </si>
  <si>
    <t>环境改善程度</t>
  </si>
  <si>
    <t>提高公园环境质量</t>
  </si>
  <si>
    <t>游客满意度</t>
  </si>
  <si>
    <t>问卷调查</t>
  </si>
  <si>
    <t>按照《昆明市城市管理局关于印发实施昆明市户外广告设施设置专项规划（2021-2035）的通知》要求，委托有资质的公司对西山区重要区域（重点商圈、重要道路及景观带）的户外广告设施进行专业规划，形成《西山区重点区域户外广告设施设置详细规划》。</t>
  </si>
  <si>
    <t>规划建设面积</t>
  </si>
  <si>
    <t>19</t>
  </si>
  <si>
    <t>平方公里</t>
  </si>
  <si>
    <t>根据《昆明市户外广告设施设置专项规划》需要委托专业单位对西山区辖区内外立面广告进行专业规划设置。预估19平方公里</t>
  </si>
  <si>
    <t>验收合格率</t>
  </si>
  <si>
    <t>98</t>
  </si>
  <si>
    <t>选定重点区域进行整治规划，以图则形式进行管控，挖掘西山区特色要素，进行主要广告设施大样设计指引，全面提升户外广告设置品质，营造良好的商业氛围和城市形象</t>
  </si>
  <si>
    <t>规划设置详规方案完成时效</t>
  </si>
  <si>
    <t>1.00</t>
  </si>
  <si>
    <t>按照上级文件要求，对重点地区的户外广告设施进行整治规划设置，全面提升户外广告质量，营造良好商业氛围和城市形象</t>
  </si>
  <si>
    <t>&gt;</t>
  </si>
  <si>
    <t>20</t>
  </si>
  <si>
    <t>有资质的公司编制的《西山区重点区域户外广告设施设置详细规划》，经辖区审定通过可实施，参照《城市规划设计计费指导意见》（2017）的收费标准，编制费用经审计通过后的实际费用，是否超出预算</t>
  </si>
  <si>
    <t>提升城市形象和商业范围</t>
  </si>
  <si>
    <t>挖掘西山区特色要素，进行主要广告设施大样设计指引，全年提升户外广告品质，营造良好的商业氛围和城市形象</t>
  </si>
  <si>
    <t>商户满意度</t>
  </si>
  <si>
    <t>规划实施完成后对周边商户及群众进行调查问卷，得到的反馈</t>
  </si>
  <si>
    <t>群众对项目实施过程中的实施效果是否满意</t>
  </si>
  <si>
    <t>规划实施完成对后</t>
  </si>
  <si>
    <t>追加“4.13”森林火灾应急处置工作经费</t>
  </si>
  <si>
    <t>购置应急装备60套</t>
  </si>
  <si>
    <t>套</t>
  </si>
  <si>
    <t>区委区政府下达的批复指标</t>
  </si>
  <si>
    <t>总成本11748.30</t>
  </si>
  <si>
    <t>经济效益</t>
  </si>
  <si>
    <t>对社会生活带来的效益</t>
  </si>
  <si>
    <t>群众满意度</t>
  </si>
  <si>
    <t>完成全园124.7亩游路、水面、厕所、垃圾房等卫生清扫、消毒及垃圾清运。</t>
  </si>
  <si>
    <t>全园清扫</t>
  </si>
  <si>
    <t>每天上午9:00前完成</t>
  </si>
  <si>
    <t>亩</t>
  </si>
  <si>
    <t>园区卫生干净整洁</t>
  </si>
  <si>
    <t>厕所（两个）、垃圾房（两个）清洗</t>
  </si>
  <si>
    <t>每天八次</t>
  </si>
  <si>
    <t>厕所无异味、垃圾房无堆放</t>
  </si>
  <si>
    <t>路面干净、无污物、无白色垃圾</t>
  </si>
  <si>
    <t>全园路面、绿化区域干净无污渍</t>
  </si>
  <si>
    <t>厕所干净无异味</t>
  </si>
  <si>
    <t>完成情况</t>
  </si>
  <si>
    <t>每日计划时间内完成</t>
  </si>
  <si>
    <t>每日保持园区卫生干净整洁、厕所无异味、设备完好</t>
  </si>
  <si>
    <t>社会影响力</t>
  </si>
  <si>
    <t>社会影响力提升</t>
  </si>
  <si>
    <t>环境效益</t>
  </si>
  <si>
    <t>良好</t>
  </si>
  <si>
    <t>环境提升</t>
  </si>
  <si>
    <t>游客满意度调查</t>
  </si>
  <si>
    <t>80%</t>
  </si>
  <si>
    <t>项目计划、实施、协调、运营、管理等费用，数据储存、数据共享、数据同步、数据转换和数据流转平台维护、数据信息安全、数据信息备份和恢复、性能优化、故障排除、升级维护。全面实用二级监控平台，将智能监控手段切实用到建筑垃圾执法管理中，真正实现“人防+技防”的管理模式。</t>
  </si>
  <si>
    <t>平台维护完成率</t>
  </si>
  <si>
    <t>平台维护、数据信息安全、数据信息备份和恢复、性能优化、故障排除、升级维护等</t>
  </si>
  <si>
    <t>维护验收合格率</t>
  </si>
  <si>
    <t>是否切实利用二级监控平台进行执法管理。</t>
  </si>
  <si>
    <t>故障响应时间</t>
  </si>
  <si>
    <t>2.00</t>
  </si>
  <si>
    <t>小时</t>
  </si>
  <si>
    <t>按照文件要求，切实使用二级监控平台对建筑垃圾实行审批、执法管理</t>
  </si>
  <si>
    <t>70000</t>
  </si>
  <si>
    <t>系统平台故障率</t>
  </si>
  <si>
    <t>反映系统运行稳定运行情况</t>
  </si>
  <si>
    <t>96</t>
  </si>
  <si>
    <t>建筑垃圾管理规范，相关投诉减少</t>
  </si>
  <si>
    <t>完成2024年全局重大决策、重要协议、重要行政行为事项法律意见的提供，办理我局全部行政复议、诉讼、赔偿、调解、仲裁等法律事务，参与2024年合同审查，全方位提供法律服务保障。</t>
  </si>
  <si>
    <t>根据云南省政府法律顾问工作规定（云南省人民政府令第210号），西山区城市管理局2024年拟计划聘请2家法律顾问，针对城市管理法律法规方面的法律事务进行咨询和委托。</t>
  </si>
  <si>
    <t>根据云南省政府法律顾问工作规定（云南省人民政府令第210号），西山区城市管理局拟计划聘请2家法律顾问，针对城市管理法律法规方面的法律事务进行咨询和委托。</t>
  </si>
  <si>
    <t>推进依法行政，建设法治政府，为重大决策、重要协议、重要行政行为等事项提供法律意见，参与办理行政复议、诉讼、赔偿、调解、仲裁等法律事务，参与合同审查。问，针对城市管理法律法规方面的法律事务进行咨询和委托。</t>
  </si>
  <si>
    <t>根据云南省政府法律顾问工作规定（云南省人民政府令第210号），西山区城市管理局拟计划聘请两家法律顾问，针对城市管理法律法规方面的法律事务进行咨询和委托。</t>
  </si>
  <si>
    <t>2024年全年法律服务。</t>
  </si>
  <si>
    <t>2024年全年度针对城市管理方面法律法规进行规范。</t>
  </si>
  <si>
    <t>依法行政</t>
  </si>
  <si>
    <t>参与办理行政复议、诉讼、赔偿、调解、仲裁等法律事务，参与合同审查，为重大决策、重要协议、重要行政行为等事项提供法律意见</t>
  </si>
  <si>
    <t>依法行政，公平公正公开执法</t>
  </si>
  <si>
    <t>95%</t>
  </si>
  <si>
    <t>根据积极文件精神，通过问卷调查，得出服务对象的满意度 。</t>
  </si>
  <si>
    <t>本着“安全第一，预防为主、综合防治”的原则，确保人民生命财产安全。1.防火经费：主要含灭火器、消防水泵、消防水带巡逻车维护，微信消防站的建立。2.日常安全生产管理费：主要含对讲机、扩音器、宣传标语、警示牌、服装等；3.维稳反恐经费：主要含消防演练、反恐防暴演练、游乐设施演练、人员密集场所演练、突发事件演练、各安全培训等。4.综合治理费：为了维护广大游客人身及财务安全和公园的正常运转，需聘请专业治安人员8人24小时不间断巡查。根据2024年与保安公司签订的合同人工工资，全年预计使用25万元。推动安全生产各项措施落到实处通过全方位、多层次地宣传，进一步提升社会各界对我市平安建设的知晓率、参与率和满意率，努力营造平安共建、和谐共享的良好氛围。</t>
  </si>
  <si>
    <t>公园内消防设施</t>
  </si>
  <si>
    <t>10平方米内建筑配灭火器1个，10-50平方米建筑配灭火器</t>
  </si>
  <si>
    <t>10平方米内建筑配灭火器1个，10-50平方米建筑配灭火器2个，50-100平方米配灭火器4个</t>
  </si>
  <si>
    <t>空巡查范围</t>
  </si>
  <si>
    <t>124.71</t>
  </si>
  <si>
    <t>公园面积</t>
  </si>
  <si>
    <t>巡查次数</t>
  </si>
  <si>
    <t>白天不低于8次巡查，夜间不低于4次巡查</t>
  </si>
  <si>
    <t>次/天</t>
  </si>
  <si>
    <t>维稳反恐演练次数</t>
  </si>
  <si>
    <t>每年不低于3次</t>
  </si>
  <si>
    <t>次</t>
  </si>
  <si>
    <t>公园内治安事件率</t>
  </si>
  <si>
    <t>治安发生率为0</t>
  </si>
  <si>
    <t>公园内治安事件率为0</t>
  </si>
  <si>
    <t>公园内消防事故率</t>
  </si>
  <si>
    <t>消防事故为0</t>
  </si>
  <si>
    <t>公园内消防事故率为0</t>
  </si>
  <si>
    <t>完成时效</t>
  </si>
  <si>
    <t>2025年1-12月</t>
  </si>
  <si>
    <t>保障公园设施设备完好确保国有资产安全</t>
  </si>
  <si>
    <t>效果明显</t>
  </si>
  <si>
    <t>提升园区设施建设整体服务水平</t>
  </si>
  <si>
    <t>减少游客财产经济损失及避免游客人身伤害</t>
  </si>
  <si>
    <t>达80%以上</t>
  </si>
  <si>
    <t>提升公园服务质量</t>
  </si>
  <si>
    <t>在2024年，对辖区内栋楼宇（含绿化带赶紧关、桥体景观、沿河护栏景观）的亮化设施进行维护管养及临时性应急工作，确保年度亮化设施能安全正常运行。预估经费150万元（含施工、监理、造价等第三方机构费用），最终费用以审计为准。</t>
  </si>
  <si>
    <t>亮化设施维护次数</t>
  </si>
  <si>
    <t>25</t>
  </si>
  <si>
    <t>次/月（季、年）</t>
  </si>
  <si>
    <t>服务期间内，施工单位、监理单位上报的台账资料及日常照片反馈。</t>
  </si>
  <si>
    <t>西山区辖区内楼宇亮化设施是否正常安全使用</t>
  </si>
  <si>
    <t>亮化设施维护工作完成及时率</t>
  </si>
  <si>
    <t>2024年7月至2025年7月为此次管养维护期，要求每季度末施工单位、监理单位提供的工作台账及工作报告，对照科室日常巡查的实际情况。</t>
  </si>
  <si>
    <t>150</t>
  </si>
  <si>
    <t>项目总费用预计150万元</t>
  </si>
  <si>
    <t>保证亮灯率</t>
  </si>
  <si>
    <t>提升城市形象，发展夜经济，间接提升市民就业率</t>
  </si>
  <si>
    <t>服务期间群众对景观亮化的投诉次数</t>
  </si>
  <si>
    <t>服务对象满意</t>
  </si>
  <si>
    <t>确保亮化设施正常运转，美化城市夜间环境，服务对象满意</t>
  </si>
  <si>
    <t>完成《昆明市西山区建筑垃圾污染环境防治规划》编制工作。</t>
  </si>
  <si>
    <t>防治工作编制完成率</t>
  </si>
  <si>
    <t>建筑垃圾污染环境防治工作整治编制完整度，实施过程中的执行情况等</t>
  </si>
  <si>
    <t>编制容错率</t>
  </si>
  <si>
    <t>1.是否全面调研、深入分析；2.是否目标清晰、补齐短板；3.是否因地制宜、科学规划；4.是否全程谋划、推进分类；5.是否充分论证</t>
  </si>
  <si>
    <t>编制完成时限</t>
  </si>
  <si>
    <t>在2025年6月30日前完成编制昆明市西山区建筑垃圾污染防治规划。</t>
  </si>
  <si>
    <t>经济成本控制在20万</t>
  </si>
  <si>
    <t>促进社会环境发展</t>
  </si>
  <si>
    <t>促进</t>
  </si>
  <si>
    <t>反映项目实施后对社会环境的影响</t>
  </si>
  <si>
    <t>群众对建筑垃圾污染防治工作是否满意</t>
  </si>
  <si>
    <t>通过开展以下项目建设，做到市容环境整体提升，确保达到便民、利民的总体目标</t>
  </si>
  <si>
    <t>工程数量</t>
  </si>
  <si>
    <t>100%</t>
  </si>
  <si>
    <t>西山区路灯建设有路无灯及有灯不亮改建初建，辖区8条道路市容提升改造共计9个项目。</t>
  </si>
  <si>
    <t>工程质量</t>
  </si>
  <si>
    <t xml:space="preserve"> 根据合同约定做好路灯改补建及8条道路提升改造工程的建设，确保验收时质量达标。  </t>
  </si>
  <si>
    <t>竣工时间</t>
  </si>
  <si>
    <t>严格按照合同约定的竣工时间完成工程，可提前完工但不可超期</t>
  </si>
  <si>
    <t>96%</t>
  </si>
  <si>
    <t>西山区8条道路和路灯建设，在建设中严控成本拒绝浪费超标。</t>
  </si>
  <si>
    <t>受益人群覆盖率</t>
  </si>
  <si>
    <t>通过工程建设对周边居民的生活提供便利，市容环境得到明显提升。</t>
  </si>
  <si>
    <t>生活便利</t>
  </si>
  <si>
    <t>西山区8条道路和路灯建设，提升群众满意度</t>
  </si>
  <si>
    <t>可持续发展</t>
  </si>
  <si>
    <t>西山区8条道路和路灯建设，便民利民，提升市容环境。</t>
  </si>
  <si>
    <t>西山区8条道路和路灯建设，为市区为民办实事工程，提升群众生活便利，减少市民投诉。</t>
  </si>
  <si>
    <t>按照市级要求，在环城南路(大悦城至福海立交段)利用绕树灯进行暗点补亮，开展春节氛围营造工作</t>
  </si>
  <si>
    <t>棵</t>
  </si>
  <si>
    <t>完后环城南路308棵行道树及一座人行天桥的春节氛围营造</t>
  </si>
  <si>
    <t>质量达标率</t>
  </si>
  <si>
    <t>98%</t>
  </si>
  <si>
    <t>按照合同约定，达到安全要求、达到预计效果、满足使用时长</t>
  </si>
  <si>
    <t>春节氛围营造工作进度</t>
  </si>
  <si>
    <t>是否在春节前完成氛围营造工作</t>
  </si>
  <si>
    <t xml:space="preserve">节约政府投资，提高资金使用效率，营造春节氛围，提升群众幸福感。
</t>
  </si>
  <si>
    <t>改善城市形象，营造良好的商业环境，促进西山区经济发展</t>
  </si>
  <si>
    <t>春节前氛围营造</t>
  </si>
  <si>
    <t>市民对环城南路春节前完成氛围营造效果是否满意</t>
  </si>
  <si>
    <t>通过春节氛围营造，辖区景观得到提升，提升群众满意度和幸福感，展现政府形象。</t>
  </si>
  <si>
    <t>通过按照《昆明市公园城市建设领导小组办公室 关于下达 2024年“百园建设” 工作任务的通知》开展口袋公园建设工作，完成市级每年下发绿美城市建设、百园建设、口袋公园提质增量事项，达成完成市级下发任务、惠民利民目的，实现提升辖区居民生活品质、惠民利民的效果。</t>
  </si>
  <si>
    <t>口袋公园建设的数量</t>
  </si>
  <si>
    <t>项目一次性验收通过率</t>
  </si>
  <si>
    <t>反映项目是否通过验收</t>
  </si>
  <si>
    <t>完成及时性</t>
  </si>
  <si>
    <t>口袋公园完成及时性</t>
  </si>
  <si>
    <t>300</t>
  </si>
  <si>
    <t>提升辖区居住环境</t>
  </si>
  <si>
    <t>提升</t>
  </si>
  <si>
    <t>反映项目的实施是否有效促进辖区居民环境提升</t>
  </si>
  <si>
    <t>辖区内居民满意度</t>
  </si>
  <si>
    <t>完成《西山区城市绿地系统规划》编制工作，并在《城市绿地系统规划》中包含公园体系、生物多样性保护专章。</t>
  </si>
  <si>
    <t>完系统编制模块数量</t>
  </si>
  <si>
    <t>绿地系统是否满足需求及规范要求</t>
  </si>
  <si>
    <t>需求及规范要求</t>
  </si>
  <si>
    <t>《城市绿地系统规划》可持续性</t>
  </si>
  <si>
    <t>城市绿地系统规划编制是否符合要求，是否完善</t>
  </si>
  <si>
    <t>500000</t>
  </si>
  <si>
    <t>城市规划设计计费指导意见</t>
  </si>
  <si>
    <t>改善城市环境效果显著</t>
  </si>
  <si>
    <t>是否改善城市环境</t>
  </si>
  <si>
    <t>服务对象满意度指标</t>
  </si>
  <si>
    <t>提升人居环境</t>
  </si>
  <si>
    <t>按时按量按质2022年区级安排的执法任务。</t>
  </si>
  <si>
    <t>包干租金、车辆保险、维修保养、油料、年审、违章代办。13个执法中队，每个执法中队3辆</t>
  </si>
  <si>
    <t>39</t>
  </si>
  <si>
    <t>辆</t>
  </si>
  <si>
    <t>《西山区城市管理综合行政执法局财务管理制度》、《西山区城市管理综合行政执法局建设工程项目管理实施办法》</t>
  </si>
  <si>
    <t>使用执法车辆后，各执法中队涉及占道经营、市容环境综合整治、临违建筑等重点工作有效提高了工作效率，比未使用前处置效率提高60%。</t>
  </si>
  <si>
    <t>按照市城管综执局要求从5月1日开始用车，项目期为中期，2023年7月21日-2026年7月20日。</t>
  </si>
  <si>
    <t>按照市城管综执局要求从5月1日开始用车，项目期为中期，2017年5月1日-2020年5月1日。此为第三年即从2019年5月1日开始用车，到2020年5月1日结束。</t>
  </si>
  <si>
    <t>4000</t>
  </si>
  <si>
    <t>元/月</t>
  </si>
  <si>
    <t>13个执法中队，每个执法中队3辆 ，总共39辆；依据和昆明德鑫企业管理有限公司签订的三年用车合同显示，每辆车4000元/月，一年总共1872000元。</t>
  </si>
  <si>
    <t>社区群众满意率、社会公众满意率</t>
  </si>
  <si>
    <t>使用执法车辆，快捷、迅速、及时发现和纠正占道经营、临违建筑等城市管理工作中存在的各种突出的问题。</t>
  </si>
  <si>
    <t xml:space="preserve">1.保证公园内9000平米湖塘景观用水及67000平米绿化灌溉用水; 
2.公园景观提升； 
3.基础设施用水保障，定期维护保养，不发生跑冒滴漏现象，确保设施设备正常运转。
</t>
  </si>
  <si>
    <t>水体置换</t>
  </si>
  <si>
    <t>9000</t>
  </si>
  <si>
    <t>园区内水域面积约9000平方米</t>
  </si>
  <si>
    <t>绿化灌溉</t>
  </si>
  <si>
    <t>67000</t>
  </si>
  <si>
    <t>灌溉面积</t>
  </si>
  <si>
    <t>水体能见度</t>
  </si>
  <si>
    <t>供水保障面积</t>
  </si>
  <si>
    <t>全年</t>
  </si>
  <si>
    <t>2025年完成</t>
  </si>
  <si>
    <t>提高公园社会影响力</t>
  </si>
  <si>
    <t>环境改善</t>
  </si>
  <si>
    <t>提高公园生态环境</t>
  </si>
  <si>
    <t>80</t>
  </si>
  <si>
    <t>游客满意度问卷调查满意率达80%以上</t>
  </si>
  <si>
    <t>坚持以习近平新时代中国特色社会主义思想为指导，全面贯彻落实习近平总书记关于城市工作有关重要论述和党的二十大、二十届三中全会精神，动员全市上下统一思想、齐抓共管，全面加强私搭乱建行为源头防控，强力遏制增量。通过政策疏导、限制冻结、拆除没收的方式，着力解决住宅小区私搭乱建行为，以及群众关注、反复投诉等问题，进一步改善城乡环境质量、居住条件、特色风貌，努力建设生态宜居、美丽幸福家园</t>
  </si>
  <si>
    <t>预计拆除违法建设面积</t>
  </si>
  <si>
    <t>因2025年违建指标上级还未下发，参考昆明市城市管理局2024年12月最新下发的违建整治工作方案《昆明市住宅小区私搭乱建专项整治工作方案（征求意见稿）》及2024年违建拆除任务，2025年预计拆除违法建设50万平方米，冻结违法建筑200余起。具体数据待昆明市城市管理局正式文件下发后西山区2025年拆临拆违工作方案为准</t>
  </si>
  <si>
    <t>冻结违法建筑</t>
  </si>
  <si>
    <t>200</t>
  </si>
  <si>
    <t>起</t>
  </si>
  <si>
    <t>台账资料</t>
  </si>
  <si>
    <t>①月报上报情况；②日常巡查制度建立及开展情况；
③联动机制建立及开展情况；④宣传情况（违建宣传每月不少于2次）；</t>
  </si>
  <si>
    <t>消除存量</t>
  </si>
  <si>
    <t>2024年年度目标任务完成情况</t>
  </si>
  <si>
    <t>管控新增</t>
  </si>
  <si>
    <t>2024年各类信访投诉举报件、转办件和网格案件处置办结情况</t>
  </si>
  <si>
    <t>工作进度</t>
  </si>
  <si>
    <t>2025年一是预计拆除违法建设50万平方米，其中一季度拆除20%，10万平方米；二季度拆除30%，15万平方米；三季度拆除30%，15万平方米；四季度拆除20%，10万平方米。二是预计冻结违法建筑200余起。</t>
  </si>
  <si>
    <t>2025年预计拆除违法建设50万平方米，对重点辖区的新增违建统筹拆除资金，</t>
  </si>
  <si>
    <t>通过政策疏导、限制冻结、拆除没收的方式，着力解决住宅小区私搭乱建行为，以及群众关注、反复投诉等问题，进一步改善城乡环境质量、居住条件、特色风貌，努力建设生态宜居、美丽幸福家园。</t>
  </si>
  <si>
    <t>1.保证公园124.71亩全园绿化灌溉用电及8300平米水体循环用电，保证达到4类景观水体标准; 
2.公园景观提升； 
3.防汛排涝：按照公园汛期管理要求，加强巡查，及时排涝，确保不出现公园内涝。
4.基础设施用电保障：定期维护保养，确保设施设备正常运转。</t>
  </si>
  <si>
    <t>水体循环、置换</t>
  </si>
  <si>
    <t>水体面积</t>
  </si>
  <si>
    <t>绿化灌溉面积</t>
  </si>
  <si>
    <t>防汛排涝</t>
  </si>
  <si>
    <t>排水面积</t>
  </si>
  <si>
    <t>供电保障面积</t>
  </si>
  <si>
    <t>内涝</t>
  </si>
  <si>
    <t>0</t>
  </si>
  <si>
    <t>不发生内涝</t>
  </si>
  <si>
    <t>昆明市西华公园是昆明市主城区知名免费开放公园，红领巾主题活动基地，是少年儿童喜爱的公园，公园绿草入茵，四季鲜花盛放，为了保证公园6.7万平方米绿地的常规应付和景观提升，保证园内植物的正常生长，为市民提供更好地休闲场所。</t>
  </si>
  <si>
    <t>病虫害防治</t>
  </si>
  <si>
    <t>力争病虫害发生率控制在10%内</t>
  </si>
  <si>
    <t>草坪修剪</t>
  </si>
  <si>
    <t>0.05—0.08</t>
  </si>
  <si>
    <t>高度控制在5——8厘米</t>
  </si>
  <si>
    <t>植物修剪</t>
  </si>
  <si>
    <t>伤口整齐</t>
  </si>
  <si>
    <t>造型优美、伤口整齐。</t>
  </si>
  <si>
    <t>次/年</t>
  </si>
  <si>
    <t>高度控制养护范围</t>
  </si>
  <si>
    <t>植物成活率</t>
  </si>
  <si>
    <t>养护成活率达到98%以上</t>
  </si>
  <si>
    <t>规范</t>
  </si>
  <si>
    <t>按照养护考核标准</t>
  </si>
  <si>
    <t>带动周边经济增长</t>
  </si>
  <si>
    <t>带动周边商业、地产发展，效果明显</t>
  </si>
  <si>
    <t>带动周边商业、地产发展效益增长</t>
  </si>
  <si>
    <t>社会效率</t>
  </si>
  <si>
    <t>为周边居民提供舒适的休闲环境。</t>
  </si>
  <si>
    <t>影响率增大</t>
  </si>
  <si>
    <t>预算06表</t>
  </si>
  <si>
    <t>政府性基金预算支出预算表</t>
  </si>
  <si>
    <t>政府性基金预算支出</t>
  </si>
  <si>
    <t>本单位无此事项内容公开，故此表为空表。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</si>
  <si>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</si>
  <si>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</si>
  <si>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</si>
  <si>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</si>
  <si>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</si>
  <si>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</si>
  <si>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</si>
  <si>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</si>
  <si>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</si>
  <si>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</si>
  <si>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</si>
  <si>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</si>
  <si>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</si>
  <si>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</si>
  <si>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</si>
  <si>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</si>
  <si>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</si>
  <si>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</si>
  <si>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</si>
  <si>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公务用车运行维护</t>
  </si>
  <si>
    <t>B1101 维修保养服务</t>
  </si>
  <si>
    <t>公务用车车辆维修和保养服务，车辆加油添加燃料服务</t>
  </si>
  <si>
    <t>预算09-1表</t>
  </si>
  <si>
    <t>单位名称（项目）</t>
  </si>
  <si>
    <t>地区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</si>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</sst>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5" borderId="18" applyNumberFormat="0" applyAlignment="0" applyProtection="0">
      <alignment vertical="center"/>
    </xf>
    <xf numFmtId="0" fontId="25" fillId="6" borderId="19" applyNumberFormat="0" applyAlignment="0" applyProtection="0">
      <alignment vertical="center"/>
    </xf>
    <xf numFmtId="0" fontId="26" fillId="6" borderId="18" applyNumberFormat="0" applyAlignment="0" applyProtection="0">
      <alignment vertical="center"/>
    </xf>
    <xf numFmtId="0" fontId="27" fillId="7"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59">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4" applyNumberFormat="1" applyFont="1" applyFill="1" applyBorder="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vertical="top"/>
      <protection locked="0"/>
    </xf>
    <xf numFmtId="0" fontId="6" fillId="0" borderId="0" xfId="0" applyFont="1" applyFill="1" applyBorder="1" applyAlignment="1">
      <alignment vertical="top"/>
    </xf>
    <xf numFmtId="0" fontId="7" fillId="0" borderId="0" xfId="0" applyFont="1" applyFill="1" applyBorder="1" applyAlignment="1" applyProtection="1">
      <alignment horizontal="center" vertical="center" wrapText="1"/>
      <protection locked="0"/>
    </xf>
    <xf numFmtId="0" fontId="6" fillId="0" borderId="0" xfId="0" applyFont="1" applyFill="1" applyBorder="1" applyProtection="1">
      <protection locked="0"/>
    </xf>
    <xf numFmtId="0" fontId="6"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8"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178" fontId="5" fillId="0" borderId="7" xfId="0" applyNumberFormat="1" applyFont="1" applyFill="1" applyBorder="1" applyAlignment="1">
      <alignment horizontal="right" vertical="center"/>
    </xf>
    <xf numFmtId="0" fontId="0" fillId="2" borderId="0" xfId="0" applyFont="1" applyFill="1" applyBorder="1"/>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pplyProtection="1">
      <alignment horizontal="left" vertical="center"/>
      <protection locked="0"/>
    </xf>
    <xf numFmtId="4" fontId="9" fillId="0" borderId="7" xfId="0" applyNumberFormat="1" applyFont="1" applyBorder="1" applyAlignment="1">
      <alignment horizontal="left" vertical="center" wrapText="1"/>
    </xf>
    <xf numFmtId="4" fontId="9" fillId="0" borderId="7" xfId="0" applyNumberFormat="1" applyFont="1" applyBorder="1" applyAlignment="1">
      <alignment horizontal="right" vertical="center"/>
    </xf>
    <xf numFmtId="4" fontId="9" fillId="3" borderId="7" xfId="0" applyNumberFormat="1" applyFont="1" applyFill="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7" xfId="0" applyFont="1" applyBorder="1" applyAlignment="1">
      <alignment horizontal="right" vertical="center"/>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3" borderId="13" xfId="0" applyFont="1" applyFill="1" applyBorder="1" applyAlignment="1">
      <alignment horizontal="left" vertical="center"/>
    </xf>
    <xf numFmtId="178" fontId="5" fillId="0" borderId="7" xfId="0" applyNumberFormat="1" applyFont="1" applyBorder="1" applyAlignment="1">
      <alignment horizontal="righ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protection locked="0"/>
    </xf>
    <xf numFmtId="3" fontId="2" fillId="0" borderId="7" xfId="0" applyNumberFormat="1" applyFont="1" applyBorder="1" applyAlignment="1">
      <alignment horizontal="right" vertical="center"/>
    </xf>
    <xf numFmtId="4" fontId="2" fillId="0" borderId="7" xfId="0" applyNumberFormat="1" applyFont="1" applyBorder="1" applyAlignment="1">
      <alignment horizontal="right" vertical="center"/>
    </xf>
    <xf numFmtId="4" fontId="2" fillId="3" borderId="7" xfId="0" applyNumberFormat="1" applyFont="1" applyFill="1" applyBorder="1" applyAlignment="1" applyProtection="1">
      <alignment horizontal="right" vertical="center"/>
      <protection locked="0"/>
    </xf>
    <xf numFmtId="0" fontId="2" fillId="3" borderId="13" xfId="0" applyFont="1" applyFill="1" applyBorder="1" applyAlignment="1">
      <alignment horizontal="right" vertical="center"/>
    </xf>
    <xf numFmtId="0" fontId="2" fillId="0" borderId="0" xfId="0" applyFont="1" applyBorder="1" applyAlignment="1">
      <alignment horizontal="left" vertical="center"/>
    </xf>
    <xf numFmtId="0" fontId="2" fillId="3"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3"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 fillId="0" borderId="0" xfId="0" applyFont="1" applyBorder="1" applyAlignment="1">
      <alignment vertical="top"/>
    </xf>
    <xf numFmtId="49" fontId="1" fillId="0" borderId="0" xfId="0" applyNumberFormat="1" applyFont="1" applyBorder="1"/>
    <xf numFmtId="0" fontId="2" fillId="0" borderId="0"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3"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2" fillId="0" borderId="7" xfId="0" applyFont="1" applyBorder="1" applyAlignment="1" applyProtection="1">
      <alignment horizontal="left" vertical="center"/>
      <protection locked="0"/>
    </xf>
    <xf numFmtId="178" fontId="12" fillId="0" borderId="7" xfId="54" applyProtection="1">
      <alignment horizontal="right" vertical="center"/>
      <protection locked="0"/>
    </xf>
    <xf numFmtId="0" fontId="12" fillId="0" borderId="7" xfId="0" applyFont="1" applyBorder="1" applyAlignment="1" applyProtection="1">
      <alignment horizontal="center" vertical="center"/>
      <protection locked="0"/>
    </xf>
    <xf numFmtId="0" fontId="2" fillId="0" borderId="0" xfId="0" applyFont="1" applyFill="1" applyBorder="1" applyAlignment="1">
      <alignment horizontal="right"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6" fillId="0" borderId="7" xfId="0" applyFont="1" applyFill="1" applyBorder="1" applyAlignment="1" applyProtection="1">
      <alignment vertical="top" wrapText="1"/>
      <protection locked="0"/>
    </xf>
    <xf numFmtId="4" fontId="2" fillId="3" borderId="7" xfId="0" applyNumberFormat="1" applyFont="1" applyFill="1" applyBorder="1" applyAlignment="1">
      <alignment horizontal="right" vertical="top"/>
    </xf>
    <xf numFmtId="0" fontId="1" fillId="0" borderId="0" xfId="0" applyFont="1" applyFill="1" applyBorder="1" applyAlignment="1">
      <alignment vertical="top"/>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4" fontId="2" fillId="0" borderId="7" xfId="0" applyNumberFormat="1" applyFont="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lignment horizontal="left" vertical="center" wrapText="1" indent="2"/>
    </xf>
    <xf numFmtId="0" fontId="6" fillId="0" borderId="0" xfId="0" applyFont="1" applyFill="1" applyBorder="1" applyAlignment="1">
      <alignment horizontal="left" vertical="center"/>
    </xf>
    <xf numFmtId="0" fontId="14" fillId="0" borderId="7" xfId="0" applyFont="1" applyFill="1" applyBorder="1" applyAlignment="1" applyProtection="1">
      <alignment horizontal="center" vertical="center" wrapText="1"/>
      <protection locked="0"/>
    </xf>
    <xf numFmtId="0" fontId="14"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4" fontId="2" fillId="0" borderId="7" xfId="0" applyNumberFormat="1" applyFont="1" applyBorder="1" applyAlignment="1" applyProtection="1">
      <alignment horizontal="right" vertical="center"/>
      <protection locked="0"/>
    </xf>
    <xf numFmtId="0" fontId="2" fillId="0" borderId="7" xfId="0" applyFont="1" applyFill="1" applyBorder="1" applyAlignment="1">
      <alignment horizontal="left" vertical="center"/>
    </xf>
    <xf numFmtId="0" fontId="15" fillId="0" borderId="7" xfId="0" applyFont="1" applyFill="1" applyBorder="1" applyAlignment="1">
      <alignment horizontal="center" vertical="center"/>
    </xf>
    <xf numFmtId="0" fontId="15" fillId="0" borderId="7" xfId="0" applyFont="1" applyBorder="1" applyAlignment="1">
      <alignment horizontal="right" vertical="center"/>
    </xf>
    <xf numFmtId="0" fontId="2" fillId="0" borderId="7" xfId="0" applyFont="1" applyBorder="1" applyAlignment="1">
      <alignment horizontal="right" vertical="center"/>
    </xf>
    <xf numFmtId="0" fontId="15" fillId="0" borderId="7" xfId="0" applyFont="1" applyFill="1" applyBorder="1" applyAlignment="1" applyProtection="1">
      <alignment horizontal="center" vertical="center" wrapText="1"/>
      <protection locked="0"/>
    </xf>
    <xf numFmtId="4" fontId="15" fillId="0" borderId="7" xfId="0" applyNumberFormat="1" applyFont="1" applyBorder="1" applyAlignment="1" applyProtection="1">
      <alignment horizontal="right" vertical="center"/>
      <protection locked="0"/>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2"/>
    </xf>
    <xf numFmtId="0" fontId="2" fillId="3" borderId="7" xfId="0" applyFont="1" applyFill="1" applyBorder="1" applyAlignment="1">
      <alignment horizontal="center" vertical="center" wrapText="1"/>
    </xf>
    <xf numFmtId="0" fontId="2" fillId="3" borderId="7" xfId="0" applyFont="1" applyFill="1" applyBorder="1" applyAlignment="1">
      <alignment horizontal="left" vertical="center"/>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3" xfId="0" applyFont="1" applyFill="1" applyBorder="1" applyAlignment="1" applyProtection="1">
      <alignment horizontal="right" vertical="center"/>
      <protection locked="0"/>
    </xf>
    <xf numFmtId="0" fontId="2" fillId="3" borderId="7" xfId="0" applyFont="1" applyFill="1" applyBorder="1" applyAlignment="1" applyProtection="1">
      <alignment horizontal="left" vertical="center" wrapText="1" indent="1"/>
      <protection locked="0"/>
    </xf>
    <xf numFmtId="49" fontId="5" fillId="0" borderId="7" xfId="53" applyFont="1" applyAlignment="1">
      <alignment horizontal="center" vertical="center" wrapText="1"/>
    </xf>
    <xf numFmtId="0" fontId="2" fillId="0" borderId="7" xfId="0" applyFont="1" applyFill="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26" sqref="B26"/>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4"/>
      <c r="B2" s="44"/>
      <c r="C2" s="44"/>
      <c r="D2" s="45" t="s">
        <v>0</v>
      </c>
    </row>
    <row r="3" ht="41.25" customHeight="1" spans="1:4">
      <c r="A3" s="39" t="str">
        <f>"2025"&amp;"年部门财务收支预算总表"</f>
        <v>2025年部门财务收支预算总表</v>
      </c>
    </row>
    <row r="4" ht="17.25" customHeight="1" spans="1:4">
      <c r="A4" s="42" t="s">
        <v>1</v>
      </c>
      <c r="B4" s="217"/>
      <c r="D4" s="207" t="s">
        <v>2</v>
      </c>
    </row>
    <row r="5" ht="23.25" customHeight="1" spans="1:4">
      <c r="A5" s="218" t="s">
        <v>3</v>
      </c>
      <c r="B5" s="219"/>
      <c r="C5" s="218" t="s">
        <v>4</v>
      </c>
      <c r="D5" s="219"/>
    </row>
    <row r="6" ht="24" customHeight="1" spans="1:4">
      <c r="A6" s="218" t="s">
        <v>5</v>
      </c>
      <c r="B6" s="218" t="s">
        <v>6</v>
      </c>
      <c r="C6" s="218" t="s">
        <v>7</v>
      </c>
      <c r="D6" s="218" t="s">
        <v>6</v>
      </c>
    </row>
    <row r="7" ht="17.25" customHeight="1" spans="1:4">
      <c r="A7" s="220" t="s">
        <v>8</v>
      </c>
      <c r="B7" s="221">
        <v>70884631.04</v>
      </c>
      <c r="C7" s="220" t="s">
        <v>9</v>
      </c>
      <c r="D7" s="221"/>
    </row>
    <row r="8" ht="17.25" customHeight="1" spans="1:4">
      <c r="A8" s="220" t="s">
        <v>10</v>
      </c>
      <c r="B8" s="221"/>
      <c r="C8" s="220" t="s">
        <v>11</v>
      </c>
      <c r="D8" s="221"/>
    </row>
    <row r="9" ht="17.25" customHeight="1" spans="1:4">
      <c r="A9" s="220" t="s">
        <v>12</v>
      </c>
      <c r="B9" s="221"/>
      <c r="C9" s="258" t="s">
        <v>13</v>
      </c>
      <c r="D9" s="221"/>
    </row>
    <row r="10" ht="17.25" customHeight="1" spans="1:4">
      <c r="A10" s="220" t="s">
        <v>14</v>
      </c>
      <c r="B10" s="221"/>
      <c r="C10" s="258" t="s">
        <v>15</v>
      </c>
      <c r="D10" s="221"/>
    </row>
    <row r="11" ht="17.25" customHeight="1" spans="1:4">
      <c r="A11" s="220" t="s">
        <v>16</v>
      </c>
      <c r="B11" s="221">
        <v>1941719.12</v>
      </c>
      <c r="C11" s="258" t="s">
        <v>17</v>
      </c>
      <c r="D11" s="221"/>
    </row>
    <row r="12" ht="17.25" customHeight="1" spans="1:4">
      <c r="A12" s="220" t="s">
        <v>18</v>
      </c>
      <c r="B12" s="221"/>
      <c r="C12" s="258" t="s">
        <v>19</v>
      </c>
      <c r="D12" s="221"/>
    </row>
    <row r="13" ht="17.25" customHeight="1" spans="1:4">
      <c r="A13" s="220" t="s">
        <v>20</v>
      </c>
      <c r="B13" s="221"/>
      <c r="C13" s="22" t="s">
        <v>21</v>
      </c>
      <c r="D13" s="221"/>
    </row>
    <row r="14" ht="17.25" customHeight="1" spans="1:4">
      <c r="A14" s="220" t="s">
        <v>22</v>
      </c>
      <c r="B14" s="221"/>
      <c r="C14" s="22" t="s">
        <v>23</v>
      </c>
      <c r="D14" s="221">
        <v>8980914.6</v>
      </c>
    </row>
    <row r="15" ht="17.25" customHeight="1" spans="1:4">
      <c r="A15" s="220" t="s">
        <v>24</v>
      </c>
      <c r="B15" s="221"/>
      <c r="C15" s="22" t="s">
        <v>25</v>
      </c>
      <c r="D15" s="221">
        <v>3969394</v>
      </c>
    </row>
    <row r="16" ht="17.25" customHeight="1" spans="1:4">
      <c r="A16" s="220" t="s">
        <v>26</v>
      </c>
      <c r="B16" s="221">
        <v>1941719.12</v>
      </c>
      <c r="C16" s="22" t="s">
        <v>27</v>
      </c>
      <c r="D16" s="221"/>
    </row>
    <row r="17" ht="17.25" customHeight="1" spans="1:4">
      <c r="A17" s="222"/>
      <c r="B17" s="221"/>
      <c r="C17" s="22" t="s">
        <v>28</v>
      </c>
      <c r="D17" s="133">
        <v>56529877.26</v>
      </c>
    </row>
    <row r="18" ht="17.25" customHeight="1" spans="1:4">
      <c r="A18" s="223"/>
      <c r="B18" s="224"/>
      <c r="C18" s="22" t="s">
        <v>29</v>
      </c>
      <c r="D18" s="133">
        <v>11748.3</v>
      </c>
    </row>
    <row r="19" ht="17.25" customHeight="1" spans="1:4">
      <c r="A19" s="223"/>
      <c r="B19" s="224"/>
      <c r="C19" s="22" t="s">
        <v>30</v>
      </c>
      <c r="D19" s="133"/>
    </row>
    <row r="20" ht="17.25" customHeight="1" spans="1:4">
      <c r="A20" s="223"/>
      <c r="B20" s="224"/>
      <c r="C20" s="22" t="s">
        <v>31</v>
      </c>
      <c r="D20" s="133"/>
    </row>
    <row r="21" ht="17.25" customHeight="1" spans="1:4">
      <c r="A21" s="223"/>
      <c r="B21" s="224"/>
      <c r="C21" s="22" t="s">
        <v>32</v>
      </c>
      <c r="D21" s="133"/>
    </row>
    <row r="22" ht="17.25" customHeight="1" spans="1:4">
      <c r="A22" s="223"/>
      <c r="B22" s="224"/>
      <c r="C22" s="22" t="s">
        <v>33</v>
      </c>
      <c r="D22" s="133"/>
    </row>
    <row r="23" ht="17.25" customHeight="1" spans="1:4">
      <c r="A23" s="223"/>
      <c r="B23" s="224"/>
      <c r="C23" s="22" t="s">
        <v>34</v>
      </c>
      <c r="D23" s="133"/>
    </row>
    <row r="24" ht="17.25" customHeight="1" spans="1:4">
      <c r="A24" s="223"/>
      <c r="B24" s="224"/>
      <c r="C24" s="22" t="s">
        <v>35</v>
      </c>
      <c r="D24" s="133"/>
    </row>
    <row r="25" ht="17.25" customHeight="1" spans="1:4">
      <c r="A25" s="223"/>
      <c r="B25" s="224"/>
      <c r="C25" s="22" t="s">
        <v>36</v>
      </c>
      <c r="D25" s="133">
        <v>3334416</v>
      </c>
    </row>
    <row r="26" ht="17.25" customHeight="1" spans="1:4">
      <c r="A26" s="223"/>
      <c r="B26" s="224"/>
      <c r="C26" s="22" t="s">
        <v>37</v>
      </c>
      <c r="D26" s="133"/>
    </row>
    <row r="27" ht="17.25" customHeight="1" spans="1:4">
      <c r="A27" s="223"/>
      <c r="B27" s="224"/>
      <c r="C27" s="222" t="s">
        <v>38</v>
      </c>
      <c r="D27" s="133"/>
    </row>
    <row r="28" ht="17.25" customHeight="1" spans="1:4">
      <c r="A28" s="223"/>
      <c r="B28" s="224"/>
      <c r="C28" s="22" t="s">
        <v>39</v>
      </c>
      <c r="D28" s="133"/>
    </row>
    <row r="29" ht="16.5" customHeight="1" spans="1:4">
      <c r="A29" s="223"/>
      <c r="B29" s="224"/>
      <c r="C29" s="22" t="s">
        <v>40</v>
      </c>
      <c r="D29" s="133"/>
    </row>
    <row r="30" ht="16.5" customHeight="1" spans="1:4">
      <c r="A30" s="223"/>
      <c r="B30" s="224"/>
      <c r="C30" s="222" t="s">
        <v>41</v>
      </c>
      <c r="D30" s="133"/>
    </row>
    <row r="31" ht="17.25" customHeight="1" spans="1:4">
      <c r="A31" s="223"/>
      <c r="B31" s="224"/>
      <c r="C31" s="222" t="s">
        <v>42</v>
      </c>
      <c r="D31" s="133"/>
    </row>
    <row r="32" ht="17.25" customHeight="1" spans="1:4">
      <c r="A32" s="223"/>
      <c r="B32" s="224"/>
      <c r="C32" s="22" t="s">
        <v>43</v>
      </c>
      <c r="D32" s="133"/>
    </row>
    <row r="33" ht="16.5" customHeight="1" spans="1:4">
      <c r="A33" s="223" t="s">
        <v>44</v>
      </c>
      <c r="B33" s="75">
        <v>72826350.16</v>
      </c>
      <c r="C33" s="223" t="s">
        <v>45</v>
      </c>
      <c r="D33" s="227">
        <v>72826350.16</v>
      </c>
    </row>
    <row r="34" ht="16.5" customHeight="1" spans="1:4">
      <c r="A34" s="222" t="s">
        <v>46</v>
      </c>
      <c r="B34" s="75"/>
      <c r="C34" s="222" t="s">
        <v>47</v>
      </c>
      <c r="D34" s="75"/>
    </row>
    <row r="35" ht="16.5" customHeight="1" spans="1:4">
      <c r="A35" s="22" t="s">
        <v>48</v>
      </c>
      <c r="B35" s="75"/>
      <c r="C35" s="22" t="s">
        <v>48</v>
      </c>
      <c r="D35" s="75"/>
    </row>
    <row r="36" ht="16.5" customHeight="1" spans="1:4">
      <c r="A36" s="22" t="s">
        <v>49</v>
      </c>
      <c r="B36" s="75"/>
      <c r="C36" s="22" t="s">
        <v>50</v>
      </c>
      <c r="D36" s="75"/>
    </row>
    <row r="37" ht="16.5" customHeight="1" spans="1:4">
      <c r="A37" s="226" t="s">
        <v>51</v>
      </c>
      <c r="B37" s="75">
        <v>72826350.16</v>
      </c>
      <c r="C37" s="226" t="s">
        <v>52</v>
      </c>
      <c r="D37" s="227">
        <v>72826350.16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Right="0"/>
    <pageSetUpPr fitToPage="1"/>
  </sheetPr>
  <dimension ref="A1:F11"/>
  <sheetViews>
    <sheetView showZeros="0" workbookViewId="0">
      <pane ySplit="1" topLeftCell="A2" activePane="bottomLeft" state="frozen"/>
      <selection/>
      <selection pane="bottomLeft" activeCell="C19" sqref="C19"/>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39"/>
      <c r="B2" s="140"/>
      <c r="C2" s="139"/>
      <c r="D2" s="141"/>
      <c r="E2" s="141"/>
      <c r="F2" s="142" t="s">
        <v>739</v>
      </c>
    </row>
    <row r="3" ht="42" customHeight="1" spans="1:6">
      <c r="A3" s="143" t="str">
        <f>"2025"&amp;"年部门政府性基金预算支出预算表"</f>
        <v>2025年部门政府性基金预算支出预算表</v>
      </c>
      <c r="B3" s="143" t="s">
        <v>740</v>
      </c>
      <c r="C3" s="144"/>
      <c r="D3" s="145"/>
      <c r="E3" s="145"/>
      <c r="F3" s="145"/>
    </row>
    <row r="4" ht="13.5" customHeight="1" spans="1:6">
      <c r="A4" s="6" t="s">
        <v>1</v>
      </c>
      <c r="B4" s="6"/>
      <c r="C4" s="139"/>
      <c r="D4" s="141"/>
      <c r="E4" s="141"/>
      <c r="F4" s="142" t="s">
        <v>2</v>
      </c>
    </row>
    <row r="5" ht="19.5" customHeight="1" spans="1:6">
      <c r="A5" s="146" t="s">
        <v>199</v>
      </c>
      <c r="B5" s="147" t="s">
        <v>74</v>
      </c>
      <c r="C5" s="146" t="s">
        <v>75</v>
      </c>
      <c r="D5" s="12" t="s">
        <v>741</v>
      </c>
      <c r="E5" s="13"/>
      <c r="F5" s="14"/>
    </row>
    <row r="6" ht="18.75" customHeight="1" spans="1:6">
      <c r="A6" s="148"/>
      <c r="B6" s="149"/>
      <c r="C6" s="148"/>
      <c r="D6" s="17" t="s">
        <v>56</v>
      </c>
      <c r="E6" s="12" t="s">
        <v>77</v>
      </c>
      <c r="F6" s="17" t="s">
        <v>78</v>
      </c>
    </row>
    <row r="7" ht="18.75" customHeight="1" spans="1:6">
      <c r="A7" s="63">
        <v>1</v>
      </c>
      <c r="B7" s="150" t="s">
        <v>85</v>
      </c>
      <c r="C7" s="63">
        <v>3</v>
      </c>
      <c r="D7" s="151">
        <v>4</v>
      </c>
      <c r="E7" s="151">
        <v>5</v>
      </c>
      <c r="F7" s="151">
        <v>6</v>
      </c>
    </row>
    <row r="8" ht="21" customHeight="1" spans="1:6">
      <c r="A8" s="22"/>
      <c r="B8" s="22"/>
      <c r="C8" s="22"/>
      <c r="D8" s="75"/>
      <c r="E8" s="75"/>
      <c r="F8" s="75"/>
    </row>
    <row r="9" ht="21" customHeight="1" spans="1:6">
      <c r="A9" s="22"/>
      <c r="B9" s="22"/>
      <c r="C9" s="22"/>
      <c r="D9" s="75"/>
      <c r="E9" s="75"/>
      <c r="F9" s="75"/>
    </row>
    <row r="10" ht="18.75" customHeight="1" spans="1:6">
      <c r="A10" s="152" t="s">
        <v>189</v>
      </c>
      <c r="B10" s="152" t="s">
        <v>189</v>
      </c>
      <c r="C10" s="153" t="s">
        <v>189</v>
      </c>
      <c r="D10" s="75"/>
      <c r="E10" s="75"/>
      <c r="F10" s="75"/>
    </row>
    <row r="11" customHeight="1" spans="1:6">
      <c r="A11" s="1" t="s">
        <v>742</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F1" workbookViewId="0">
      <pane ySplit="1" topLeftCell="A2" activePane="bottomLeft" state="frozen"/>
      <selection/>
      <selection pane="bottomLeft" activeCell="M22" sqref="M22:N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77"/>
      <c r="B1" s="77"/>
      <c r="C1" s="77"/>
      <c r="D1" s="77"/>
      <c r="E1" s="77"/>
      <c r="F1" s="77"/>
      <c r="G1" s="77"/>
      <c r="H1" s="77"/>
      <c r="I1" s="77"/>
      <c r="J1" s="77"/>
      <c r="K1" s="77"/>
      <c r="L1" s="77"/>
      <c r="M1" s="77"/>
      <c r="N1" s="77"/>
      <c r="O1" s="77"/>
      <c r="P1" s="77"/>
      <c r="Q1" s="77"/>
      <c r="R1" s="77"/>
      <c r="S1" s="77"/>
    </row>
    <row r="2" ht="15.75" customHeight="1" spans="1:19">
      <c r="B2" s="79"/>
      <c r="C2" s="79"/>
      <c r="R2" s="121"/>
      <c r="S2" s="121" t="s">
        <v>743</v>
      </c>
    </row>
    <row r="3" ht="41.25" customHeight="1" spans="1:19">
      <c r="A3" s="82" t="str">
        <f>"2025"&amp;"年部门政府采购预算表"</f>
        <v>2025年部门政府采购预算表</v>
      </c>
      <c r="B3" s="83"/>
      <c r="C3" s="83"/>
      <c r="D3" s="122"/>
      <c r="E3" s="122"/>
      <c r="F3" s="122"/>
      <c r="G3" s="122"/>
      <c r="H3" s="122"/>
      <c r="I3" s="122"/>
      <c r="J3" s="122"/>
      <c r="K3" s="122"/>
      <c r="L3" s="122"/>
      <c r="M3" s="83"/>
      <c r="N3" s="122"/>
      <c r="O3" s="122"/>
      <c r="P3" s="83"/>
      <c r="Q3" s="122"/>
      <c r="R3" s="83"/>
      <c r="S3" s="83"/>
    </row>
    <row r="4" ht="18.75" customHeight="1" spans="1:19">
      <c r="A4" s="123" t="s">
        <v>1</v>
      </c>
      <c r="B4" s="124"/>
      <c r="C4" s="124"/>
      <c r="D4" s="124"/>
      <c r="E4" s="124"/>
      <c r="F4" s="124"/>
      <c r="G4" s="124"/>
      <c r="H4" s="124"/>
      <c r="I4" s="125"/>
      <c r="J4" s="125"/>
      <c r="K4" s="125"/>
      <c r="L4" s="125"/>
      <c r="R4" s="126"/>
      <c r="S4" s="127" t="s">
        <v>2</v>
      </c>
    </row>
    <row r="5" ht="15.75" customHeight="1" spans="1:19">
      <c r="A5" s="90" t="s">
        <v>198</v>
      </c>
      <c r="B5" s="91" t="s">
        <v>199</v>
      </c>
      <c r="C5" s="91" t="s">
        <v>744</v>
      </c>
      <c r="D5" s="92" t="s">
        <v>745</v>
      </c>
      <c r="E5" s="92" t="s">
        <v>746</v>
      </c>
      <c r="F5" s="92" t="s">
        <v>747</v>
      </c>
      <c r="G5" s="92" t="s">
        <v>748</v>
      </c>
      <c r="H5" s="92" t="s">
        <v>749</v>
      </c>
      <c r="I5" s="93" t="s">
        <v>206</v>
      </c>
      <c r="J5" s="93"/>
      <c r="K5" s="93"/>
      <c r="L5" s="93"/>
      <c r="M5" s="94"/>
      <c r="N5" s="93"/>
      <c r="O5" s="93"/>
      <c r="P5" s="95"/>
      <c r="Q5" s="93"/>
      <c r="R5" s="94"/>
      <c r="S5" s="96"/>
    </row>
    <row r="6" ht="17.25" customHeight="1" spans="1:19">
      <c r="A6" s="97"/>
      <c r="B6" s="98"/>
      <c r="C6" s="98"/>
      <c r="D6" s="99"/>
      <c r="E6" s="99"/>
      <c r="F6" s="99"/>
      <c r="G6" s="99"/>
      <c r="H6" s="99"/>
      <c r="I6" s="99" t="s">
        <v>56</v>
      </c>
      <c r="J6" s="99" t="s">
        <v>59</v>
      </c>
      <c r="K6" s="99" t="s">
        <v>750</v>
      </c>
      <c r="L6" s="99" t="s">
        <v>751</v>
      </c>
      <c r="M6" s="100" t="s">
        <v>752</v>
      </c>
      <c r="N6" s="101" t="s">
        <v>753</v>
      </c>
      <c r="O6" s="101"/>
      <c r="P6" s="102"/>
      <c r="Q6" s="101"/>
      <c r="R6" s="103"/>
      <c r="S6" s="104"/>
    </row>
    <row r="7" ht="54" customHeight="1" spans="1:19">
      <c r="A7" s="105"/>
      <c r="B7" s="104"/>
      <c r="C7" s="104"/>
      <c r="D7" s="106"/>
      <c r="E7" s="106"/>
      <c r="F7" s="106"/>
      <c r="G7" s="106"/>
      <c r="H7" s="106"/>
      <c r="I7" s="106"/>
      <c r="J7" s="106" t="s">
        <v>58</v>
      </c>
      <c r="K7" s="106"/>
      <c r="L7" s="106"/>
      <c r="M7" s="107"/>
      <c r="N7" s="106" t="s">
        <v>58</v>
      </c>
      <c r="O7" s="106" t="s">
        <v>65</v>
      </c>
      <c r="P7" s="104" t="s">
        <v>66</v>
      </c>
      <c r="Q7" s="106" t="s">
        <v>67</v>
      </c>
      <c r="R7" s="107" t="s">
        <v>68</v>
      </c>
      <c r="S7" s="104" t="s">
        <v>69</v>
      </c>
    </row>
    <row r="8" ht="18" customHeight="1" spans="1:19">
      <c r="A8" s="128">
        <v>1</v>
      </c>
      <c r="B8" s="128" t="s">
        <v>85</v>
      </c>
      <c r="C8" s="129">
        <v>3</v>
      </c>
      <c r="D8" s="129">
        <v>4</v>
      </c>
      <c r="E8" s="128">
        <v>5</v>
      </c>
      <c r="F8" s="128">
        <v>6</v>
      </c>
      <c r="G8" s="128">
        <v>7</v>
      </c>
      <c r="H8" s="128">
        <v>8</v>
      </c>
      <c r="I8" s="128">
        <v>9</v>
      </c>
      <c r="J8" s="128">
        <v>10</v>
      </c>
      <c r="K8" s="128">
        <v>11</v>
      </c>
      <c r="L8" s="128">
        <v>12</v>
      </c>
      <c r="M8" s="128">
        <v>13</v>
      </c>
      <c r="N8" s="128">
        <v>14</v>
      </c>
      <c r="O8" s="128">
        <v>15</v>
      </c>
      <c r="P8" s="128">
        <v>16</v>
      </c>
      <c r="Q8" s="128">
        <v>17</v>
      </c>
      <c r="R8" s="128">
        <v>18</v>
      </c>
      <c r="S8" s="128">
        <v>19</v>
      </c>
    </row>
    <row r="9" ht="18" customHeight="1" spans="1:19">
      <c r="A9" s="130" t="s">
        <v>71</v>
      </c>
      <c r="B9" s="131" t="s">
        <v>71</v>
      </c>
      <c r="C9" s="131" t="s">
        <v>275</v>
      </c>
      <c r="D9" s="131" t="s">
        <v>127</v>
      </c>
      <c r="E9" s="131" t="s">
        <v>128</v>
      </c>
      <c r="F9" s="130" t="s">
        <v>444</v>
      </c>
      <c r="G9" s="132">
        <v>1</v>
      </c>
      <c r="H9" s="133">
        <v>20000</v>
      </c>
      <c r="I9" s="132">
        <v>1</v>
      </c>
      <c r="J9" s="133">
        <v>20000</v>
      </c>
      <c r="K9" s="133"/>
      <c r="L9" s="133"/>
      <c r="M9" s="133"/>
      <c r="N9" s="133"/>
      <c r="O9" s="134"/>
      <c r="P9" s="133"/>
      <c r="Q9" s="133"/>
      <c r="R9" s="134"/>
      <c r="S9" s="133"/>
    </row>
    <row r="10" ht="18" customHeight="1" spans="1:19">
      <c r="A10" s="130" t="s">
        <v>71</v>
      </c>
      <c r="B10" s="131" t="s">
        <v>71</v>
      </c>
      <c r="C10" s="131" t="s">
        <v>275</v>
      </c>
      <c r="D10" s="131" t="s">
        <v>127</v>
      </c>
      <c r="E10" s="131" t="s">
        <v>128</v>
      </c>
      <c r="F10" s="130" t="s">
        <v>444</v>
      </c>
      <c r="G10" s="132">
        <v>1</v>
      </c>
      <c r="H10" s="133">
        <v>20000</v>
      </c>
      <c r="I10" s="132">
        <v>1</v>
      </c>
      <c r="J10" s="133">
        <v>20000</v>
      </c>
      <c r="K10" s="133"/>
      <c r="L10" s="133"/>
      <c r="M10" s="133"/>
      <c r="N10" s="133"/>
      <c r="O10" s="134"/>
      <c r="P10" s="133"/>
      <c r="Q10" s="133"/>
      <c r="R10" s="134"/>
      <c r="S10" s="133"/>
    </row>
    <row r="11" ht="18" customHeight="1" spans="1:19">
      <c r="A11" s="130" t="s">
        <v>71</v>
      </c>
      <c r="B11" s="131" t="s">
        <v>71</v>
      </c>
      <c r="C11" s="131" t="s">
        <v>316</v>
      </c>
      <c r="D11" s="131" t="s">
        <v>127</v>
      </c>
      <c r="E11" s="131" t="s">
        <v>128</v>
      </c>
      <c r="F11" s="130" t="s">
        <v>444</v>
      </c>
      <c r="G11" s="132">
        <v>1</v>
      </c>
      <c r="H11" s="133">
        <v>50000</v>
      </c>
      <c r="I11" s="132">
        <v>1</v>
      </c>
      <c r="J11" s="133">
        <v>50000</v>
      </c>
      <c r="K11" s="133"/>
      <c r="L11" s="133"/>
      <c r="M11" s="133"/>
      <c r="N11" s="133"/>
      <c r="O11" s="134"/>
      <c r="P11" s="133"/>
      <c r="Q11" s="133"/>
      <c r="R11" s="134"/>
      <c r="S11" s="133"/>
    </row>
    <row r="12" ht="18" customHeight="1" spans="1:19">
      <c r="A12" s="130" t="s">
        <v>71</v>
      </c>
      <c r="B12" s="131" t="s">
        <v>71</v>
      </c>
      <c r="C12" s="131" t="s">
        <v>316</v>
      </c>
      <c r="D12" s="131" t="s">
        <v>127</v>
      </c>
      <c r="E12" s="131" t="s">
        <v>128</v>
      </c>
      <c r="F12" s="130" t="s">
        <v>444</v>
      </c>
      <c r="G12" s="132">
        <v>1</v>
      </c>
      <c r="H12" s="133">
        <v>100000</v>
      </c>
      <c r="I12" s="132">
        <v>1</v>
      </c>
      <c r="J12" s="133">
        <v>100000</v>
      </c>
      <c r="K12" s="133"/>
      <c r="L12" s="133"/>
      <c r="M12" s="133"/>
      <c r="N12" s="133"/>
      <c r="O12" s="134"/>
      <c r="P12" s="133"/>
      <c r="Q12" s="133"/>
      <c r="R12" s="134"/>
      <c r="S12" s="133"/>
    </row>
    <row r="13" ht="18" customHeight="1" spans="1:19">
      <c r="A13" s="130" t="s">
        <v>71</v>
      </c>
      <c r="B13" s="131" t="s">
        <v>71</v>
      </c>
      <c r="C13" s="131" t="s">
        <v>362</v>
      </c>
      <c r="D13" s="131" t="s">
        <v>138</v>
      </c>
      <c r="E13" s="131" t="s">
        <v>137</v>
      </c>
      <c r="F13" s="130" t="s">
        <v>444</v>
      </c>
      <c r="G13" s="132">
        <v>1</v>
      </c>
      <c r="H13" s="133">
        <v>1000000</v>
      </c>
      <c r="I13" s="132">
        <v>1</v>
      </c>
      <c r="J13" s="133">
        <v>1000000</v>
      </c>
      <c r="K13" s="133"/>
      <c r="L13" s="133"/>
      <c r="M13" s="133"/>
      <c r="N13" s="133"/>
      <c r="O13" s="134"/>
      <c r="P13" s="133"/>
      <c r="Q13" s="133"/>
      <c r="R13" s="134"/>
      <c r="S13" s="133"/>
    </row>
    <row r="14" ht="21" customHeight="1" spans="1:19">
      <c r="A14" s="116" t="s">
        <v>189</v>
      </c>
      <c r="B14" s="117"/>
      <c r="C14" s="117"/>
      <c r="D14" s="118"/>
      <c r="E14" s="118"/>
      <c r="F14" s="118"/>
      <c r="G14" s="135"/>
      <c r="H14" s="120"/>
      <c r="I14" s="134">
        <v>1190000</v>
      </c>
      <c r="J14" s="134">
        <v>1190000</v>
      </c>
      <c r="K14" s="120"/>
      <c r="L14" s="120"/>
      <c r="M14" s="120"/>
      <c r="N14" s="120"/>
      <c r="O14" s="120"/>
      <c r="P14" s="120"/>
      <c r="Q14" s="120"/>
      <c r="R14" s="120"/>
      <c r="S14" s="120"/>
    </row>
    <row r="15" ht="21" customHeight="1" spans="1:19">
      <c r="A15" s="136" t="s">
        <v>754</v>
      </c>
      <c r="B15" s="123"/>
      <c r="C15" s="123"/>
      <c r="D15" s="136"/>
      <c r="E15" s="136"/>
      <c r="F15" s="136"/>
      <c r="G15" s="137"/>
      <c r="H15" s="138"/>
      <c r="I15" s="138"/>
      <c r="J15" s="138"/>
      <c r="K15" s="138"/>
      <c r="L15" s="138"/>
      <c r="M15" s="138"/>
      <c r="N15" s="138"/>
      <c r="O15" s="138"/>
      <c r="P15" s="138"/>
      <c r="Q15" s="138"/>
      <c r="R15" s="138"/>
      <c r="S15" s="138"/>
    </row>
  </sheetData>
  <mergeCells count="19">
    <mergeCell ref="A3:S3"/>
    <mergeCell ref="A4:H4"/>
    <mergeCell ref="I5:S5"/>
    <mergeCell ref="N6:S6"/>
    <mergeCell ref="A14:G14"/>
    <mergeCell ref="A15:S15"/>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G1" workbookViewId="0">
      <pane ySplit="1" topLeftCell="A2" activePane="bottomLeft" state="frozen"/>
      <selection/>
      <selection pane="bottomLeft" activeCell="D21" sqref="D21:P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77"/>
      <c r="B1" s="77"/>
      <c r="C1" s="77"/>
      <c r="D1" s="77"/>
      <c r="E1" s="77"/>
      <c r="F1" s="77"/>
      <c r="G1" s="77"/>
      <c r="H1" s="77"/>
      <c r="I1" s="77"/>
      <c r="J1" s="77"/>
      <c r="K1" s="77"/>
      <c r="L1" s="77"/>
      <c r="M1" s="77"/>
      <c r="N1" s="77"/>
      <c r="O1" s="77"/>
      <c r="P1" s="77"/>
      <c r="Q1" s="77"/>
      <c r="R1" s="77"/>
      <c r="S1" s="77"/>
      <c r="T1" s="77"/>
    </row>
    <row r="2" ht="16.5" customHeight="1" spans="1:20">
      <c r="A2" s="78"/>
      <c r="B2" s="79"/>
      <c r="C2" s="79"/>
      <c r="D2" s="79"/>
      <c r="E2" s="79"/>
      <c r="F2" s="79"/>
      <c r="G2" s="79"/>
      <c r="H2" s="78"/>
      <c r="I2" s="78"/>
      <c r="J2" s="78"/>
      <c r="K2" s="78"/>
      <c r="L2" s="78"/>
      <c r="M2" s="78"/>
      <c r="N2" s="80"/>
      <c r="O2" s="78"/>
      <c r="P2" s="78"/>
      <c r="Q2" s="79"/>
      <c r="R2" s="78"/>
      <c r="S2" s="81"/>
      <c r="T2" s="81" t="s">
        <v>755</v>
      </c>
    </row>
    <row r="3" ht="41.25" customHeight="1" spans="1:20">
      <c r="A3" s="82" t="str">
        <f>"2025"&amp;"年部门政府购买服务预算表"</f>
        <v>2025年部门政府购买服务预算表</v>
      </c>
      <c r="B3" s="83"/>
      <c r="C3" s="83"/>
      <c r="D3" s="83"/>
      <c r="E3" s="83"/>
      <c r="F3" s="83"/>
      <c r="G3" s="83"/>
      <c r="H3" s="84"/>
      <c r="I3" s="84"/>
      <c r="J3" s="84"/>
      <c r="K3" s="84"/>
      <c r="L3" s="84"/>
      <c r="M3" s="84"/>
      <c r="N3" s="85"/>
      <c r="O3" s="84"/>
      <c r="P3" s="84"/>
      <c r="Q3" s="83"/>
      <c r="R3" s="84"/>
      <c r="S3" s="85"/>
      <c r="T3" s="83"/>
    </row>
    <row r="4" ht="22.5" customHeight="1" spans="1:20">
      <c r="A4" s="86" t="s">
        <v>1</v>
      </c>
      <c r="B4" s="87"/>
      <c r="C4" s="87"/>
      <c r="D4" s="87"/>
      <c r="E4" s="87"/>
      <c r="F4" s="87"/>
      <c r="G4" s="87"/>
      <c r="H4" s="88"/>
      <c r="I4" s="88"/>
      <c r="J4" s="88"/>
      <c r="K4" s="88"/>
      <c r="L4" s="88"/>
      <c r="M4" s="88"/>
      <c r="N4" s="80"/>
      <c r="O4" s="78"/>
      <c r="P4" s="78"/>
      <c r="Q4" s="79"/>
      <c r="R4" s="78"/>
      <c r="S4" s="89"/>
      <c r="T4" s="81" t="s">
        <v>2</v>
      </c>
    </row>
    <row r="5" ht="24" customHeight="1" spans="1:20">
      <c r="A5" s="90" t="s">
        <v>198</v>
      </c>
      <c r="B5" s="91" t="s">
        <v>199</v>
      </c>
      <c r="C5" s="91" t="s">
        <v>744</v>
      </c>
      <c r="D5" s="91" t="s">
        <v>756</v>
      </c>
      <c r="E5" s="91" t="s">
        <v>757</v>
      </c>
      <c r="F5" s="91" t="s">
        <v>758</v>
      </c>
      <c r="G5" s="91" t="s">
        <v>759</v>
      </c>
      <c r="H5" s="92" t="s">
        <v>760</v>
      </c>
      <c r="I5" s="92" t="s">
        <v>761</v>
      </c>
      <c r="J5" s="93" t="s">
        <v>206</v>
      </c>
      <c r="K5" s="93"/>
      <c r="L5" s="93"/>
      <c r="M5" s="93"/>
      <c r="N5" s="94"/>
      <c r="O5" s="93"/>
      <c r="P5" s="93"/>
      <c r="Q5" s="95"/>
      <c r="R5" s="93"/>
      <c r="S5" s="94"/>
      <c r="T5" s="96"/>
    </row>
    <row r="6" ht="24" customHeight="1" spans="1:20">
      <c r="A6" s="97"/>
      <c r="B6" s="98"/>
      <c r="C6" s="98"/>
      <c r="D6" s="98"/>
      <c r="E6" s="98"/>
      <c r="F6" s="98"/>
      <c r="G6" s="98"/>
      <c r="H6" s="99"/>
      <c r="I6" s="99"/>
      <c r="J6" s="99" t="s">
        <v>56</v>
      </c>
      <c r="K6" s="99" t="s">
        <v>59</v>
      </c>
      <c r="L6" s="99" t="s">
        <v>750</v>
      </c>
      <c r="M6" s="99" t="s">
        <v>751</v>
      </c>
      <c r="N6" s="100" t="s">
        <v>752</v>
      </c>
      <c r="O6" s="101" t="s">
        <v>753</v>
      </c>
      <c r="P6" s="101"/>
      <c r="Q6" s="102"/>
      <c r="R6" s="101"/>
      <c r="S6" s="103"/>
      <c r="T6" s="104"/>
    </row>
    <row r="7" ht="54" customHeight="1" spans="1:20">
      <c r="A7" s="105"/>
      <c r="B7" s="104"/>
      <c r="C7" s="104"/>
      <c r="D7" s="104"/>
      <c r="E7" s="104"/>
      <c r="F7" s="104"/>
      <c r="G7" s="104"/>
      <c r="H7" s="106"/>
      <c r="I7" s="106"/>
      <c r="J7" s="106"/>
      <c r="K7" s="106" t="s">
        <v>58</v>
      </c>
      <c r="L7" s="106"/>
      <c r="M7" s="106"/>
      <c r="N7" s="107"/>
      <c r="O7" s="106" t="s">
        <v>58</v>
      </c>
      <c r="P7" s="106" t="s">
        <v>65</v>
      </c>
      <c r="Q7" s="104" t="s">
        <v>66</v>
      </c>
      <c r="R7" s="106" t="s">
        <v>67</v>
      </c>
      <c r="S7" s="107" t="s">
        <v>68</v>
      </c>
      <c r="T7" s="104" t="s">
        <v>69</v>
      </c>
    </row>
    <row r="8" ht="17.25" customHeight="1" spans="1:20">
      <c r="A8" s="108">
        <v>1</v>
      </c>
      <c r="B8" s="104">
        <v>2</v>
      </c>
      <c r="C8" s="108">
        <v>3</v>
      </c>
      <c r="D8" s="108">
        <v>4</v>
      </c>
      <c r="E8" s="104">
        <v>5</v>
      </c>
      <c r="F8" s="108">
        <v>6</v>
      </c>
      <c r="G8" s="108">
        <v>7</v>
      </c>
      <c r="H8" s="104">
        <v>8</v>
      </c>
      <c r="I8" s="108">
        <v>9</v>
      </c>
      <c r="J8" s="108">
        <v>10</v>
      </c>
      <c r="K8" s="104">
        <v>11</v>
      </c>
      <c r="L8" s="108">
        <v>12</v>
      </c>
      <c r="M8" s="108">
        <v>13</v>
      </c>
      <c r="N8" s="104">
        <v>14</v>
      </c>
      <c r="O8" s="108">
        <v>15</v>
      </c>
      <c r="P8" s="108">
        <v>16</v>
      </c>
      <c r="Q8" s="104">
        <v>17</v>
      </c>
      <c r="R8" s="108">
        <v>18</v>
      </c>
      <c r="S8" s="108">
        <v>19</v>
      </c>
      <c r="T8" s="108">
        <v>20</v>
      </c>
    </row>
    <row r="9" ht="35" customHeight="1" spans="1:20">
      <c r="A9" s="109" t="s">
        <v>71</v>
      </c>
      <c r="B9" s="110" t="s">
        <v>71</v>
      </c>
      <c r="C9" s="110" t="s">
        <v>316</v>
      </c>
      <c r="D9" s="110" t="s">
        <v>762</v>
      </c>
      <c r="E9" s="110" t="s">
        <v>763</v>
      </c>
      <c r="F9" s="109" t="s">
        <v>758</v>
      </c>
      <c r="G9" s="109" t="s">
        <v>762</v>
      </c>
      <c r="H9" s="109" t="s">
        <v>763</v>
      </c>
      <c r="I9" s="111" t="s">
        <v>764</v>
      </c>
      <c r="J9" s="112">
        <v>220000</v>
      </c>
      <c r="K9" s="112">
        <v>220000</v>
      </c>
      <c r="L9" s="112"/>
      <c r="M9" s="113"/>
      <c r="N9" s="112"/>
      <c r="O9" s="112"/>
      <c r="P9" s="114"/>
      <c r="Q9" s="112"/>
      <c r="R9" s="113"/>
      <c r="S9" s="113"/>
      <c r="T9" s="115"/>
    </row>
    <row r="10" ht="21" customHeight="1" spans="1:20">
      <c r="A10" s="116" t="s">
        <v>189</v>
      </c>
      <c r="B10" s="117"/>
      <c r="C10" s="117"/>
      <c r="D10" s="117"/>
      <c r="E10" s="117"/>
      <c r="F10" s="117"/>
      <c r="G10" s="117"/>
      <c r="H10" s="118"/>
      <c r="I10" s="119"/>
      <c r="J10" s="112">
        <v>220000</v>
      </c>
      <c r="K10" s="112">
        <v>220000</v>
      </c>
      <c r="L10" s="120"/>
      <c r="M10" s="120"/>
      <c r="N10" s="120"/>
      <c r="O10" s="120"/>
      <c r="P10" s="120"/>
      <c r="Q10" s="120"/>
      <c r="R10" s="120"/>
      <c r="S10" s="120"/>
      <c r="T10" s="120"/>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Right="0"/>
    <pageSetUpPr fitToPage="1"/>
  </sheetPr>
  <dimension ref="A1:E16"/>
  <sheetViews>
    <sheetView showZeros="0" workbookViewId="0">
      <pane ySplit="1" topLeftCell="A2" activePane="bottomLeft" state="frozen"/>
      <selection/>
      <selection pane="bottomLeft" activeCell="A15" sqref="A15"/>
    </sheetView>
  </sheetViews>
  <sheetFormatPr defaultColWidth="9.14166666666667" defaultRowHeight="14.25" customHeight="1" outlineLevelCol="4"/>
  <cols>
    <col min="1" max="1" width="37.7083333333333" style="1" customWidth="1"/>
    <col min="2" max="5" width="20" style="1" customWidth="1"/>
    <col min="6" max="16384" width="9.14166666666667" style="1"/>
  </cols>
  <sheetData>
    <row r="1" customHeight="1" spans="1:5">
      <c r="A1" s="2"/>
      <c r="B1" s="2"/>
      <c r="C1" s="2"/>
      <c r="D1" s="2"/>
      <c r="E1" s="2"/>
    </row>
    <row r="2" ht="17.25" customHeight="1" spans="1:5">
      <c r="D2" s="66"/>
      <c r="E2" s="4" t="s">
        <v>765</v>
      </c>
    </row>
    <row r="3" ht="41.25" customHeight="1" spans="1:5">
      <c r="A3" s="67" t="str">
        <f>"2025"&amp;"年对下转移支付预算表"</f>
        <v>2025年对下转移支付预算表</v>
      </c>
      <c r="B3" s="5"/>
      <c r="C3" s="5"/>
      <c r="D3" s="5"/>
      <c r="E3" s="61"/>
    </row>
    <row r="4" ht="18" customHeight="1" spans="1:5">
      <c r="A4" s="68" t="s">
        <v>1</v>
      </c>
      <c r="B4" s="69"/>
      <c r="C4" s="69"/>
      <c r="D4" s="70"/>
      <c r="E4" s="9" t="s">
        <v>2</v>
      </c>
    </row>
    <row r="5" ht="19.5" customHeight="1" spans="1:5">
      <c r="A5" s="17" t="s">
        <v>766</v>
      </c>
      <c r="B5" s="12" t="s">
        <v>206</v>
      </c>
      <c r="C5" s="13"/>
      <c r="D5" s="13"/>
      <c r="E5" s="71" t="s">
        <v>767</v>
      </c>
    </row>
    <row r="6" ht="40.5" customHeight="1" spans="1:5">
      <c r="A6" s="20"/>
      <c r="B6" s="28" t="s">
        <v>56</v>
      </c>
      <c r="C6" s="11" t="s">
        <v>59</v>
      </c>
      <c r="D6" s="72" t="s">
        <v>750</v>
      </c>
      <c r="E6" s="71"/>
    </row>
    <row r="7" ht="19.5" customHeight="1" spans="1:5">
      <c r="A7" s="21">
        <v>1</v>
      </c>
      <c r="B7" s="21">
        <v>2</v>
      </c>
      <c r="C7" s="21">
        <v>3</v>
      </c>
      <c r="D7" s="73">
        <v>4</v>
      </c>
      <c r="E7" s="74">
        <v>5</v>
      </c>
    </row>
    <row r="8" ht="19.5" customHeight="1" spans="1:5">
      <c r="A8" s="30"/>
      <c r="B8" s="75"/>
      <c r="C8" s="75"/>
      <c r="D8" s="75"/>
      <c r="E8" s="75"/>
    </row>
    <row r="9" ht="19.5" customHeight="1" spans="1:5">
      <c r="A9" s="64"/>
      <c r="B9" s="75"/>
      <c r="C9" s="75"/>
      <c r="D9" s="75"/>
      <c r="E9" s="75"/>
    </row>
    <row r="10" customHeight="1" spans="1:5">
      <c r="A10" s="1" t="s">
        <v>742</v>
      </c>
    </row>
    <row r="16" customHeight="1" spans="1:5">
      <c r="A16" s="76"/>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Right="0"/>
    <pageSetUpPr fitToPage="1"/>
  </sheetPr>
  <dimension ref="A1:J9"/>
  <sheetViews>
    <sheetView showZeros="0" workbookViewId="0">
      <pane ySplit="1" topLeftCell="A2" activePane="bottomLeft" state="frozen"/>
      <selection/>
      <selection pane="bottomLeft" activeCell="G20" sqref="G20:J23"/>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6.5" customHeight="1" spans="1:10">
      <c r="J2" s="4" t="s">
        <v>768</v>
      </c>
    </row>
    <row r="3" ht="41.25" customHeight="1" spans="1:10">
      <c r="A3" s="60" t="str">
        <f>"2025"&amp;"年对下转移支付绩效目标表"</f>
        <v>2025年对下转移支付绩效目标表</v>
      </c>
      <c r="B3" s="5"/>
      <c r="C3" s="5"/>
      <c r="D3" s="5"/>
      <c r="E3" s="5"/>
      <c r="F3" s="61"/>
      <c r="G3" s="5"/>
      <c r="H3" s="61"/>
      <c r="I3" s="61"/>
      <c r="J3" s="5"/>
    </row>
    <row r="4" ht="17.25" customHeight="1" spans="1:10">
      <c r="A4" s="6" t="s">
        <v>1</v>
      </c>
    </row>
    <row r="5" ht="44.25" customHeight="1" spans="1:10">
      <c r="A5" s="62" t="s">
        <v>766</v>
      </c>
      <c r="B5" s="62" t="s">
        <v>384</v>
      </c>
      <c r="C5" s="62" t="s">
        <v>385</v>
      </c>
      <c r="D5" s="62" t="s">
        <v>386</v>
      </c>
      <c r="E5" s="62" t="s">
        <v>387</v>
      </c>
      <c r="F5" s="63" t="s">
        <v>388</v>
      </c>
      <c r="G5" s="62" t="s">
        <v>389</v>
      </c>
      <c r="H5" s="63" t="s">
        <v>390</v>
      </c>
      <c r="I5" s="63" t="s">
        <v>391</v>
      </c>
      <c r="J5" s="62" t="s">
        <v>392</v>
      </c>
    </row>
    <row r="6" ht="14.25" customHeight="1" spans="1:10">
      <c r="A6" s="62">
        <v>1</v>
      </c>
      <c r="B6" s="62">
        <v>2</v>
      </c>
      <c r="C6" s="62">
        <v>3</v>
      </c>
      <c r="D6" s="62">
        <v>4</v>
      </c>
      <c r="E6" s="62">
        <v>5</v>
      </c>
      <c r="F6" s="63">
        <v>6</v>
      </c>
      <c r="G6" s="62">
        <v>7</v>
      </c>
      <c r="H6" s="63">
        <v>8</v>
      </c>
      <c r="I6" s="63">
        <v>9</v>
      </c>
      <c r="J6" s="62">
        <v>10</v>
      </c>
    </row>
    <row r="7" ht="42" customHeight="1" spans="1:10">
      <c r="A7" s="30"/>
      <c r="B7" s="64"/>
      <c r="C7" s="64"/>
      <c r="D7" s="64"/>
      <c r="E7" s="49"/>
      <c r="F7" s="65"/>
      <c r="G7" s="49"/>
      <c r="H7" s="65"/>
      <c r="I7" s="65"/>
      <c r="J7" s="49"/>
    </row>
    <row r="8" ht="42" customHeight="1" spans="1:10">
      <c r="A8" s="30"/>
      <c r="B8" s="22"/>
      <c r="C8" s="22"/>
      <c r="D8" s="22"/>
      <c r="E8" s="30"/>
      <c r="F8" s="22"/>
      <c r="G8" s="30"/>
      <c r="H8" s="22"/>
      <c r="I8" s="22"/>
      <c r="J8" s="30"/>
    </row>
    <row r="9" ht="18" customHeight="1" spans="1:10">
      <c r="A9" s="1" t="s">
        <v>742</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Right="0"/>
    <pageSetUpPr fitToPage="1"/>
  </sheetPr>
  <dimension ref="A1:I9"/>
  <sheetViews>
    <sheetView showZeros="0" workbookViewId="0">
      <pane ySplit="1" topLeftCell="A2" activePane="bottomLeft" state="frozen"/>
      <selection/>
      <selection pane="bottomLeft" activeCell="A4" sqref="A4:C4"/>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2"/>
      <c r="B1" s="2"/>
      <c r="C1" s="2"/>
      <c r="D1" s="2"/>
      <c r="E1" s="2"/>
      <c r="F1" s="2"/>
      <c r="G1" s="2"/>
      <c r="H1" s="2"/>
      <c r="I1" s="2"/>
    </row>
    <row r="2" customHeight="1" spans="1:9">
      <c r="A2" s="36" t="s">
        <v>769</v>
      </c>
      <c r="B2" s="37"/>
      <c r="C2" s="37"/>
      <c r="D2" s="38"/>
      <c r="E2" s="38"/>
      <c r="F2" s="38"/>
      <c r="G2" s="37"/>
      <c r="H2" s="37"/>
      <c r="I2" s="38"/>
    </row>
    <row r="3" ht="41.25" customHeight="1" spans="1:9">
      <c r="A3" s="39" t="str">
        <f>"2025"&amp;"年新增资产配置预算表"</f>
        <v>2025年新增资产配置预算表</v>
      </c>
      <c r="B3" s="40"/>
      <c r="C3" s="40"/>
      <c r="D3" s="41"/>
      <c r="E3" s="41"/>
      <c r="F3" s="41"/>
      <c r="G3" s="40"/>
      <c r="H3" s="40"/>
      <c r="I3" s="41"/>
    </row>
    <row r="4" customHeight="1" spans="1:9">
      <c r="A4" s="42" t="s">
        <v>1</v>
      </c>
      <c r="B4" s="43"/>
      <c r="C4" s="43"/>
      <c r="D4" s="44"/>
      <c r="F4" s="41"/>
      <c r="G4" s="40"/>
      <c r="H4" s="40"/>
      <c r="I4" s="45" t="s">
        <v>2</v>
      </c>
    </row>
    <row r="5" ht="28.5" customHeight="1" spans="1:9">
      <c r="A5" s="46" t="s">
        <v>198</v>
      </c>
      <c r="B5" s="29" t="s">
        <v>199</v>
      </c>
      <c r="C5" s="46" t="s">
        <v>770</v>
      </c>
      <c r="D5" s="46" t="s">
        <v>771</v>
      </c>
      <c r="E5" s="46" t="s">
        <v>772</v>
      </c>
      <c r="F5" s="46" t="s">
        <v>773</v>
      </c>
      <c r="G5" s="29" t="s">
        <v>774</v>
      </c>
      <c r="H5" s="29"/>
      <c r="I5" s="46"/>
    </row>
    <row r="6" ht="21" customHeight="1" spans="1:9">
      <c r="A6" s="46"/>
      <c r="B6" s="47"/>
      <c r="C6" s="47"/>
      <c r="D6" s="48"/>
      <c r="E6" s="47"/>
      <c r="F6" s="47"/>
      <c r="G6" s="29" t="s">
        <v>748</v>
      </c>
      <c r="H6" s="29" t="s">
        <v>775</v>
      </c>
      <c r="I6" s="29" t="s">
        <v>776</v>
      </c>
    </row>
    <row r="7" ht="17.25" customHeight="1" spans="1:9">
      <c r="A7" s="49" t="s">
        <v>84</v>
      </c>
      <c r="B7" s="50"/>
      <c r="C7" s="51" t="s">
        <v>85</v>
      </c>
      <c r="D7" s="49" t="s">
        <v>86</v>
      </c>
      <c r="E7" s="52" t="s">
        <v>87</v>
      </c>
      <c r="F7" s="49" t="s">
        <v>88</v>
      </c>
      <c r="G7" s="51" t="s">
        <v>89</v>
      </c>
      <c r="H7" s="53" t="s">
        <v>90</v>
      </c>
      <c r="I7" s="52" t="s">
        <v>91</v>
      </c>
    </row>
    <row r="8" ht="19.5" customHeight="1" spans="1:9">
      <c r="A8" s="30"/>
      <c r="B8" s="22"/>
      <c r="C8" s="22"/>
      <c r="D8" s="30"/>
      <c r="E8" s="22"/>
      <c r="F8" s="53"/>
      <c r="G8" s="54"/>
      <c r="H8" s="55"/>
      <c r="I8" s="55"/>
    </row>
    <row r="9" ht="19.5" customHeight="1" spans="1:9">
      <c r="A9" s="56" t="s">
        <v>56</v>
      </c>
      <c r="B9" s="57"/>
      <c r="C9" s="57"/>
      <c r="D9" s="58"/>
      <c r="E9" s="59"/>
      <c r="F9" s="59"/>
      <c r="G9" s="54"/>
      <c r="H9" s="55"/>
      <c r="I9" s="55"/>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8" sqref="B18"/>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777</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"单位名称："&amp;"昆明市西山区综合行政执法局"</f>
        <v>单位名称：昆明市西山区综合行政执法局</v>
      </c>
      <c r="B4" s="7"/>
      <c r="C4" s="7"/>
      <c r="D4" s="7"/>
      <c r="E4" s="7"/>
      <c r="F4" s="7"/>
      <c r="G4" s="7"/>
      <c r="H4" s="8"/>
      <c r="I4" s="8"/>
      <c r="J4" s="8"/>
      <c r="K4" s="9" t="s">
        <v>2</v>
      </c>
    </row>
    <row r="5" ht="21.75" customHeight="1" spans="1:11">
      <c r="A5" s="10" t="s">
        <v>347</v>
      </c>
      <c r="B5" s="10" t="s">
        <v>201</v>
      </c>
      <c r="C5" s="10" t="s">
        <v>348</v>
      </c>
      <c r="D5" s="11" t="s">
        <v>202</v>
      </c>
      <c r="E5" s="11" t="s">
        <v>203</v>
      </c>
      <c r="F5" s="11" t="s">
        <v>349</v>
      </c>
      <c r="G5" s="11" t="s">
        <v>350</v>
      </c>
      <c r="H5" s="17" t="s">
        <v>56</v>
      </c>
      <c r="I5" s="12" t="s">
        <v>778</v>
      </c>
      <c r="J5" s="13"/>
      <c r="K5" s="14"/>
    </row>
    <row r="6" ht="21.75" customHeight="1" spans="1:11">
      <c r="A6" s="15"/>
      <c r="B6" s="15"/>
      <c r="C6" s="15"/>
      <c r="D6" s="16"/>
      <c r="E6" s="16"/>
      <c r="F6" s="16"/>
      <c r="G6" s="16"/>
      <c r="H6" s="28"/>
      <c r="I6" s="11" t="s">
        <v>59</v>
      </c>
      <c r="J6" s="11" t="s">
        <v>60</v>
      </c>
      <c r="K6" s="11" t="s">
        <v>61</v>
      </c>
    </row>
    <row r="7" ht="40.5" customHeight="1" spans="1:11">
      <c r="A7" s="18"/>
      <c r="B7" s="18"/>
      <c r="C7" s="18"/>
      <c r="D7" s="19"/>
      <c r="E7" s="19"/>
      <c r="F7" s="19"/>
      <c r="G7" s="19"/>
      <c r="H7" s="20"/>
      <c r="I7" s="19" t="s">
        <v>58</v>
      </c>
      <c r="J7" s="19"/>
      <c r="K7" s="19"/>
    </row>
    <row r="8" ht="15" customHeight="1" spans="1:11">
      <c r="A8" s="21">
        <v>1</v>
      </c>
      <c r="B8" s="21">
        <v>2</v>
      </c>
      <c r="C8" s="21">
        <v>3</v>
      </c>
      <c r="D8" s="21">
        <v>4</v>
      </c>
      <c r="E8" s="21">
        <v>5</v>
      </c>
      <c r="F8" s="21">
        <v>6</v>
      </c>
      <c r="G8" s="21">
        <v>7</v>
      </c>
      <c r="H8" s="21">
        <v>8</v>
      </c>
      <c r="I8" s="21">
        <v>9</v>
      </c>
      <c r="J8" s="29">
        <v>10</v>
      </c>
      <c r="K8" s="29">
        <v>11</v>
      </c>
    </row>
    <row r="9" ht="18.75" customHeight="1" spans="1:11">
      <c r="A9" s="30"/>
      <c r="B9" s="22"/>
      <c r="C9" s="30"/>
      <c r="D9" s="30"/>
      <c r="E9" s="30"/>
      <c r="F9" s="30"/>
      <c r="G9" s="30"/>
      <c r="H9" s="31"/>
      <c r="I9" s="32"/>
      <c r="J9" s="32"/>
      <c r="K9" s="31"/>
    </row>
    <row r="10" ht="18.75" customHeight="1" spans="1:11">
      <c r="A10" s="22"/>
      <c r="B10" s="22"/>
      <c r="C10" s="22"/>
      <c r="D10" s="22"/>
      <c r="E10" s="22"/>
      <c r="F10" s="22"/>
      <c r="G10" s="22"/>
      <c r="H10" s="24"/>
      <c r="I10" s="24"/>
      <c r="J10" s="24"/>
      <c r="K10" s="31"/>
    </row>
    <row r="11" ht="18.75" customHeight="1" spans="1:11">
      <c r="A11" s="33" t="s">
        <v>189</v>
      </c>
      <c r="B11" s="34"/>
      <c r="C11" s="34"/>
      <c r="D11" s="34"/>
      <c r="E11" s="34"/>
      <c r="F11" s="34"/>
      <c r="G11" s="35"/>
      <c r="H11" s="24"/>
      <c r="I11" s="24"/>
      <c r="J11" s="24"/>
      <c r="K11" s="31"/>
    </row>
    <row r="12" ht="20" customHeight="1" spans="1:11">
      <c r="A12" s="1" t="s">
        <v>742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pane ySplit="1" topLeftCell="A2" activePane="bottomLeft" state="frozen"/>
      <selection/>
      <selection pane="bottomLeft" activeCell="F18" sqref="F18"/>
    </sheetView>
  </sheetViews>
  <sheetFormatPr defaultColWidth="9.14166666666667" defaultRowHeight="14.25" customHeight="1" outlineLevelCol="6"/>
  <cols>
    <col min="1" max="1" width="35.2833333333333" style="1" customWidth="1"/>
    <col min="2"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779</v>
      </c>
    </row>
    <row r="3" ht="41.25" customHeight="1" spans="1:7">
      <c r="A3" s="5" t="str">
        <f>"2025"&amp;"年部门项目中期规划预算表"</f>
        <v>2025年部门项目中期规划预算表</v>
      </c>
      <c r="B3" s="5"/>
      <c r="C3" s="5"/>
      <c r="D3" s="5"/>
      <c r="E3" s="5"/>
      <c r="F3" s="5"/>
      <c r="G3" s="5"/>
    </row>
    <row r="4" ht="13.5" customHeight="1" spans="1:7">
      <c r="A4" s="6" t="str">
        <f>"单位名称："&amp;"昆明市西山区综合行政执法局"</f>
        <v>单位名称：昆明市西山区综合行政执法局</v>
      </c>
      <c r="B4" s="7"/>
      <c r="C4" s="7"/>
      <c r="D4" s="7"/>
      <c r="E4" s="8"/>
      <c r="F4" s="8"/>
      <c r="G4" s="9" t="s">
        <v>2</v>
      </c>
    </row>
    <row r="5" ht="21.75" customHeight="1" spans="1:7">
      <c r="A5" s="10" t="s">
        <v>348</v>
      </c>
      <c r="B5" s="10" t="s">
        <v>347</v>
      </c>
      <c r="C5" s="10" t="s">
        <v>201</v>
      </c>
      <c r="D5" s="11" t="s">
        <v>780</v>
      </c>
      <c r="E5" s="12" t="s">
        <v>59</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58</v>
      </c>
      <c r="G7" s="19"/>
    </row>
    <row r="8" ht="15" customHeight="1" spans="1:7">
      <c r="A8" s="21">
        <v>1</v>
      </c>
      <c r="B8" s="21">
        <v>2</v>
      </c>
      <c r="C8" s="21">
        <v>3</v>
      </c>
      <c r="D8" s="21">
        <v>4</v>
      </c>
      <c r="E8" s="21">
        <v>5</v>
      </c>
      <c r="F8" s="21">
        <v>6</v>
      </c>
      <c r="G8" s="21">
        <v>7</v>
      </c>
    </row>
    <row r="9" ht="17.25" customHeight="1" spans="1:7">
      <c r="A9" s="22"/>
      <c r="B9" s="23"/>
      <c r="C9" s="23"/>
      <c r="D9" s="22"/>
      <c r="E9" s="24"/>
      <c r="F9" s="24"/>
      <c r="G9" s="24"/>
    </row>
    <row r="10" ht="18.75" customHeight="1" spans="1:7">
      <c r="A10" s="22"/>
      <c r="B10" s="22"/>
      <c r="C10" s="22"/>
      <c r="D10" s="22"/>
      <c r="E10" s="24"/>
      <c r="F10" s="24"/>
      <c r="G10" s="24"/>
    </row>
    <row r="11" ht="18.75" customHeight="1" spans="1:7">
      <c r="A11" s="25" t="s">
        <v>56</v>
      </c>
      <c r="B11" s="26" t="s">
        <v>781</v>
      </c>
      <c r="C11" s="26"/>
      <c r="D11" s="27"/>
      <c r="E11" s="24"/>
      <c r="F11" s="24"/>
      <c r="G11" s="24"/>
    </row>
    <row r="12" ht="20" customHeight="1" spans="1:7">
      <c r="A12" s="1" t="s">
        <v>742</v>
      </c>
    </row>
  </sheetData>
  <mergeCells count="11">
    <mergeCell ref="A3:G3"/>
    <mergeCell ref="A4:D4"/>
    <mergeCell ref="E5:G5"/>
    <mergeCell ref="A11:D1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0" sqref="E30"/>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V20" sqref="V20"/>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45" t="s">
        <v>53</v>
      </c>
    </row>
    <row r="3" ht="41.25" customHeight="1" spans="1:19">
      <c r="A3" s="39" t="str">
        <f>"2025"&amp;"年部门收入预算表"</f>
        <v>2025年部门收入预算表</v>
      </c>
    </row>
    <row r="4" ht="17.25" customHeight="1" spans="1:19">
      <c r="A4" s="42" t="s">
        <v>1</v>
      </c>
      <c r="S4" s="44" t="s">
        <v>2</v>
      </c>
    </row>
    <row r="5" ht="21.75" customHeight="1" spans="1:19">
      <c r="A5" s="243" t="s">
        <v>54</v>
      </c>
      <c r="B5" s="244" t="s">
        <v>55</v>
      </c>
      <c r="C5" s="244" t="s">
        <v>56</v>
      </c>
      <c r="D5" s="245" t="s">
        <v>57</v>
      </c>
      <c r="E5" s="245"/>
      <c r="F5" s="245"/>
      <c r="G5" s="245"/>
      <c r="H5" s="245"/>
      <c r="I5" s="152"/>
      <c r="J5" s="245"/>
      <c r="K5" s="245"/>
      <c r="L5" s="245"/>
      <c r="M5" s="245"/>
      <c r="N5" s="246"/>
      <c r="O5" s="245" t="s">
        <v>46</v>
      </c>
      <c r="P5" s="245"/>
      <c r="Q5" s="245"/>
      <c r="R5" s="245"/>
      <c r="S5" s="246"/>
    </row>
    <row r="6" ht="27" customHeight="1" spans="1:19">
      <c r="A6" s="247"/>
      <c r="B6" s="248"/>
      <c r="C6" s="248"/>
      <c r="D6" s="248" t="s">
        <v>58</v>
      </c>
      <c r="E6" s="248" t="s">
        <v>59</v>
      </c>
      <c r="F6" s="248" t="s">
        <v>60</v>
      </c>
      <c r="G6" s="248" t="s">
        <v>61</v>
      </c>
      <c r="H6" s="248" t="s">
        <v>62</v>
      </c>
      <c r="I6" s="249" t="s">
        <v>63</v>
      </c>
      <c r="J6" s="250"/>
      <c r="K6" s="250"/>
      <c r="L6" s="250"/>
      <c r="M6" s="250"/>
      <c r="N6" s="251"/>
      <c r="O6" s="248" t="s">
        <v>58</v>
      </c>
      <c r="P6" s="248" t="s">
        <v>59</v>
      </c>
      <c r="Q6" s="248" t="s">
        <v>60</v>
      </c>
      <c r="R6" s="248" t="s">
        <v>61</v>
      </c>
      <c r="S6" s="248" t="s">
        <v>64</v>
      </c>
    </row>
    <row r="7" ht="30" customHeight="1" spans="1:19">
      <c r="A7" s="252"/>
      <c r="B7" s="253"/>
      <c r="C7" s="254"/>
      <c r="D7" s="254"/>
      <c r="E7" s="254"/>
      <c r="F7" s="254"/>
      <c r="G7" s="254"/>
      <c r="H7" s="254"/>
      <c r="I7" s="65" t="s">
        <v>58</v>
      </c>
      <c r="J7" s="251" t="s">
        <v>65</v>
      </c>
      <c r="K7" s="251" t="s">
        <v>66</v>
      </c>
      <c r="L7" s="251" t="s">
        <v>67</v>
      </c>
      <c r="M7" s="251" t="s">
        <v>68</v>
      </c>
      <c r="N7" s="251" t="s">
        <v>69</v>
      </c>
      <c r="O7" s="255"/>
      <c r="P7" s="255"/>
      <c r="Q7" s="255"/>
      <c r="R7" s="255"/>
      <c r="S7" s="254"/>
    </row>
    <row r="8" ht="15" customHeight="1" spans="1:19">
      <c r="A8" s="56">
        <v>1</v>
      </c>
      <c r="B8" s="56">
        <v>2</v>
      </c>
      <c r="C8" s="56">
        <v>3</v>
      </c>
      <c r="D8" s="56">
        <v>4</v>
      </c>
      <c r="E8" s="56">
        <v>5</v>
      </c>
      <c r="F8" s="56">
        <v>6</v>
      </c>
      <c r="G8" s="56">
        <v>7</v>
      </c>
      <c r="H8" s="56">
        <v>8</v>
      </c>
      <c r="I8" s="65">
        <v>9</v>
      </c>
      <c r="J8" s="56">
        <v>10</v>
      </c>
      <c r="K8" s="56">
        <v>11</v>
      </c>
      <c r="L8" s="56">
        <v>12</v>
      </c>
      <c r="M8" s="56">
        <v>13</v>
      </c>
      <c r="N8" s="56">
        <v>14</v>
      </c>
      <c r="O8" s="56">
        <v>15</v>
      </c>
      <c r="P8" s="56">
        <v>16</v>
      </c>
      <c r="Q8" s="56">
        <v>17</v>
      </c>
      <c r="R8" s="56">
        <v>18</v>
      </c>
      <c r="S8" s="56">
        <v>19</v>
      </c>
    </row>
    <row r="9" ht="18" customHeight="1" spans="1:19">
      <c r="A9" s="182" t="s">
        <v>70</v>
      </c>
      <c r="B9" s="182" t="s">
        <v>71</v>
      </c>
      <c r="C9" s="134">
        <v>72826350.16</v>
      </c>
      <c r="D9" s="134">
        <v>72826350.16</v>
      </c>
      <c r="E9" s="134">
        <v>70884631.04</v>
      </c>
      <c r="F9" s="134"/>
      <c r="G9" s="134"/>
      <c r="H9" s="134"/>
      <c r="I9" s="134">
        <v>1941719.12</v>
      </c>
      <c r="J9" s="134"/>
      <c r="K9" s="134"/>
      <c r="L9" s="134"/>
      <c r="M9" s="134"/>
      <c r="N9" s="134">
        <v>1941719.12</v>
      </c>
      <c r="O9" s="134"/>
      <c r="P9" s="134"/>
      <c r="Q9" s="134"/>
      <c r="R9" s="134"/>
      <c r="S9" s="134"/>
    </row>
    <row r="10" ht="18" customHeight="1" spans="1:19">
      <c r="A10" s="256" t="s">
        <v>72</v>
      </c>
      <c r="B10" s="256" t="s">
        <v>71</v>
      </c>
      <c r="C10" s="134">
        <v>72826350.16</v>
      </c>
      <c r="D10" s="134">
        <v>72826350.16</v>
      </c>
      <c r="E10" s="134">
        <v>70884631.04</v>
      </c>
      <c r="F10" s="134"/>
      <c r="G10" s="134"/>
      <c r="H10" s="134"/>
      <c r="I10" s="134">
        <v>1941719.12</v>
      </c>
      <c r="J10" s="134"/>
      <c r="K10" s="134"/>
      <c r="L10" s="134"/>
      <c r="M10" s="134"/>
      <c r="N10" s="134">
        <v>1941719.12</v>
      </c>
      <c r="O10" s="134"/>
      <c r="P10" s="134"/>
      <c r="Q10" s="134"/>
      <c r="R10" s="134"/>
      <c r="S10" s="134"/>
    </row>
    <row r="11" ht="18" customHeight="1" spans="1:19">
      <c r="A11" s="257" t="s">
        <v>56</v>
      </c>
      <c r="B11" s="257"/>
      <c r="C11" s="134">
        <v>72826350.16</v>
      </c>
      <c r="D11" s="134">
        <v>72826350.16</v>
      </c>
      <c r="E11" s="134">
        <v>70884631.04</v>
      </c>
      <c r="F11" s="134"/>
      <c r="G11" s="134"/>
      <c r="H11" s="134"/>
      <c r="I11" s="134">
        <v>1941719.12</v>
      </c>
      <c r="J11" s="134"/>
      <c r="K11" s="134"/>
      <c r="L11" s="134"/>
      <c r="M11" s="134"/>
      <c r="N11" s="134">
        <v>1941719.12</v>
      </c>
      <c r="O11" s="134"/>
      <c r="P11" s="134"/>
      <c r="Q11" s="134"/>
      <c r="R11" s="134"/>
      <c r="S11" s="134"/>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GridLines="0" showZeros="0" workbookViewId="0">
      <pane ySplit="1" topLeftCell="A3" activePane="bottomLeft" state="frozen"/>
      <selection/>
      <selection pane="bottomLeft" activeCell="F34" sqref="F34"/>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4" t="s">
        <v>73</v>
      </c>
    </row>
    <row r="3" ht="41.25" customHeight="1" spans="1:15">
      <c r="A3" s="39" t="str">
        <f>"2025"&amp;"年部门支出预算表"</f>
        <v>2025年部门支出预算表</v>
      </c>
    </row>
    <row r="4" ht="17.25" customHeight="1" spans="1:15">
      <c r="A4" s="42" t="s">
        <v>1</v>
      </c>
      <c r="O4" s="44" t="s">
        <v>2</v>
      </c>
    </row>
    <row r="5" ht="27" customHeight="1" spans="1:15">
      <c r="A5" s="228" t="s">
        <v>74</v>
      </c>
      <c r="B5" s="228" t="s">
        <v>75</v>
      </c>
      <c r="C5" s="228" t="s">
        <v>56</v>
      </c>
      <c r="D5" s="229" t="s">
        <v>59</v>
      </c>
      <c r="E5" s="230"/>
      <c r="F5" s="231"/>
      <c r="G5" s="232" t="s">
        <v>60</v>
      </c>
      <c r="H5" s="232" t="s">
        <v>61</v>
      </c>
      <c r="I5" s="232" t="s">
        <v>76</v>
      </c>
      <c r="J5" s="229" t="s">
        <v>63</v>
      </c>
      <c r="K5" s="230"/>
      <c r="L5" s="230"/>
      <c r="M5" s="230"/>
      <c r="N5" s="233"/>
      <c r="O5" s="234"/>
    </row>
    <row r="6" ht="42" customHeight="1" spans="1:15">
      <c r="A6" s="235"/>
      <c r="B6" s="235"/>
      <c r="C6" s="236"/>
      <c r="D6" s="237" t="s">
        <v>58</v>
      </c>
      <c r="E6" s="237" t="s">
        <v>77</v>
      </c>
      <c r="F6" s="237" t="s">
        <v>78</v>
      </c>
      <c r="G6" s="236"/>
      <c r="H6" s="236"/>
      <c r="I6" s="235"/>
      <c r="J6" s="237" t="s">
        <v>58</v>
      </c>
      <c r="K6" s="218" t="s">
        <v>79</v>
      </c>
      <c r="L6" s="218" t="s">
        <v>80</v>
      </c>
      <c r="M6" s="218" t="s">
        <v>81</v>
      </c>
      <c r="N6" s="218" t="s">
        <v>82</v>
      </c>
      <c r="O6" s="218" t="s">
        <v>83</v>
      </c>
    </row>
    <row r="7" ht="18" customHeight="1" spans="1:15">
      <c r="A7" s="49" t="s">
        <v>84</v>
      </c>
      <c r="B7" s="49" t="s">
        <v>85</v>
      </c>
      <c r="C7" s="49" t="s">
        <v>86</v>
      </c>
      <c r="D7" s="53" t="s">
        <v>87</v>
      </c>
      <c r="E7" s="53" t="s">
        <v>88</v>
      </c>
      <c r="F7" s="53" t="s">
        <v>89</v>
      </c>
      <c r="G7" s="53" t="s">
        <v>90</v>
      </c>
      <c r="H7" s="53" t="s">
        <v>91</v>
      </c>
      <c r="I7" s="53" t="s">
        <v>92</v>
      </c>
      <c r="J7" s="53" t="s">
        <v>93</v>
      </c>
      <c r="K7" s="53" t="s">
        <v>94</v>
      </c>
      <c r="L7" s="53" t="s">
        <v>95</v>
      </c>
      <c r="M7" s="53" t="s">
        <v>96</v>
      </c>
      <c r="N7" s="49" t="s">
        <v>97</v>
      </c>
      <c r="O7" s="53" t="s">
        <v>98</v>
      </c>
    </row>
    <row r="8" ht="21" customHeight="1" spans="1:15">
      <c r="A8" s="238" t="s">
        <v>99</v>
      </c>
      <c r="B8" s="238" t="s">
        <v>100</v>
      </c>
      <c r="C8" s="133">
        <v>8980914.6</v>
      </c>
      <c r="D8" s="134">
        <v>8980914.6</v>
      </c>
      <c r="E8" s="134">
        <v>8980914.6</v>
      </c>
      <c r="F8" s="134"/>
      <c r="G8" s="134"/>
      <c r="H8" s="134"/>
      <c r="I8" s="134"/>
      <c r="J8" s="134"/>
      <c r="K8" s="134"/>
      <c r="L8" s="134"/>
      <c r="M8" s="134"/>
      <c r="N8" s="133"/>
      <c r="O8" s="133"/>
    </row>
    <row r="9" ht="21" customHeight="1" spans="1:15">
      <c r="A9" s="239" t="s">
        <v>101</v>
      </c>
      <c r="B9" s="239" t="s">
        <v>102</v>
      </c>
      <c r="C9" s="133">
        <v>8959875</v>
      </c>
      <c r="D9" s="134">
        <v>8959875</v>
      </c>
      <c r="E9" s="134">
        <v>8959875</v>
      </c>
      <c r="F9" s="134"/>
      <c r="G9" s="134"/>
      <c r="H9" s="134"/>
      <c r="I9" s="134"/>
      <c r="J9" s="134"/>
      <c r="K9" s="134"/>
      <c r="L9" s="134"/>
      <c r="M9" s="134"/>
      <c r="N9" s="133"/>
      <c r="O9" s="133"/>
    </row>
    <row r="10" customHeight="1" spans="1:15">
      <c r="A10" s="240" t="s">
        <v>103</v>
      </c>
      <c r="B10" s="240" t="s">
        <v>104</v>
      </c>
      <c r="C10" s="133">
        <v>3743475</v>
      </c>
      <c r="D10" s="134">
        <v>3743475</v>
      </c>
      <c r="E10" s="134">
        <v>3743475</v>
      </c>
      <c r="F10" s="134"/>
      <c r="G10" s="134"/>
      <c r="H10" s="134"/>
      <c r="I10" s="134"/>
      <c r="J10" s="134"/>
      <c r="K10" s="134"/>
      <c r="L10" s="134"/>
      <c r="M10" s="134"/>
      <c r="N10" s="133"/>
      <c r="O10" s="133"/>
    </row>
    <row r="11" customHeight="1" spans="1:15">
      <c r="A11" s="240" t="s">
        <v>105</v>
      </c>
      <c r="B11" s="240" t="s">
        <v>106</v>
      </c>
      <c r="C11" s="133">
        <v>5216400</v>
      </c>
      <c r="D11" s="134">
        <v>5216400</v>
      </c>
      <c r="E11" s="134">
        <v>5216400</v>
      </c>
      <c r="F11" s="134"/>
      <c r="G11" s="134"/>
      <c r="H11" s="134"/>
      <c r="I11" s="134"/>
      <c r="J11" s="134"/>
      <c r="K11" s="134"/>
      <c r="L11" s="134"/>
      <c r="M11" s="134"/>
      <c r="N11" s="133"/>
      <c r="O11" s="133"/>
    </row>
    <row r="12" customHeight="1" spans="1:15">
      <c r="A12" s="239" t="s">
        <v>107</v>
      </c>
      <c r="B12" s="239" t="s">
        <v>108</v>
      </c>
      <c r="C12" s="133">
        <v>21039.6</v>
      </c>
      <c r="D12" s="134">
        <v>21039.6</v>
      </c>
      <c r="E12" s="134">
        <v>21039.6</v>
      </c>
      <c r="F12" s="134"/>
      <c r="G12" s="134"/>
      <c r="H12" s="134"/>
      <c r="I12" s="134"/>
      <c r="J12" s="134"/>
      <c r="K12" s="134"/>
      <c r="L12" s="134"/>
      <c r="M12" s="134"/>
      <c r="N12" s="133"/>
      <c r="O12" s="133"/>
    </row>
    <row r="13" customHeight="1" spans="1:15">
      <c r="A13" s="240" t="s">
        <v>109</v>
      </c>
      <c r="B13" s="240" t="s">
        <v>110</v>
      </c>
      <c r="C13" s="133">
        <v>21039.6</v>
      </c>
      <c r="D13" s="134">
        <v>21039.6</v>
      </c>
      <c r="E13" s="134">
        <v>21039.6</v>
      </c>
      <c r="F13" s="134"/>
      <c r="G13" s="134"/>
      <c r="H13" s="134"/>
      <c r="I13" s="134"/>
      <c r="J13" s="134"/>
      <c r="K13" s="134"/>
      <c r="L13" s="134"/>
      <c r="M13" s="134"/>
      <c r="N13" s="133"/>
      <c r="O13" s="133"/>
    </row>
    <row r="14" customHeight="1" spans="1:15">
      <c r="A14" s="238" t="s">
        <v>111</v>
      </c>
      <c r="B14" s="238" t="s">
        <v>112</v>
      </c>
      <c r="C14" s="133">
        <v>3969394</v>
      </c>
      <c r="D14" s="134">
        <v>3969394</v>
      </c>
      <c r="E14" s="134">
        <v>3969394</v>
      </c>
      <c r="F14" s="134"/>
      <c r="G14" s="134"/>
      <c r="H14" s="134"/>
      <c r="I14" s="134"/>
      <c r="J14" s="134"/>
      <c r="K14" s="134"/>
      <c r="L14" s="134"/>
      <c r="M14" s="134"/>
      <c r="N14" s="133"/>
      <c r="O14" s="133"/>
    </row>
    <row r="15" customHeight="1" spans="1:15">
      <c r="A15" s="239" t="s">
        <v>113</v>
      </c>
      <c r="B15" s="239" t="s">
        <v>114</v>
      </c>
      <c r="C15" s="133">
        <v>3969394</v>
      </c>
      <c r="D15" s="134">
        <v>3969394</v>
      </c>
      <c r="E15" s="134">
        <v>3969394</v>
      </c>
      <c r="F15" s="134"/>
      <c r="G15" s="134"/>
      <c r="H15" s="134"/>
      <c r="I15" s="134"/>
      <c r="J15" s="134"/>
      <c r="K15" s="134"/>
      <c r="L15" s="134"/>
      <c r="M15" s="134"/>
      <c r="N15" s="133"/>
      <c r="O15" s="133"/>
    </row>
    <row r="16" customHeight="1" spans="1:15">
      <c r="A16" s="240" t="s">
        <v>115</v>
      </c>
      <c r="B16" s="240" t="s">
        <v>116</v>
      </c>
      <c r="C16" s="133">
        <v>1253808</v>
      </c>
      <c r="D16" s="134">
        <v>1253808</v>
      </c>
      <c r="E16" s="134">
        <v>1253808</v>
      </c>
      <c r="F16" s="134"/>
      <c r="G16" s="134"/>
      <c r="H16" s="134"/>
      <c r="I16" s="134"/>
      <c r="J16" s="134"/>
      <c r="K16" s="134"/>
      <c r="L16" s="134"/>
      <c r="M16" s="134"/>
      <c r="N16" s="133"/>
      <c r="O16" s="133"/>
    </row>
    <row r="17" customHeight="1" spans="1:15">
      <c r="A17" s="240" t="s">
        <v>117</v>
      </c>
      <c r="B17" s="240" t="s">
        <v>118</v>
      </c>
      <c r="C17" s="133">
        <v>356987</v>
      </c>
      <c r="D17" s="134">
        <v>356987</v>
      </c>
      <c r="E17" s="134">
        <v>356987</v>
      </c>
      <c r="F17" s="134"/>
      <c r="G17" s="134"/>
      <c r="H17" s="134"/>
      <c r="I17" s="134"/>
      <c r="J17" s="134"/>
      <c r="K17" s="134"/>
      <c r="L17" s="134"/>
      <c r="M17" s="134"/>
      <c r="N17" s="133"/>
      <c r="O17" s="133"/>
    </row>
    <row r="18" customHeight="1" spans="1:15">
      <c r="A18" s="240" t="s">
        <v>119</v>
      </c>
      <c r="B18" s="240" t="s">
        <v>120</v>
      </c>
      <c r="C18" s="133">
        <v>2106008</v>
      </c>
      <c r="D18" s="134">
        <v>2106008</v>
      </c>
      <c r="E18" s="134">
        <v>2106008</v>
      </c>
      <c r="F18" s="134"/>
      <c r="G18" s="134"/>
      <c r="H18" s="134"/>
      <c r="I18" s="134"/>
      <c r="J18" s="134"/>
      <c r="K18" s="134"/>
      <c r="L18" s="134"/>
      <c r="M18" s="134"/>
      <c r="N18" s="133"/>
      <c r="O18" s="133"/>
    </row>
    <row r="19" customHeight="1" spans="1:15">
      <c r="A19" s="240" t="s">
        <v>121</v>
      </c>
      <c r="B19" s="240" t="s">
        <v>122</v>
      </c>
      <c r="C19" s="133">
        <v>252591</v>
      </c>
      <c r="D19" s="134">
        <v>252591</v>
      </c>
      <c r="E19" s="134">
        <v>252591</v>
      </c>
      <c r="F19" s="134"/>
      <c r="G19" s="134"/>
      <c r="H19" s="134"/>
      <c r="I19" s="134"/>
      <c r="J19" s="134"/>
      <c r="K19" s="134"/>
      <c r="L19" s="134"/>
      <c r="M19" s="134"/>
      <c r="N19" s="133"/>
      <c r="O19" s="133"/>
    </row>
    <row r="20" customHeight="1" spans="1:15">
      <c r="A20" s="238" t="s">
        <v>123</v>
      </c>
      <c r="B20" s="238" t="s">
        <v>124</v>
      </c>
      <c r="C20" s="133">
        <v>56529877.26</v>
      </c>
      <c r="D20" s="134">
        <v>54588158.14</v>
      </c>
      <c r="E20" s="134">
        <v>40271158.14</v>
      </c>
      <c r="F20" s="134">
        <v>14317000</v>
      </c>
      <c r="G20" s="134"/>
      <c r="H20" s="134"/>
      <c r="I20" s="134"/>
      <c r="J20" s="134">
        <v>1941719.12</v>
      </c>
      <c r="K20" s="134"/>
      <c r="L20" s="134"/>
      <c r="M20" s="134"/>
      <c r="N20" s="133"/>
      <c r="O20" s="133">
        <v>1941719.12</v>
      </c>
    </row>
    <row r="21" customHeight="1" spans="1:15">
      <c r="A21" s="239" t="s">
        <v>125</v>
      </c>
      <c r="B21" s="239" t="s">
        <v>126</v>
      </c>
      <c r="C21" s="133">
        <v>46368158.14</v>
      </c>
      <c r="D21" s="134">
        <v>46368158.14</v>
      </c>
      <c r="E21" s="134">
        <v>40271158.14</v>
      </c>
      <c r="F21" s="134">
        <v>6097000</v>
      </c>
      <c r="G21" s="134"/>
      <c r="H21" s="134"/>
      <c r="I21" s="134"/>
      <c r="J21" s="134"/>
      <c r="K21" s="134"/>
      <c r="L21" s="134"/>
      <c r="M21" s="134"/>
      <c r="N21" s="133"/>
      <c r="O21" s="133"/>
    </row>
    <row r="22" customHeight="1" spans="1:15">
      <c r="A22" s="240" t="s">
        <v>127</v>
      </c>
      <c r="B22" s="240" t="s">
        <v>128</v>
      </c>
      <c r="C22" s="133">
        <v>33730222.14</v>
      </c>
      <c r="D22" s="134">
        <v>33730222.14</v>
      </c>
      <c r="E22" s="134">
        <v>33730222.14</v>
      </c>
      <c r="F22" s="134"/>
      <c r="G22" s="134"/>
      <c r="H22" s="134"/>
      <c r="I22" s="134"/>
      <c r="J22" s="134"/>
      <c r="K22" s="134"/>
      <c r="L22" s="134"/>
      <c r="M22" s="134"/>
      <c r="N22" s="133"/>
      <c r="O22" s="133"/>
    </row>
    <row r="23" customHeight="1" spans="1:15">
      <c r="A23" s="240" t="s">
        <v>129</v>
      </c>
      <c r="B23" s="240" t="s">
        <v>130</v>
      </c>
      <c r="C23" s="133">
        <v>2437000</v>
      </c>
      <c r="D23" s="134">
        <v>2437000</v>
      </c>
      <c r="E23" s="134"/>
      <c r="F23" s="134">
        <v>2437000</v>
      </c>
      <c r="G23" s="134"/>
      <c r="H23" s="134"/>
      <c r="I23" s="134"/>
      <c r="J23" s="134"/>
      <c r="K23" s="134"/>
      <c r="L23" s="134"/>
      <c r="M23" s="134"/>
      <c r="N23" s="133"/>
      <c r="O23" s="133"/>
    </row>
    <row r="24" customHeight="1" spans="1:15">
      <c r="A24" s="240" t="s">
        <v>131</v>
      </c>
      <c r="B24" s="240" t="s">
        <v>132</v>
      </c>
      <c r="C24" s="133">
        <v>10200936</v>
      </c>
      <c r="D24" s="134">
        <v>10200936</v>
      </c>
      <c r="E24" s="134">
        <v>6540936</v>
      </c>
      <c r="F24" s="134">
        <v>3660000</v>
      </c>
      <c r="G24" s="134"/>
      <c r="H24" s="134"/>
      <c r="I24" s="134"/>
      <c r="J24" s="134"/>
      <c r="K24" s="134"/>
      <c r="L24" s="134"/>
      <c r="M24" s="134"/>
      <c r="N24" s="133"/>
      <c r="O24" s="133"/>
    </row>
    <row r="25" customHeight="1" spans="1:15">
      <c r="A25" s="239" t="s">
        <v>133</v>
      </c>
      <c r="B25" s="239" t="s">
        <v>134</v>
      </c>
      <c r="C25" s="133">
        <v>4350000</v>
      </c>
      <c r="D25" s="134">
        <v>4350000</v>
      </c>
      <c r="E25" s="134"/>
      <c r="F25" s="134">
        <v>4350000</v>
      </c>
      <c r="G25" s="134"/>
      <c r="H25" s="134"/>
      <c r="I25" s="134"/>
      <c r="J25" s="134"/>
      <c r="K25" s="134"/>
      <c r="L25" s="134"/>
      <c r="M25" s="134"/>
      <c r="N25" s="133"/>
      <c r="O25" s="133"/>
    </row>
    <row r="26" customHeight="1" spans="1:15">
      <c r="A26" s="240" t="s">
        <v>135</v>
      </c>
      <c r="B26" s="240" t="s">
        <v>134</v>
      </c>
      <c r="C26" s="133">
        <v>4350000</v>
      </c>
      <c r="D26" s="134">
        <v>4350000</v>
      </c>
      <c r="E26" s="134"/>
      <c r="F26" s="134">
        <v>4350000</v>
      </c>
      <c r="G26" s="134"/>
      <c r="H26" s="134"/>
      <c r="I26" s="134"/>
      <c r="J26" s="134"/>
      <c r="K26" s="134"/>
      <c r="L26" s="134"/>
      <c r="M26" s="134"/>
      <c r="N26" s="133"/>
      <c r="O26" s="133"/>
    </row>
    <row r="27" customHeight="1" spans="1:15">
      <c r="A27" s="239" t="s">
        <v>136</v>
      </c>
      <c r="B27" s="239" t="s">
        <v>137</v>
      </c>
      <c r="C27" s="133">
        <v>5811719.12</v>
      </c>
      <c r="D27" s="134">
        <v>3870000</v>
      </c>
      <c r="E27" s="134"/>
      <c r="F27" s="134">
        <v>3870000</v>
      </c>
      <c r="G27" s="134"/>
      <c r="H27" s="134"/>
      <c r="I27" s="134"/>
      <c r="J27" s="134">
        <v>1941719.12</v>
      </c>
      <c r="K27" s="134"/>
      <c r="L27" s="134"/>
      <c r="M27" s="134"/>
      <c r="N27" s="133"/>
      <c r="O27" s="133">
        <v>1941719.12</v>
      </c>
    </row>
    <row r="28" customHeight="1" spans="1:15">
      <c r="A28" s="240" t="s">
        <v>138</v>
      </c>
      <c r="B28" s="240" t="s">
        <v>137</v>
      </c>
      <c r="C28" s="133">
        <v>5811719.12</v>
      </c>
      <c r="D28" s="134">
        <v>3870000</v>
      </c>
      <c r="E28" s="134"/>
      <c r="F28" s="134">
        <v>3870000</v>
      </c>
      <c r="G28" s="134"/>
      <c r="H28" s="134"/>
      <c r="I28" s="134"/>
      <c r="J28" s="134">
        <v>1941719.12</v>
      </c>
      <c r="K28" s="134"/>
      <c r="L28" s="134"/>
      <c r="M28" s="134"/>
      <c r="N28" s="133"/>
      <c r="O28" s="133">
        <v>1941719.12</v>
      </c>
    </row>
    <row r="29" customHeight="1" spans="1:15">
      <c r="A29" s="238" t="s">
        <v>139</v>
      </c>
      <c r="B29" s="238" t="s">
        <v>140</v>
      </c>
      <c r="C29" s="133">
        <v>11748.3</v>
      </c>
      <c r="D29" s="134">
        <v>11748.3</v>
      </c>
      <c r="E29" s="134"/>
      <c r="F29" s="134">
        <v>11748.3</v>
      </c>
      <c r="G29" s="134"/>
      <c r="H29" s="134"/>
      <c r="I29" s="134"/>
      <c r="J29" s="134"/>
      <c r="K29" s="134"/>
      <c r="L29" s="134"/>
      <c r="M29" s="134"/>
      <c r="N29" s="133"/>
      <c r="O29" s="133"/>
    </row>
    <row r="30" customHeight="1" spans="1:15">
      <c r="A30" s="239" t="s">
        <v>141</v>
      </c>
      <c r="B30" s="239" t="s">
        <v>142</v>
      </c>
      <c r="C30" s="133">
        <v>11748.3</v>
      </c>
      <c r="D30" s="134">
        <v>11748.3</v>
      </c>
      <c r="E30" s="134"/>
      <c r="F30" s="134">
        <v>11748.3</v>
      </c>
      <c r="G30" s="134"/>
      <c r="H30" s="134"/>
      <c r="I30" s="134"/>
      <c r="J30" s="134"/>
      <c r="K30" s="134"/>
      <c r="L30" s="134"/>
      <c r="M30" s="134"/>
      <c r="N30" s="133"/>
      <c r="O30" s="133"/>
    </row>
    <row r="31" customHeight="1" spans="1:15">
      <c r="A31" s="240" t="s">
        <v>143</v>
      </c>
      <c r="B31" s="240" t="s">
        <v>144</v>
      </c>
      <c r="C31" s="133">
        <v>11748.3</v>
      </c>
      <c r="D31" s="134">
        <v>11748.3</v>
      </c>
      <c r="E31" s="134"/>
      <c r="F31" s="134">
        <v>11748.3</v>
      </c>
      <c r="G31" s="134"/>
      <c r="H31" s="134"/>
      <c r="I31" s="134"/>
      <c r="J31" s="134"/>
      <c r="K31" s="134"/>
      <c r="L31" s="134"/>
      <c r="M31" s="134"/>
      <c r="N31" s="133"/>
      <c r="O31" s="133"/>
    </row>
    <row r="32" customHeight="1" spans="1:15">
      <c r="A32" s="238" t="s">
        <v>145</v>
      </c>
      <c r="B32" s="238" t="s">
        <v>146</v>
      </c>
      <c r="C32" s="133">
        <v>3334416</v>
      </c>
      <c r="D32" s="134">
        <v>3334416</v>
      </c>
      <c r="E32" s="134">
        <v>3334416</v>
      </c>
      <c r="F32" s="134"/>
      <c r="G32" s="134"/>
      <c r="H32" s="134"/>
      <c r="I32" s="134"/>
      <c r="J32" s="134"/>
      <c r="K32" s="134"/>
      <c r="L32" s="134"/>
      <c r="M32" s="134"/>
      <c r="N32" s="133"/>
      <c r="O32" s="133"/>
    </row>
    <row r="33" customHeight="1" spans="1:15">
      <c r="A33" s="239" t="s">
        <v>147</v>
      </c>
      <c r="B33" s="239" t="s">
        <v>148</v>
      </c>
      <c r="C33" s="133">
        <v>3334416</v>
      </c>
      <c r="D33" s="134">
        <v>3334416</v>
      </c>
      <c r="E33" s="134">
        <v>3334416</v>
      </c>
      <c r="F33" s="134"/>
      <c r="G33" s="134"/>
      <c r="H33" s="134"/>
      <c r="I33" s="134"/>
      <c r="J33" s="134"/>
      <c r="K33" s="134"/>
      <c r="L33" s="134"/>
      <c r="M33" s="134"/>
      <c r="N33" s="133"/>
      <c r="O33" s="133"/>
    </row>
    <row r="34" customHeight="1" spans="1:15">
      <c r="A34" s="240" t="s">
        <v>149</v>
      </c>
      <c r="B34" s="240" t="s">
        <v>150</v>
      </c>
      <c r="C34" s="133">
        <v>3334416</v>
      </c>
      <c r="D34" s="134">
        <v>3334416</v>
      </c>
      <c r="E34" s="134">
        <v>3334416</v>
      </c>
      <c r="F34" s="134"/>
      <c r="G34" s="134"/>
      <c r="H34" s="134"/>
      <c r="I34" s="134"/>
      <c r="J34" s="134"/>
      <c r="K34" s="134"/>
      <c r="L34" s="134"/>
      <c r="M34" s="134"/>
      <c r="N34" s="133"/>
      <c r="O34" s="133"/>
    </row>
    <row r="35" customHeight="1" spans="1:15">
      <c r="A35" s="241" t="s">
        <v>56</v>
      </c>
      <c r="B35" s="242"/>
      <c r="C35" s="134">
        <v>72826350.16</v>
      </c>
      <c r="D35" s="134">
        <v>70884631.04</v>
      </c>
      <c r="E35" s="134">
        <v>56555882.74</v>
      </c>
      <c r="F35" s="134">
        <v>14328748.3</v>
      </c>
      <c r="G35" s="134"/>
      <c r="H35" s="134"/>
      <c r="I35" s="134"/>
      <c r="J35" s="134">
        <v>1941719.12</v>
      </c>
      <c r="K35" s="134"/>
      <c r="L35" s="134"/>
      <c r="M35" s="134"/>
      <c r="N35" s="134"/>
      <c r="O35" s="134">
        <v>1941719.12</v>
      </c>
    </row>
  </sheetData>
  <mergeCells count="12">
    <mergeCell ref="A2:O2"/>
    <mergeCell ref="A3:O3"/>
    <mergeCell ref="A4:B4"/>
    <mergeCell ref="D5:F5"/>
    <mergeCell ref="J5:O5"/>
    <mergeCell ref="A35:B3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C22" sqref="C22"/>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0"/>
      <c r="B2" s="44"/>
      <c r="C2" s="44"/>
      <c r="D2" s="44" t="s">
        <v>151</v>
      </c>
    </row>
    <row r="3" ht="41.25" customHeight="1" spans="1:4">
      <c r="A3" s="39" t="str">
        <f>"2025"&amp;"年部门财政拨款收支预算总表"</f>
        <v>2025年部门财政拨款收支预算总表</v>
      </c>
    </row>
    <row r="4" ht="17.25" customHeight="1" spans="1:4">
      <c r="A4" s="42" t="s">
        <v>1</v>
      </c>
      <c r="B4" s="217"/>
      <c r="D4" s="44" t="s">
        <v>2</v>
      </c>
    </row>
    <row r="5" ht="17.25" customHeight="1" spans="1:4">
      <c r="A5" s="218" t="s">
        <v>3</v>
      </c>
      <c r="B5" s="219"/>
      <c r="C5" s="218" t="s">
        <v>4</v>
      </c>
      <c r="D5" s="219"/>
    </row>
    <row r="6" ht="18.75" customHeight="1" spans="1:4">
      <c r="A6" s="218" t="s">
        <v>5</v>
      </c>
      <c r="B6" s="218" t="s">
        <v>6</v>
      </c>
      <c r="C6" s="218" t="s">
        <v>7</v>
      </c>
      <c r="D6" s="218" t="s">
        <v>6</v>
      </c>
    </row>
    <row r="7" ht="16.5" customHeight="1" spans="1:4">
      <c r="A7" s="220" t="s">
        <v>152</v>
      </c>
      <c r="B7" s="221">
        <v>70884631.04</v>
      </c>
      <c r="C7" s="220" t="s">
        <v>153</v>
      </c>
      <c r="D7" s="221">
        <v>70884631.04</v>
      </c>
    </row>
    <row r="8" ht="16.5" customHeight="1" spans="1:4">
      <c r="A8" s="220" t="s">
        <v>154</v>
      </c>
      <c r="B8" s="221">
        <v>70884631.04</v>
      </c>
      <c r="C8" s="220" t="s">
        <v>155</v>
      </c>
      <c r="D8" s="221"/>
    </row>
    <row r="9" ht="16.5" customHeight="1" spans="1:4">
      <c r="A9" s="220" t="s">
        <v>156</v>
      </c>
      <c r="B9" s="221"/>
      <c r="C9" s="220" t="s">
        <v>157</v>
      </c>
      <c r="D9" s="221"/>
    </row>
    <row r="10" ht="16.5" customHeight="1" spans="1:4">
      <c r="A10" s="220" t="s">
        <v>158</v>
      </c>
      <c r="B10" s="221"/>
      <c r="C10" s="220" t="s">
        <v>159</v>
      </c>
      <c r="D10" s="221"/>
    </row>
    <row r="11" ht="16.5" customHeight="1" spans="1:4">
      <c r="A11" s="220" t="s">
        <v>160</v>
      </c>
      <c r="B11" s="221"/>
      <c r="C11" s="220" t="s">
        <v>161</v>
      </c>
      <c r="D11" s="221"/>
    </row>
    <row r="12" ht="16.5" customHeight="1" spans="1:4">
      <c r="A12" s="220" t="s">
        <v>154</v>
      </c>
      <c r="B12" s="221"/>
      <c r="C12" s="220" t="s">
        <v>162</v>
      </c>
      <c r="D12" s="221"/>
    </row>
    <row r="13" ht="16.5" customHeight="1" spans="1:4">
      <c r="A13" s="222" t="s">
        <v>156</v>
      </c>
      <c r="B13" s="133"/>
      <c r="C13" s="64" t="s">
        <v>163</v>
      </c>
      <c r="D13" s="133"/>
    </row>
    <row r="14" ht="16.5" customHeight="1" spans="1:4">
      <c r="A14" s="222" t="s">
        <v>158</v>
      </c>
      <c r="B14" s="133"/>
      <c r="C14" s="64" t="s">
        <v>164</v>
      </c>
      <c r="D14" s="133"/>
    </row>
    <row r="15" ht="16.5" customHeight="1" spans="1:4">
      <c r="A15" s="223"/>
      <c r="B15" s="224"/>
      <c r="C15" s="64" t="s">
        <v>165</v>
      </c>
      <c r="D15" s="133">
        <v>8980914.6</v>
      </c>
    </row>
    <row r="16" ht="16.5" customHeight="1" spans="1:4">
      <c r="A16" s="223"/>
      <c r="B16" s="224"/>
      <c r="C16" s="64" t="s">
        <v>166</v>
      </c>
      <c r="D16" s="133">
        <v>3969394</v>
      </c>
    </row>
    <row r="17" ht="16.5" customHeight="1" spans="1:4">
      <c r="A17" s="223"/>
      <c r="B17" s="224"/>
      <c r="C17" s="64" t="s">
        <v>167</v>
      </c>
      <c r="D17" s="133"/>
    </row>
    <row r="18" ht="16.5" customHeight="1" spans="1:4">
      <c r="A18" s="223"/>
      <c r="B18" s="224"/>
      <c r="C18" s="64" t="s">
        <v>168</v>
      </c>
      <c r="D18" s="133">
        <v>54588158.14</v>
      </c>
    </row>
    <row r="19" ht="16.5" customHeight="1" spans="1:4">
      <c r="A19" s="223"/>
      <c r="B19" s="224"/>
      <c r="C19" s="64" t="s">
        <v>169</v>
      </c>
      <c r="D19" s="133">
        <v>11748.3</v>
      </c>
    </row>
    <row r="20" ht="16.5" customHeight="1" spans="1:4">
      <c r="A20" s="223"/>
      <c r="B20" s="224"/>
      <c r="C20" s="64" t="s">
        <v>170</v>
      </c>
      <c r="D20" s="133"/>
    </row>
    <row r="21" ht="16.5" customHeight="1" spans="1:4">
      <c r="A21" s="223"/>
      <c r="B21" s="224"/>
      <c r="C21" s="64" t="s">
        <v>171</v>
      </c>
      <c r="D21" s="133"/>
    </row>
    <row r="22" ht="16.5" customHeight="1" spans="1:4">
      <c r="A22" s="223"/>
      <c r="B22" s="224"/>
      <c r="C22" s="64" t="s">
        <v>172</v>
      </c>
      <c r="D22" s="133"/>
    </row>
    <row r="23" ht="16.5" customHeight="1" spans="1:4">
      <c r="A23" s="223"/>
      <c r="B23" s="224"/>
      <c r="C23" s="64" t="s">
        <v>173</v>
      </c>
      <c r="D23" s="133"/>
    </row>
    <row r="24" ht="16.5" customHeight="1" spans="1:4">
      <c r="A24" s="223"/>
      <c r="B24" s="224"/>
      <c r="C24" s="64" t="s">
        <v>174</v>
      </c>
      <c r="D24" s="133"/>
    </row>
    <row r="25" ht="16.5" customHeight="1" spans="1:4">
      <c r="A25" s="223"/>
      <c r="B25" s="224"/>
      <c r="C25" s="64" t="s">
        <v>175</v>
      </c>
      <c r="D25" s="133"/>
    </row>
    <row r="26" ht="16.5" customHeight="1" spans="1:4">
      <c r="A26" s="223"/>
      <c r="B26" s="224"/>
      <c r="C26" s="64" t="s">
        <v>176</v>
      </c>
      <c r="D26" s="133">
        <v>3334416</v>
      </c>
    </row>
    <row r="27" ht="16.5" customHeight="1" spans="1:4">
      <c r="A27" s="223"/>
      <c r="B27" s="224"/>
      <c r="C27" s="64" t="s">
        <v>177</v>
      </c>
      <c r="D27" s="133"/>
    </row>
    <row r="28" ht="16.5" customHeight="1" spans="1:4">
      <c r="A28" s="223"/>
      <c r="B28" s="224"/>
      <c r="C28" s="64" t="s">
        <v>178</v>
      </c>
      <c r="D28" s="133"/>
    </row>
    <row r="29" ht="16.5" customHeight="1" spans="1:4">
      <c r="A29" s="223"/>
      <c r="B29" s="224"/>
      <c r="C29" s="64" t="s">
        <v>179</v>
      </c>
      <c r="D29" s="133"/>
    </row>
    <row r="30" ht="16.5" customHeight="1" spans="1:4">
      <c r="A30" s="223"/>
      <c r="B30" s="224"/>
      <c r="C30" s="64" t="s">
        <v>180</v>
      </c>
      <c r="D30" s="133"/>
    </row>
    <row r="31" ht="16.5" customHeight="1" spans="1:4">
      <c r="A31" s="223"/>
      <c r="B31" s="224"/>
      <c r="C31" s="64" t="s">
        <v>181</v>
      </c>
      <c r="D31" s="133"/>
    </row>
    <row r="32" ht="16.5" customHeight="1" spans="1:4">
      <c r="A32" s="223"/>
      <c r="B32" s="224"/>
      <c r="C32" s="222" t="s">
        <v>182</v>
      </c>
      <c r="D32" s="133"/>
    </row>
    <row r="33" ht="16.5" customHeight="1" spans="1:4">
      <c r="A33" s="223"/>
      <c r="B33" s="224"/>
      <c r="C33" s="222" t="s">
        <v>183</v>
      </c>
      <c r="D33" s="133"/>
    </row>
    <row r="34" ht="16.5" customHeight="1" spans="1:4">
      <c r="A34" s="223"/>
      <c r="B34" s="224"/>
      <c r="C34" s="30" t="s">
        <v>184</v>
      </c>
      <c r="D34" s="225"/>
    </row>
    <row r="35" ht="15" customHeight="1" spans="1:4">
      <c r="A35" s="226" t="s">
        <v>51</v>
      </c>
      <c r="B35" s="227">
        <v>70884631.04</v>
      </c>
      <c r="C35" s="226" t="s">
        <v>52</v>
      </c>
      <c r="D35" s="227">
        <v>70884631.04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pane ySplit="1" topLeftCell="A2" activePane="bottomLeft" state="frozen"/>
      <selection/>
      <selection pane="bottomLeft" activeCell="D30" sqref="D30"/>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A1" s="2"/>
      <c r="B1" s="2"/>
      <c r="C1" s="2"/>
      <c r="D1" s="2"/>
      <c r="E1" s="2"/>
      <c r="F1" s="2"/>
      <c r="G1" s="2"/>
    </row>
    <row r="2" customHeight="1" spans="1:7">
      <c r="D2" s="206"/>
      <c r="F2" s="66"/>
      <c r="G2" s="207" t="s">
        <v>185</v>
      </c>
    </row>
    <row r="3" ht="41.25" customHeight="1" spans="1:7">
      <c r="A3" s="145" t="str">
        <f>"2025"&amp;"年一般公共预算支出预算表（按功能科目分类）"</f>
        <v>2025年一般公共预算支出预算表（按功能科目分类）</v>
      </c>
      <c r="B3" s="145"/>
      <c r="C3" s="145"/>
      <c r="D3" s="145"/>
      <c r="E3" s="145"/>
      <c r="F3" s="145"/>
      <c r="G3" s="145"/>
    </row>
    <row r="4" ht="18" customHeight="1" spans="1:7">
      <c r="A4" s="6" t="s">
        <v>1</v>
      </c>
      <c r="F4" s="141"/>
      <c r="G4" s="207" t="s">
        <v>2</v>
      </c>
    </row>
    <row r="5" ht="20.25" customHeight="1" spans="1:7">
      <c r="A5" s="208" t="s">
        <v>186</v>
      </c>
      <c r="B5" s="209"/>
      <c r="C5" s="146" t="s">
        <v>56</v>
      </c>
      <c r="D5" s="210" t="s">
        <v>77</v>
      </c>
      <c r="E5" s="13"/>
      <c r="F5" s="14"/>
      <c r="G5" s="211" t="s">
        <v>78</v>
      </c>
    </row>
    <row r="6" ht="20.25" customHeight="1" spans="1:7">
      <c r="A6" s="212" t="s">
        <v>74</v>
      </c>
      <c r="B6" s="212" t="s">
        <v>75</v>
      </c>
      <c r="C6" s="20"/>
      <c r="D6" s="151" t="s">
        <v>58</v>
      </c>
      <c r="E6" s="151" t="s">
        <v>187</v>
      </c>
      <c r="F6" s="151" t="s">
        <v>188</v>
      </c>
      <c r="G6" s="213"/>
    </row>
    <row r="7" ht="15" customHeight="1" spans="1:7">
      <c r="A7" s="56" t="s">
        <v>84</v>
      </c>
      <c r="B7" s="56" t="s">
        <v>85</v>
      </c>
      <c r="C7" s="56" t="s">
        <v>86</v>
      </c>
      <c r="D7" s="56" t="s">
        <v>87</v>
      </c>
      <c r="E7" s="56" t="s">
        <v>88</v>
      </c>
      <c r="F7" s="56" t="s">
        <v>89</v>
      </c>
      <c r="G7" s="56" t="s">
        <v>90</v>
      </c>
    </row>
    <row r="8" ht="18" customHeight="1" spans="1:7">
      <c r="A8" s="130" t="s">
        <v>99</v>
      </c>
      <c r="B8" s="130" t="s">
        <v>100</v>
      </c>
      <c r="C8" s="214">
        <v>8980914.6</v>
      </c>
      <c r="D8" s="215">
        <v>8980914.6</v>
      </c>
      <c r="E8" s="215">
        <v>8980914.6</v>
      </c>
      <c r="F8" s="215"/>
      <c r="G8" s="215"/>
    </row>
    <row r="9" ht="18" customHeight="1" spans="1:7">
      <c r="A9" s="158" t="s">
        <v>101</v>
      </c>
      <c r="B9" s="158" t="s">
        <v>102</v>
      </c>
      <c r="C9" s="214">
        <v>8959875</v>
      </c>
      <c r="D9" s="215">
        <v>8959875</v>
      </c>
      <c r="E9" s="215">
        <v>8959875</v>
      </c>
      <c r="F9" s="215"/>
      <c r="G9" s="215"/>
    </row>
    <row r="10" customHeight="1" spans="1:7">
      <c r="A10" s="216" t="s">
        <v>103</v>
      </c>
      <c r="B10" s="216" t="s">
        <v>104</v>
      </c>
      <c r="C10" s="214">
        <v>3743475</v>
      </c>
      <c r="D10" s="215">
        <v>3743475</v>
      </c>
      <c r="E10" s="215">
        <v>3743475</v>
      </c>
      <c r="F10" s="215"/>
      <c r="G10" s="215"/>
    </row>
    <row r="11" customHeight="1" spans="1:7">
      <c r="A11" s="216" t="s">
        <v>105</v>
      </c>
      <c r="B11" s="216" t="s">
        <v>106</v>
      </c>
      <c r="C11" s="214">
        <v>5216400</v>
      </c>
      <c r="D11" s="215">
        <v>5216400</v>
      </c>
      <c r="E11" s="215">
        <v>5216400</v>
      </c>
      <c r="F11" s="215"/>
      <c r="G11" s="215"/>
    </row>
    <row r="12" customHeight="1" spans="1:7">
      <c r="A12" s="158" t="s">
        <v>107</v>
      </c>
      <c r="B12" s="158" t="s">
        <v>108</v>
      </c>
      <c r="C12" s="214">
        <v>21039.6</v>
      </c>
      <c r="D12" s="215">
        <v>21039.6</v>
      </c>
      <c r="E12" s="215">
        <v>21039.6</v>
      </c>
      <c r="F12" s="215"/>
      <c r="G12" s="215"/>
    </row>
    <row r="13" customHeight="1" spans="1:7">
      <c r="A13" s="216" t="s">
        <v>109</v>
      </c>
      <c r="B13" s="216" t="s">
        <v>110</v>
      </c>
      <c r="C13" s="214">
        <v>21039.6</v>
      </c>
      <c r="D13" s="215">
        <v>21039.6</v>
      </c>
      <c r="E13" s="215">
        <v>21039.6</v>
      </c>
      <c r="F13" s="215"/>
      <c r="G13" s="215"/>
    </row>
    <row r="14" customHeight="1" spans="1:7">
      <c r="A14" s="130" t="s">
        <v>111</v>
      </c>
      <c r="B14" s="130" t="s">
        <v>112</v>
      </c>
      <c r="C14" s="214">
        <v>3969394</v>
      </c>
      <c r="D14" s="215">
        <v>3969394</v>
      </c>
      <c r="E14" s="215">
        <v>3969394</v>
      </c>
      <c r="F14" s="215"/>
      <c r="G14" s="215"/>
    </row>
    <row r="15" customHeight="1" spans="1:7">
      <c r="A15" s="158" t="s">
        <v>113</v>
      </c>
      <c r="B15" s="158" t="s">
        <v>114</v>
      </c>
      <c r="C15" s="214">
        <v>3969394</v>
      </c>
      <c r="D15" s="215">
        <v>3969394</v>
      </c>
      <c r="E15" s="215">
        <v>3969394</v>
      </c>
      <c r="F15" s="215"/>
      <c r="G15" s="215"/>
    </row>
    <row r="16" customHeight="1" spans="1:7">
      <c r="A16" s="216" t="s">
        <v>115</v>
      </c>
      <c r="B16" s="216" t="s">
        <v>116</v>
      </c>
      <c r="C16" s="214">
        <v>1253808</v>
      </c>
      <c r="D16" s="215">
        <v>1253808</v>
      </c>
      <c r="E16" s="215">
        <v>1253808</v>
      </c>
      <c r="F16" s="215"/>
      <c r="G16" s="215"/>
    </row>
    <row r="17" customHeight="1" spans="1:7">
      <c r="A17" s="216" t="s">
        <v>117</v>
      </c>
      <c r="B17" s="216" t="s">
        <v>118</v>
      </c>
      <c r="C17" s="214">
        <v>356987</v>
      </c>
      <c r="D17" s="215">
        <v>356987</v>
      </c>
      <c r="E17" s="215">
        <v>356987</v>
      </c>
      <c r="F17" s="215"/>
      <c r="G17" s="215"/>
    </row>
    <row r="18" customHeight="1" spans="1:7">
      <c r="A18" s="216" t="s">
        <v>119</v>
      </c>
      <c r="B18" s="216" t="s">
        <v>120</v>
      </c>
      <c r="C18" s="214">
        <v>2106008</v>
      </c>
      <c r="D18" s="215">
        <v>2106008</v>
      </c>
      <c r="E18" s="215">
        <v>2106008</v>
      </c>
      <c r="F18" s="215"/>
      <c r="G18" s="215"/>
    </row>
    <row r="19" customHeight="1" spans="1:7">
      <c r="A19" s="216" t="s">
        <v>121</v>
      </c>
      <c r="B19" s="216" t="s">
        <v>122</v>
      </c>
      <c r="C19" s="214">
        <v>252591</v>
      </c>
      <c r="D19" s="215">
        <v>252591</v>
      </c>
      <c r="E19" s="215">
        <v>252591</v>
      </c>
      <c r="F19" s="215"/>
      <c r="G19" s="215"/>
    </row>
    <row r="20" customHeight="1" spans="1:7">
      <c r="A20" s="130" t="s">
        <v>123</v>
      </c>
      <c r="B20" s="130" t="s">
        <v>124</v>
      </c>
      <c r="C20" s="214">
        <v>54588158.14</v>
      </c>
      <c r="D20" s="215">
        <v>40271158.14</v>
      </c>
      <c r="E20" s="215">
        <v>35404181.16</v>
      </c>
      <c r="F20" s="215">
        <v>4866976.98</v>
      </c>
      <c r="G20" s="215">
        <v>14317000</v>
      </c>
    </row>
    <row r="21" customHeight="1" spans="1:7">
      <c r="A21" s="158" t="s">
        <v>125</v>
      </c>
      <c r="B21" s="158" t="s">
        <v>126</v>
      </c>
      <c r="C21" s="214">
        <v>46368158.14</v>
      </c>
      <c r="D21" s="215">
        <v>40271158.14</v>
      </c>
      <c r="E21" s="215">
        <v>35404181.16</v>
      </c>
      <c r="F21" s="215">
        <v>4866976.98</v>
      </c>
      <c r="G21" s="215">
        <v>6097000</v>
      </c>
    </row>
    <row r="22" customHeight="1" spans="1:7">
      <c r="A22" s="216" t="s">
        <v>127</v>
      </c>
      <c r="B22" s="216" t="s">
        <v>128</v>
      </c>
      <c r="C22" s="214">
        <v>33730222.14</v>
      </c>
      <c r="D22" s="215">
        <v>33730222.14</v>
      </c>
      <c r="E22" s="215">
        <v>28863245.16</v>
      </c>
      <c r="F22" s="215">
        <v>4866976.98</v>
      </c>
      <c r="G22" s="215"/>
    </row>
    <row r="23" customHeight="1" spans="1:7">
      <c r="A23" s="216" t="s">
        <v>129</v>
      </c>
      <c r="B23" s="216" t="s">
        <v>130</v>
      </c>
      <c r="C23" s="214">
        <v>2437000</v>
      </c>
      <c r="D23" s="215"/>
      <c r="E23" s="215"/>
      <c r="F23" s="215"/>
      <c r="G23" s="215">
        <v>2437000</v>
      </c>
    </row>
    <row r="24" customHeight="1" spans="1:7">
      <c r="A24" s="216" t="s">
        <v>131</v>
      </c>
      <c r="B24" s="216" t="s">
        <v>132</v>
      </c>
      <c r="C24" s="214">
        <v>10200936</v>
      </c>
      <c r="D24" s="215">
        <v>6540936</v>
      </c>
      <c r="E24" s="215">
        <v>6540936</v>
      </c>
      <c r="F24" s="215"/>
      <c r="G24" s="215">
        <v>3660000</v>
      </c>
    </row>
    <row r="25" customHeight="1" spans="1:7">
      <c r="A25" s="158" t="s">
        <v>133</v>
      </c>
      <c r="B25" s="158" t="s">
        <v>134</v>
      </c>
      <c r="C25" s="214">
        <v>4350000</v>
      </c>
      <c r="D25" s="215"/>
      <c r="E25" s="215"/>
      <c r="F25" s="215"/>
      <c r="G25" s="215">
        <v>4350000</v>
      </c>
    </row>
    <row r="26" customHeight="1" spans="1:7">
      <c r="A26" s="216" t="s">
        <v>135</v>
      </c>
      <c r="B26" s="216" t="s">
        <v>134</v>
      </c>
      <c r="C26" s="214">
        <v>4350000</v>
      </c>
      <c r="D26" s="215"/>
      <c r="E26" s="215"/>
      <c r="F26" s="215"/>
      <c r="G26" s="215">
        <v>4350000</v>
      </c>
    </row>
    <row r="27" customHeight="1" spans="1:7">
      <c r="A27" s="158" t="s">
        <v>136</v>
      </c>
      <c r="B27" s="158" t="s">
        <v>137</v>
      </c>
      <c r="C27" s="214">
        <v>3870000</v>
      </c>
      <c r="D27" s="215"/>
      <c r="E27" s="215"/>
      <c r="F27" s="215"/>
      <c r="G27" s="215">
        <v>3870000</v>
      </c>
    </row>
    <row r="28" customHeight="1" spans="1:7">
      <c r="A28" s="216" t="s">
        <v>138</v>
      </c>
      <c r="B28" s="216" t="s">
        <v>137</v>
      </c>
      <c r="C28" s="214">
        <v>3870000</v>
      </c>
      <c r="D28" s="215"/>
      <c r="E28" s="215"/>
      <c r="F28" s="215"/>
      <c r="G28" s="215">
        <v>3870000</v>
      </c>
    </row>
    <row r="29" customHeight="1" spans="1:7">
      <c r="A29" s="130" t="s">
        <v>139</v>
      </c>
      <c r="B29" s="130" t="s">
        <v>140</v>
      </c>
      <c r="C29" s="214">
        <v>11748.3</v>
      </c>
      <c r="D29" s="215"/>
      <c r="E29" s="215"/>
      <c r="F29" s="215"/>
      <c r="G29" s="215">
        <v>11748.3</v>
      </c>
    </row>
    <row r="30" customHeight="1" spans="1:7">
      <c r="A30" s="158" t="s">
        <v>141</v>
      </c>
      <c r="B30" s="158" t="s">
        <v>142</v>
      </c>
      <c r="C30" s="214">
        <v>11748.3</v>
      </c>
      <c r="D30" s="215"/>
      <c r="E30" s="215"/>
      <c r="F30" s="215"/>
      <c r="G30" s="215">
        <v>11748.3</v>
      </c>
    </row>
    <row r="31" customHeight="1" spans="1:7">
      <c r="A31" s="216" t="s">
        <v>143</v>
      </c>
      <c r="B31" s="216" t="s">
        <v>144</v>
      </c>
      <c r="C31" s="214">
        <v>11748.3</v>
      </c>
      <c r="D31" s="215"/>
      <c r="E31" s="215"/>
      <c r="F31" s="215"/>
      <c r="G31" s="215">
        <v>11748.3</v>
      </c>
    </row>
    <row r="32" customHeight="1" spans="1:7">
      <c r="A32" s="130" t="s">
        <v>145</v>
      </c>
      <c r="B32" s="130" t="s">
        <v>146</v>
      </c>
      <c r="C32" s="214">
        <v>3334416</v>
      </c>
      <c r="D32" s="215">
        <v>3334416</v>
      </c>
      <c r="E32" s="215">
        <v>3334416</v>
      </c>
      <c r="F32" s="215"/>
      <c r="G32" s="215"/>
    </row>
    <row r="33" customHeight="1" spans="1:7">
      <c r="A33" s="158" t="s">
        <v>147</v>
      </c>
      <c r="B33" s="158" t="s">
        <v>148</v>
      </c>
      <c r="C33" s="214">
        <v>3334416</v>
      </c>
      <c r="D33" s="215">
        <v>3334416</v>
      </c>
      <c r="E33" s="215">
        <v>3334416</v>
      </c>
      <c r="F33" s="215"/>
      <c r="G33" s="215"/>
    </row>
    <row r="34" customHeight="1" spans="1:7">
      <c r="A34" s="216" t="s">
        <v>149</v>
      </c>
      <c r="B34" s="216" t="s">
        <v>150</v>
      </c>
      <c r="C34" s="214">
        <v>3334416</v>
      </c>
      <c r="D34" s="215">
        <v>3334416</v>
      </c>
      <c r="E34" s="215">
        <v>3334416</v>
      </c>
      <c r="F34" s="215"/>
      <c r="G34" s="215"/>
    </row>
    <row r="35" customHeight="1" spans="1:7">
      <c r="A35" s="180" t="s">
        <v>189</v>
      </c>
      <c r="B35" s="180"/>
      <c r="C35" s="214">
        <v>70884631.04</v>
      </c>
      <c r="D35" s="215">
        <v>56555882.74</v>
      </c>
      <c r="E35" s="214">
        <v>51688905.76</v>
      </c>
      <c r="F35" s="214">
        <v>4866976.98</v>
      </c>
      <c r="G35" s="214">
        <v>14328748.3</v>
      </c>
    </row>
  </sheetData>
  <mergeCells count="6">
    <mergeCell ref="A3:G3"/>
    <mergeCell ref="A5:B5"/>
    <mergeCell ref="D5:F5"/>
    <mergeCell ref="A35:B3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4" sqref="A4:B4"/>
    </sheetView>
  </sheetViews>
  <sheetFormatPr defaultColWidth="10.425" defaultRowHeight="14.25" customHeight="1" outlineLevelRow="7" outlineLevelCol="5"/>
  <cols>
    <col min="1" max="6" width="28.1416666666667" style="1" customWidth="1"/>
    <col min="7" max="16384" width="10.425" style="1"/>
  </cols>
  <sheetData>
    <row r="1" customHeight="1" spans="1:6">
      <c r="A1" s="2"/>
      <c r="B1" s="2"/>
      <c r="C1" s="2"/>
      <c r="D1" s="2"/>
      <c r="E1" s="2"/>
      <c r="F1" s="2"/>
    </row>
    <row r="2" customHeight="1" spans="1:6">
      <c r="A2" s="41"/>
      <c r="B2" s="41"/>
      <c r="C2" s="41"/>
      <c r="D2" s="41"/>
      <c r="E2" s="40"/>
      <c r="F2" s="200" t="s">
        <v>190</v>
      </c>
    </row>
    <row r="3" ht="41.25" customHeight="1" spans="1:6">
      <c r="A3" s="201" t="str">
        <f>"2025"&amp;"年一般公共预算“三公”经费支出预算表"</f>
        <v>2025年一般公共预算“三公”经费支出预算表</v>
      </c>
      <c r="B3" s="41"/>
      <c r="C3" s="41"/>
      <c r="D3" s="41"/>
      <c r="E3" s="40"/>
      <c r="F3" s="41"/>
    </row>
    <row r="4" customHeight="1" spans="1:6">
      <c r="A4" s="202" t="s">
        <v>1</v>
      </c>
      <c r="B4" s="203"/>
      <c r="D4" s="41"/>
      <c r="E4" s="40"/>
      <c r="F4" s="45" t="s">
        <v>2</v>
      </c>
    </row>
    <row r="5" ht="27" customHeight="1" spans="1:6">
      <c r="A5" s="46" t="s">
        <v>191</v>
      </c>
      <c r="B5" s="46" t="s">
        <v>192</v>
      </c>
      <c r="C5" s="46" t="s">
        <v>193</v>
      </c>
      <c r="D5" s="46"/>
      <c r="E5" s="29"/>
      <c r="F5" s="46" t="s">
        <v>194</v>
      </c>
    </row>
    <row r="6" ht="28.5" customHeight="1" spans="1:6">
      <c r="A6" s="204"/>
      <c r="B6" s="48"/>
      <c r="C6" s="29" t="s">
        <v>58</v>
      </c>
      <c r="D6" s="29" t="s">
        <v>195</v>
      </c>
      <c r="E6" s="29" t="s">
        <v>196</v>
      </c>
      <c r="F6" s="47"/>
    </row>
    <row r="7" ht="17.25" customHeight="1" spans="1:6">
      <c r="A7" s="53" t="s">
        <v>84</v>
      </c>
      <c r="B7" s="53" t="s">
        <v>85</v>
      </c>
      <c r="C7" s="53" t="s">
        <v>86</v>
      </c>
      <c r="D7" s="53" t="s">
        <v>87</v>
      </c>
      <c r="E7" s="53" t="s">
        <v>88</v>
      </c>
      <c r="F7" s="53" t="s">
        <v>89</v>
      </c>
    </row>
    <row r="8" ht="17.25" customHeight="1" spans="1:6">
      <c r="A8" s="205">
        <v>220000</v>
      </c>
      <c r="B8" s="133"/>
      <c r="C8" s="134">
        <v>220000</v>
      </c>
      <c r="D8" s="134"/>
      <c r="E8" s="134">
        <v>220000</v>
      </c>
      <c r="F8" s="134"/>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8"/>
  <sheetViews>
    <sheetView showZeros="0" topLeftCell="B1" workbookViewId="0">
      <pane ySplit="1" topLeftCell="A5" activePane="bottomLeft" state="frozen"/>
      <selection/>
      <selection pane="bottomLeft" activeCell="D33" sqref="D33"/>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77"/>
      <c r="B1" s="77"/>
      <c r="C1" s="77"/>
      <c r="D1" s="77"/>
      <c r="E1" s="77"/>
      <c r="F1" s="77"/>
      <c r="G1" s="77"/>
      <c r="H1" s="77"/>
      <c r="I1" s="77"/>
      <c r="J1" s="77"/>
      <c r="K1" s="77"/>
      <c r="L1" s="77"/>
      <c r="M1" s="77"/>
      <c r="N1" s="77"/>
      <c r="O1" s="77"/>
      <c r="P1" s="77"/>
      <c r="Q1" s="77"/>
      <c r="R1" s="77"/>
      <c r="S1" s="77"/>
      <c r="T1" s="77"/>
      <c r="U1" s="77"/>
      <c r="V1" s="77"/>
      <c r="W1" s="77"/>
      <c r="X1" s="77"/>
    </row>
    <row r="2" ht="13.5" customHeight="1" spans="1:24">
      <c r="B2" s="164"/>
      <c r="C2" s="187"/>
      <c r="E2" s="188"/>
      <c r="F2" s="188"/>
      <c r="G2" s="188"/>
      <c r="H2" s="188"/>
      <c r="I2" s="79"/>
      <c r="J2" s="79"/>
      <c r="K2" s="79"/>
      <c r="L2" s="79"/>
      <c r="M2" s="79"/>
      <c r="N2" s="79"/>
      <c r="R2" s="79"/>
      <c r="V2" s="187"/>
      <c r="X2" s="121" t="s">
        <v>197</v>
      </c>
    </row>
    <row r="3" ht="45.75" customHeight="1" spans="1:24">
      <c r="A3" s="83" t="str">
        <f>"2025"&amp;"年部门基本支出预算表"</f>
        <v>2025年部门基本支出预算表</v>
      </c>
      <c r="B3" s="122"/>
      <c r="C3" s="83"/>
      <c r="D3" s="83"/>
      <c r="E3" s="83"/>
      <c r="F3" s="83"/>
      <c r="G3" s="83"/>
      <c r="H3" s="83"/>
      <c r="I3" s="83"/>
      <c r="J3" s="83"/>
      <c r="K3" s="83"/>
      <c r="L3" s="83"/>
      <c r="M3" s="83"/>
      <c r="N3" s="83"/>
      <c r="O3" s="122"/>
      <c r="P3" s="122"/>
      <c r="Q3" s="122"/>
      <c r="R3" s="83"/>
      <c r="S3" s="83"/>
      <c r="T3" s="83"/>
      <c r="U3" s="83"/>
      <c r="V3" s="83"/>
      <c r="W3" s="83"/>
      <c r="X3" s="83"/>
    </row>
    <row r="4" ht="18.75" customHeight="1" spans="1:24">
      <c r="A4" s="123" t="s">
        <v>1</v>
      </c>
      <c r="B4" s="124"/>
      <c r="C4" s="189"/>
      <c r="D4" s="189"/>
      <c r="E4" s="189"/>
      <c r="F4" s="189"/>
      <c r="G4" s="189"/>
      <c r="H4" s="189"/>
      <c r="I4" s="87"/>
      <c r="J4" s="87"/>
      <c r="K4" s="87"/>
      <c r="L4" s="87"/>
      <c r="M4" s="87"/>
      <c r="N4" s="87"/>
      <c r="O4" s="125"/>
      <c r="P4" s="125"/>
      <c r="Q4" s="125"/>
      <c r="R4" s="87"/>
      <c r="V4" s="187"/>
      <c r="X4" s="121" t="s">
        <v>2</v>
      </c>
    </row>
    <row r="5" ht="18" customHeight="1" spans="1:24">
      <c r="A5" s="167" t="s">
        <v>198</v>
      </c>
      <c r="B5" s="167" t="s">
        <v>199</v>
      </c>
      <c r="C5" s="167" t="s">
        <v>200</v>
      </c>
      <c r="D5" s="167" t="s">
        <v>201</v>
      </c>
      <c r="E5" s="167" t="s">
        <v>202</v>
      </c>
      <c r="F5" s="167" t="s">
        <v>203</v>
      </c>
      <c r="G5" s="167" t="s">
        <v>204</v>
      </c>
      <c r="H5" s="167" t="s">
        <v>205</v>
      </c>
      <c r="I5" s="190" t="s">
        <v>206</v>
      </c>
      <c r="J5" s="95" t="s">
        <v>206</v>
      </c>
      <c r="K5" s="95"/>
      <c r="L5" s="95"/>
      <c r="M5" s="95"/>
      <c r="N5" s="95"/>
      <c r="O5" s="170"/>
      <c r="P5" s="170"/>
      <c r="Q5" s="170"/>
      <c r="R5" s="94" t="s">
        <v>62</v>
      </c>
      <c r="S5" s="95" t="s">
        <v>63</v>
      </c>
      <c r="T5" s="95"/>
      <c r="U5" s="95"/>
      <c r="V5" s="95"/>
      <c r="W5" s="95"/>
      <c r="X5" s="96"/>
    </row>
    <row r="6" ht="18" customHeight="1" spans="1:24">
      <c r="A6" s="172"/>
      <c r="B6" s="173"/>
      <c r="C6" s="191"/>
      <c r="D6" s="172"/>
      <c r="E6" s="172"/>
      <c r="F6" s="172"/>
      <c r="G6" s="172"/>
      <c r="H6" s="172"/>
      <c r="I6" s="192" t="s">
        <v>207</v>
      </c>
      <c r="J6" s="190" t="s">
        <v>59</v>
      </c>
      <c r="K6" s="95"/>
      <c r="L6" s="95"/>
      <c r="M6" s="95"/>
      <c r="N6" s="96"/>
      <c r="O6" s="169" t="s">
        <v>208</v>
      </c>
      <c r="P6" s="170"/>
      <c r="Q6" s="171"/>
      <c r="R6" s="167" t="s">
        <v>62</v>
      </c>
      <c r="S6" s="190" t="s">
        <v>63</v>
      </c>
      <c r="T6" s="94" t="s">
        <v>65</v>
      </c>
      <c r="U6" s="95" t="s">
        <v>63</v>
      </c>
      <c r="V6" s="94" t="s">
        <v>67</v>
      </c>
      <c r="W6" s="94" t="s">
        <v>68</v>
      </c>
      <c r="X6" s="193" t="s">
        <v>69</v>
      </c>
    </row>
    <row r="7" ht="19.5" customHeight="1" spans="1:24">
      <c r="A7" s="173"/>
      <c r="B7" s="173"/>
      <c r="C7" s="173"/>
      <c r="D7" s="173"/>
      <c r="E7" s="173"/>
      <c r="F7" s="173"/>
      <c r="G7" s="173"/>
      <c r="H7" s="173"/>
      <c r="I7" s="173"/>
      <c r="J7" s="194" t="s">
        <v>209</v>
      </c>
      <c r="K7" s="167" t="s">
        <v>210</v>
      </c>
      <c r="L7" s="167" t="s">
        <v>211</v>
      </c>
      <c r="M7" s="167" t="s">
        <v>212</v>
      </c>
      <c r="N7" s="167" t="s">
        <v>213</v>
      </c>
      <c r="O7" s="167" t="s">
        <v>59</v>
      </c>
      <c r="P7" s="167" t="s">
        <v>60</v>
      </c>
      <c r="Q7" s="167" t="s">
        <v>61</v>
      </c>
      <c r="R7" s="173"/>
      <c r="S7" s="167" t="s">
        <v>58</v>
      </c>
      <c r="T7" s="167" t="s">
        <v>65</v>
      </c>
      <c r="U7" s="167" t="s">
        <v>214</v>
      </c>
      <c r="V7" s="167" t="s">
        <v>67</v>
      </c>
      <c r="W7" s="167" t="s">
        <v>68</v>
      </c>
      <c r="X7" s="167" t="s">
        <v>69</v>
      </c>
    </row>
    <row r="8" ht="37.5" customHeight="1" spans="1:24">
      <c r="A8" s="195"/>
      <c r="B8" s="108"/>
      <c r="C8" s="195"/>
      <c r="D8" s="195"/>
      <c r="E8" s="195"/>
      <c r="F8" s="195"/>
      <c r="G8" s="195"/>
      <c r="H8" s="195"/>
      <c r="I8" s="195"/>
      <c r="J8" s="196" t="s">
        <v>58</v>
      </c>
      <c r="K8" s="178" t="s">
        <v>215</v>
      </c>
      <c r="L8" s="178" t="s">
        <v>211</v>
      </c>
      <c r="M8" s="178" t="s">
        <v>212</v>
      </c>
      <c r="N8" s="178" t="s">
        <v>213</v>
      </c>
      <c r="O8" s="178" t="s">
        <v>211</v>
      </c>
      <c r="P8" s="178" t="s">
        <v>212</v>
      </c>
      <c r="Q8" s="178" t="s">
        <v>213</v>
      </c>
      <c r="R8" s="178" t="s">
        <v>62</v>
      </c>
      <c r="S8" s="178" t="s">
        <v>58</v>
      </c>
      <c r="T8" s="178" t="s">
        <v>65</v>
      </c>
      <c r="U8" s="178" t="s">
        <v>214</v>
      </c>
      <c r="V8" s="178" t="s">
        <v>67</v>
      </c>
      <c r="W8" s="178" t="s">
        <v>68</v>
      </c>
      <c r="X8" s="178" t="s">
        <v>69</v>
      </c>
    </row>
    <row r="9" customHeight="1" spans="1:24">
      <c r="A9" s="181">
        <v>1</v>
      </c>
      <c r="B9" s="181">
        <v>2</v>
      </c>
      <c r="C9" s="181">
        <v>3</v>
      </c>
      <c r="D9" s="181">
        <v>4</v>
      </c>
      <c r="E9" s="181">
        <v>5</v>
      </c>
      <c r="F9" s="181">
        <v>6</v>
      </c>
      <c r="G9" s="181">
        <v>7</v>
      </c>
      <c r="H9" s="181">
        <v>8</v>
      </c>
      <c r="I9" s="181">
        <v>9</v>
      </c>
      <c r="J9" s="181">
        <v>10</v>
      </c>
      <c r="K9" s="181">
        <v>11</v>
      </c>
      <c r="L9" s="181">
        <v>12</v>
      </c>
      <c r="M9" s="181">
        <v>13</v>
      </c>
      <c r="N9" s="181">
        <v>14</v>
      </c>
      <c r="O9" s="181">
        <v>15</v>
      </c>
      <c r="P9" s="181">
        <v>16</v>
      </c>
      <c r="Q9" s="181">
        <v>17</v>
      </c>
      <c r="R9" s="181">
        <v>18</v>
      </c>
      <c r="S9" s="181">
        <v>19</v>
      </c>
      <c r="T9" s="181">
        <v>20</v>
      </c>
      <c r="U9" s="181">
        <v>21</v>
      </c>
      <c r="V9" s="181">
        <v>22</v>
      </c>
      <c r="W9" s="181">
        <v>23</v>
      </c>
      <c r="X9" s="181">
        <v>24</v>
      </c>
    </row>
    <row r="10" ht="20.25" customHeight="1" spans="1:24">
      <c r="A10" s="197" t="s">
        <v>71</v>
      </c>
      <c r="B10" s="197" t="s">
        <v>71</v>
      </c>
      <c r="C10" s="197" t="s">
        <v>216</v>
      </c>
      <c r="D10" s="197" t="s">
        <v>217</v>
      </c>
      <c r="E10" s="197" t="s">
        <v>127</v>
      </c>
      <c r="F10" s="197" t="s">
        <v>128</v>
      </c>
      <c r="G10" s="197" t="s">
        <v>218</v>
      </c>
      <c r="H10" s="197" t="s">
        <v>216</v>
      </c>
      <c r="I10" s="197" t="s">
        <v>219</v>
      </c>
      <c r="J10" s="197" t="s">
        <v>220</v>
      </c>
      <c r="K10" s="198">
        <v>130185.84</v>
      </c>
      <c r="L10" s="198">
        <v>130185.84</v>
      </c>
      <c r="M10" s="198"/>
      <c r="N10" s="198"/>
      <c r="O10" s="198"/>
      <c r="P10" s="198"/>
      <c r="Q10" s="198"/>
      <c r="R10" s="198"/>
      <c r="S10" s="198"/>
      <c r="T10" s="198"/>
      <c r="U10" s="198"/>
      <c r="V10" s="198"/>
      <c r="W10" s="198"/>
      <c r="X10" s="198"/>
    </row>
    <row r="11" ht="17.25" customHeight="1" spans="1:24">
      <c r="A11" s="197" t="s">
        <v>71</v>
      </c>
      <c r="B11" s="197" t="s">
        <v>71</v>
      </c>
      <c r="C11" s="197" t="s">
        <v>216</v>
      </c>
      <c r="D11" s="197" t="s">
        <v>221</v>
      </c>
      <c r="E11" s="197" t="s">
        <v>127</v>
      </c>
      <c r="F11" s="197" t="s">
        <v>128</v>
      </c>
      <c r="G11" s="197" t="s">
        <v>218</v>
      </c>
      <c r="H11" s="197" t="s">
        <v>216</v>
      </c>
      <c r="I11" s="197" t="s">
        <v>222</v>
      </c>
      <c r="J11" s="197" t="s">
        <v>223</v>
      </c>
      <c r="K11" s="198">
        <v>35259.12</v>
      </c>
      <c r="L11" s="198">
        <v>35259.12</v>
      </c>
      <c r="M11" s="198"/>
      <c r="N11" s="198"/>
      <c r="O11" s="198"/>
      <c r="P11" s="198"/>
      <c r="Q11" s="198"/>
      <c r="R11" s="198"/>
      <c r="S11" s="198"/>
      <c r="T11" s="198"/>
      <c r="U11" s="198"/>
      <c r="V11" s="198"/>
      <c r="W11" s="198"/>
      <c r="X11" s="198"/>
    </row>
    <row r="12" customHeight="1" spans="1:24">
      <c r="A12" s="197" t="s">
        <v>71</v>
      </c>
      <c r="B12" s="197" t="s">
        <v>71</v>
      </c>
      <c r="C12" s="197" t="s">
        <v>224</v>
      </c>
      <c r="D12" s="197" t="s">
        <v>225</v>
      </c>
      <c r="E12" s="197" t="s">
        <v>127</v>
      </c>
      <c r="F12" s="197" t="s">
        <v>128</v>
      </c>
      <c r="G12" s="197" t="s">
        <v>226</v>
      </c>
      <c r="H12" s="197" t="s">
        <v>227</v>
      </c>
      <c r="I12" s="197" t="s">
        <v>222</v>
      </c>
      <c r="J12" s="197" t="s">
        <v>223</v>
      </c>
      <c r="K12" s="198">
        <v>47574.02</v>
      </c>
      <c r="L12" s="198">
        <v>47574.02</v>
      </c>
      <c r="M12" s="198"/>
      <c r="N12" s="198"/>
      <c r="O12" s="198"/>
      <c r="P12" s="198"/>
      <c r="Q12" s="198"/>
      <c r="R12" s="198"/>
      <c r="S12" s="198"/>
      <c r="T12" s="198"/>
      <c r="U12" s="198"/>
      <c r="V12" s="198"/>
      <c r="W12" s="198"/>
      <c r="X12" s="198"/>
    </row>
    <row r="13" customHeight="1" spans="1:24">
      <c r="A13" s="197" t="s">
        <v>71</v>
      </c>
      <c r="B13" s="197" t="s">
        <v>71</v>
      </c>
      <c r="C13" s="197" t="s">
        <v>150</v>
      </c>
      <c r="D13" s="197" t="s">
        <v>150</v>
      </c>
      <c r="E13" s="197" t="s">
        <v>149</v>
      </c>
      <c r="F13" s="197" t="s">
        <v>150</v>
      </c>
      <c r="G13" s="197" t="s">
        <v>228</v>
      </c>
      <c r="H13" s="197" t="s">
        <v>150</v>
      </c>
      <c r="I13" s="197" t="s">
        <v>229</v>
      </c>
      <c r="J13" s="197" t="s">
        <v>150</v>
      </c>
      <c r="K13" s="198">
        <v>2676300</v>
      </c>
      <c r="L13" s="198">
        <v>2676300</v>
      </c>
      <c r="M13" s="198"/>
      <c r="N13" s="198"/>
      <c r="O13" s="198"/>
      <c r="P13" s="198"/>
      <c r="Q13" s="198"/>
      <c r="R13" s="198"/>
      <c r="S13" s="198"/>
      <c r="T13" s="198"/>
      <c r="U13" s="198"/>
      <c r="V13" s="198"/>
      <c r="W13" s="198"/>
      <c r="X13" s="198"/>
    </row>
    <row r="14" customHeight="1" spans="1:24">
      <c r="A14" s="197" t="s">
        <v>71</v>
      </c>
      <c r="B14" s="197" t="s">
        <v>71</v>
      </c>
      <c r="C14" s="197" t="s">
        <v>150</v>
      </c>
      <c r="D14" s="197" t="s">
        <v>150</v>
      </c>
      <c r="E14" s="197" t="s">
        <v>149</v>
      </c>
      <c r="F14" s="197" t="s">
        <v>150</v>
      </c>
      <c r="G14" s="197" t="s">
        <v>228</v>
      </c>
      <c r="H14" s="197" t="s">
        <v>150</v>
      </c>
      <c r="I14" s="197" t="s">
        <v>229</v>
      </c>
      <c r="J14" s="197" t="s">
        <v>150</v>
      </c>
      <c r="K14" s="198">
        <v>658116</v>
      </c>
      <c r="L14" s="198">
        <v>658116</v>
      </c>
      <c r="M14" s="198"/>
      <c r="N14" s="198"/>
      <c r="O14" s="198"/>
      <c r="P14" s="198"/>
      <c r="Q14" s="198"/>
      <c r="R14" s="198"/>
      <c r="S14" s="198"/>
      <c r="T14" s="198"/>
      <c r="U14" s="198"/>
      <c r="V14" s="198"/>
      <c r="W14" s="198"/>
      <c r="X14" s="198"/>
    </row>
    <row r="15" customHeight="1" spans="1:24">
      <c r="A15" s="197" t="s">
        <v>71</v>
      </c>
      <c r="B15" s="197" t="s">
        <v>71</v>
      </c>
      <c r="C15" s="197" t="s">
        <v>230</v>
      </c>
      <c r="D15" s="197" t="s">
        <v>231</v>
      </c>
      <c r="E15" s="197" t="s">
        <v>127</v>
      </c>
      <c r="F15" s="197" t="s">
        <v>128</v>
      </c>
      <c r="G15" s="197" t="s">
        <v>232</v>
      </c>
      <c r="H15" s="197" t="s">
        <v>233</v>
      </c>
      <c r="I15" s="197" t="s">
        <v>234</v>
      </c>
      <c r="J15" s="197" t="s">
        <v>235</v>
      </c>
      <c r="K15" s="198">
        <v>1762956</v>
      </c>
      <c r="L15" s="198">
        <v>1762956</v>
      </c>
      <c r="M15" s="198"/>
      <c r="N15" s="198"/>
      <c r="O15" s="198"/>
      <c r="P15" s="198"/>
      <c r="Q15" s="198"/>
      <c r="R15" s="198"/>
      <c r="S15" s="198"/>
      <c r="T15" s="198"/>
      <c r="U15" s="198"/>
      <c r="V15" s="198"/>
      <c r="W15" s="198"/>
      <c r="X15" s="198"/>
    </row>
    <row r="16" customHeight="1" spans="1:24">
      <c r="A16" s="197" t="s">
        <v>71</v>
      </c>
      <c r="B16" s="197" t="s">
        <v>71</v>
      </c>
      <c r="C16" s="197" t="s">
        <v>230</v>
      </c>
      <c r="D16" s="197" t="s">
        <v>236</v>
      </c>
      <c r="E16" s="197" t="s">
        <v>127</v>
      </c>
      <c r="F16" s="197" t="s">
        <v>128</v>
      </c>
      <c r="G16" s="197" t="s">
        <v>237</v>
      </c>
      <c r="H16" s="197" t="s">
        <v>238</v>
      </c>
      <c r="I16" s="197" t="s">
        <v>234</v>
      </c>
      <c r="J16" s="197" t="s">
        <v>235</v>
      </c>
      <c r="K16" s="198">
        <v>814584</v>
      </c>
      <c r="L16" s="198">
        <v>814584</v>
      </c>
      <c r="M16" s="198"/>
      <c r="N16" s="198"/>
      <c r="O16" s="198"/>
      <c r="P16" s="198"/>
      <c r="Q16" s="198"/>
      <c r="R16" s="198"/>
      <c r="S16" s="198"/>
      <c r="T16" s="198"/>
      <c r="U16" s="198"/>
      <c r="V16" s="198"/>
      <c r="W16" s="198"/>
      <c r="X16" s="198"/>
    </row>
    <row r="17" customHeight="1" spans="1:24">
      <c r="A17" s="197" t="s">
        <v>71</v>
      </c>
      <c r="B17" s="197" t="s">
        <v>71</v>
      </c>
      <c r="C17" s="197" t="s">
        <v>230</v>
      </c>
      <c r="D17" s="197" t="s">
        <v>239</v>
      </c>
      <c r="E17" s="197" t="s">
        <v>127</v>
      </c>
      <c r="F17" s="197" t="s">
        <v>128</v>
      </c>
      <c r="G17" s="197" t="s">
        <v>240</v>
      </c>
      <c r="H17" s="197" t="s">
        <v>241</v>
      </c>
      <c r="I17" s="197" t="s">
        <v>234</v>
      </c>
      <c r="J17" s="197" t="s">
        <v>235</v>
      </c>
      <c r="K17" s="198">
        <v>146913</v>
      </c>
      <c r="L17" s="198">
        <v>146913</v>
      </c>
      <c r="M17" s="198"/>
      <c r="N17" s="198"/>
      <c r="O17" s="198"/>
      <c r="P17" s="198"/>
      <c r="Q17" s="198"/>
      <c r="R17" s="198"/>
      <c r="S17" s="198"/>
      <c r="T17" s="198"/>
      <c r="U17" s="198"/>
      <c r="V17" s="198"/>
      <c r="W17" s="198"/>
      <c r="X17" s="198"/>
    </row>
    <row r="18" customHeight="1" spans="1:24">
      <c r="A18" s="197" t="s">
        <v>71</v>
      </c>
      <c r="B18" s="197" t="s">
        <v>71</v>
      </c>
      <c r="C18" s="197" t="s">
        <v>230</v>
      </c>
      <c r="D18" s="197" t="s">
        <v>242</v>
      </c>
      <c r="E18" s="197" t="s">
        <v>127</v>
      </c>
      <c r="F18" s="197" t="s">
        <v>128</v>
      </c>
      <c r="G18" s="197" t="s">
        <v>243</v>
      </c>
      <c r="H18" s="197" t="s">
        <v>244</v>
      </c>
      <c r="I18" s="197" t="s">
        <v>234</v>
      </c>
      <c r="J18" s="197" t="s">
        <v>235</v>
      </c>
      <c r="K18" s="198">
        <v>732360</v>
      </c>
      <c r="L18" s="198">
        <v>732360</v>
      </c>
      <c r="M18" s="198"/>
      <c r="N18" s="198"/>
      <c r="O18" s="198"/>
      <c r="P18" s="198"/>
      <c r="Q18" s="198"/>
      <c r="R18" s="198"/>
      <c r="S18" s="198"/>
      <c r="T18" s="198"/>
      <c r="U18" s="198"/>
      <c r="V18" s="198"/>
      <c r="W18" s="198"/>
      <c r="X18" s="198"/>
    </row>
    <row r="19" customHeight="1" spans="1:24">
      <c r="A19" s="197" t="s">
        <v>71</v>
      </c>
      <c r="B19" s="197" t="s">
        <v>71</v>
      </c>
      <c r="C19" s="197" t="s">
        <v>230</v>
      </c>
      <c r="D19" s="197" t="s">
        <v>245</v>
      </c>
      <c r="E19" s="197" t="s">
        <v>127</v>
      </c>
      <c r="F19" s="197" t="s">
        <v>128</v>
      </c>
      <c r="G19" s="197" t="s">
        <v>243</v>
      </c>
      <c r="H19" s="197" t="s">
        <v>244</v>
      </c>
      <c r="I19" s="197" t="s">
        <v>234</v>
      </c>
      <c r="J19" s="197" t="s">
        <v>235</v>
      </c>
      <c r="K19" s="198">
        <v>399480</v>
      </c>
      <c r="L19" s="198">
        <v>399480</v>
      </c>
      <c r="M19" s="198"/>
      <c r="N19" s="198"/>
      <c r="O19" s="198"/>
      <c r="P19" s="198"/>
      <c r="Q19" s="198"/>
      <c r="R19" s="198"/>
      <c r="S19" s="198"/>
      <c r="T19" s="198"/>
      <c r="U19" s="198"/>
      <c r="V19" s="198"/>
      <c r="W19" s="198"/>
      <c r="X19" s="198"/>
    </row>
    <row r="20" customHeight="1" spans="1:24">
      <c r="A20" s="197" t="s">
        <v>71</v>
      </c>
      <c r="B20" s="197" t="s">
        <v>71</v>
      </c>
      <c r="C20" s="197" t="s">
        <v>246</v>
      </c>
      <c r="D20" s="197" t="s">
        <v>246</v>
      </c>
      <c r="E20" s="197" t="s">
        <v>127</v>
      </c>
      <c r="F20" s="197" t="s">
        <v>128</v>
      </c>
      <c r="G20" s="197" t="s">
        <v>247</v>
      </c>
      <c r="H20" s="197" t="s">
        <v>248</v>
      </c>
      <c r="I20" s="197" t="s">
        <v>219</v>
      </c>
      <c r="J20" s="197" t="s">
        <v>220</v>
      </c>
      <c r="K20" s="198">
        <v>1319400</v>
      </c>
      <c r="L20" s="198">
        <v>1319400</v>
      </c>
      <c r="M20" s="198"/>
      <c r="N20" s="198"/>
      <c r="O20" s="198"/>
      <c r="P20" s="198"/>
      <c r="Q20" s="198"/>
      <c r="R20" s="198"/>
      <c r="S20" s="198"/>
      <c r="T20" s="198"/>
      <c r="U20" s="198"/>
      <c r="V20" s="198"/>
      <c r="W20" s="198"/>
      <c r="X20" s="198"/>
    </row>
    <row r="21" customHeight="1" spans="1:24">
      <c r="A21" s="197" t="s">
        <v>71</v>
      </c>
      <c r="B21" s="197" t="s">
        <v>71</v>
      </c>
      <c r="C21" s="197" t="s">
        <v>249</v>
      </c>
      <c r="D21" s="197" t="s">
        <v>250</v>
      </c>
      <c r="E21" s="197" t="s">
        <v>103</v>
      </c>
      <c r="F21" s="197" t="s">
        <v>104</v>
      </c>
      <c r="G21" s="197" t="s">
        <v>251</v>
      </c>
      <c r="H21" s="197" t="s">
        <v>252</v>
      </c>
      <c r="I21" s="197" t="s">
        <v>253</v>
      </c>
      <c r="J21" s="197" t="s">
        <v>249</v>
      </c>
      <c r="K21" s="198">
        <v>3743475</v>
      </c>
      <c r="L21" s="198">
        <v>3743475</v>
      </c>
      <c r="M21" s="198"/>
      <c r="N21" s="198"/>
      <c r="O21" s="198"/>
      <c r="P21" s="198"/>
      <c r="Q21" s="198"/>
      <c r="R21" s="198"/>
      <c r="S21" s="198"/>
      <c r="T21" s="198"/>
      <c r="U21" s="198"/>
      <c r="V21" s="198"/>
      <c r="W21" s="198"/>
      <c r="X21" s="198"/>
    </row>
    <row r="22" customHeight="1" spans="1:24">
      <c r="A22" s="197" t="s">
        <v>71</v>
      </c>
      <c r="B22" s="197" t="s">
        <v>71</v>
      </c>
      <c r="C22" s="197" t="s">
        <v>249</v>
      </c>
      <c r="D22" s="197" t="s">
        <v>254</v>
      </c>
      <c r="E22" s="197" t="s">
        <v>115</v>
      </c>
      <c r="F22" s="197" t="s">
        <v>116</v>
      </c>
      <c r="G22" s="197" t="s">
        <v>255</v>
      </c>
      <c r="H22" s="197" t="s">
        <v>256</v>
      </c>
      <c r="I22" s="197" t="s">
        <v>253</v>
      </c>
      <c r="J22" s="197" t="s">
        <v>249</v>
      </c>
      <c r="K22" s="198">
        <v>1253808</v>
      </c>
      <c r="L22" s="198">
        <v>1253808</v>
      </c>
      <c r="M22" s="198"/>
      <c r="N22" s="198"/>
      <c r="O22" s="198"/>
      <c r="P22" s="198"/>
      <c r="Q22" s="198"/>
      <c r="R22" s="198"/>
      <c r="S22" s="198"/>
      <c r="T22" s="198"/>
      <c r="U22" s="198"/>
      <c r="V22" s="198"/>
      <c r="W22" s="198"/>
      <c r="X22" s="198"/>
    </row>
    <row r="23" customHeight="1" spans="1:24">
      <c r="A23" s="197" t="s">
        <v>71</v>
      </c>
      <c r="B23" s="197" t="s">
        <v>71</v>
      </c>
      <c r="C23" s="197" t="s">
        <v>249</v>
      </c>
      <c r="D23" s="197" t="s">
        <v>257</v>
      </c>
      <c r="E23" s="197" t="s">
        <v>119</v>
      </c>
      <c r="F23" s="197" t="s">
        <v>120</v>
      </c>
      <c r="G23" s="197" t="s">
        <v>258</v>
      </c>
      <c r="H23" s="197" t="s">
        <v>259</v>
      </c>
      <c r="I23" s="197" t="s">
        <v>253</v>
      </c>
      <c r="J23" s="197" t="s">
        <v>249</v>
      </c>
      <c r="K23" s="198">
        <v>2106008</v>
      </c>
      <c r="L23" s="198">
        <v>2106008</v>
      </c>
      <c r="M23" s="198"/>
      <c r="N23" s="198"/>
      <c r="O23" s="198"/>
      <c r="P23" s="198"/>
      <c r="Q23" s="198"/>
      <c r="R23" s="198"/>
      <c r="S23" s="198"/>
      <c r="T23" s="198"/>
      <c r="U23" s="198"/>
      <c r="V23" s="198"/>
      <c r="W23" s="198"/>
      <c r="X23" s="198"/>
    </row>
    <row r="24" customHeight="1" spans="1:24">
      <c r="A24" s="197" t="s">
        <v>71</v>
      </c>
      <c r="B24" s="197" t="s">
        <v>71</v>
      </c>
      <c r="C24" s="197" t="s">
        <v>249</v>
      </c>
      <c r="D24" s="197" t="s">
        <v>260</v>
      </c>
      <c r="E24" s="197" t="s">
        <v>121</v>
      </c>
      <c r="F24" s="197" t="s">
        <v>122</v>
      </c>
      <c r="G24" s="197" t="s">
        <v>261</v>
      </c>
      <c r="H24" s="197" t="s">
        <v>262</v>
      </c>
      <c r="I24" s="197" t="s">
        <v>253</v>
      </c>
      <c r="J24" s="197" t="s">
        <v>249</v>
      </c>
      <c r="K24" s="198">
        <v>50343</v>
      </c>
      <c r="L24" s="198">
        <v>50343</v>
      </c>
      <c r="M24" s="198"/>
      <c r="N24" s="198"/>
      <c r="O24" s="198"/>
      <c r="P24" s="198"/>
      <c r="Q24" s="198"/>
      <c r="R24" s="198"/>
      <c r="S24" s="198"/>
      <c r="T24" s="198"/>
      <c r="U24" s="198"/>
      <c r="V24" s="198"/>
      <c r="W24" s="198"/>
      <c r="X24" s="198"/>
    </row>
    <row r="25" customHeight="1" spans="1:24">
      <c r="A25" s="197" t="s">
        <v>71</v>
      </c>
      <c r="B25" s="197" t="s">
        <v>71</v>
      </c>
      <c r="C25" s="197" t="s">
        <v>249</v>
      </c>
      <c r="D25" s="197" t="s">
        <v>263</v>
      </c>
      <c r="E25" s="197" t="s">
        <v>121</v>
      </c>
      <c r="F25" s="197" t="s">
        <v>122</v>
      </c>
      <c r="G25" s="197" t="s">
        <v>261</v>
      </c>
      <c r="H25" s="197" t="s">
        <v>262</v>
      </c>
      <c r="I25" s="197" t="s">
        <v>253</v>
      </c>
      <c r="J25" s="197" t="s">
        <v>249</v>
      </c>
      <c r="K25" s="198">
        <v>202248</v>
      </c>
      <c r="L25" s="198">
        <v>202248</v>
      </c>
      <c r="M25" s="198"/>
      <c r="N25" s="198"/>
      <c r="O25" s="198"/>
      <c r="P25" s="198"/>
      <c r="Q25" s="198"/>
      <c r="R25" s="198"/>
      <c r="S25" s="198"/>
      <c r="T25" s="198"/>
      <c r="U25" s="198"/>
      <c r="V25" s="198"/>
      <c r="W25" s="198"/>
      <c r="X25" s="198"/>
    </row>
    <row r="26" customHeight="1" spans="1:24">
      <c r="A26" s="197" t="s">
        <v>71</v>
      </c>
      <c r="B26" s="197" t="s">
        <v>71</v>
      </c>
      <c r="C26" s="197" t="s">
        <v>249</v>
      </c>
      <c r="D26" s="197" t="s">
        <v>264</v>
      </c>
      <c r="E26" s="197" t="s">
        <v>127</v>
      </c>
      <c r="F26" s="197" t="s">
        <v>128</v>
      </c>
      <c r="G26" s="197" t="s">
        <v>261</v>
      </c>
      <c r="H26" s="197" t="s">
        <v>262</v>
      </c>
      <c r="I26" s="197" t="s">
        <v>253</v>
      </c>
      <c r="J26" s="197" t="s">
        <v>249</v>
      </c>
      <c r="K26" s="198">
        <v>24251.16</v>
      </c>
      <c r="L26" s="198">
        <v>24251.16</v>
      </c>
      <c r="M26" s="198"/>
      <c r="N26" s="198"/>
      <c r="O26" s="198"/>
      <c r="P26" s="198"/>
      <c r="Q26" s="198"/>
      <c r="R26" s="198"/>
      <c r="S26" s="198"/>
      <c r="T26" s="198"/>
      <c r="U26" s="198"/>
      <c r="V26" s="198"/>
      <c r="W26" s="198"/>
      <c r="X26" s="198"/>
    </row>
    <row r="27" customHeight="1" spans="1:24">
      <c r="A27" s="197" t="s">
        <v>71</v>
      </c>
      <c r="B27" s="197" t="s">
        <v>71</v>
      </c>
      <c r="C27" s="197" t="s">
        <v>249</v>
      </c>
      <c r="D27" s="197" t="s">
        <v>265</v>
      </c>
      <c r="E27" s="197" t="s">
        <v>117</v>
      </c>
      <c r="F27" s="197" t="s">
        <v>118</v>
      </c>
      <c r="G27" s="197" t="s">
        <v>255</v>
      </c>
      <c r="H27" s="197" t="s">
        <v>256</v>
      </c>
      <c r="I27" s="197" t="s">
        <v>234</v>
      </c>
      <c r="J27" s="197" t="s">
        <v>235</v>
      </c>
      <c r="K27" s="198">
        <v>356987</v>
      </c>
      <c r="L27" s="198">
        <v>356987</v>
      </c>
      <c r="M27" s="198"/>
      <c r="N27" s="198"/>
      <c r="O27" s="198"/>
      <c r="P27" s="198"/>
      <c r="Q27" s="198"/>
      <c r="R27" s="198"/>
      <c r="S27" s="198"/>
      <c r="T27" s="198"/>
      <c r="U27" s="198"/>
      <c r="V27" s="198"/>
      <c r="W27" s="198"/>
      <c r="X27" s="198"/>
    </row>
    <row r="28" customHeight="1" spans="1:24">
      <c r="A28" s="197" t="s">
        <v>71</v>
      </c>
      <c r="B28" s="197" t="s">
        <v>71</v>
      </c>
      <c r="C28" s="197" t="s">
        <v>266</v>
      </c>
      <c r="D28" s="197" t="s">
        <v>267</v>
      </c>
      <c r="E28" s="197" t="s">
        <v>127</v>
      </c>
      <c r="F28" s="197" t="s">
        <v>128</v>
      </c>
      <c r="G28" s="197" t="s">
        <v>240</v>
      </c>
      <c r="H28" s="197" t="s">
        <v>241</v>
      </c>
      <c r="I28" s="197" t="s">
        <v>234</v>
      </c>
      <c r="J28" s="197" t="s">
        <v>235</v>
      </c>
      <c r="K28" s="198">
        <v>1435000</v>
      </c>
      <c r="L28" s="198">
        <v>1435000</v>
      </c>
      <c r="M28" s="198"/>
      <c r="N28" s="198"/>
      <c r="O28" s="198"/>
      <c r="P28" s="198"/>
      <c r="Q28" s="198"/>
      <c r="R28" s="198"/>
      <c r="S28" s="198"/>
      <c r="T28" s="198"/>
      <c r="U28" s="198"/>
      <c r="V28" s="198"/>
      <c r="W28" s="198"/>
      <c r="X28" s="198"/>
    </row>
    <row r="29" customHeight="1" spans="1:24">
      <c r="A29" s="197" t="s">
        <v>71</v>
      </c>
      <c r="B29" s="197" t="s">
        <v>71</v>
      </c>
      <c r="C29" s="197" t="s">
        <v>266</v>
      </c>
      <c r="D29" s="197" t="s">
        <v>268</v>
      </c>
      <c r="E29" s="197" t="s">
        <v>127</v>
      </c>
      <c r="F29" s="197" t="s">
        <v>128</v>
      </c>
      <c r="G29" s="197" t="s">
        <v>243</v>
      </c>
      <c r="H29" s="197" t="s">
        <v>244</v>
      </c>
      <c r="I29" s="197" t="s">
        <v>234</v>
      </c>
      <c r="J29" s="197" t="s">
        <v>235</v>
      </c>
      <c r="K29" s="198">
        <v>738000</v>
      </c>
      <c r="L29" s="198">
        <v>738000</v>
      </c>
      <c r="M29" s="198"/>
      <c r="N29" s="198"/>
      <c r="O29" s="198"/>
      <c r="P29" s="198"/>
      <c r="Q29" s="198"/>
      <c r="R29" s="198"/>
      <c r="S29" s="198"/>
      <c r="T29" s="198"/>
      <c r="U29" s="198"/>
      <c r="V29" s="198"/>
      <c r="W29" s="198"/>
      <c r="X29" s="198"/>
    </row>
    <row r="30" customHeight="1" spans="1:24">
      <c r="A30" s="197" t="s">
        <v>71</v>
      </c>
      <c r="B30" s="197" t="s">
        <v>71</v>
      </c>
      <c r="C30" s="197" t="s">
        <v>269</v>
      </c>
      <c r="D30" s="197" t="s">
        <v>270</v>
      </c>
      <c r="E30" s="197" t="s">
        <v>105</v>
      </c>
      <c r="F30" s="197" t="s">
        <v>106</v>
      </c>
      <c r="G30" s="197" t="s">
        <v>271</v>
      </c>
      <c r="H30" s="197" t="s">
        <v>272</v>
      </c>
      <c r="I30" s="197" t="s">
        <v>273</v>
      </c>
      <c r="J30" s="197" t="s">
        <v>274</v>
      </c>
      <c r="K30" s="198">
        <v>1008000</v>
      </c>
      <c r="L30" s="198">
        <v>1008000</v>
      </c>
      <c r="M30" s="198"/>
      <c r="N30" s="198"/>
      <c r="O30" s="198"/>
      <c r="P30" s="198"/>
      <c r="Q30" s="198"/>
      <c r="R30" s="198"/>
      <c r="S30" s="198"/>
      <c r="T30" s="198"/>
      <c r="U30" s="198"/>
      <c r="V30" s="198"/>
      <c r="W30" s="198"/>
      <c r="X30" s="198"/>
    </row>
    <row r="31" customHeight="1" spans="1:24">
      <c r="A31" s="197" t="s">
        <v>71</v>
      </c>
      <c r="B31" s="197" t="s">
        <v>71</v>
      </c>
      <c r="C31" s="197" t="s">
        <v>269</v>
      </c>
      <c r="D31" s="197" t="s">
        <v>270</v>
      </c>
      <c r="E31" s="197" t="s">
        <v>105</v>
      </c>
      <c r="F31" s="197" t="s">
        <v>106</v>
      </c>
      <c r="G31" s="197" t="s">
        <v>271</v>
      </c>
      <c r="H31" s="197" t="s">
        <v>272</v>
      </c>
      <c r="I31" s="197" t="s">
        <v>273</v>
      </c>
      <c r="J31" s="197" t="s">
        <v>274</v>
      </c>
      <c r="K31" s="198">
        <v>766800</v>
      </c>
      <c r="L31" s="198">
        <v>766800</v>
      </c>
      <c r="M31" s="198"/>
      <c r="N31" s="198"/>
      <c r="O31" s="198"/>
      <c r="P31" s="198"/>
      <c r="Q31" s="198"/>
      <c r="R31" s="198"/>
      <c r="S31" s="198"/>
      <c r="T31" s="198"/>
      <c r="U31" s="198"/>
      <c r="V31" s="198"/>
      <c r="W31" s="198"/>
      <c r="X31" s="198"/>
    </row>
    <row r="32" customHeight="1" spans="1:24">
      <c r="A32" s="197" t="s">
        <v>71</v>
      </c>
      <c r="B32" s="197" t="s">
        <v>71</v>
      </c>
      <c r="C32" s="197" t="s">
        <v>269</v>
      </c>
      <c r="D32" s="197" t="s">
        <v>270</v>
      </c>
      <c r="E32" s="197" t="s">
        <v>105</v>
      </c>
      <c r="F32" s="197" t="s">
        <v>106</v>
      </c>
      <c r="G32" s="197" t="s">
        <v>271</v>
      </c>
      <c r="H32" s="197" t="s">
        <v>272</v>
      </c>
      <c r="I32" s="197" t="s">
        <v>273</v>
      </c>
      <c r="J32" s="197" t="s">
        <v>274</v>
      </c>
      <c r="K32" s="198">
        <v>3441600</v>
      </c>
      <c r="L32" s="198">
        <v>3441600</v>
      </c>
      <c r="M32" s="198"/>
      <c r="N32" s="198"/>
      <c r="O32" s="198"/>
      <c r="P32" s="198"/>
      <c r="Q32" s="198"/>
      <c r="R32" s="198"/>
      <c r="S32" s="198"/>
      <c r="T32" s="198"/>
      <c r="U32" s="198"/>
      <c r="V32" s="198"/>
      <c r="W32" s="198"/>
      <c r="X32" s="198"/>
    </row>
    <row r="33" customHeight="1" spans="1:24">
      <c r="A33" s="197" t="s">
        <v>71</v>
      </c>
      <c r="B33" s="197" t="s">
        <v>71</v>
      </c>
      <c r="C33" s="197" t="s">
        <v>275</v>
      </c>
      <c r="D33" s="197" t="s">
        <v>276</v>
      </c>
      <c r="E33" s="197" t="s">
        <v>127</v>
      </c>
      <c r="F33" s="197" t="s">
        <v>128</v>
      </c>
      <c r="G33" s="197" t="s">
        <v>277</v>
      </c>
      <c r="H33" s="197" t="s">
        <v>278</v>
      </c>
      <c r="I33" s="197" t="s">
        <v>219</v>
      </c>
      <c r="J33" s="197" t="s">
        <v>220</v>
      </c>
      <c r="K33" s="198">
        <v>338400</v>
      </c>
      <c r="L33" s="198">
        <v>338400</v>
      </c>
      <c r="M33" s="198"/>
      <c r="N33" s="198"/>
      <c r="O33" s="198"/>
      <c r="P33" s="198"/>
      <c r="Q33" s="198"/>
      <c r="R33" s="198"/>
      <c r="S33" s="198"/>
      <c r="T33" s="198"/>
      <c r="U33" s="198"/>
      <c r="V33" s="198"/>
      <c r="W33" s="198"/>
      <c r="X33" s="198"/>
    </row>
    <row r="34" customHeight="1" spans="1:24">
      <c r="A34" s="197" t="s">
        <v>71</v>
      </c>
      <c r="B34" s="197" t="s">
        <v>71</v>
      </c>
      <c r="C34" s="197" t="s">
        <v>275</v>
      </c>
      <c r="D34" s="197" t="s">
        <v>279</v>
      </c>
      <c r="E34" s="197" t="s">
        <v>127</v>
      </c>
      <c r="F34" s="197" t="s">
        <v>128</v>
      </c>
      <c r="G34" s="197" t="s">
        <v>280</v>
      </c>
      <c r="H34" s="197" t="s">
        <v>281</v>
      </c>
      <c r="I34" s="197" t="s">
        <v>219</v>
      </c>
      <c r="J34" s="197" t="s">
        <v>220</v>
      </c>
      <c r="K34" s="198">
        <v>57600</v>
      </c>
      <c r="L34" s="198">
        <v>57600</v>
      </c>
      <c r="M34" s="198"/>
      <c r="N34" s="198"/>
      <c r="O34" s="198"/>
      <c r="P34" s="198"/>
      <c r="Q34" s="198"/>
      <c r="R34" s="198"/>
      <c r="S34" s="198"/>
      <c r="T34" s="198"/>
      <c r="U34" s="198"/>
      <c r="V34" s="198"/>
      <c r="W34" s="198"/>
      <c r="X34" s="198"/>
    </row>
    <row r="35" customHeight="1" spans="1:24">
      <c r="A35" s="197" t="s">
        <v>71</v>
      </c>
      <c r="B35" s="197" t="s">
        <v>71</v>
      </c>
      <c r="C35" s="197" t="s">
        <v>275</v>
      </c>
      <c r="D35" s="197" t="s">
        <v>282</v>
      </c>
      <c r="E35" s="197" t="s">
        <v>127</v>
      </c>
      <c r="F35" s="197" t="s">
        <v>128</v>
      </c>
      <c r="G35" s="197" t="s">
        <v>280</v>
      </c>
      <c r="H35" s="197" t="s">
        <v>281</v>
      </c>
      <c r="I35" s="197" t="s">
        <v>219</v>
      </c>
      <c r="J35" s="197" t="s">
        <v>220</v>
      </c>
      <c r="K35" s="198">
        <v>44040</v>
      </c>
      <c r="L35" s="198">
        <v>44040</v>
      </c>
      <c r="M35" s="198"/>
      <c r="N35" s="198"/>
      <c r="O35" s="198"/>
      <c r="P35" s="198"/>
      <c r="Q35" s="198"/>
      <c r="R35" s="198"/>
      <c r="S35" s="198"/>
      <c r="T35" s="198"/>
      <c r="U35" s="198"/>
      <c r="V35" s="198"/>
      <c r="W35" s="198"/>
      <c r="X35" s="198"/>
    </row>
    <row r="36" customHeight="1" spans="1:24">
      <c r="A36" s="197" t="s">
        <v>71</v>
      </c>
      <c r="B36" s="197" t="s">
        <v>71</v>
      </c>
      <c r="C36" s="197" t="s">
        <v>275</v>
      </c>
      <c r="D36" s="197" t="s">
        <v>283</v>
      </c>
      <c r="E36" s="197" t="s">
        <v>127</v>
      </c>
      <c r="F36" s="197" t="s">
        <v>128</v>
      </c>
      <c r="G36" s="197" t="s">
        <v>284</v>
      </c>
      <c r="H36" s="197" t="s">
        <v>283</v>
      </c>
      <c r="I36" s="197" t="s">
        <v>219</v>
      </c>
      <c r="J36" s="197" t="s">
        <v>220</v>
      </c>
      <c r="K36" s="198">
        <v>68040</v>
      </c>
      <c r="L36" s="198">
        <v>68040</v>
      </c>
      <c r="M36" s="198"/>
      <c r="N36" s="198"/>
      <c r="O36" s="198"/>
      <c r="P36" s="198"/>
      <c r="Q36" s="198"/>
      <c r="R36" s="198"/>
      <c r="S36" s="198"/>
      <c r="T36" s="198"/>
      <c r="U36" s="198"/>
      <c r="V36" s="198"/>
      <c r="W36" s="198"/>
      <c r="X36" s="198"/>
    </row>
    <row r="37" customHeight="1" spans="1:24">
      <c r="A37" s="197" t="s">
        <v>71</v>
      </c>
      <c r="B37" s="197" t="s">
        <v>71</v>
      </c>
      <c r="C37" s="197" t="s">
        <v>275</v>
      </c>
      <c r="D37" s="197" t="s">
        <v>285</v>
      </c>
      <c r="E37" s="197" t="s">
        <v>127</v>
      </c>
      <c r="F37" s="197" t="s">
        <v>128</v>
      </c>
      <c r="G37" s="197" t="s">
        <v>286</v>
      </c>
      <c r="H37" s="197" t="s">
        <v>287</v>
      </c>
      <c r="I37" s="197" t="s">
        <v>219</v>
      </c>
      <c r="J37" s="197" t="s">
        <v>220</v>
      </c>
      <c r="K37" s="198">
        <v>134928</v>
      </c>
      <c r="L37" s="198">
        <v>134928</v>
      </c>
      <c r="M37" s="198"/>
      <c r="N37" s="198"/>
      <c r="O37" s="198"/>
      <c r="P37" s="198"/>
      <c r="Q37" s="198"/>
      <c r="R37" s="198"/>
      <c r="S37" s="198"/>
      <c r="T37" s="198"/>
      <c r="U37" s="198"/>
      <c r="V37" s="198"/>
      <c r="W37" s="198"/>
      <c r="X37" s="198"/>
    </row>
    <row r="38" customHeight="1" spans="1:24">
      <c r="A38" s="197" t="s">
        <v>71</v>
      </c>
      <c r="B38" s="197" t="s">
        <v>71</v>
      </c>
      <c r="C38" s="197" t="s">
        <v>275</v>
      </c>
      <c r="D38" s="197" t="s">
        <v>288</v>
      </c>
      <c r="E38" s="197" t="s">
        <v>127</v>
      </c>
      <c r="F38" s="197" t="s">
        <v>128</v>
      </c>
      <c r="G38" s="197" t="s">
        <v>289</v>
      </c>
      <c r="H38" s="197" t="s">
        <v>288</v>
      </c>
      <c r="I38" s="197" t="s">
        <v>219</v>
      </c>
      <c r="J38" s="197" t="s">
        <v>220</v>
      </c>
      <c r="K38" s="198">
        <v>49200</v>
      </c>
      <c r="L38" s="198">
        <v>49200</v>
      </c>
      <c r="M38" s="198"/>
      <c r="N38" s="198"/>
      <c r="O38" s="198"/>
      <c r="P38" s="198"/>
      <c r="Q38" s="198"/>
      <c r="R38" s="198"/>
      <c r="S38" s="198"/>
      <c r="T38" s="198"/>
      <c r="U38" s="198"/>
      <c r="V38" s="198"/>
      <c r="W38" s="198"/>
      <c r="X38" s="198"/>
    </row>
    <row r="39" customHeight="1" spans="1:24">
      <c r="A39" s="197" t="s">
        <v>71</v>
      </c>
      <c r="B39" s="197" t="s">
        <v>71</v>
      </c>
      <c r="C39" s="197" t="s">
        <v>275</v>
      </c>
      <c r="D39" s="197" t="s">
        <v>290</v>
      </c>
      <c r="E39" s="197" t="s">
        <v>127</v>
      </c>
      <c r="F39" s="197" t="s">
        <v>128</v>
      </c>
      <c r="G39" s="197" t="s">
        <v>291</v>
      </c>
      <c r="H39" s="197" t="s">
        <v>292</v>
      </c>
      <c r="I39" s="197" t="s">
        <v>219</v>
      </c>
      <c r="J39" s="197" t="s">
        <v>220</v>
      </c>
      <c r="K39" s="198">
        <v>230400</v>
      </c>
      <c r="L39" s="198">
        <v>230400</v>
      </c>
      <c r="M39" s="198"/>
      <c r="N39" s="198"/>
      <c r="O39" s="198"/>
      <c r="P39" s="198"/>
      <c r="Q39" s="198"/>
      <c r="R39" s="198"/>
      <c r="S39" s="198"/>
      <c r="T39" s="198"/>
      <c r="U39" s="198"/>
      <c r="V39" s="198"/>
      <c r="W39" s="198"/>
      <c r="X39" s="198"/>
    </row>
    <row r="40" customHeight="1" spans="1:24">
      <c r="A40" s="197" t="s">
        <v>71</v>
      </c>
      <c r="B40" s="197" t="s">
        <v>71</v>
      </c>
      <c r="C40" s="197" t="s">
        <v>275</v>
      </c>
      <c r="D40" s="197" t="s">
        <v>293</v>
      </c>
      <c r="E40" s="197" t="s">
        <v>127</v>
      </c>
      <c r="F40" s="197" t="s">
        <v>128</v>
      </c>
      <c r="G40" s="197" t="s">
        <v>294</v>
      </c>
      <c r="H40" s="197" t="s">
        <v>295</v>
      </c>
      <c r="I40" s="197" t="s">
        <v>219</v>
      </c>
      <c r="J40" s="197" t="s">
        <v>220</v>
      </c>
      <c r="K40" s="198">
        <v>432000</v>
      </c>
      <c r="L40" s="198">
        <v>432000</v>
      </c>
      <c r="M40" s="198"/>
      <c r="N40" s="198"/>
      <c r="O40" s="198"/>
      <c r="P40" s="198"/>
      <c r="Q40" s="198"/>
      <c r="R40" s="198"/>
      <c r="S40" s="198"/>
      <c r="T40" s="198"/>
      <c r="U40" s="198"/>
      <c r="V40" s="198"/>
      <c r="W40" s="198"/>
      <c r="X40" s="198"/>
    </row>
    <row r="41" customHeight="1" spans="1:24">
      <c r="A41" s="197" t="s">
        <v>71</v>
      </c>
      <c r="B41" s="197" t="s">
        <v>71</v>
      </c>
      <c r="C41" s="197" t="s">
        <v>275</v>
      </c>
      <c r="D41" s="197" t="s">
        <v>296</v>
      </c>
      <c r="E41" s="197" t="s">
        <v>127</v>
      </c>
      <c r="F41" s="197" t="s">
        <v>128</v>
      </c>
      <c r="G41" s="197" t="s">
        <v>247</v>
      </c>
      <c r="H41" s="197" t="s">
        <v>248</v>
      </c>
      <c r="I41" s="197" t="s">
        <v>219</v>
      </c>
      <c r="J41" s="197" t="s">
        <v>220</v>
      </c>
      <c r="K41" s="198">
        <v>131940</v>
      </c>
      <c r="L41" s="198">
        <v>131940</v>
      </c>
      <c r="M41" s="198"/>
      <c r="N41" s="198"/>
      <c r="O41" s="198"/>
      <c r="P41" s="198"/>
      <c r="Q41" s="198"/>
      <c r="R41" s="198"/>
      <c r="S41" s="198"/>
      <c r="T41" s="198"/>
      <c r="U41" s="198"/>
      <c r="V41" s="198"/>
      <c r="W41" s="198"/>
      <c r="X41" s="198"/>
    </row>
    <row r="42" customHeight="1" spans="1:24">
      <c r="A42" s="197" t="s">
        <v>71</v>
      </c>
      <c r="B42" s="197" t="s">
        <v>71</v>
      </c>
      <c r="C42" s="197" t="s">
        <v>275</v>
      </c>
      <c r="D42" s="197" t="s">
        <v>297</v>
      </c>
      <c r="E42" s="197" t="s">
        <v>127</v>
      </c>
      <c r="F42" s="197" t="s">
        <v>128</v>
      </c>
      <c r="G42" s="197" t="s">
        <v>298</v>
      </c>
      <c r="H42" s="197" t="s">
        <v>299</v>
      </c>
      <c r="I42" s="197" t="s">
        <v>300</v>
      </c>
      <c r="J42" s="197" t="s">
        <v>299</v>
      </c>
      <c r="K42" s="198">
        <v>23000</v>
      </c>
      <c r="L42" s="198">
        <v>23000</v>
      </c>
      <c r="M42" s="198"/>
      <c r="N42" s="198"/>
      <c r="O42" s="198"/>
      <c r="P42" s="198"/>
      <c r="Q42" s="198"/>
      <c r="R42" s="198"/>
      <c r="S42" s="198"/>
      <c r="T42" s="198"/>
      <c r="U42" s="198"/>
      <c r="V42" s="198"/>
      <c r="W42" s="198"/>
      <c r="X42" s="198"/>
    </row>
    <row r="43" customHeight="1" spans="1:24">
      <c r="A43" s="197" t="s">
        <v>71</v>
      </c>
      <c r="B43" s="197" t="s">
        <v>71</v>
      </c>
      <c r="C43" s="197" t="s">
        <v>275</v>
      </c>
      <c r="D43" s="197" t="s">
        <v>301</v>
      </c>
      <c r="E43" s="197" t="s">
        <v>127</v>
      </c>
      <c r="F43" s="197" t="s">
        <v>128</v>
      </c>
      <c r="G43" s="197" t="s">
        <v>302</v>
      </c>
      <c r="H43" s="197" t="s">
        <v>303</v>
      </c>
      <c r="I43" s="197" t="s">
        <v>304</v>
      </c>
      <c r="J43" s="197" t="s">
        <v>303</v>
      </c>
      <c r="K43" s="198">
        <v>50400</v>
      </c>
      <c r="L43" s="198">
        <v>50400</v>
      </c>
      <c r="M43" s="198"/>
      <c r="N43" s="198"/>
      <c r="O43" s="198"/>
      <c r="P43" s="198"/>
      <c r="Q43" s="198"/>
      <c r="R43" s="198"/>
      <c r="S43" s="198"/>
      <c r="T43" s="198"/>
      <c r="U43" s="198"/>
      <c r="V43" s="198"/>
      <c r="W43" s="198"/>
      <c r="X43" s="198"/>
    </row>
    <row r="44" customHeight="1" spans="1:24">
      <c r="A44" s="197" t="s">
        <v>71</v>
      </c>
      <c r="B44" s="197" t="s">
        <v>71</v>
      </c>
      <c r="C44" s="197" t="s">
        <v>275</v>
      </c>
      <c r="D44" s="197" t="s">
        <v>305</v>
      </c>
      <c r="E44" s="197" t="s">
        <v>127</v>
      </c>
      <c r="F44" s="197" t="s">
        <v>128</v>
      </c>
      <c r="G44" s="197" t="s">
        <v>306</v>
      </c>
      <c r="H44" s="197" t="s">
        <v>307</v>
      </c>
      <c r="I44" s="197" t="s">
        <v>308</v>
      </c>
      <c r="J44" s="197" t="s">
        <v>307</v>
      </c>
      <c r="K44" s="198">
        <v>230400</v>
      </c>
      <c r="L44" s="198">
        <v>230400</v>
      </c>
      <c r="M44" s="198"/>
      <c r="N44" s="198"/>
      <c r="O44" s="198"/>
      <c r="P44" s="198"/>
      <c r="Q44" s="198"/>
      <c r="R44" s="198"/>
      <c r="S44" s="198"/>
      <c r="T44" s="198"/>
      <c r="U44" s="198"/>
      <c r="V44" s="198"/>
      <c r="W44" s="198"/>
      <c r="X44" s="198"/>
    </row>
    <row r="45" customHeight="1" spans="1:24">
      <c r="A45" s="197" t="s">
        <v>71</v>
      </c>
      <c r="B45" s="197" t="s">
        <v>71</v>
      </c>
      <c r="C45" s="197" t="s">
        <v>275</v>
      </c>
      <c r="D45" s="197" t="s">
        <v>309</v>
      </c>
      <c r="E45" s="197" t="s">
        <v>127</v>
      </c>
      <c r="F45" s="197" t="s">
        <v>128</v>
      </c>
      <c r="G45" s="197" t="s">
        <v>277</v>
      </c>
      <c r="H45" s="197" t="s">
        <v>278</v>
      </c>
      <c r="I45" s="197" t="s">
        <v>222</v>
      </c>
      <c r="J45" s="197" t="s">
        <v>223</v>
      </c>
      <c r="K45" s="198">
        <v>96350</v>
      </c>
      <c r="L45" s="198">
        <v>96350</v>
      </c>
      <c r="M45" s="198"/>
      <c r="N45" s="198"/>
      <c r="O45" s="198"/>
      <c r="P45" s="198"/>
      <c r="Q45" s="198"/>
      <c r="R45" s="198"/>
      <c r="S45" s="198"/>
      <c r="T45" s="198"/>
      <c r="U45" s="198"/>
      <c r="V45" s="198"/>
      <c r="W45" s="198"/>
      <c r="X45" s="198"/>
    </row>
    <row r="46" customHeight="1" spans="1:24">
      <c r="A46" s="197" t="s">
        <v>71</v>
      </c>
      <c r="B46" s="197" t="s">
        <v>71</v>
      </c>
      <c r="C46" s="197" t="s">
        <v>275</v>
      </c>
      <c r="D46" s="197" t="s">
        <v>310</v>
      </c>
      <c r="E46" s="197" t="s">
        <v>127</v>
      </c>
      <c r="F46" s="197" t="s">
        <v>128</v>
      </c>
      <c r="G46" s="197" t="s">
        <v>280</v>
      </c>
      <c r="H46" s="197" t="s">
        <v>281</v>
      </c>
      <c r="I46" s="197" t="s">
        <v>222</v>
      </c>
      <c r="J46" s="197" t="s">
        <v>223</v>
      </c>
      <c r="K46" s="198">
        <v>16400</v>
      </c>
      <c r="L46" s="198">
        <v>16400</v>
      </c>
      <c r="M46" s="198"/>
      <c r="N46" s="198"/>
      <c r="O46" s="198"/>
      <c r="P46" s="198"/>
      <c r="Q46" s="198"/>
      <c r="R46" s="198"/>
      <c r="S46" s="198"/>
      <c r="T46" s="198"/>
      <c r="U46" s="198"/>
      <c r="V46" s="198"/>
      <c r="W46" s="198"/>
      <c r="X46" s="198"/>
    </row>
    <row r="47" customHeight="1" spans="1:24">
      <c r="A47" s="197" t="s">
        <v>71</v>
      </c>
      <c r="B47" s="197" t="s">
        <v>71</v>
      </c>
      <c r="C47" s="197" t="s">
        <v>275</v>
      </c>
      <c r="D47" s="197" t="s">
        <v>311</v>
      </c>
      <c r="E47" s="197" t="s">
        <v>127</v>
      </c>
      <c r="F47" s="197" t="s">
        <v>128</v>
      </c>
      <c r="G47" s="197" t="s">
        <v>286</v>
      </c>
      <c r="H47" s="197" t="s">
        <v>287</v>
      </c>
      <c r="I47" s="197" t="s">
        <v>222</v>
      </c>
      <c r="J47" s="197" t="s">
        <v>223</v>
      </c>
      <c r="K47" s="198">
        <v>29110</v>
      </c>
      <c r="L47" s="198">
        <v>29110</v>
      </c>
      <c r="M47" s="198"/>
      <c r="N47" s="198"/>
      <c r="O47" s="198"/>
      <c r="P47" s="198"/>
      <c r="Q47" s="198"/>
      <c r="R47" s="198"/>
      <c r="S47" s="198"/>
      <c r="T47" s="198"/>
      <c r="U47" s="198"/>
      <c r="V47" s="198"/>
      <c r="W47" s="198"/>
      <c r="X47" s="198"/>
    </row>
    <row r="48" customHeight="1" spans="1:24">
      <c r="A48" s="197" t="s">
        <v>71</v>
      </c>
      <c r="B48" s="197" t="s">
        <v>71</v>
      </c>
      <c r="C48" s="197" t="s">
        <v>275</v>
      </c>
      <c r="D48" s="197" t="s">
        <v>312</v>
      </c>
      <c r="E48" s="197" t="s">
        <v>127</v>
      </c>
      <c r="F48" s="197" t="s">
        <v>128</v>
      </c>
      <c r="G48" s="197" t="s">
        <v>291</v>
      </c>
      <c r="H48" s="197" t="s">
        <v>292</v>
      </c>
      <c r="I48" s="197" t="s">
        <v>222</v>
      </c>
      <c r="J48" s="197" t="s">
        <v>223</v>
      </c>
      <c r="K48" s="198">
        <v>65600</v>
      </c>
      <c r="L48" s="198">
        <v>65600</v>
      </c>
      <c r="M48" s="198"/>
      <c r="N48" s="198"/>
      <c r="O48" s="198"/>
      <c r="P48" s="198"/>
      <c r="Q48" s="198"/>
      <c r="R48" s="198"/>
      <c r="S48" s="198"/>
      <c r="T48" s="198"/>
      <c r="U48" s="198"/>
      <c r="V48" s="198"/>
      <c r="W48" s="198"/>
      <c r="X48" s="198"/>
    </row>
    <row r="49" customHeight="1" spans="1:24">
      <c r="A49" s="197" t="s">
        <v>71</v>
      </c>
      <c r="B49" s="197" t="s">
        <v>71</v>
      </c>
      <c r="C49" s="197" t="s">
        <v>275</v>
      </c>
      <c r="D49" s="197" t="s">
        <v>313</v>
      </c>
      <c r="E49" s="197" t="s">
        <v>127</v>
      </c>
      <c r="F49" s="197" t="s">
        <v>128</v>
      </c>
      <c r="G49" s="197" t="s">
        <v>306</v>
      </c>
      <c r="H49" s="197" t="s">
        <v>307</v>
      </c>
      <c r="I49" s="197" t="s">
        <v>222</v>
      </c>
      <c r="J49" s="197" t="s">
        <v>223</v>
      </c>
      <c r="K49" s="198">
        <v>65600</v>
      </c>
      <c r="L49" s="198">
        <v>65600</v>
      </c>
      <c r="M49" s="198"/>
      <c r="N49" s="198"/>
      <c r="O49" s="198"/>
      <c r="P49" s="198"/>
      <c r="Q49" s="198"/>
      <c r="R49" s="198"/>
      <c r="S49" s="198"/>
      <c r="T49" s="198"/>
      <c r="U49" s="198"/>
      <c r="V49" s="198"/>
      <c r="W49" s="198"/>
      <c r="X49" s="198"/>
    </row>
    <row r="50" customHeight="1" spans="1:24">
      <c r="A50" s="197" t="s">
        <v>71</v>
      </c>
      <c r="B50" s="197" t="s">
        <v>71</v>
      </c>
      <c r="C50" s="197" t="s">
        <v>275</v>
      </c>
      <c r="D50" s="197" t="s">
        <v>314</v>
      </c>
      <c r="E50" s="197" t="s">
        <v>127</v>
      </c>
      <c r="F50" s="197" t="s">
        <v>128</v>
      </c>
      <c r="G50" s="197" t="s">
        <v>302</v>
      </c>
      <c r="H50" s="197" t="s">
        <v>303</v>
      </c>
      <c r="I50" s="197" t="s">
        <v>222</v>
      </c>
      <c r="J50" s="197" t="s">
        <v>223</v>
      </c>
      <c r="K50" s="198">
        <v>14350</v>
      </c>
      <c r="L50" s="198">
        <v>14350</v>
      </c>
      <c r="M50" s="198"/>
      <c r="N50" s="198"/>
      <c r="O50" s="198"/>
      <c r="P50" s="198"/>
      <c r="Q50" s="198"/>
      <c r="R50" s="198"/>
      <c r="S50" s="198"/>
      <c r="T50" s="198"/>
      <c r="U50" s="198"/>
      <c r="V50" s="198"/>
      <c r="W50" s="198"/>
      <c r="X50" s="198"/>
    </row>
    <row r="51" customHeight="1" spans="1:24">
      <c r="A51" s="197" t="s">
        <v>71</v>
      </c>
      <c r="B51" s="197" t="s">
        <v>71</v>
      </c>
      <c r="C51" s="197" t="s">
        <v>275</v>
      </c>
      <c r="D51" s="197" t="s">
        <v>315</v>
      </c>
      <c r="E51" s="197" t="s">
        <v>127</v>
      </c>
      <c r="F51" s="197" t="s">
        <v>128</v>
      </c>
      <c r="G51" s="197" t="s">
        <v>294</v>
      </c>
      <c r="H51" s="197" t="s">
        <v>295</v>
      </c>
      <c r="I51" s="197" t="s">
        <v>222</v>
      </c>
      <c r="J51" s="197" t="s">
        <v>223</v>
      </c>
      <c r="K51" s="198">
        <v>123000</v>
      </c>
      <c r="L51" s="198">
        <v>123000</v>
      </c>
      <c r="M51" s="198"/>
      <c r="N51" s="198"/>
      <c r="O51" s="198"/>
      <c r="P51" s="198"/>
      <c r="Q51" s="198"/>
      <c r="R51" s="198"/>
      <c r="S51" s="198"/>
      <c r="T51" s="198"/>
      <c r="U51" s="198"/>
      <c r="V51" s="198"/>
      <c r="W51" s="198"/>
      <c r="X51" s="198"/>
    </row>
    <row r="52" customHeight="1" spans="1:24">
      <c r="A52" s="197" t="s">
        <v>71</v>
      </c>
      <c r="B52" s="197" t="s">
        <v>71</v>
      </c>
      <c r="C52" s="197" t="s">
        <v>316</v>
      </c>
      <c r="D52" s="197" t="s">
        <v>317</v>
      </c>
      <c r="E52" s="197" t="s">
        <v>127</v>
      </c>
      <c r="F52" s="197" t="s">
        <v>128</v>
      </c>
      <c r="G52" s="197" t="s">
        <v>318</v>
      </c>
      <c r="H52" s="197" t="s">
        <v>319</v>
      </c>
      <c r="I52" s="197" t="s">
        <v>320</v>
      </c>
      <c r="J52" s="197" t="s">
        <v>319</v>
      </c>
      <c r="K52" s="198">
        <v>220000</v>
      </c>
      <c r="L52" s="198">
        <v>220000</v>
      </c>
      <c r="M52" s="198"/>
      <c r="N52" s="198"/>
      <c r="O52" s="198"/>
      <c r="P52" s="198"/>
      <c r="Q52" s="198"/>
      <c r="R52" s="198"/>
      <c r="S52" s="198"/>
      <c r="T52" s="198"/>
      <c r="U52" s="198"/>
      <c r="V52" s="198"/>
      <c r="W52" s="198"/>
      <c r="X52" s="198"/>
    </row>
    <row r="53" customHeight="1" spans="1:24">
      <c r="A53" s="197" t="s">
        <v>71</v>
      </c>
      <c r="B53" s="197" t="s">
        <v>71</v>
      </c>
      <c r="C53" s="197" t="s">
        <v>321</v>
      </c>
      <c r="D53" s="197" t="s">
        <v>322</v>
      </c>
      <c r="E53" s="197" t="s">
        <v>127</v>
      </c>
      <c r="F53" s="197" t="s">
        <v>128</v>
      </c>
      <c r="G53" s="197" t="s">
        <v>247</v>
      </c>
      <c r="H53" s="197" t="s">
        <v>248</v>
      </c>
      <c r="I53" s="197" t="s">
        <v>222</v>
      </c>
      <c r="J53" s="197" t="s">
        <v>223</v>
      </c>
      <c r="K53" s="198">
        <v>196800</v>
      </c>
      <c r="L53" s="198">
        <v>196800</v>
      </c>
      <c r="M53" s="198"/>
      <c r="N53" s="198"/>
      <c r="O53" s="198"/>
      <c r="P53" s="198"/>
      <c r="Q53" s="198"/>
      <c r="R53" s="198"/>
      <c r="S53" s="198"/>
      <c r="T53" s="198"/>
      <c r="U53" s="198"/>
      <c r="V53" s="198"/>
      <c r="W53" s="198"/>
      <c r="X53" s="198"/>
    </row>
    <row r="54" customHeight="1" spans="1:24">
      <c r="A54" s="197" t="s">
        <v>71</v>
      </c>
      <c r="B54" s="197" t="s">
        <v>71</v>
      </c>
      <c r="C54" s="197" t="s">
        <v>323</v>
      </c>
      <c r="D54" s="197" t="s">
        <v>323</v>
      </c>
      <c r="E54" s="197" t="s">
        <v>127</v>
      </c>
      <c r="F54" s="197" t="s">
        <v>128</v>
      </c>
      <c r="G54" s="197" t="s">
        <v>294</v>
      </c>
      <c r="H54" s="197" t="s">
        <v>295</v>
      </c>
      <c r="I54" s="197" t="s">
        <v>219</v>
      </c>
      <c r="J54" s="197" t="s">
        <v>220</v>
      </c>
      <c r="K54" s="198">
        <v>573600</v>
      </c>
      <c r="L54" s="198">
        <v>573600</v>
      </c>
      <c r="M54" s="198"/>
      <c r="N54" s="198"/>
      <c r="O54" s="198"/>
      <c r="P54" s="198"/>
      <c r="Q54" s="198"/>
      <c r="R54" s="198"/>
      <c r="S54" s="198"/>
      <c r="T54" s="198"/>
      <c r="U54" s="198"/>
      <c r="V54" s="198"/>
      <c r="W54" s="198"/>
      <c r="X54" s="198"/>
    </row>
    <row r="55" customHeight="1" spans="1:24">
      <c r="A55" s="197" t="s">
        <v>71</v>
      </c>
      <c r="B55" s="197" t="s">
        <v>71</v>
      </c>
      <c r="C55" s="197" t="s">
        <v>324</v>
      </c>
      <c r="D55" s="197" t="s">
        <v>325</v>
      </c>
      <c r="E55" s="197" t="s">
        <v>127</v>
      </c>
      <c r="F55" s="197" t="s">
        <v>128</v>
      </c>
      <c r="G55" s="197" t="s">
        <v>232</v>
      </c>
      <c r="H55" s="197" t="s">
        <v>233</v>
      </c>
      <c r="I55" s="197" t="s">
        <v>326</v>
      </c>
      <c r="J55" s="197" t="s">
        <v>327</v>
      </c>
      <c r="K55" s="198">
        <v>6509292</v>
      </c>
      <c r="L55" s="198">
        <v>6509292</v>
      </c>
      <c r="M55" s="198"/>
      <c r="N55" s="198"/>
      <c r="O55" s="198"/>
      <c r="P55" s="198"/>
      <c r="Q55" s="198"/>
      <c r="R55" s="198"/>
      <c r="S55" s="198"/>
      <c r="T55" s="198"/>
      <c r="U55" s="198"/>
      <c r="V55" s="198"/>
      <c r="W55" s="198"/>
      <c r="X55" s="198"/>
    </row>
    <row r="56" customHeight="1" spans="1:24">
      <c r="A56" s="197" t="s">
        <v>71</v>
      </c>
      <c r="B56" s="197" t="s">
        <v>71</v>
      </c>
      <c r="C56" s="197" t="s">
        <v>324</v>
      </c>
      <c r="D56" s="197" t="s">
        <v>328</v>
      </c>
      <c r="E56" s="197" t="s">
        <v>127</v>
      </c>
      <c r="F56" s="197" t="s">
        <v>128</v>
      </c>
      <c r="G56" s="197" t="s">
        <v>237</v>
      </c>
      <c r="H56" s="197" t="s">
        <v>238</v>
      </c>
      <c r="I56" s="197" t="s">
        <v>326</v>
      </c>
      <c r="J56" s="197" t="s">
        <v>327</v>
      </c>
      <c r="K56" s="198">
        <v>1668300</v>
      </c>
      <c r="L56" s="198">
        <v>1668300</v>
      </c>
      <c r="M56" s="198"/>
      <c r="N56" s="198"/>
      <c r="O56" s="198"/>
      <c r="P56" s="198"/>
      <c r="Q56" s="198"/>
      <c r="R56" s="198"/>
      <c r="S56" s="198"/>
      <c r="T56" s="198"/>
      <c r="U56" s="198"/>
      <c r="V56" s="198"/>
      <c r="W56" s="198"/>
      <c r="X56" s="198"/>
    </row>
    <row r="57" customHeight="1" spans="1:24">
      <c r="A57" s="197" t="s">
        <v>71</v>
      </c>
      <c r="B57" s="197" t="s">
        <v>71</v>
      </c>
      <c r="C57" s="197" t="s">
        <v>324</v>
      </c>
      <c r="D57" s="197" t="s">
        <v>329</v>
      </c>
      <c r="E57" s="197" t="s">
        <v>127</v>
      </c>
      <c r="F57" s="197" t="s">
        <v>128</v>
      </c>
      <c r="G57" s="197" t="s">
        <v>237</v>
      </c>
      <c r="H57" s="197" t="s">
        <v>238</v>
      </c>
      <c r="I57" s="197" t="s">
        <v>326</v>
      </c>
      <c r="J57" s="197" t="s">
        <v>327</v>
      </c>
      <c r="K57" s="198">
        <v>252000</v>
      </c>
      <c r="L57" s="198">
        <v>252000</v>
      </c>
      <c r="M57" s="198"/>
      <c r="N57" s="198"/>
      <c r="O57" s="198"/>
      <c r="P57" s="198"/>
      <c r="Q57" s="198"/>
      <c r="R57" s="198"/>
      <c r="S57" s="198"/>
      <c r="T57" s="198"/>
      <c r="U57" s="198"/>
      <c r="V57" s="198"/>
      <c r="W57" s="198"/>
      <c r="X57" s="198"/>
    </row>
    <row r="58" customHeight="1" spans="1:24">
      <c r="A58" s="197" t="s">
        <v>71</v>
      </c>
      <c r="B58" s="197" t="s">
        <v>71</v>
      </c>
      <c r="C58" s="197" t="s">
        <v>324</v>
      </c>
      <c r="D58" s="197" t="s">
        <v>330</v>
      </c>
      <c r="E58" s="197" t="s">
        <v>127</v>
      </c>
      <c r="F58" s="197" t="s">
        <v>128</v>
      </c>
      <c r="G58" s="197" t="s">
        <v>237</v>
      </c>
      <c r="H58" s="197" t="s">
        <v>238</v>
      </c>
      <c r="I58" s="197" t="s">
        <v>326</v>
      </c>
      <c r="J58" s="197" t="s">
        <v>327</v>
      </c>
      <c r="K58" s="198">
        <v>7322748</v>
      </c>
      <c r="L58" s="198">
        <v>7322748</v>
      </c>
      <c r="M58" s="198"/>
      <c r="N58" s="198"/>
      <c r="O58" s="198"/>
      <c r="P58" s="198"/>
      <c r="Q58" s="198"/>
      <c r="R58" s="198"/>
      <c r="S58" s="198"/>
      <c r="T58" s="198"/>
      <c r="U58" s="198"/>
      <c r="V58" s="198"/>
      <c r="W58" s="198"/>
      <c r="X58" s="198"/>
    </row>
    <row r="59" customHeight="1" spans="1:24">
      <c r="A59" s="197" t="s">
        <v>71</v>
      </c>
      <c r="B59" s="197" t="s">
        <v>71</v>
      </c>
      <c r="C59" s="197" t="s">
        <v>324</v>
      </c>
      <c r="D59" s="197" t="s">
        <v>331</v>
      </c>
      <c r="E59" s="197" t="s">
        <v>127</v>
      </c>
      <c r="F59" s="197" t="s">
        <v>128</v>
      </c>
      <c r="G59" s="197" t="s">
        <v>240</v>
      </c>
      <c r="H59" s="197" t="s">
        <v>241</v>
      </c>
      <c r="I59" s="197" t="s">
        <v>326</v>
      </c>
      <c r="J59" s="197" t="s">
        <v>327</v>
      </c>
      <c r="K59" s="198">
        <v>542441</v>
      </c>
      <c r="L59" s="198">
        <v>542441</v>
      </c>
      <c r="M59" s="198"/>
      <c r="N59" s="198"/>
      <c r="O59" s="198"/>
      <c r="P59" s="198"/>
      <c r="Q59" s="198"/>
      <c r="R59" s="198"/>
      <c r="S59" s="198"/>
      <c r="T59" s="198"/>
      <c r="U59" s="198"/>
      <c r="V59" s="198"/>
      <c r="W59" s="198"/>
      <c r="X59" s="198"/>
    </row>
    <row r="60" customHeight="1" spans="1:24">
      <c r="A60" s="197" t="s">
        <v>71</v>
      </c>
      <c r="B60" s="197" t="s">
        <v>71</v>
      </c>
      <c r="C60" s="197" t="s">
        <v>332</v>
      </c>
      <c r="D60" s="197" t="s">
        <v>333</v>
      </c>
      <c r="E60" s="197" t="s">
        <v>127</v>
      </c>
      <c r="F60" s="197" t="s">
        <v>128</v>
      </c>
      <c r="G60" s="197" t="s">
        <v>240</v>
      </c>
      <c r="H60" s="197" t="s">
        <v>241</v>
      </c>
      <c r="I60" s="197" t="s">
        <v>326</v>
      </c>
      <c r="J60" s="197" t="s">
        <v>327</v>
      </c>
      <c r="K60" s="198">
        <v>2880000</v>
      </c>
      <c r="L60" s="198">
        <v>2880000</v>
      </c>
      <c r="M60" s="198"/>
      <c r="N60" s="198"/>
      <c r="O60" s="198"/>
      <c r="P60" s="198"/>
      <c r="Q60" s="198"/>
      <c r="R60" s="198"/>
      <c r="S60" s="198"/>
      <c r="T60" s="198"/>
      <c r="U60" s="198"/>
      <c r="V60" s="198"/>
      <c r="W60" s="198"/>
      <c r="X60" s="198"/>
    </row>
    <row r="61" customHeight="1" spans="1:24">
      <c r="A61" s="197" t="s">
        <v>71</v>
      </c>
      <c r="B61" s="197" t="s">
        <v>71</v>
      </c>
      <c r="C61" s="197" t="s">
        <v>332</v>
      </c>
      <c r="D61" s="197" t="s">
        <v>334</v>
      </c>
      <c r="E61" s="197" t="s">
        <v>127</v>
      </c>
      <c r="F61" s="197" t="s">
        <v>128</v>
      </c>
      <c r="G61" s="197" t="s">
        <v>240</v>
      </c>
      <c r="H61" s="197" t="s">
        <v>241</v>
      </c>
      <c r="I61" s="197" t="s">
        <v>326</v>
      </c>
      <c r="J61" s="197" t="s">
        <v>327</v>
      </c>
      <c r="K61" s="198">
        <v>3634920</v>
      </c>
      <c r="L61" s="198">
        <v>3634920</v>
      </c>
      <c r="M61" s="198"/>
      <c r="N61" s="198"/>
      <c r="O61" s="198"/>
      <c r="P61" s="198"/>
      <c r="Q61" s="198"/>
      <c r="R61" s="198"/>
      <c r="S61" s="198"/>
      <c r="T61" s="198"/>
      <c r="U61" s="198"/>
      <c r="V61" s="198"/>
      <c r="W61" s="198"/>
      <c r="X61" s="198"/>
    </row>
    <row r="62" customHeight="1" spans="1:24">
      <c r="A62" s="197" t="s">
        <v>71</v>
      </c>
      <c r="B62" s="197" t="s">
        <v>71</v>
      </c>
      <c r="C62" s="197" t="s">
        <v>335</v>
      </c>
      <c r="D62" s="197" t="s">
        <v>335</v>
      </c>
      <c r="E62" s="197" t="s">
        <v>109</v>
      </c>
      <c r="F62" s="197" t="s">
        <v>110</v>
      </c>
      <c r="G62" s="197" t="s">
        <v>271</v>
      </c>
      <c r="H62" s="197" t="s">
        <v>272</v>
      </c>
      <c r="I62" s="197" t="s">
        <v>273</v>
      </c>
      <c r="J62" s="197" t="s">
        <v>274</v>
      </c>
      <c r="K62" s="198">
        <v>21039.6</v>
      </c>
      <c r="L62" s="198">
        <v>21039.6</v>
      </c>
      <c r="M62" s="198"/>
      <c r="N62" s="198"/>
      <c r="O62" s="198"/>
      <c r="P62" s="198"/>
      <c r="Q62" s="198"/>
      <c r="R62" s="198"/>
      <c r="S62" s="198"/>
      <c r="T62" s="198"/>
      <c r="U62" s="198"/>
      <c r="V62" s="198"/>
      <c r="W62" s="198"/>
      <c r="X62" s="198"/>
    </row>
    <row r="63" customHeight="1" spans="1:24">
      <c r="A63" s="197" t="s">
        <v>71</v>
      </c>
      <c r="B63" s="197" t="s">
        <v>71</v>
      </c>
      <c r="C63" s="197" t="s">
        <v>336</v>
      </c>
      <c r="D63" s="197" t="s">
        <v>337</v>
      </c>
      <c r="E63" s="197" t="s">
        <v>131</v>
      </c>
      <c r="F63" s="197" t="s">
        <v>132</v>
      </c>
      <c r="G63" s="197" t="s">
        <v>338</v>
      </c>
      <c r="H63" s="197" t="s">
        <v>339</v>
      </c>
      <c r="I63" s="197" t="s">
        <v>340</v>
      </c>
      <c r="J63" s="197" t="s">
        <v>339</v>
      </c>
      <c r="K63" s="198">
        <v>5098560</v>
      </c>
      <c r="L63" s="198">
        <v>5098560</v>
      </c>
      <c r="M63" s="198"/>
      <c r="N63" s="198"/>
      <c r="O63" s="198"/>
      <c r="P63" s="198"/>
      <c r="Q63" s="198"/>
      <c r="R63" s="198"/>
      <c r="S63" s="198"/>
      <c r="T63" s="198"/>
      <c r="U63" s="198"/>
      <c r="V63" s="198"/>
      <c r="W63" s="198"/>
      <c r="X63" s="198"/>
    </row>
    <row r="64" customHeight="1" spans="1:24">
      <c r="A64" s="197" t="s">
        <v>71</v>
      </c>
      <c r="B64" s="197" t="s">
        <v>71</v>
      </c>
      <c r="C64" s="197" t="s">
        <v>336</v>
      </c>
      <c r="D64" s="197" t="s">
        <v>341</v>
      </c>
      <c r="E64" s="197" t="s">
        <v>131</v>
      </c>
      <c r="F64" s="197" t="s">
        <v>132</v>
      </c>
      <c r="G64" s="197" t="s">
        <v>338</v>
      </c>
      <c r="H64" s="197" t="s">
        <v>339</v>
      </c>
      <c r="I64" s="197" t="s">
        <v>340</v>
      </c>
      <c r="J64" s="197" t="s">
        <v>339</v>
      </c>
      <c r="K64" s="198">
        <v>48648</v>
      </c>
      <c r="L64" s="198">
        <v>48648</v>
      </c>
      <c r="M64" s="198"/>
      <c r="N64" s="198"/>
      <c r="O64" s="198"/>
      <c r="P64" s="198"/>
      <c r="Q64" s="198"/>
      <c r="R64" s="198"/>
      <c r="S64" s="198"/>
      <c r="T64" s="198"/>
      <c r="U64" s="198"/>
      <c r="V64" s="198"/>
      <c r="W64" s="198"/>
      <c r="X64" s="198"/>
    </row>
    <row r="65" customHeight="1" spans="1:24">
      <c r="A65" s="197" t="s">
        <v>71</v>
      </c>
      <c r="B65" s="197" t="s">
        <v>71</v>
      </c>
      <c r="C65" s="197" t="s">
        <v>336</v>
      </c>
      <c r="D65" s="197" t="s">
        <v>342</v>
      </c>
      <c r="E65" s="197" t="s">
        <v>131</v>
      </c>
      <c r="F65" s="197" t="s">
        <v>132</v>
      </c>
      <c r="G65" s="197" t="s">
        <v>338</v>
      </c>
      <c r="H65" s="197" t="s">
        <v>339</v>
      </c>
      <c r="I65" s="197" t="s">
        <v>340</v>
      </c>
      <c r="J65" s="197" t="s">
        <v>339</v>
      </c>
      <c r="K65" s="198">
        <v>10248</v>
      </c>
      <c r="L65" s="198">
        <v>10248</v>
      </c>
      <c r="M65" s="198"/>
      <c r="N65" s="198"/>
      <c r="O65" s="198"/>
      <c r="P65" s="198"/>
      <c r="Q65" s="198"/>
      <c r="R65" s="198"/>
      <c r="S65" s="198"/>
      <c r="T65" s="198"/>
      <c r="U65" s="198"/>
      <c r="V65" s="198"/>
      <c r="W65" s="198"/>
      <c r="X65" s="198"/>
    </row>
    <row r="66" customHeight="1" spans="1:24">
      <c r="A66" s="197" t="s">
        <v>71</v>
      </c>
      <c r="B66" s="197" t="s">
        <v>71</v>
      </c>
      <c r="C66" s="197" t="s">
        <v>336</v>
      </c>
      <c r="D66" s="197" t="s">
        <v>343</v>
      </c>
      <c r="E66" s="197" t="s">
        <v>131</v>
      </c>
      <c r="F66" s="197" t="s">
        <v>132</v>
      </c>
      <c r="G66" s="197" t="s">
        <v>338</v>
      </c>
      <c r="H66" s="197" t="s">
        <v>339</v>
      </c>
      <c r="I66" s="197" t="s">
        <v>340</v>
      </c>
      <c r="J66" s="197" t="s">
        <v>339</v>
      </c>
      <c r="K66" s="198">
        <v>1383480</v>
      </c>
      <c r="L66" s="198">
        <v>1383480</v>
      </c>
      <c r="M66" s="198"/>
      <c r="N66" s="198"/>
      <c r="O66" s="198"/>
      <c r="P66" s="198"/>
      <c r="Q66" s="198"/>
      <c r="R66" s="198"/>
      <c r="S66" s="198"/>
      <c r="T66" s="198"/>
      <c r="U66" s="198"/>
      <c r="V66" s="198"/>
      <c r="W66" s="198"/>
      <c r="X66" s="198"/>
    </row>
    <row r="67" customHeight="1" spans="1:24">
      <c r="A67" s="197" t="s">
        <v>71</v>
      </c>
      <c r="B67" s="197" t="s">
        <v>71</v>
      </c>
      <c r="C67" s="197" t="s">
        <v>344</v>
      </c>
      <c r="D67" s="197" t="s">
        <v>345</v>
      </c>
      <c r="E67" s="197" t="s">
        <v>127</v>
      </c>
      <c r="F67" s="197" t="s">
        <v>128</v>
      </c>
      <c r="G67" s="197" t="s">
        <v>277</v>
      </c>
      <c r="H67" s="197" t="s">
        <v>278</v>
      </c>
      <c r="I67" s="197" t="s">
        <v>219</v>
      </c>
      <c r="J67" s="197" t="s">
        <v>220</v>
      </c>
      <c r="K67" s="198">
        <v>143400</v>
      </c>
      <c r="L67" s="198">
        <v>143400</v>
      </c>
      <c r="M67" s="198"/>
      <c r="N67" s="198"/>
      <c r="O67" s="198"/>
      <c r="P67" s="198"/>
      <c r="Q67" s="198"/>
      <c r="R67" s="198"/>
      <c r="S67" s="198"/>
      <c r="T67" s="198"/>
      <c r="U67" s="198"/>
      <c r="V67" s="198"/>
      <c r="W67" s="198"/>
      <c r="X67" s="198"/>
    </row>
    <row r="68" customHeight="1" spans="1:24">
      <c r="A68" s="199" t="s">
        <v>56</v>
      </c>
      <c r="B68" s="199"/>
      <c r="C68" s="199"/>
      <c r="D68" s="199"/>
      <c r="E68" s="199"/>
      <c r="F68" s="199"/>
      <c r="G68" s="199"/>
      <c r="H68" s="199"/>
      <c r="I68" s="199"/>
      <c r="J68" s="199"/>
      <c r="K68" s="198">
        <v>56555882.74</v>
      </c>
      <c r="L68" s="198">
        <v>56555882.74</v>
      </c>
      <c r="M68" s="198"/>
      <c r="N68" s="198"/>
      <c r="O68" s="198"/>
      <c r="P68" s="198"/>
      <c r="Q68" s="198"/>
      <c r="R68" s="198"/>
      <c r="S68" s="198"/>
      <c r="T68" s="198"/>
      <c r="U68" s="198"/>
      <c r="V68" s="198"/>
      <c r="W68" s="198"/>
      <c r="X68" s="198"/>
    </row>
  </sheetData>
  <autoFilter xmlns:etc="http://www.wps.cn/officeDocument/2017/etCustomData" ref="A9:X68" etc:filterBottomFollowUsedRange="0">
    <extLst/>
  </autoFilter>
  <mergeCells count="31">
    <mergeCell ref="A3:X3"/>
    <mergeCell ref="A4:H4"/>
    <mergeCell ref="I5:X5"/>
    <mergeCell ref="J6:N6"/>
    <mergeCell ref="O6:Q6"/>
    <mergeCell ref="S6:X6"/>
    <mergeCell ref="A68:J6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1" width="10.2833333333333" customWidth="1"/>
    <col min="2" max="2" width="13.425" customWidth="1"/>
    <col min="3" max="3" width="39.25" customWidth="1"/>
    <col min="4" max="4" width="23.8583333333333" customWidth="1"/>
    <col min="5" max="5" width="12.5" customWidth="1"/>
    <col min="6" max="6" width="23.375" customWidth="1"/>
    <col min="7" max="7" width="11.625"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77"/>
      <c r="B1" s="77"/>
      <c r="C1" s="77"/>
      <c r="D1" s="77"/>
      <c r="E1" s="77"/>
      <c r="F1" s="77"/>
      <c r="G1" s="77"/>
      <c r="H1" s="77"/>
      <c r="I1" s="77"/>
      <c r="J1" s="77"/>
      <c r="K1" s="77"/>
      <c r="L1" s="77"/>
      <c r="M1" s="77"/>
      <c r="N1" s="77"/>
      <c r="O1" s="77"/>
      <c r="P1" s="77"/>
      <c r="Q1" s="77"/>
      <c r="R1" s="77"/>
      <c r="S1" s="77"/>
      <c r="T1" s="77"/>
      <c r="U1" s="77"/>
      <c r="V1" s="77"/>
      <c r="W1" s="77"/>
    </row>
    <row r="2" ht="13.5" customHeight="1" spans="1:23">
      <c r="B2" s="164"/>
      <c r="E2" s="165"/>
      <c r="F2" s="165"/>
      <c r="G2" s="165"/>
      <c r="H2" s="165"/>
      <c r="U2" s="164"/>
      <c r="W2" s="166" t="s">
        <v>346</v>
      </c>
    </row>
    <row r="3" ht="35" customHeight="1" spans="1:23">
      <c r="A3" s="122" t="str">
        <f>"2025"&amp;"年部门项目支出预算表"</f>
        <v>2025年部门项目支出预算表</v>
      </c>
      <c r="B3" s="122"/>
      <c r="C3" s="122"/>
      <c r="D3" s="122"/>
      <c r="E3" s="122"/>
      <c r="F3" s="122"/>
      <c r="G3" s="122"/>
      <c r="H3" s="122"/>
      <c r="I3" s="122"/>
      <c r="J3" s="122"/>
      <c r="K3" s="122"/>
      <c r="L3" s="122"/>
      <c r="M3" s="122"/>
      <c r="N3" s="122"/>
      <c r="O3" s="122"/>
      <c r="P3" s="122"/>
      <c r="Q3" s="122"/>
      <c r="R3" s="122"/>
      <c r="S3" s="122"/>
      <c r="T3" s="122"/>
      <c r="U3" s="122"/>
      <c r="V3" s="122"/>
      <c r="W3" s="122"/>
    </row>
    <row r="4" ht="20" customHeight="1" spans="1:23">
      <c r="A4" s="123" t="s">
        <v>1</v>
      </c>
      <c r="B4" s="124"/>
      <c r="C4" s="124"/>
      <c r="D4" s="124"/>
      <c r="E4" s="124"/>
      <c r="F4" s="124"/>
      <c r="G4" s="124"/>
      <c r="H4" s="124"/>
      <c r="I4" s="125"/>
      <c r="J4" s="125"/>
      <c r="K4" s="125"/>
      <c r="L4" s="125"/>
      <c r="M4" s="125"/>
      <c r="N4" s="125"/>
      <c r="O4" s="125"/>
      <c r="P4" s="125"/>
      <c r="Q4" s="125"/>
      <c r="U4" s="164"/>
      <c r="W4" s="127" t="s">
        <v>2</v>
      </c>
    </row>
    <row r="5" ht="21.75" customHeight="1" spans="1:23">
      <c r="A5" s="167" t="s">
        <v>347</v>
      </c>
      <c r="B5" s="90" t="s">
        <v>200</v>
      </c>
      <c r="C5" s="167" t="s">
        <v>201</v>
      </c>
      <c r="D5" s="167" t="s">
        <v>348</v>
      </c>
      <c r="E5" s="90" t="s">
        <v>202</v>
      </c>
      <c r="F5" s="90" t="s">
        <v>203</v>
      </c>
      <c r="G5" s="90" t="s">
        <v>349</v>
      </c>
      <c r="H5" s="90" t="s">
        <v>350</v>
      </c>
      <c r="I5" s="168" t="s">
        <v>56</v>
      </c>
      <c r="J5" s="169" t="s">
        <v>351</v>
      </c>
      <c r="K5" s="170"/>
      <c r="L5" s="170"/>
      <c r="M5" s="171"/>
      <c r="N5" s="169" t="s">
        <v>208</v>
      </c>
      <c r="O5" s="170"/>
      <c r="P5" s="171"/>
      <c r="Q5" s="90" t="s">
        <v>62</v>
      </c>
      <c r="R5" s="169" t="s">
        <v>63</v>
      </c>
      <c r="S5" s="170"/>
      <c r="T5" s="170"/>
      <c r="U5" s="170"/>
      <c r="V5" s="170"/>
      <c r="W5" s="171"/>
    </row>
    <row r="6" ht="21.75" customHeight="1" spans="1:23">
      <c r="A6" s="172"/>
      <c r="B6" s="173"/>
      <c r="C6" s="172"/>
      <c r="D6" s="172"/>
      <c r="E6" s="97"/>
      <c r="F6" s="97"/>
      <c r="G6" s="97"/>
      <c r="H6" s="97"/>
      <c r="I6" s="173"/>
      <c r="J6" s="174" t="s">
        <v>59</v>
      </c>
      <c r="K6" s="175"/>
      <c r="L6" s="90" t="s">
        <v>60</v>
      </c>
      <c r="M6" s="90" t="s">
        <v>61</v>
      </c>
      <c r="N6" s="90" t="s">
        <v>59</v>
      </c>
      <c r="O6" s="90" t="s">
        <v>60</v>
      </c>
      <c r="P6" s="90" t="s">
        <v>61</v>
      </c>
      <c r="Q6" s="97"/>
      <c r="R6" s="90" t="s">
        <v>58</v>
      </c>
      <c r="S6" s="90" t="s">
        <v>65</v>
      </c>
      <c r="T6" s="90" t="s">
        <v>214</v>
      </c>
      <c r="U6" s="90" t="s">
        <v>67</v>
      </c>
      <c r="V6" s="90" t="s">
        <v>68</v>
      </c>
      <c r="W6" s="90" t="s">
        <v>69</v>
      </c>
    </row>
    <row r="7" ht="21" customHeight="1" spans="1:23">
      <c r="A7" s="173"/>
      <c r="B7" s="173"/>
      <c r="C7" s="173"/>
      <c r="D7" s="173"/>
      <c r="E7" s="173"/>
      <c r="F7" s="173"/>
      <c r="G7" s="173"/>
      <c r="H7" s="173"/>
      <c r="I7" s="173"/>
      <c r="J7" s="176" t="s">
        <v>58</v>
      </c>
      <c r="K7" s="177"/>
      <c r="L7" s="173"/>
      <c r="M7" s="173"/>
      <c r="N7" s="173"/>
      <c r="O7" s="173"/>
      <c r="P7" s="173"/>
      <c r="Q7" s="173"/>
      <c r="R7" s="173"/>
      <c r="S7" s="173"/>
      <c r="T7" s="173"/>
      <c r="U7" s="173"/>
      <c r="V7" s="173"/>
      <c r="W7" s="173"/>
    </row>
    <row r="8" ht="39.75" customHeight="1" spans="1:23">
      <c r="A8" s="178"/>
      <c r="B8" s="108"/>
      <c r="C8" s="178"/>
      <c r="D8" s="178"/>
      <c r="E8" s="105"/>
      <c r="F8" s="105"/>
      <c r="G8" s="105"/>
      <c r="H8" s="105"/>
      <c r="I8" s="108"/>
      <c r="J8" s="179" t="s">
        <v>58</v>
      </c>
      <c r="K8" s="179" t="s">
        <v>352</v>
      </c>
      <c r="L8" s="105"/>
      <c r="M8" s="105"/>
      <c r="N8" s="105"/>
      <c r="O8" s="105"/>
      <c r="P8" s="105"/>
      <c r="Q8" s="105"/>
      <c r="R8" s="105"/>
      <c r="S8" s="105"/>
      <c r="T8" s="105"/>
      <c r="U8" s="108"/>
      <c r="V8" s="105"/>
      <c r="W8" s="105"/>
    </row>
    <row r="9" ht="15" customHeight="1" spans="1:23">
      <c r="A9" s="180">
        <v>1</v>
      </c>
      <c r="B9" s="180">
        <v>2</v>
      </c>
      <c r="C9" s="180">
        <v>3</v>
      </c>
      <c r="D9" s="180">
        <v>4</v>
      </c>
      <c r="E9" s="180">
        <v>5</v>
      </c>
      <c r="F9" s="180">
        <v>6</v>
      </c>
      <c r="G9" s="180">
        <v>7</v>
      </c>
      <c r="H9" s="180">
        <v>8</v>
      </c>
      <c r="I9" s="180">
        <v>9</v>
      </c>
      <c r="J9" s="180">
        <v>10</v>
      </c>
      <c r="K9" s="180">
        <v>11</v>
      </c>
      <c r="L9" s="181">
        <v>12</v>
      </c>
      <c r="M9" s="181">
        <v>13</v>
      </c>
      <c r="N9" s="181">
        <v>14</v>
      </c>
      <c r="O9" s="181">
        <v>15</v>
      </c>
      <c r="P9" s="181">
        <v>16</v>
      </c>
      <c r="Q9" s="181">
        <v>17</v>
      </c>
      <c r="R9" s="181">
        <v>18</v>
      </c>
      <c r="S9" s="181">
        <v>19</v>
      </c>
      <c r="T9" s="181">
        <v>20</v>
      </c>
      <c r="U9" s="180">
        <v>21</v>
      </c>
      <c r="V9" s="181">
        <v>22</v>
      </c>
      <c r="W9" s="180">
        <v>23</v>
      </c>
    </row>
    <row r="10" ht="21" customHeight="1" spans="1:23">
      <c r="A10" s="182" t="s">
        <v>353</v>
      </c>
      <c r="B10" s="180">
        <v>313</v>
      </c>
      <c r="C10" s="182" t="s">
        <v>354</v>
      </c>
      <c r="D10" s="183" t="s">
        <v>71</v>
      </c>
      <c r="E10" s="182" t="s">
        <v>131</v>
      </c>
      <c r="F10" s="182" t="s">
        <v>132</v>
      </c>
      <c r="G10" s="182" t="s">
        <v>355</v>
      </c>
      <c r="H10" s="182" t="s">
        <v>356</v>
      </c>
      <c r="I10" s="134">
        <v>1800000</v>
      </c>
      <c r="J10" s="134">
        <v>1800000</v>
      </c>
      <c r="K10" s="180"/>
      <c r="L10" s="181"/>
      <c r="M10" s="181"/>
      <c r="N10" s="181"/>
      <c r="O10" s="181"/>
      <c r="P10" s="181"/>
      <c r="Q10" s="181"/>
      <c r="R10" s="134"/>
      <c r="S10" s="181"/>
      <c r="T10" s="181"/>
      <c r="U10" s="180"/>
      <c r="V10" s="181"/>
      <c r="W10" s="134"/>
    </row>
    <row r="11" ht="18" customHeight="1" spans="1:23">
      <c r="A11" s="182" t="s">
        <v>353</v>
      </c>
      <c r="B11" s="180">
        <v>313</v>
      </c>
      <c r="C11" s="182" t="s">
        <v>357</v>
      </c>
      <c r="D11" s="183" t="s">
        <v>71</v>
      </c>
      <c r="E11" s="182" t="s">
        <v>131</v>
      </c>
      <c r="F11" s="182" t="s">
        <v>132</v>
      </c>
      <c r="G11" s="182" t="s">
        <v>358</v>
      </c>
      <c r="H11" s="182" t="s">
        <v>359</v>
      </c>
      <c r="I11" s="134">
        <v>1860000</v>
      </c>
      <c r="J11" s="134">
        <v>1860000</v>
      </c>
      <c r="K11" s="180"/>
      <c r="L11" s="181"/>
      <c r="M11" s="181"/>
      <c r="N11" s="181"/>
      <c r="O11" s="181"/>
      <c r="P11" s="181"/>
      <c r="Q11" s="181"/>
      <c r="R11" s="134"/>
      <c r="S11" s="181"/>
      <c r="T11" s="181"/>
      <c r="U11" s="180"/>
      <c r="V11" s="181"/>
      <c r="W11" s="134"/>
    </row>
    <row r="12" ht="15" customHeight="1" spans="1:23">
      <c r="A12" s="182" t="s">
        <v>360</v>
      </c>
      <c r="B12" s="180">
        <v>313</v>
      </c>
      <c r="C12" s="182" t="s">
        <v>361</v>
      </c>
      <c r="D12" s="183" t="s">
        <v>71</v>
      </c>
      <c r="E12" s="182" t="s">
        <v>129</v>
      </c>
      <c r="F12" s="182" t="s">
        <v>130</v>
      </c>
      <c r="G12" s="182" t="s">
        <v>358</v>
      </c>
      <c r="H12" s="182" t="s">
        <v>359</v>
      </c>
      <c r="I12" s="134">
        <v>315000</v>
      </c>
      <c r="J12" s="134">
        <v>315000</v>
      </c>
      <c r="K12" s="180"/>
      <c r="L12" s="181"/>
      <c r="M12" s="181"/>
      <c r="N12" s="181"/>
      <c r="O12" s="181"/>
      <c r="P12" s="181"/>
      <c r="Q12" s="181"/>
      <c r="R12" s="134"/>
      <c r="S12" s="181"/>
      <c r="T12" s="181"/>
      <c r="U12" s="180"/>
      <c r="V12" s="181"/>
      <c r="W12" s="134"/>
    </row>
    <row r="13" ht="15" customHeight="1" spans="1:23">
      <c r="A13" s="182" t="s">
        <v>353</v>
      </c>
      <c r="B13" s="180">
        <v>313</v>
      </c>
      <c r="C13" s="182" t="s">
        <v>362</v>
      </c>
      <c r="D13" s="183" t="s">
        <v>71</v>
      </c>
      <c r="E13" s="182" t="s">
        <v>138</v>
      </c>
      <c r="F13" s="182" t="s">
        <v>137</v>
      </c>
      <c r="G13" s="182" t="s">
        <v>308</v>
      </c>
      <c r="H13" s="182" t="s">
        <v>307</v>
      </c>
      <c r="I13" s="134">
        <v>1500000</v>
      </c>
      <c r="J13" s="134">
        <v>1500000</v>
      </c>
      <c r="K13" s="180"/>
      <c r="L13" s="181"/>
      <c r="M13" s="181"/>
      <c r="N13" s="181"/>
      <c r="O13" s="181"/>
      <c r="P13" s="181"/>
      <c r="Q13" s="181"/>
      <c r="R13" s="134"/>
      <c r="S13" s="181"/>
      <c r="T13" s="181"/>
      <c r="U13" s="180"/>
      <c r="V13" s="181"/>
      <c r="W13" s="134"/>
    </row>
    <row r="14" ht="15" customHeight="1" spans="1:23">
      <c r="A14" s="182" t="s">
        <v>353</v>
      </c>
      <c r="B14" s="180">
        <v>313</v>
      </c>
      <c r="C14" s="182" t="s">
        <v>363</v>
      </c>
      <c r="D14" s="183" t="s">
        <v>71</v>
      </c>
      <c r="E14" s="182" t="s">
        <v>129</v>
      </c>
      <c r="F14" s="182" t="s">
        <v>130</v>
      </c>
      <c r="G14" s="182" t="s">
        <v>358</v>
      </c>
      <c r="H14" s="182" t="s">
        <v>359</v>
      </c>
      <c r="I14" s="134">
        <v>200000</v>
      </c>
      <c r="J14" s="134">
        <v>200000</v>
      </c>
      <c r="K14" s="180"/>
      <c r="L14" s="181"/>
      <c r="M14" s="181"/>
      <c r="N14" s="181"/>
      <c r="O14" s="181"/>
      <c r="P14" s="181"/>
      <c r="Q14" s="181"/>
      <c r="R14" s="134"/>
      <c r="S14" s="181"/>
      <c r="T14" s="181"/>
      <c r="U14" s="180"/>
      <c r="V14" s="181"/>
      <c r="W14" s="134"/>
    </row>
    <row r="15" ht="15" customHeight="1" spans="1:23">
      <c r="A15" s="182" t="s">
        <v>353</v>
      </c>
      <c r="B15" s="180">
        <v>313</v>
      </c>
      <c r="C15" s="182" t="s">
        <v>364</v>
      </c>
      <c r="D15" s="183" t="s">
        <v>71</v>
      </c>
      <c r="E15" s="182" t="s">
        <v>135</v>
      </c>
      <c r="F15" s="182" t="s">
        <v>134</v>
      </c>
      <c r="G15" s="182" t="s">
        <v>308</v>
      </c>
      <c r="H15" s="182" t="s">
        <v>307</v>
      </c>
      <c r="I15" s="134">
        <v>250000</v>
      </c>
      <c r="J15" s="134">
        <v>250000</v>
      </c>
      <c r="K15" s="180"/>
      <c r="L15" s="181"/>
      <c r="M15" s="181"/>
      <c r="N15" s="181"/>
      <c r="O15" s="181"/>
      <c r="P15" s="181"/>
      <c r="Q15" s="181"/>
      <c r="R15" s="134"/>
      <c r="S15" s="181"/>
      <c r="T15" s="181"/>
      <c r="U15" s="180"/>
      <c r="V15" s="181"/>
      <c r="W15" s="134"/>
    </row>
    <row r="16" ht="15" customHeight="1" spans="1:23">
      <c r="A16" s="182" t="s">
        <v>353</v>
      </c>
      <c r="B16" s="180">
        <v>313</v>
      </c>
      <c r="C16" s="182" t="s">
        <v>365</v>
      </c>
      <c r="D16" s="183" t="s">
        <v>71</v>
      </c>
      <c r="E16" s="182" t="s">
        <v>135</v>
      </c>
      <c r="F16" s="182" t="s">
        <v>134</v>
      </c>
      <c r="G16" s="182" t="s">
        <v>219</v>
      </c>
      <c r="H16" s="182" t="s">
        <v>220</v>
      </c>
      <c r="I16" s="134">
        <v>70000</v>
      </c>
      <c r="J16" s="134">
        <v>70000</v>
      </c>
      <c r="K16" s="180"/>
      <c r="L16" s="181"/>
      <c r="M16" s="181"/>
      <c r="N16" s="181"/>
      <c r="O16" s="181"/>
      <c r="P16" s="181"/>
      <c r="Q16" s="181"/>
      <c r="R16" s="134"/>
      <c r="S16" s="181"/>
      <c r="T16" s="181"/>
      <c r="U16" s="180"/>
      <c r="V16" s="181"/>
      <c r="W16" s="134"/>
    </row>
    <row r="17" ht="15" customHeight="1" spans="1:23">
      <c r="A17" s="182" t="s">
        <v>353</v>
      </c>
      <c r="B17" s="180">
        <v>313</v>
      </c>
      <c r="C17" s="182" t="s">
        <v>366</v>
      </c>
      <c r="D17" s="183" t="s">
        <v>71</v>
      </c>
      <c r="E17" s="182" t="s">
        <v>135</v>
      </c>
      <c r="F17" s="182" t="s">
        <v>134</v>
      </c>
      <c r="G17" s="182" t="s">
        <v>219</v>
      </c>
      <c r="H17" s="182" t="s">
        <v>220</v>
      </c>
      <c r="I17" s="134">
        <v>220000</v>
      </c>
      <c r="J17" s="134">
        <v>220000</v>
      </c>
      <c r="K17" s="180"/>
      <c r="L17" s="181"/>
      <c r="M17" s="181"/>
      <c r="N17" s="181"/>
      <c r="O17" s="181"/>
      <c r="P17" s="181"/>
      <c r="Q17" s="181"/>
      <c r="R17" s="134"/>
      <c r="S17" s="181"/>
      <c r="T17" s="181"/>
      <c r="U17" s="180"/>
      <c r="V17" s="181"/>
      <c r="W17" s="134"/>
    </row>
    <row r="18" ht="15" customHeight="1" spans="1:23">
      <c r="A18" s="182" t="s">
        <v>353</v>
      </c>
      <c r="B18" s="180">
        <v>313</v>
      </c>
      <c r="C18" s="182" t="s">
        <v>367</v>
      </c>
      <c r="D18" s="183" t="s">
        <v>71</v>
      </c>
      <c r="E18" s="182" t="s">
        <v>135</v>
      </c>
      <c r="F18" s="182" t="s">
        <v>134</v>
      </c>
      <c r="G18" s="182" t="s">
        <v>308</v>
      </c>
      <c r="H18" s="182" t="s">
        <v>307</v>
      </c>
      <c r="I18" s="134">
        <v>250000</v>
      </c>
      <c r="J18" s="134">
        <v>250000</v>
      </c>
      <c r="K18" s="180"/>
      <c r="L18" s="181"/>
      <c r="M18" s="181"/>
      <c r="N18" s="181"/>
      <c r="O18" s="181"/>
      <c r="P18" s="181"/>
      <c r="Q18" s="181"/>
      <c r="R18" s="134"/>
      <c r="S18" s="181"/>
      <c r="T18" s="181"/>
      <c r="U18" s="180"/>
      <c r="V18" s="181"/>
      <c r="W18" s="134"/>
    </row>
    <row r="19" ht="15" customHeight="1" spans="1:23">
      <c r="A19" s="182" t="s">
        <v>353</v>
      </c>
      <c r="B19" s="180">
        <v>313</v>
      </c>
      <c r="C19" s="182" t="s">
        <v>368</v>
      </c>
      <c r="D19" s="183" t="s">
        <v>71</v>
      </c>
      <c r="E19" s="182" t="s">
        <v>135</v>
      </c>
      <c r="F19" s="182" t="s">
        <v>134</v>
      </c>
      <c r="G19" s="182" t="s">
        <v>358</v>
      </c>
      <c r="H19" s="182" t="s">
        <v>359</v>
      </c>
      <c r="I19" s="134">
        <v>360000</v>
      </c>
      <c r="J19" s="134">
        <v>360000</v>
      </c>
      <c r="K19" s="180"/>
      <c r="L19" s="181"/>
      <c r="M19" s="181"/>
      <c r="N19" s="181"/>
      <c r="O19" s="181"/>
      <c r="P19" s="181"/>
      <c r="Q19" s="181"/>
      <c r="R19" s="134"/>
      <c r="S19" s="181"/>
      <c r="T19" s="181"/>
      <c r="U19" s="180"/>
      <c r="V19" s="181"/>
      <c r="W19" s="134"/>
    </row>
    <row r="20" ht="15" customHeight="1" spans="1:23">
      <c r="A20" s="182" t="s">
        <v>353</v>
      </c>
      <c r="B20" s="180">
        <v>313</v>
      </c>
      <c r="C20" s="182" t="s">
        <v>369</v>
      </c>
      <c r="D20" s="183" t="s">
        <v>71</v>
      </c>
      <c r="E20" s="182" t="s">
        <v>135</v>
      </c>
      <c r="F20" s="182" t="s">
        <v>134</v>
      </c>
      <c r="G20" s="182" t="s">
        <v>308</v>
      </c>
      <c r="H20" s="182" t="s">
        <v>307</v>
      </c>
      <c r="I20" s="134">
        <v>200000</v>
      </c>
      <c r="J20" s="134">
        <v>200000</v>
      </c>
      <c r="K20" s="180"/>
      <c r="L20" s="181"/>
      <c r="M20" s="181"/>
      <c r="N20" s="181"/>
      <c r="O20" s="181"/>
      <c r="P20" s="181"/>
      <c r="Q20" s="181"/>
      <c r="R20" s="134"/>
      <c r="S20" s="181"/>
      <c r="T20" s="181"/>
      <c r="U20" s="180"/>
      <c r="V20" s="181"/>
      <c r="W20" s="134"/>
    </row>
    <row r="21" ht="15" customHeight="1" spans="1:23">
      <c r="A21" s="182" t="s">
        <v>353</v>
      </c>
      <c r="B21" s="180">
        <v>313</v>
      </c>
      <c r="C21" s="182" t="s">
        <v>370</v>
      </c>
      <c r="D21" s="183" t="s">
        <v>71</v>
      </c>
      <c r="E21" s="182" t="s">
        <v>129</v>
      </c>
      <c r="F21" s="182" t="s">
        <v>130</v>
      </c>
      <c r="G21" s="182" t="s">
        <v>358</v>
      </c>
      <c r="H21" s="182" t="s">
        <v>359</v>
      </c>
      <c r="I21" s="134">
        <v>500000</v>
      </c>
      <c r="J21" s="134">
        <v>500000</v>
      </c>
      <c r="K21" s="180"/>
      <c r="L21" s="181"/>
      <c r="M21" s="181"/>
      <c r="N21" s="181"/>
      <c r="O21" s="181"/>
      <c r="P21" s="181"/>
      <c r="Q21" s="181"/>
      <c r="R21" s="134"/>
      <c r="S21" s="181"/>
      <c r="T21" s="181"/>
      <c r="U21" s="180"/>
      <c r="V21" s="181"/>
      <c r="W21" s="134"/>
    </row>
    <row r="22" ht="15" customHeight="1" spans="1:23">
      <c r="A22" s="182" t="s">
        <v>360</v>
      </c>
      <c r="B22" s="180">
        <v>311</v>
      </c>
      <c r="C22" s="182" t="s">
        <v>371</v>
      </c>
      <c r="D22" s="183" t="s">
        <v>71</v>
      </c>
      <c r="E22" s="182" t="s">
        <v>143</v>
      </c>
      <c r="F22" s="182" t="s">
        <v>144</v>
      </c>
      <c r="G22" s="182" t="s">
        <v>372</v>
      </c>
      <c r="H22" s="182" t="s">
        <v>373</v>
      </c>
      <c r="I22" s="134">
        <v>11748.3</v>
      </c>
      <c r="J22" s="134">
        <v>11748.3</v>
      </c>
      <c r="K22" s="180"/>
      <c r="L22" s="181"/>
      <c r="M22" s="181"/>
      <c r="N22" s="181"/>
      <c r="O22" s="181"/>
      <c r="P22" s="181"/>
      <c r="Q22" s="181"/>
      <c r="R22" s="134"/>
      <c r="S22" s="181"/>
      <c r="T22" s="181"/>
      <c r="U22" s="180"/>
      <c r="V22" s="181"/>
      <c r="W22" s="134"/>
    </row>
    <row r="23" ht="15" customHeight="1" spans="1:23">
      <c r="A23" s="182" t="s">
        <v>353</v>
      </c>
      <c r="B23" s="180">
        <v>313</v>
      </c>
      <c r="C23" s="182" t="s">
        <v>374</v>
      </c>
      <c r="D23" s="183" t="s">
        <v>71</v>
      </c>
      <c r="E23" s="182" t="s">
        <v>138</v>
      </c>
      <c r="F23" s="182" t="s">
        <v>137</v>
      </c>
      <c r="G23" s="182" t="s">
        <v>355</v>
      </c>
      <c r="H23" s="182" t="s">
        <v>356</v>
      </c>
      <c r="I23" s="134">
        <v>1941719.12</v>
      </c>
      <c r="J23" s="134"/>
      <c r="K23" s="180"/>
      <c r="L23" s="181"/>
      <c r="M23" s="181"/>
      <c r="N23" s="181"/>
      <c r="O23" s="181"/>
      <c r="P23" s="181"/>
      <c r="Q23" s="181"/>
      <c r="R23" s="134">
        <v>1941719.12</v>
      </c>
      <c r="S23" s="181"/>
      <c r="T23" s="181"/>
      <c r="U23" s="180"/>
      <c r="V23" s="181"/>
      <c r="W23" s="134">
        <v>1941719.12</v>
      </c>
    </row>
    <row r="24" ht="15" customHeight="1" spans="1:23">
      <c r="A24" s="182" t="s">
        <v>353</v>
      </c>
      <c r="B24" s="180">
        <v>313</v>
      </c>
      <c r="C24" s="182" t="s">
        <v>375</v>
      </c>
      <c r="D24" s="183" t="s">
        <v>71</v>
      </c>
      <c r="E24" s="182" t="s">
        <v>135</v>
      </c>
      <c r="F24" s="182" t="s">
        <v>134</v>
      </c>
      <c r="G24" s="182" t="s">
        <v>355</v>
      </c>
      <c r="H24" s="182" t="s">
        <v>356</v>
      </c>
      <c r="I24" s="134">
        <v>3000000</v>
      </c>
      <c r="J24" s="134">
        <v>3000000</v>
      </c>
      <c r="K24" s="180"/>
      <c r="L24" s="181"/>
      <c r="M24" s="181"/>
      <c r="N24" s="181"/>
      <c r="O24" s="181"/>
      <c r="P24" s="181"/>
      <c r="Q24" s="181"/>
      <c r="R24" s="134"/>
      <c r="S24" s="181"/>
      <c r="T24" s="181"/>
      <c r="U24" s="180"/>
      <c r="V24" s="181"/>
      <c r="W24" s="134"/>
    </row>
    <row r="25" ht="15" customHeight="1" spans="1:23">
      <c r="A25" s="182" t="s">
        <v>353</v>
      </c>
      <c r="B25" s="180">
        <v>313</v>
      </c>
      <c r="C25" s="182" t="s">
        <v>376</v>
      </c>
      <c r="D25" s="183" t="s">
        <v>71</v>
      </c>
      <c r="E25" s="182" t="s">
        <v>129</v>
      </c>
      <c r="F25" s="182" t="s">
        <v>130</v>
      </c>
      <c r="G25" s="182" t="s">
        <v>358</v>
      </c>
      <c r="H25" s="182" t="s">
        <v>359</v>
      </c>
      <c r="I25" s="134">
        <v>12000</v>
      </c>
      <c r="J25" s="134">
        <v>12000</v>
      </c>
      <c r="K25" s="180"/>
      <c r="L25" s="181"/>
      <c r="M25" s="181"/>
      <c r="N25" s="181"/>
      <c r="O25" s="181"/>
      <c r="P25" s="181"/>
      <c r="Q25" s="181"/>
      <c r="R25" s="134"/>
      <c r="S25" s="181"/>
      <c r="T25" s="181"/>
      <c r="U25" s="180"/>
      <c r="V25" s="181"/>
      <c r="W25" s="134"/>
    </row>
    <row r="26" ht="15" customHeight="1" spans="1:23">
      <c r="A26" s="182" t="s">
        <v>353</v>
      </c>
      <c r="B26" s="180">
        <v>313</v>
      </c>
      <c r="C26" s="182" t="s">
        <v>377</v>
      </c>
      <c r="D26" s="183" t="s">
        <v>71</v>
      </c>
      <c r="E26" s="182" t="s">
        <v>129</v>
      </c>
      <c r="F26" s="182" t="s">
        <v>130</v>
      </c>
      <c r="G26" s="182" t="s">
        <v>372</v>
      </c>
      <c r="H26" s="182" t="s">
        <v>373</v>
      </c>
      <c r="I26" s="134">
        <v>1140000</v>
      </c>
      <c r="J26" s="134">
        <v>1140000</v>
      </c>
      <c r="K26" s="180"/>
      <c r="L26" s="181"/>
      <c r="M26" s="181"/>
      <c r="N26" s="181"/>
      <c r="O26" s="181"/>
      <c r="P26" s="181"/>
      <c r="Q26" s="181"/>
      <c r="R26" s="134"/>
      <c r="S26" s="181"/>
      <c r="T26" s="181"/>
      <c r="U26" s="180"/>
      <c r="V26" s="181"/>
      <c r="W26" s="134"/>
    </row>
    <row r="27" ht="15" customHeight="1" spans="1:23">
      <c r="A27" s="182" t="s">
        <v>353</v>
      </c>
      <c r="B27" s="180">
        <v>313</v>
      </c>
      <c r="C27" s="182" t="s">
        <v>378</v>
      </c>
      <c r="D27" s="183" t="s">
        <v>71</v>
      </c>
      <c r="E27" s="182" t="s">
        <v>129</v>
      </c>
      <c r="F27" s="182" t="s">
        <v>130</v>
      </c>
      <c r="G27" s="182" t="s">
        <v>358</v>
      </c>
      <c r="H27" s="182" t="s">
        <v>359</v>
      </c>
      <c r="I27" s="134">
        <v>70000</v>
      </c>
      <c r="J27" s="134">
        <v>70000</v>
      </c>
      <c r="K27" s="180"/>
      <c r="L27" s="181"/>
      <c r="M27" s="181"/>
      <c r="N27" s="181"/>
      <c r="O27" s="181"/>
      <c r="P27" s="181"/>
      <c r="Q27" s="181"/>
      <c r="R27" s="134"/>
      <c r="S27" s="181"/>
      <c r="T27" s="181"/>
      <c r="U27" s="180"/>
      <c r="V27" s="181"/>
      <c r="W27" s="134"/>
    </row>
    <row r="28" ht="15" customHeight="1" spans="1:23">
      <c r="A28" s="182" t="s">
        <v>353</v>
      </c>
      <c r="B28" s="180">
        <v>313</v>
      </c>
      <c r="C28" s="182" t="s">
        <v>379</v>
      </c>
      <c r="D28" s="183" t="s">
        <v>71</v>
      </c>
      <c r="E28" s="182" t="s">
        <v>129</v>
      </c>
      <c r="F28" s="182" t="s">
        <v>130</v>
      </c>
      <c r="G28" s="182" t="s">
        <v>358</v>
      </c>
      <c r="H28" s="182" t="s">
        <v>359</v>
      </c>
      <c r="I28" s="134">
        <v>200000</v>
      </c>
      <c r="J28" s="134">
        <v>200000</v>
      </c>
      <c r="K28" s="180"/>
      <c r="L28" s="181"/>
      <c r="M28" s="181"/>
      <c r="N28" s="181"/>
      <c r="O28" s="181"/>
      <c r="P28" s="181"/>
      <c r="Q28" s="181"/>
      <c r="R28" s="134"/>
      <c r="S28" s="181"/>
      <c r="T28" s="181"/>
      <c r="U28" s="180"/>
      <c r="V28" s="181"/>
      <c r="W28" s="134"/>
    </row>
    <row r="29" ht="15" customHeight="1" spans="1:23">
      <c r="A29" s="182" t="s">
        <v>353</v>
      </c>
      <c r="B29" s="180">
        <v>313</v>
      </c>
      <c r="C29" s="182" t="s">
        <v>380</v>
      </c>
      <c r="D29" s="183" t="s">
        <v>71</v>
      </c>
      <c r="E29" s="182" t="s">
        <v>138</v>
      </c>
      <c r="F29" s="182" t="s">
        <v>137</v>
      </c>
      <c r="G29" s="182" t="s">
        <v>355</v>
      </c>
      <c r="H29" s="182" t="s">
        <v>356</v>
      </c>
      <c r="I29" s="134">
        <v>10000</v>
      </c>
      <c r="J29" s="134">
        <v>10000</v>
      </c>
      <c r="K29" s="180"/>
      <c r="L29" s="181"/>
      <c r="M29" s="181"/>
      <c r="N29" s="181"/>
      <c r="O29" s="181"/>
      <c r="P29" s="181"/>
      <c r="Q29" s="181"/>
      <c r="R29" s="134"/>
      <c r="S29" s="181"/>
      <c r="T29" s="181"/>
      <c r="U29" s="180"/>
      <c r="V29" s="181"/>
      <c r="W29" s="134"/>
    </row>
    <row r="30" ht="15" customHeight="1" spans="1:23">
      <c r="A30" s="182" t="s">
        <v>353</v>
      </c>
      <c r="B30" s="180">
        <v>313</v>
      </c>
      <c r="C30" s="182" t="s">
        <v>381</v>
      </c>
      <c r="D30" s="183" t="s">
        <v>71</v>
      </c>
      <c r="E30" s="182" t="s">
        <v>138</v>
      </c>
      <c r="F30" s="182" t="s">
        <v>137</v>
      </c>
      <c r="G30" s="182" t="s">
        <v>382</v>
      </c>
      <c r="H30" s="182" t="s">
        <v>356</v>
      </c>
      <c r="I30" s="134">
        <v>2360000</v>
      </c>
      <c r="J30" s="134">
        <v>2360000</v>
      </c>
      <c r="K30" s="180"/>
      <c r="L30" s="181"/>
      <c r="M30" s="181"/>
      <c r="N30" s="181"/>
      <c r="O30" s="181"/>
      <c r="P30" s="181"/>
      <c r="Q30" s="181"/>
      <c r="R30" s="134"/>
      <c r="S30" s="181"/>
      <c r="T30" s="181"/>
      <c r="U30" s="180"/>
      <c r="V30" s="181"/>
      <c r="W30" s="134"/>
    </row>
    <row r="31" ht="18.75" customHeight="1" spans="1:23">
      <c r="A31" s="184" t="s">
        <v>189</v>
      </c>
      <c r="B31" s="185"/>
      <c r="C31" s="185"/>
      <c r="D31" s="185"/>
      <c r="E31" s="185"/>
      <c r="F31" s="185"/>
      <c r="G31" s="185"/>
      <c r="H31" s="186"/>
      <c r="I31" s="134">
        <v>16270467.42</v>
      </c>
      <c r="J31" s="134">
        <v>14328748.3</v>
      </c>
      <c r="K31" s="120"/>
      <c r="L31" s="120"/>
      <c r="M31" s="120"/>
      <c r="N31" s="120"/>
      <c r="O31" s="120"/>
      <c r="P31" s="120"/>
      <c r="Q31" s="120"/>
      <c r="R31" s="134">
        <v>1941719.12</v>
      </c>
      <c r="S31" s="120"/>
      <c r="T31" s="120"/>
      <c r="U31" s="120"/>
      <c r="V31" s="120"/>
      <c r="W31" s="134">
        <v>1941719.12</v>
      </c>
    </row>
  </sheetData>
  <mergeCells count="28">
    <mergeCell ref="A3:W3"/>
    <mergeCell ref="A4:H4"/>
    <mergeCell ref="J5:M5"/>
    <mergeCell ref="N5:P5"/>
    <mergeCell ref="R5:W5"/>
    <mergeCell ref="A31:H3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4"/>
  <sheetViews>
    <sheetView showZeros="0" tabSelected="1" workbookViewId="0">
      <pane ySplit="1" topLeftCell="A112" activePane="bottomLeft" state="frozen"/>
      <selection/>
      <selection pane="bottomLeft" activeCell="B129" sqref="B129:B136"/>
    </sheetView>
  </sheetViews>
  <sheetFormatPr defaultColWidth="9.14166666666667" defaultRowHeight="12" customHeight="1"/>
  <cols>
    <col min="1" max="1" width="34.2833333333333" style="1" customWidth="1"/>
    <col min="2" max="2" width="33.375"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8" customHeight="1" spans="1:10">
      <c r="J2" s="4" t="s">
        <v>383</v>
      </c>
    </row>
    <row r="3" ht="39.75" customHeight="1" spans="1:10">
      <c r="A3" s="60" t="str">
        <f>"2025"&amp;"年部门项目支出绩效目标表"</f>
        <v>2025年部门项目支出绩效目标表</v>
      </c>
      <c r="B3" s="5"/>
      <c r="C3" s="5"/>
      <c r="D3" s="5"/>
      <c r="E3" s="5"/>
      <c r="F3" s="61"/>
      <c r="G3" s="5"/>
      <c r="H3" s="61"/>
      <c r="I3" s="61"/>
      <c r="J3" s="5"/>
    </row>
    <row r="4" ht="17.25" customHeight="1" spans="1:10">
      <c r="A4" s="123" t="s">
        <v>1</v>
      </c>
      <c r="B4" s="124"/>
      <c r="C4" s="124"/>
      <c r="D4" s="124"/>
      <c r="E4" s="124"/>
      <c r="F4" s="124"/>
      <c r="G4" s="124"/>
      <c r="H4" s="124"/>
    </row>
    <row r="5" ht="44.25" customHeight="1" spans="1:10">
      <c r="A5" s="62" t="s">
        <v>201</v>
      </c>
      <c r="B5" s="62" t="s">
        <v>384</v>
      </c>
      <c r="C5" s="62" t="s">
        <v>385</v>
      </c>
      <c r="D5" s="62" t="s">
        <v>386</v>
      </c>
      <c r="E5" s="62" t="s">
        <v>387</v>
      </c>
      <c r="F5" s="63" t="s">
        <v>388</v>
      </c>
      <c r="G5" s="62" t="s">
        <v>389</v>
      </c>
      <c r="H5" s="63" t="s">
        <v>390</v>
      </c>
      <c r="I5" s="63" t="s">
        <v>391</v>
      </c>
      <c r="J5" s="62" t="s">
        <v>392</v>
      </c>
    </row>
    <row r="6" ht="18.75" customHeight="1" spans="1:10">
      <c r="A6" s="154">
        <v>1</v>
      </c>
      <c r="B6" s="154">
        <v>2</v>
      </c>
      <c r="C6" s="154">
        <v>3</v>
      </c>
      <c r="D6" s="154">
        <v>4</v>
      </c>
      <c r="E6" s="154">
        <v>5</v>
      </c>
      <c r="F6" s="29">
        <v>6</v>
      </c>
      <c r="G6" s="154">
        <v>7</v>
      </c>
      <c r="H6" s="29">
        <v>8</v>
      </c>
      <c r="I6" s="29">
        <v>9</v>
      </c>
      <c r="J6" s="154">
        <v>10</v>
      </c>
    </row>
    <row r="7" ht="42" customHeight="1" spans="1:10">
      <c r="A7" s="130" t="s">
        <v>71</v>
      </c>
      <c r="B7" s="155"/>
      <c r="C7" s="155"/>
      <c r="D7" s="155"/>
      <c r="E7" s="156"/>
      <c r="F7" s="157"/>
      <c r="G7" s="156"/>
      <c r="H7" s="157"/>
      <c r="I7" s="157"/>
      <c r="J7" s="156"/>
    </row>
    <row r="8" ht="42" customHeight="1" spans="1:10">
      <c r="A8" s="158" t="s">
        <v>71</v>
      </c>
      <c r="B8" s="159"/>
      <c r="C8" s="159"/>
      <c r="D8" s="159"/>
      <c r="E8" s="159"/>
      <c r="F8" s="159"/>
      <c r="G8" s="159"/>
      <c r="H8" s="159"/>
      <c r="I8" s="159"/>
      <c r="J8" s="159"/>
    </row>
    <row r="9" customHeight="1" spans="1:10">
      <c r="A9" s="160" t="s">
        <v>374</v>
      </c>
      <c r="B9" s="159" t="s">
        <v>393</v>
      </c>
      <c r="C9" s="159" t="s">
        <v>394</v>
      </c>
      <c r="D9" s="159" t="s">
        <v>395</v>
      </c>
      <c r="E9" s="159" t="s">
        <v>396</v>
      </c>
      <c r="F9" s="159" t="s">
        <v>397</v>
      </c>
      <c r="G9" s="159" t="s">
        <v>398</v>
      </c>
      <c r="H9" s="159" t="s">
        <v>399</v>
      </c>
      <c r="I9" s="159" t="s">
        <v>400</v>
      </c>
      <c r="J9" s="159" t="s">
        <v>401</v>
      </c>
    </row>
    <row r="10" customHeight="1" spans="1:10">
      <c r="A10" s="160"/>
      <c r="B10" s="159" t="s">
        <v>393</v>
      </c>
      <c r="C10" s="159" t="s">
        <v>394</v>
      </c>
      <c r="D10" s="159" t="s">
        <v>402</v>
      </c>
      <c r="E10" s="159" t="s">
        <v>403</v>
      </c>
      <c r="F10" s="159" t="s">
        <v>397</v>
      </c>
      <c r="G10" s="159" t="s">
        <v>98</v>
      </c>
      <c r="H10" s="159" t="s">
        <v>399</v>
      </c>
      <c r="I10" s="159" t="s">
        <v>400</v>
      </c>
      <c r="J10" s="159" t="s">
        <v>403</v>
      </c>
    </row>
    <row r="11" customHeight="1" spans="1:10">
      <c r="A11" s="160"/>
      <c r="B11" s="159" t="s">
        <v>393</v>
      </c>
      <c r="C11" s="159" t="s">
        <v>394</v>
      </c>
      <c r="D11" s="159" t="s">
        <v>404</v>
      </c>
      <c r="E11" s="159" t="s">
        <v>405</v>
      </c>
      <c r="F11" s="159" t="s">
        <v>406</v>
      </c>
      <c r="G11" s="159" t="s">
        <v>407</v>
      </c>
      <c r="H11" s="159" t="s">
        <v>408</v>
      </c>
      <c r="I11" s="159" t="s">
        <v>400</v>
      </c>
      <c r="J11" s="159" t="s">
        <v>409</v>
      </c>
    </row>
    <row r="12" customHeight="1" spans="1:10">
      <c r="A12" s="160"/>
      <c r="B12" s="159" t="s">
        <v>393</v>
      </c>
      <c r="C12" s="159" t="s">
        <v>394</v>
      </c>
      <c r="D12" s="159" t="s">
        <v>410</v>
      </c>
      <c r="E12" s="159" t="s">
        <v>411</v>
      </c>
      <c r="F12" s="159" t="s">
        <v>397</v>
      </c>
      <c r="G12" s="159" t="s">
        <v>412</v>
      </c>
      <c r="H12" s="159" t="s">
        <v>413</v>
      </c>
      <c r="I12" s="159" t="s">
        <v>414</v>
      </c>
      <c r="J12" s="159" t="s">
        <v>412</v>
      </c>
    </row>
    <row r="13" customHeight="1" spans="1:10">
      <c r="A13" s="160"/>
      <c r="B13" s="159" t="s">
        <v>393</v>
      </c>
      <c r="C13" s="159" t="s">
        <v>415</v>
      </c>
      <c r="D13" s="159" t="s">
        <v>416</v>
      </c>
      <c r="E13" s="159" t="s">
        <v>412</v>
      </c>
      <c r="F13" s="159" t="s">
        <v>397</v>
      </c>
      <c r="G13" s="159" t="s">
        <v>412</v>
      </c>
      <c r="H13" s="159" t="s">
        <v>413</v>
      </c>
      <c r="I13" s="159" t="s">
        <v>414</v>
      </c>
      <c r="J13" s="159" t="s">
        <v>412</v>
      </c>
    </row>
    <row r="14" customHeight="1" spans="1:10">
      <c r="A14" s="160"/>
      <c r="B14" s="159" t="s">
        <v>393</v>
      </c>
      <c r="C14" s="159" t="s">
        <v>415</v>
      </c>
      <c r="D14" s="159" t="s">
        <v>417</v>
      </c>
      <c r="E14" s="159" t="s">
        <v>418</v>
      </c>
      <c r="F14" s="159" t="s">
        <v>397</v>
      </c>
      <c r="G14" s="159" t="s">
        <v>93</v>
      </c>
      <c r="H14" s="159" t="s">
        <v>408</v>
      </c>
      <c r="I14" s="159" t="s">
        <v>400</v>
      </c>
      <c r="J14" s="159" t="s">
        <v>419</v>
      </c>
    </row>
    <row r="15" customHeight="1" spans="1:10">
      <c r="A15" s="160"/>
      <c r="B15" s="159" t="s">
        <v>393</v>
      </c>
      <c r="C15" s="159" t="s">
        <v>420</v>
      </c>
      <c r="D15" s="159" t="s">
        <v>421</v>
      </c>
      <c r="E15" s="159" t="s">
        <v>422</v>
      </c>
      <c r="F15" s="159" t="s">
        <v>397</v>
      </c>
      <c r="G15" s="159" t="s">
        <v>423</v>
      </c>
      <c r="H15" s="159" t="s">
        <v>424</v>
      </c>
      <c r="I15" s="159" t="s">
        <v>400</v>
      </c>
      <c r="J15" s="159" t="s">
        <v>425</v>
      </c>
    </row>
    <row r="16" customHeight="1" spans="1:10">
      <c r="A16" s="160" t="s">
        <v>377</v>
      </c>
      <c r="B16" s="159" t="s">
        <v>426</v>
      </c>
      <c r="C16" s="159" t="s">
        <v>394</v>
      </c>
      <c r="D16" s="159" t="s">
        <v>395</v>
      </c>
      <c r="E16" s="159" t="s">
        <v>427</v>
      </c>
      <c r="F16" s="159" t="s">
        <v>406</v>
      </c>
      <c r="G16" s="159" t="s">
        <v>428</v>
      </c>
      <c r="H16" s="159" t="s">
        <v>429</v>
      </c>
      <c r="I16" s="159" t="s">
        <v>400</v>
      </c>
      <c r="J16" s="159" t="s">
        <v>430</v>
      </c>
    </row>
    <row r="17" customHeight="1" spans="1:10">
      <c r="A17" s="160"/>
      <c r="B17" s="159" t="s">
        <v>426</v>
      </c>
      <c r="C17" s="159" t="s">
        <v>394</v>
      </c>
      <c r="D17" s="159" t="s">
        <v>395</v>
      </c>
      <c r="E17" s="159" t="s">
        <v>431</v>
      </c>
      <c r="F17" s="159" t="s">
        <v>406</v>
      </c>
      <c r="G17" s="159" t="s">
        <v>432</v>
      </c>
      <c r="H17" s="159" t="s">
        <v>429</v>
      </c>
      <c r="I17" s="159" t="s">
        <v>400</v>
      </c>
      <c r="J17" s="159" t="s">
        <v>433</v>
      </c>
    </row>
    <row r="18" customHeight="1" spans="1:10">
      <c r="A18" s="160"/>
      <c r="B18" s="159" t="s">
        <v>426</v>
      </c>
      <c r="C18" s="159" t="s">
        <v>394</v>
      </c>
      <c r="D18" s="159" t="s">
        <v>402</v>
      </c>
      <c r="E18" s="159" t="s">
        <v>434</v>
      </c>
      <c r="F18" s="159" t="s">
        <v>435</v>
      </c>
      <c r="G18" s="159" t="s">
        <v>436</v>
      </c>
      <c r="H18" s="159" t="s">
        <v>424</v>
      </c>
      <c r="I18" s="159" t="s">
        <v>400</v>
      </c>
      <c r="J18" s="159" t="s">
        <v>437</v>
      </c>
    </row>
    <row r="19" customHeight="1" spans="1:10">
      <c r="A19" s="160"/>
      <c r="B19" s="159" t="s">
        <v>426</v>
      </c>
      <c r="C19" s="159" t="s">
        <v>394</v>
      </c>
      <c r="D19" s="159" t="s">
        <v>404</v>
      </c>
      <c r="E19" s="159" t="s">
        <v>438</v>
      </c>
      <c r="F19" s="159" t="s">
        <v>439</v>
      </c>
      <c r="G19" s="159" t="s">
        <v>440</v>
      </c>
      <c r="H19" s="159" t="s">
        <v>441</v>
      </c>
      <c r="I19" s="159" t="s">
        <v>400</v>
      </c>
      <c r="J19" s="159" t="s">
        <v>440</v>
      </c>
    </row>
    <row r="20" customHeight="1" spans="1:10">
      <c r="A20" s="160"/>
      <c r="B20" s="159" t="s">
        <v>426</v>
      </c>
      <c r="C20" s="159" t="s">
        <v>394</v>
      </c>
      <c r="D20" s="159" t="s">
        <v>410</v>
      </c>
      <c r="E20" s="159" t="s">
        <v>442</v>
      </c>
      <c r="F20" s="159" t="s">
        <v>406</v>
      </c>
      <c r="G20" s="159" t="s">
        <v>443</v>
      </c>
      <c r="H20" s="159" t="s">
        <v>444</v>
      </c>
      <c r="I20" s="159" t="s">
        <v>400</v>
      </c>
      <c r="J20" s="159" t="s">
        <v>445</v>
      </c>
    </row>
    <row r="21" customHeight="1" spans="1:10">
      <c r="A21" s="160"/>
      <c r="B21" s="159" t="s">
        <v>426</v>
      </c>
      <c r="C21" s="159" t="s">
        <v>415</v>
      </c>
      <c r="D21" s="159" t="s">
        <v>446</v>
      </c>
      <c r="E21" s="159" t="s">
        <v>437</v>
      </c>
      <c r="F21" s="159" t="s">
        <v>435</v>
      </c>
      <c r="G21" s="159" t="s">
        <v>436</v>
      </c>
      <c r="H21" s="159" t="s">
        <v>424</v>
      </c>
      <c r="I21" s="159" t="s">
        <v>414</v>
      </c>
      <c r="J21" s="159" t="s">
        <v>437</v>
      </c>
    </row>
    <row r="22" customHeight="1" spans="1:10">
      <c r="A22" s="160"/>
      <c r="B22" s="159" t="s">
        <v>426</v>
      </c>
      <c r="C22" s="159" t="s">
        <v>420</v>
      </c>
      <c r="D22" s="159" t="s">
        <v>421</v>
      </c>
      <c r="E22" s="159" t="s">
        <v>447</v>
      </c>
      <c r="F22" s="159" t="s">
        <v>435</v>
      </c>
      <c r="G22" s="159" t="s">
        <v>436</v>
      </c>
      <c r="H22" s="159" t="s">
        <v>424</v>
      </c>
      <c r="I22" s="159" t="s">
        <v>414</v>
      </c>
      <c r="J22" s="159" t="s">
        <v>447</v>
      </c>
    </row>
    <row r="23" customHeight="1" spans="1:10">
      <c r="A23" s="160" t="s">
        <v>376</v>
      </c>
      <c r="B23" s="159" t="s">
        <v>448</v>
      </c>
      <c r="C23" s="159" t="s">
        <v>394</v>
      </c>
      <c r="D23" s="159" t="s">
        <v>395</v>
      </c>
      <c r="E23" s="159" t="s">
        <v>449</v>
      </c>
      <c r="F23" s="159" t="s">
        <v>397</v>
      </c>
      <c r="G23" s="159" t="s">
        <v>436</v>
      </c>
      <c r="H23" s="159" t="s">
        <v>424</v>
      </c>
      <c r="I23" s="159" t="s">
        <v>400</v>
      </c>
      <c r="J23" s="159" t="s">
        <v>449</v>
      </c>
    </row>
    <row r="24" customHeight="1" spans="1:10">
      <c r="A24" s="160"/>
      <c r="B24" s="159" t="s">
        <v>448</v>
      </c>
      <c r="C24" s="159" t="s">
        <v>394</v>
      </c>
      <c r="D24" s="159" t="s">
        <v>402</v>
      </c>
      <c r="E24" s="159" t="s">
        <v>450</v>
      </c>
      <c r="F24" s="159" t="s">
        <v>397</v>
      </c>
      <c r="G24" s="159" t="s">
        <v>436</v>
      </c>
      <c r="H24" s="159" t="s">
        <v>424</v>
      </c>
      <c r="I24" s="159" t="s">
        <v>414</v>
      </c>
      <c r="J24" s="159" t="s">
        <v>450</v>
      </c>
    </row>
    <row r="25" customHeight="1" spans="1:10">
      <c r="A25" s="160"/>
      <c r="B25" s="159" t="s">
        <v>448</v>
      </c>
      <c r="C25" s="159" t="s">
        <v>394</v>
      </c>
      <c r="D25" s="159" t="s">
        <v>404</v>
      </c>
      <c r="E25" s="159" t="s">
        <v>451</v>
      </c>
      <c r="F25" s="159" t="s">
        <v>435</v>
      </c>
      <c r="G25" s="159" t="s">
        <v>452</v>
      </c>
      <c r="H25" s="159" t="s">
        <v>413</v>
      </c>
      <c r="I25" s="159" t="s">
        <v>400</v>
      </c>
      <c r="J25" s="159" t="s">
        <v>451</v>
      </c>
    </row>
    <row r="26" customHeight="1" spans="1:10">
      <c r="A26" s="160"/>
      <c r="B26" s="159" t="s">
        <v>448</v>
      </c>
      <c r="C26" s="159" t="s">
        <v>394</v>
      </c>
      <c r="D26" s="159" t="s">
        <v>410</v>
      </c>
      <c r="E26" s="159" t="s">
        <v>442</v>
      </c>
      <c r="F26" s="159" t="s">
        <v>397</v>
      </c>
      <c r="G26" s="159" t="s">
        <v>453</v>
      </c>
      <c r="H26" s="159" t="s">
        <v>454</v>
      </c>
      <c r="I26" s="159" t="s">
        <v>400</v>
      </c>
      <c r="J26" s="159" t="s">
        <v>455</v>
      </c>
    </row>
    <row r="27" customHeight="1" spans="1:10">
      <c r="A27" s="160"/>
      <c r="B27" s="159" t="s">
        <v>448</v>
      </c>
      <c r="C27" s="159" t="s">
        <v>415</v>
      </c>
      <c r="D27" s="159" t="s">
        <v>446</v>
      </c>
      <c r="E27" s="159" t="s">
        <v>456</v>
      </c>
      <c r="F27" s="159" t="s">
        <v>397</v>
      </c>
      <c r="G27" s="159" t="s">
        <v>457</v>
      </c>
      <c r="H27" s="159" t="s">
        <v>413</v>
      </c>
      <c r="I27" s="159" t="s">
        <v>414</v>
      </c>
      <c r="J27" s="159" t="s">
        <v>458</v>
      </c>
    </row>
    <row r="28" customHeight="1" spans="1:10">
      <c r="A28" s="160"/>
      <c r="B28" s="159" t="s">
        <v>448</v>
      </c>
      <c r="C28" s="159" t="s">
        <v>420</v>
      </c>
      <c r="D28" s="159" t="s">
        <v>421</v>
      </c>
      <c r="E28" s="159" t="s">
        <v>422</v>
      </c>
      <c r="F28" s="159" t="s">
        <v>397</v>
      </c>
      <c r="G28" s="159" t="s">
        <v>459</v>
      </c>
      <c r="H28" s="159" t="s">
        <v>424</v>
      </c>
      <c r="I28" s="159" t="s">
        <v>414</v>
      </c>
      <c r="J28" s="159" t="s">
        <v>422</v>
      </c>
    </row>
    <row r="29" customHeight="1" spans="1:10">
      <c r="A29" s="160" t="s">
        <v>369</v>
      </c>
      <c r="B29" s="159" t="s">
        <v>460</v>
      </c>
      <c r="C29" s="159" t="s">
        <v>394</v>
      </c>
      <c r="D29" s="159" t="s">
        <v>395</v>
      </c>
      <c r="E29" s="159" t="s">
        <v>461</v>
      </c>
      <c r="F29" s="159" t="s">
        <v>397</v>
      </c>
      <c r="G29" s="159" t="s">
        <v>462</v>
      </c>
      <c r="H29" s="159" t="s">
        <v>463</v>
      </c>
      <c r="I29" s="159" t="s">
        <v>400</v>
      </c>
      <c r="J29" s="159" t="s">
        <v>464</v>
      </c>
    </row>
    <row r="30" customHeight="1" spans="1:10">
      <c r="A30" s="160"/>
      <c r="B30" s="159" t="s">
        <v>460</v>
      </c>
      <c r="C30" s="159" t="s">
        <v>394</v>
      </c>
      <c r="D30" s="159" t="s">
        <v>402</v>
      </c>
      <c r="E30" s="159" t="s">
        <v>465</v>
      </c>
      <c r="F30" s="159" t="s">
        <v>435</v>
      </c>
      <c r="G30" s="159" t="s">
        <v>466</v>
      </c>
      <c r="H30" s="159" t="s">
        <v>467</v>
      </c>
      <c r="I30" s="159" t="s">
        <v>400</v>
      </c>
      <c r="J30" s="159" t="s">
        <v>464</v>
      </c>
    </row>
    <row r="31" customHeight="1" spans="1:10">
      <c r="A31" s="160"/>
      <c r="B31" s="159" t="s">
        <v>460</v>
      </c>
      <c r="C31" s="159" t="s">
        <v>394</v>
      </c>
      <c r="D31" s="159" t="s">
        <v>402</v>
      </c>
      <c r="E31" s="159" t="s">
        <v>468</v>
      </c>
      <c r="F31" s="159" t="s">
        <v>435</v>
      </c>
      <c r="G31" s="159" t="s">
        <v>469</v>
      </c>
      <c r="H31" s="159" t="s">
        <v>470</v>
      </c>
      <c r="I31" s="159" t="s">
        <v>414</v>
      </c>
      <c r="J31" s="159" t="s">
        <v>464</v>
      </c>
    </row>
    <row r="32" customHeight="1" spans="1:10">
      <c r="A32" s="160"/>
      <c r="B32" s="159" t="s">
        <v>460</v>
      </c>
      <c r="C32" s="159" t="s">
        <v>394</v>
      </c>
      <c r="D32" s="159" t="s">
        <v>402</v>
      </c>
      <c r="E32" s="159" t="s">
        <v>471</v>
      </c>
      <c r="F32" s="159" t="s">
        <v>435</v>
      </c>
      <c r="G32" s="159" t="s">
        <v>472</v>
      </c>
      <c r="H32" s="159" t="s">
        <v>470</v>
      </c>
      <c r="I32" s="159" t="s">
        <v>414</v>
      </c>
      <c r="J32" s="159" t="s">
        <v>464</v>
      </c>
    </row>
    <row r="33" customHeight="1" spans="1:10">
      <c r="A33" s="160"/>
      <c r="B33" s="159" t="s">
        <v>460</v>
      </c>
      <c r="C33" s="159" t="s">
        <v>394</v>
      </c>
      <c r="D33" s="159" t="s">
        <v>410</v>
      </c>
      <c r="E33" s="159" t="s">
        <v>442</v>
      </c>
      <c r="F33" s="159" t="s">
        <v>435</v>
      </c>
      <c r="G33" s="159" t="s">
        <v>473</v>
      </c>
      <c r="H33" s="159" t="s">
        <v>444</v>
      </c>
      <c r="I33" s="159" t="s">
        <v>400</v>
      </c>
      <c r="J33" s="159" t="s">
        <v>474</v>
      </c>
    </row>
    <row r="34" customHeight="1" spans="1:10">
      <c r="A34" s="160"/>
      <c r="B34" s="159" t="s">
        <v>460</v>
      </c>
      <c r="C34" s="159" t="s">
        <v>415</v>
      </c>
      <c r="D34" s="159" t="s">
        <v>446</v>
      </c>
      <c r="E34" s="159" t="s">
        <v>475</v>
      </c>
      <c r="F34" s="159" t="s">
        <v>397</v>
      </c>
      <c r="G34" s="159" t="s">
        <v>423</v>
      </c>
      <c r="H34" s="159" t="s">
        <v>424</v>
      </c>
      <c r="I34" s="159" t="s">
        <v>414</v>
      </c>
      <c r="J34" s="159" t="s">
        <v>476</v>
      </c>
    </row>
    <row r="35" customHeight="1" spans="1:10">
      <c r="A35" s="160"/>
      <c r="B35" s="159" t="s">
        <v>460</v>
      </c>
      <c r="C35" s="159" t="s">
        <v>415</v>
      </c>
      <c r="D35" s="159" t="s">
        <v>416</v>
      </c>
      <c r="E35" s="159" t="s">
        <v>477</v>
      </c>
      <c r="F35" s="159" t="s">
        <v>435</v>
      </c>
      <c r="G35" s="159" t="s">
        <v>478</v>
      </c>
      <c r="H35" s="159" t="s">
        <v>408</v>
      </c>
      <c r="I35" s="159" t="s">
        <v>414</v>
      </c>
      <c r="J35" s="159" t="s">
        <v>476</v>
      </c>
    </row>
    <row r="36" customHeight="1" spans="1:10">
      <c r="A36" s="160"/>
      <c r="B36" s="159" t="s">
        <v>460</v>
      </c>
      <c r="C36" s="159" t="s">
        <v>420</v>
      </c>
      <c r="D36" s="159" t="s">
        <v>421</v>
      </c>
      <c r="E36" s="159" t="s">
        <v>479</v>
      </c>
      <c r="F36" s="159" t="s">
        <v>435</v>
      </c>
      <c r="G36" s="159" t="s">
        <v>423</v>
      </c>
      <c r="H36" s="159" t="s">
        <v>424</v>
      </c>
      <c r="I36" s="159" t="s">
        <v>414</v>
      </c>
      <c r="J36" s="159" t="s">
        <v>480</v>
      </c>
    </row>
    <row r="37" customHeight="1" spans="1:10">
      <c r="A37" s="160" t="s">
        <v>363</v>
      </c>
      <c r="B37" s="159" t="s">
        <v>481</v>
      </c>
      <c r="C37" s="159" t="s">
        <v>394</v>
      </c>
      <c r="D37" s="159" t="s">
        <v>395</v>
      </c>
      <c r="E37" s="159" t="s">
        <v>482</v>
      </c>
      <c r="F37" s="159" t="s">
        <v>397</v>
      </c>
      <c r="G37" s="159" t="s">
        <v>483</v>
      </c>
      <c r="H37" s="159" t="s">
        <v>484</v>
      </c>
      <c r="I37" s="159" t="s">
        <v>400</v>
      </c>
      <c r="J37" s="159" t="s">
        <v>485</v>
      </c>
    </row>
    <row r="38" customHeight="1" spans="1:10">
      <c r="A38" s="160"/>
      <c r="B38" s="159" t="s">
        <v>481</v>
      </c>
      <c r="C38" s="159" t="s">
        <v>394</v>
      </c>
      <c r="D38" s="159" t="s">
        <v>402</v>
      </c>
      <c r="E38" s="159" t="s">
        <v>486</v>
      </c>
      <c r="F38" s="159" t="s">
        <v>397</v>
      </c>
      <c r="G38" s="159" t="s">
        <v>487</v>
      </c>
      <c r="H38" s="159" t="s">
        <v>424</v>
      </c>
      <c r="I38" s="159" t="s">
        <v>414</v>
      </c>
      <c r="J38" s="159" t="s">
        <v>488</v>
      </c>
    </row>
    <row r="39" customHeight="1" spans="1:10">
      <c r="A39" s="160"/>
      <c r="B39" s="159" t="s">
        <v>481</v>
      </c>
      <c r="C39" s="159" t="s">
        <v>394</v>
      </c>
      <c r="D39" s="159" t="s">
        <v>404</v>
      </c>
      <c r="E39" s="159" t="s">
        <v>489</v>
      </c>
      <c r="F39" s="159" t="s">
        <v>406</v>
      </c>
      <c r="G39" s="159" t="s">
        <v>490</v>
      </c>
      <c r="H39" s="159" t="s">
        <v>408</v>
      </c>
      <c r="I39" s="159" t="s">
        <v>414</v>
      </c>
      <c r="J39" s="159" t="s">
        <v>491</v>
      </c>
    </row>
    <row r="40" customHeight="1" spans="1:10">
      <c r="A40" s="160"/>
      <c r="B40" s="159" t="s">
        <v>481</v>
      </c>
      <c r="C40" s="159" t="s">
        <v>394</v>
      </c>
      <c r="D40" s="159" t="s">
        <v>410</v>
      </c>
      <c r="E40" s="159" t="s">
        <v>442</v>
      </c>
      <c r="F40" s="159" t="s">
        <v>492</v>
      </c>
      <c r="G40" s="159" t="s">
        <v>493</v>
      </c>
      <c r="H40" s="159" t="s">
        <v>454</v>
      </c>
      <c r="I40" s="159" t="s">
        <v>400</v>
      </c>
      <c r="J40" s="159" t="s">
        <v>494</v>
      </c>
    </row>
    <row r="41" customHeight="1" spans="1:10">
      <c r="A41" s="160"/>
      <c r="B41" s="159" t="s">
        <v>481</v>
      </c>
      <c r="C41" s="159" t="s">
        <v>415</v>
      </c>
      <c r="D41" s="159" t="s">
        <v>446</v>
      </c>
      <c r="E41" s="159" t="s">
        <v>495</v>
      </c>
      <c r="F41" s="159" t="s">
        <v>397</v>
      </c>
      <c r="G41" s="159" t="s">
        <v>483</v>
      </c>
      <c r="H41" s="159" t="s">
        <v>484</v>
      </c>
      <c r="I41" s="159" t="s">
        <v>414</v>
      </c>
      <c r="J41" s="159" t="s">
        <v>496</v>
      </c>
    </row>
    <row r="42" customHeight="1" spans="1:10">
      <c r="A42" s="160"/>
      <c r="B42" s="159" t="s">
        <v>481</v>
      </c>
      <c r="C42" s="159" t="s">
        <v>420</v>
      </c>
      <c r="D42" s="159" t="s">
        <v>421</v>
      </c>
      <c r="E42" s="159" t="s">
        <v>497</v>
      </c>
      <c r="F42" s="159" t="s">
        <v>397</v>
      </c>
      <c r="G42" s="159" t="s">
        <v>487</v>
      </c>
      <c r="H42" s="159" t="s">
        <v>424</v>
      </c>
      <c r="I42" s="159" t="s">
        <v>414</v>
      </c>
      <c r="J42" s="159" t="s">
        <v>498</v>
      </c>
    </row>
    <row r="43" customHeight="1" spans="1:10">
      <c r="A43" s="160"/>
      <c r="B43" s="159" t="s">
        <v>481</v>
      </c>
      <c r="C43" s="159" t="s">
        <v>420</v>
      </c>
      <c r="D43" s="159" t="s">
        <v>421</v>
      </c>
      <c r="E43" s="159" t="s">
        <v>421</v>
      </c>
      <c r="F43" s="159" t="s">
        <v>397</v>
      </c>
      <c r="G43" s="159" t="s">
        <v>487</v>
      </c>
      <c r="H43" s="159" t="s">
        <v>424</v>
      </c>
      <c r="I43" s="159" t="s">
        <v>414</v>
      </c>
      <c r="J43" s="159" t="s">
        <v>499</v>
      </c>
    </row>
    <row r="44" customHeight="1" spans="1:10">
      <c r="A44" s="160"/>
      <c r="B44" s="159" t="s">
        <v>481</v>
      </c>
      <c r="C44" s="159" t="s">
        <v>420</v>
      </c>
      <c r="D44" s="159" t="s">
        <v>421</v>
      </c>
      <c r="E44" s="159" t="s">
        <v>497</v>
      </c>
      <c r="F44" s="159" t="s">
        <v>397</v>
      </c>
      <c r="G44" s="159" t="s">
        <v>487</v>
      </c>
      <c r="H44" s="159" t="s">
        <v>424</v>
      </c>
      <c r="I44" s="159" t="s">
        <v>414</v>
      </c>
      <c r="J44" s="159" t="s">
        <v>500</v>
      </c>
    </row>
    <row r="45" customHeight="1" spans="1:10">
      <c r="A45" s="160" t="s">
        <v>371</v>
      </c>
      <c r="B45" s="159" t="s">
        <v>501</v>
      </c>
      <c r="C45" s="159" t="s">
        <v>394</v>
      </c>
      <c r="D45" s="159" t="s">
        <v>395</v>
      </c>
      <c r="E45" s="159" t="s">
        <v>395</v>
      </c>
      <c r="F45" s="159" t="s">
        <v>397</v>
      </c>
      <c r="G45" s="159" t="s">
        <v>502</v>
      </c>
      <c r="H45" s="159" t="s">
        <v>503</v>
      </c>
      <c r="I45" s="159" t="s">
        <v>400</v>
      </c>
      <c r="J45" s="159" t="s">
        <v>504</v>
      </c>
    </row>
    <row r="46" customHeight="1" spans="1:10">
      <c r="A46" s="160"/>
      <c r="B46" s="159" t="s">
        <v>501</v>
      </c>
      <c r="C46" s="159" t="s">
        <v>394</v>
      </c>
      <c r="D46" s="159" t="s">
        <v>410</v>
      </c>
      <c r="E46" s="159" t="s">
        <v>442</v>
      </c>
      <c r="F46" s="159" t="s">
        <v>406</v>
      </c>
      <c r="G46" s="159" t="s">
        <v>505</v>
      </c>
      <c r="H46" s="159" t="s">
        <v>444</v>
      </c>
      <c r="I46" s="159" t="s">
        <v>400</v>
      </c>
      <c r="J46" s="159" t="s">
        <v>504</v>
      </c>
    </row>
    <row r="47" customHeight="1" spans="1:10">
      <c r="A47" s="160"/>
      <c r="B47" s="159" t="s">
        <v>501</v>
      </c>
      <c r="C47" s="159" t="s">
        <v>415</v>
      </c>
      <c r="D47" s="159" t="s">
        <v>506</v>
      </c>
      <c r="E47" s="159" t="s">
        <v>507</v>
      </c>
      <c r="F47" s="159" t="s">
        <v>397</v>
      </c>
      <c r="G47" s="159" t="s">
        <v>423</v>
      </c>
      <c r="H47" s="159" t="s">
        <v>424</v>
      </c>
      <c r="I47" s="159" t="s">
        <v>414</v>
      </c>
      <c r="J47" s="159" t="s">
        <v>504</v>
      </c>
    </row>
    <row r="48" customHeight="1" spans="1:10">
      <c r="A48" s="160"/>
      <c r="B48" s="159" t="s">
        <v>501</v>
      </c>
      <c r="C48" s="159" t="s">
        <v>420</v>
      </c>
      <c r="D48" s="159" t="s">
        <v>421</v>
      </c>
      <c r="E48" s="159" t="s">
        <v>508</v>
      </c>
      <c r="F48" s="159" t="s">
        <v>397</v>
      </c>
      <c r="G48" s="159" t="s">
        <v>487</v>
      </c>
      <c r="H48" s="159" t="s">
        <v>424</v>
      </c>
      <c r="I48" s="159" t="s">
        <v>414</v>
      </c>
      <c r="J48" s="159" t="s">
        <v>504</v>
      </c>
    </row>
    <row r="49" customHeight="1" spans="1:10">
      <c r="A49" s="160" t="s">
        <v>368</v>
      </c>
      <c r="B49" s="159" t="s">
        <v>509</v>
      </c>
      <c r="C49" s="159" t="s">
        <v>394</v>
      </c>
      <c r="D49" s="159" t="s">
        <v>395</v>
      </c>
      <c r="E49" s="159" t="s">
        <v>510</v>
      </c>
      <c r="F49" s="159" t="s">
        <v>435</v>
      </c>
      <c r="G49" s="159" t="s">
        <v>511</v>
      </c>
      <c r="H49" s="159" t="s">
        <v>512</v>
      </c>
      <c r="I49" s="159" t="s">
        <v>400</v>
      </c>
      <c r="J49" s="159" t="s">
        <v>513</v>
      </c>
    </row>
    <row r="50" customHeight="1" spans="1:10">
      <c r="A50" s="160"/>
      <c r="B50" s="159" t="s">
        <v>509</v>
      </c>
      <c r="C50" s="159" t="s">
        <v>394</v>
      </c>
      <c r="D50" s="159" t="s">
        <v>395</v>
      </c>
      <c r="E50" s="159" t="s">
        <v>514</v>
      </c>
      <c r="F50" s="159" t="s">
        <v>435</v>
      </c>
      <c r="G50" s="159" t="s">
        <v>515</v>
      </c>
      <c r="H50" s="159" t="s">
        <v>399</v>
      </c>
      <c r="I50" s="159" t="s">
        <v>400</v>
      </c>
      <c r="J50" s="159" t="s">
        <v>516</v>
      </c>
    </row>
    <row r="51" customHeight="1" spans="1:10">
      <c r="A51" s="160"/>
      <c r="B51" s="159" t="s">
        <v>509</v>
      </c>
      <c r="C51" s="159" t="s">
        <v>394</v>
      </c>
      <c r="D51" s="159" t="s">
        <v>402</v>
      </c>
      <c r="E51" s="159" t="s">
        <v>510</v>
      </c>
      <c r="F51" s="159" t="s">
        <v>435</v>
      </c>
      <c r="G51" s="159" t="s">
        <v>517</v>
      </c>
      <c r="H51" s="159" t="s">
        <v>463</v>
      </c>
      <c r="I51" s="159" t="s">
        <v>400</v>
      </c>
      <c r="J51" s="159" t="s">
        <v>518</v>
      </c>
    </row>
    <row r="52" customHeight="1" spans="1:10">
      <c r="A52" s="160"/>
      <c r="B52" s="159" t="s">
        <v>509</v>
      </c>
      <c r="C52" s="159" t="s">
        <v>394</v>
      </c>
      <c r="D52" s="159" t="s">
        <v>402</v>
      </c>
      <c r="E52" s="159" t="s">
        <v>514</v>
      </c>
      <c r="F52" s="159" t="s">
        <v>435</v>
      </c>
      <c r="G52" s="159" t="s">
        <v>519</v>
      </c>
      <c r="H52" s="159" t="s">
        <v>399</v>
      </c>
      <c r="I52" s="159" t="s">
        <v>400</v>
      </c>
      <c r="J52" s="159" t="s">
        <v>516</v>
      </c>
    </row>
    <row r="53" customHeight="1" spans="1:10">
      <c r="A53" s="160"/>
      <c r="B53" s="159" t="s">
        <v>509</v>
      </c>
      <c r="C53" s="159" t="s">
        <v>394</v>
      </c>
      <c r="D53" s="159" t="s">
        <v>404</v>
      </c>
      <c r="E53" s="159" t="s">
        <v>520</v>
      </c>
      <c r="F53" s="159" t="s">
        <v>435</v>
      </c>
      <c r="G53" s="159" t="s">
        <v>521</v>
      </c>
      <c r="H53" s="159" t="s">
        <v>463</v>
      </c>
      <c r="I53" s="159" t="s">
        <v>400</v>
      </c>
      <c r="J53" s="159" t="s">
        <v>522</v>
      </c>
    </row>
    <row r="54" customHeight="1" spans="1:10">
      <c r="A54" s="160"/>
      <c r="B54" s="159" t="s">
        <v>509</v>
      </c>
      <c r="C54" s="159" t="s">
        <v>415</v>
      </c>
      <c r="D54" s="159" t="s">
        <v>446</v>
      </c>
      <c r="E54" s="159" t="s">
        <v>523</v>
      </c>
      <c r="F54" s="159" t="s">
        <v>397</v>
      </c>
      <c r="G54" s="159" t="s">
        <v>524</v>
      </c>
      <c r="H54" s="159" t="s">
        <v>408</v>
      </c>
      <c r="I54" s="159" t="s">
        <v>400</v>
      </c>
      <c r="J54" s="159" t="s">
        <v>524</v>
      </c>
    </row>
    <row r="55" customHeight="1" spans="1:10">
      <c r="A55" s="160"/>
      <c r="B55" s="159" t="s">
        <v>509</v>
      </c>
      <c r="C55" s="159" t="s">
        <v>415</v>
      </c>
      <c r="D55" s="159" t="s">
        <v>416</v>
      </c>
      <c r="E55" s="159" t="s">
        <v>525</v>
      </c>
      <c r="F55" s="159" t="s">
        <v>435</v>
      </c>
      <c r="G55" s="159" t="s">
        <v>526</v>
      </c>
      <c r="H55" s="159" t="s">
        <v>408</v>
      </c>
      <c r="I55" s="159" t="s">
        <v>414</v>
      </c>
      <c r="J55" s="159" t="s">
        <v>527</v>
      </c>
    </row>
    <row r="56" customHeight="1" spans="1:10">
      <c r="A56" s="160"/>
      <c r="B56" s="159" t="s">
        <v>509</v>
      </c>
      <c r="C56" s="159" t="s">
        <v>420</v>
      </c>
      <c r="D56" s="159" t="s">
        <v>421</v>
      </c>
      <c r="E56" s="159" t="s">
        <v>528</v>
      </c>
      <c r="F56" s="159" t="s">
        <v>397</v>
      </c>
      <c r="G56" s="159" t="s">
        <v>529</v>
      </c>
      <c r="H56" s="159" t="s">
        <v>408</v>
      </c>
      <c r="I56" s="159" t="s">
        <v>400</v>
      </c>
      <c r="J56" s="159" t="s">
        <v>480</v>
      </c>
    </row>
    <row r="57" customHeight="1" spans="1:10">
      <c r="A57" s="160" t="s">
        <v>378</v>
      </c>
      <c r="B57" s="159" t="s">
        <v>530</v>
      </c>
      <c r="C57" s="159" t="s">
        <v>394</v>
      </c>
      <c r="D57" s="159" t="s">
        <v>395</v>
      </c>
      <c r="E57" s="159" t="s">
        <v>531</v>
      </c>
      <c r="F57" s="159" t="s">
        <v>397</v>
      </c>
      <c r="G57" s="159" t="s">
        <v>436</v>
      </c>
      <c r="H57" s="159" t="s">
        <v>424</v>
      </c>
      <c r="I57" s="159" t="s">
        <v>400</v>
      </c>
      <c r="J57" s="159" t="s">
        <v>532</v>
      </c>
    </row>
    <row r="58" customHeight="1" spans="1:10">
      <c r="A58" s="160"/>
      <c r="B58" s="159" t="s">
        <v>530</v>
      </c>
      <c r="C58" s="159" t="s">
        <v>394</v>
      </c>
      <c r="D58" s="159" t="s">
        <v>402</v>
      </c>
      <c r="E58" s="159" t="s">
        <v>533</v>
      </c>
      <c r="F58" s="159" t="s">
        <v>397</v>
      </c>
      <c r="G58" s="159" t="s">
        <v>487</v>
      </c>
      <c r="H58" s="159" t="s">
        <v>424</v>
      </c>
      <c r="I58" s="159" t="s">
        <v>414</v>
      </c>
      <c r="J58" s="159" t="s">
        <v>534</v>
      </c>
    </row>
    <row r="59" customHeight="1" spans="1:10">
      <c r="A59" s="160"/>
      <c r="B59" s="159" t="s">
        <v>530</v>
      </c>
      <c r="C59" s="159" t="s">
        <v>394</v>
      </c>
      <c r="D59" s="159" t="s">
        <v>404</v>
      </c>
      <c r="E59" s="159" t="s">
        <v>535</v>
      </c>
      <c r="F59" s="159" t="s">
        <v>406</v>
      </c>
      <c r="G59" s="159" t="s">
        <v>536</v>
      </c>
      <c r="H59" s="159" t="s">
        <v>537</v>
      </c>
      <c r="I59" s="159" t="s">
        <v>414</v>
      </c>
      <c r="J59" s="159" t="s">
        <v>538</v>
      </c>
    </row>
    <row r="60" customHeight="1" spans="1:10">
      <c r="A60" s="160"/>
      <c r="B60" s="159" t="s">
        <v>530</v>
      </c>
      <c r="C60" s="159" t="s">
        <v>394</v>
      </c>
      <c r="D60" s="159" t="s">
        <v>410</v>
      </c>
      <c r="E60" s="159" t="s">
        <v>442</v>
      </c>
      <c r="F60" s="159" t="s">
        <v>406</v>
      </c>
      <c r="G60" s="159" t="s">
        <v>539</v>
      </c>
      <c r="H60" s="159" t="s">
        <v>444</v>
      </c>
      <c r="I60" s="159" t="s">
        <v>414</v>
      </c>
      <c r="J60" s="159" t="s">
        <v>532</v>
      </c>
    </row>
    <row r="61" customHeight="1" spans="1:10">
      <c r="A61" s="160"/>
      <c r="B61" s="159" t="s">
        <v>530</v>
      </c>
      <c r="C61" s="159" t="s">
        <v>415</v>
      </c>
      <c r="D61" s="159" t="s">
        <v>446</v>
      </c>
      <c r="E61" s="159" t="s">
        <v>540</v>
      </c>
      <c r="F61" s="159" t="s">
        <v>406</v>
      </c>
      <c r="G61" s="159" t="s">
        <v>93</v>
      </c>
      <c r="H61" s="159" t="s">
        <v>424</v>
      </c>
      <c r="I61" s="159" t="s">
        <v>414</v>
      </c>
      <c r="J61" s="159" t="s">
        <v>541</v>
      </c>
    </row>
    <row r="62" customHeight="1" spans="1:10">
      <c r="A62" s="160"/>
      <c r="B62" s="159" t="s">
        <v>530</v>
      </c>
      <c r="C62" s="159" t="s">
        <v>420</v>
      </c>
      <c r="D62" s="159" t="s">
        <v>421</v>
      </c>
      <c r="E62" s="159" t="s">
        <v>508</v>
      </c>
      <c r="F62" s="159" t="s">
        <v>397</v>
      </c>
      <c r="G62" s="159" t="s">
        <v>542</v>
      </c>
      <c r="H62" s="159" t="s">
        <v>424</v>
      </c>
      <c r="I62" s="159" t="s">
        <v>414</v>
      </c>
      <c r="J62" s="159" t="s">
        <v>543</v>
      </c>
    </row>
    <row r="63" customHeight="1" spans="1:10">
      <c r="A63" s="160" t="s">
        <v>361</v>
      </c>
      <c r="B63" s="159" t="s">
        <v>544</v>
      </c>
      <c r="C63" s="159" t="s">
        <v>394</v>
      </c>
      <c r="D63" s="159" t="s">
        <v>395</v>
      </c>
      <c r="E63" s="159" t="s">
        <v>545</v>
      </c>
      <c r="F63" s="159" t="s">
        <v>435</v>
      </c>
      <c r="G63" s="159" t="s">
        <v>85</v>
      </c>
      <c r="H63" s="159" t="s">
        <v>399</v>
      </c>
      <c r="I63" s="159" t="s">
        <v>414</v>
      </c>
      <c r="J63" s="159" t="s">
        <v>546</v>
      </c>
    </row>
    <row r="64" customHeight="1" spans="1:10">
      <c r="A64" s="160"/>
      <c r="B64" s="159" t="s">
        <v>544</v>
      </c>
      <c r="C64" s="159" t="s">
        <v>394</v>
      </c>
      <c r="D64" s="159" t="s">
        <v>402</v>
      </c>
      <c r="E64" s="159" t="s">
        <v>547</v>
      </c>
      <c r="F64" s="159" t="s">
        <v>435</v>
      </c>
      <c r="G64" s="159" t="s">
        <v>436</v>
      </c>
      <c r="H64" s="159" t="s">
        <v>424</v>
      </c>
      <c r="I64" s="159" t="s">
        <v>414</v>
      </c>
      <c r="J64" s="159" t="s">
        <v>548</v>
      </c>
    </row>
    <row r="65" customHeight="1" spans="1:10">
      <c r="A65" s="160"/>
      <c r="B65" s="159" t="s">
        <v>544</v>
      </c>
      <c r="C65" s="159" t="s">
        <v>394</v>
      </c>
      <c r="D65" s="159" t="s">
        <v>404</v>
      </c>
      <c r="E65" s="159" t="s">
        <v>549</v>
      </c>
      <c r="F65" s="159" t="s">
        <v>435</v>
      </c>
      <c r="G65" s="159" t="s">
        <v>84</v>
      </c>
      <c r="H65" s="159" t="s">
        <v>408</v>
      </c>
      <c r="I65" s="159" t="s">
        <v>414</v>
      </c>
      <c r="J65" s="159" t="s">
        <v>550</v>
      </c>
    </row>
    <row r="66" customHeight="1" spans="1:10">
      <c r="A66" s="160"/>
      <c r="B66" s="159" t="s">
        <v>544</v>
      </c>
      <c r="C66" s="159" t="s">
        <v>415</v>
      </c>
      <c r="D66" s="159" t="s">
        <v>446</v>
      </c>
      <c r="E66" s="159" t="s">
        <v>551</v>
      </c>
      <c r="F66" s="159" t="s">
        <v>397</v>
      </c>
      <c r="G66" s="159" t="s">
        <v>84</v>
      </c>
      <c r="H66" s="159" t="s">
        <v>408</v>
      </c>
      <c r="I66" s="159" t="s">
        <v>414</v>
      </c>
      <c r="J66" s="159" t="s">
        <v>552</v>
      </c>
    </row>
    <row r="67" customHeight="1" spans="1:10">
      <c r="A67" s="160"/>
      <c r="B67" s="159" t="s">
        <v>544</v>
      </c>
      <c r="C67" s="159" t="s">
        <v>420</v>
      </c>
      <c r="D67" s="159" t="s">
        <v>421</v>
      </c>
      <c r="E67" s="159" t="s">
        <v>553</v>
      </c>
      <c r="F67" s="159" t="s">
        <v>435</v>
      </c>
      <c r="G67" s="159" t="s">
        <v>554</v>
      </c>
      <c r="H67" s="159" t="s">
        <v>424</v>
      </c>
      <c r="I67" s="159" t="s">
        <v>414</v>
      </c>
      <c r="J67" s="159" t="s">
        <v>555</v>
      </c>
    </row>
    <row r="68" customHeight="1" spans="1:10">
      <c r="A68" s="160" t="s">
        <v>364</v>
      </c>
      <c r="B68" s="159" t="s">
        <v>556</v>
      </c>
      <c r="C68" s="159" t="s">
        <v>394</v>
      </c>
      <c r="D68" s="159" t="s">
        <v>395</v>
      </c>
      <c r="E68" s="159" t="s">
        <v>557</v>
      </c>
      <c r="F68" s="159" t="s">
        <v>435</v>
      </c>
      <c r="G68" s="159" t="s">
        <v>558</v>
      </c>
      <c r="H68" s="159" t="s">
        <v>399</v>
      </c>
      <c r="I68" s="159" t="s">
        <v>400</v>
      </c>
      <c r="J68" s="159" t="s">
        <v>559</v>
      </c>
    </row>
    <row r="69" customHeight="1" spans="1:10">
      <c r="A69" s="160"/>
      <c r="B69" s="159" t="s">
        <v>556</v>
      </c>
      <c r="C69" s="159" t="s">
        <v>394</v>
      </c>
      <c r="D69" s="159" t="s">
        <v>395</v>
      </c>
      <c r="E69" s="159" t="s">
        <v>560</v>
      </c>
      <c r="F69" s="159" t="s">
        <v>435</v>
      </c>
      <c r="G69" s="159" t="s">
        <v>561</v>
      </c>
      <c r="H69" s="159" t="s">
        <v>512</v>
      </c>
      <c r="I69" s="159" t="s">
        <v>400</v>
      </c>
      <c r="J69" s="159" t="s">
        <v>562</v>
      </c>
    </row>
    <row r="70" customHeight="1" spans="1:10">
      <c r="A70" s="160"/>
      <c r="B70" s="159" t="s">
        <v>556</v>
      </c>
      <c r="C70" s="159" t="s">
        <v>394</v>
      </c>
      <c r="D70" s="159" t="s">
        <v>395</v>
      </c>
      <c r="E70" s="159" t="s">
        <v>563</v>
      </c>
      <c r="F70" s="159" t="s">
        <v>397</v>
      </c>
      <c r="G70" s="159" t="s">
        <v>564</v>
      </c>
      <c r="H70" s="159" t="s">
        <v>565</v>
      </c>
      <c r="I70" s="159" t="s">
        <v>400</v>
      </c>
      <c r="J70" s="159" t="s">
        <v>564</v>
      </c>
    </row>
    <row r="71" customHeight="1" spans="1:10">
      <c r="A71" s="160"/>
      <c r="B71" s="159" t="s">
        <v>556</v>
      </c>
      <c r="C71" s="159" t="s">
        <v>394</v>
      </c>
      <c r="D71" s="159" t="s">
        <v>395</v>
      </c>
      <c r="E71" s="159" t="s">
        <v>566</v>
      </c>
      <c r="F71" s="159" t="s">
        <v>397</v>
      </c>
      <c r="G71" s="159" t="s">
        <v>567</v>
      </c>
      <c r="H71" s="159" t="s">
        <v>568</v>
      </c>
      <c r="I71" s="159" t="s">
        <v>400</v>
      </c>
      <c r="J71" s="159" t="s">
        <v>567</v>
      </c>
    </row>
    <row r="72" customHeight="1" spans="1:10">
      <c r="A72" s="160"/>
      <c r="B72" s="159" t="s">
        <v>556</v>
      </c>
      <c r="C72" s="159" t="s">
        <v>394</v>
      </c>
      <c r="D72" s="159" t="s">
        <v>402</v>
      </c>
      <c r="E72" s="159" t="s">
        <v>569</v>
      </c>
      <c r="F72" s="159" t="s">
        <v>435</v>
      </c>
      <c r="G72" s="159" t="s">
        <v>570</v>
      </c>
      <c r="H72" s="159" t="s">
        <v>568</v>
      </c>
      <c r="I72" s="159" t="s">
        <v>400</v>
      </c>
      <c r="J72" s="159" t="s">
        <v>571</v>
      </c>
    </row>
    <row r="73" customHeight="1" spans="1:10">
      <c r="A73" s="160"/>
      <c r="B73" s="159" t="s">
        <v>556</v>
      </c>
      <c r="C73" s="159" t="s">
        <v>394</v>
      </c>
      <c r="D73" s="159" t="s">
        <v>402</v>
      </c>
      <c r="E73" s="159" t="s">
        <v>572</v>
      </c>
      <c r="F73" s="159" t="s">
        <v>435</v>
      </c>
      <c r="G73" s="159" t="s">
        <v>573</v>
      </c>
      <c r="H73" s="159" t="s">
        <v>568</v>
      </c>
      <c r="I73" s="159" t="s">
        <v>400</v>
      </c>
      <c r="J73" s="159" t="s">
        <v>574</v>
      </c>
    </row>
    <row r="74" customHeight="1" spans="1:10">
      <c r="A74" s="160"/>
      <c r="B74" s="159" t="s">
        <v>556</v>
      </c>
      <c r="C74" s="159" t="s">
        <v>394</v>
      </c>
      <c r="D74" s="159" t="s">
        <v>404</v>
      </c>
      <c r="E74" s="159" t="s">
        <v>575</v>
      </c>
      <c r="F74" s="159" t="s">
        <v>435</v>
      </c>
      <c r="G74" s="159" t="s">
        <v>576</v>
      </c>
      <c r="H74" s="159" t="s">
        <v>408</v>
      </c>
      <c r="I74" s="159" t="s">
        <v>400</v>
      </c>
      <c r="J74" s="159" t="s">
        <v>575</v>
      </c>
    </row>
    <row r="75" customHeight="1" spans="1:10">
      <c r="A75" s="160"/>
      <c r="B75" s="159" t="s">
        <v>556</v>
      </c>
      <c r="C75" s="159" t="s">
        <v>415</v>
      </c>
      <c r="D75" s="159" t="s">
        <v>506</v>
      </c>
      <c r="E75" s="159" t="s">
        <v>577</v>
      </c>
      <c r="F75" s="159" t="s">
        <v>435</v>
      </c>
      <c r="G75" s="159" t="s">
        <v>578</v>
      </c>
      <c r="H75" s="159" t="s">
        <v>408</v>
      </c>
      <c r="I75" s="159" t="s">
        <v>400</v>
      </c>
      <c r="J75" s="159" t="s">
        <v>579</v>
      </c>
    </row>
    <row r="76" customHeight="1" spans="1:10">
      <c r="A76" s="160"/>
      <c r="B76" s="159" t="s">
        <v>556</v>
      </c>
      <c r="C76" s="159" t="s">
        <v>415</v>
      </c>
      <c r="D76" s="159" t="s">
        <v>506</v>
      </c>
      <c r="E76" s="159" t="s">
        <v>580</v>
      </c>
      <c r="F76" s="159" t="s">
        <v>435</v>
      </c>
      <c r="G76" s="159" t="s">
        <v>570</v>
      </c>
      <c r="H76" s="159" t="s">
        <v>408</v>
      </c>
      <c r="I76" s="159" t="s">
        <v>400</v>
      </c>
      <c r="J76" s="159" t="s">
        <v>578</v>
      </c>
    </row>
    <row r="77" customHeight="1" spans="1:10">
      <c r="A77" s="160"/>
      <c r="B77" s="159" t="s">
        <v>556</v>
      </c>
      <c r="C77" s="159" t="s">
        <v>420</v>
      </c>
      <c r="D77" s="159" t="s">
        <v>421</v>
      </c>
      <c r="E77" s="159" t="s">
        <v>528</v>
      </c>
      <c r="F77" s="159" t="s">
        <v>435</v>
      </c>
      <c r="G77" s="159" t="s">
        <v>581</v>
      </c>
      <c r="H77" s="159" t="s">
        <v>408</v>
      </c>
      <c r="I77" s="159" t="s">
        <v>400</v>
      </c>
      <c r="J77" s="159" t="s">
        <v>582</v>
      </c>
    </row>
    <row r="78" customHeight="1" spans="1:10">
      <c r="A78" s="160" t="s">
        <v>362</v>
      </c>
      <c r="B78" s="159" t="s">
        <v>583</v>
      </c>
      <c r="C78" s="159" t="s">
        <v>394</v>
      </c>
      <c r="D78" s="159" t="s">
        <v>395</v>
      </c>
      <c r="E78" s="159" t="s">
        <v>584</v>
      </c>
      <c r="F78" s="159" t="s">
        <v>397</v>
      </c>
      <c r="G78" s="159" t="s">
        <v>585</v>
      </c>
      <c r="H78" s="159" t="s">
        <v>586</v>
      </c>
      <c r="I78" s="159" t="s">
        <v>400</v>
      </c>
      <c r="J78" s="159" t="s">
        <v>587</v>
      </c>
    </row>
    <row r="79" customHeight="1" spans="1:10">
      <c r="A79" s="160"/>
      <c r="B79" s="159" t="s">
        <v>583</v>
      </c>
      <c r="C79" s="159" t="s">
        <v>394</v>
      </c>
      <c r="D79" s="159" t="s">
        <v>402</v>
      </c>
      <c r="E79" s="159" t="s">
        <v>533</v>
      </c>
      <c r="F79" s="159" t="s">
        <v>397</v>
      </c>
      <c r="G79" s="159" t="s">
        <v>423</v>
      </c>
      <c r="H79" s="159" t="s">
        <v>424</v>
      </c>
      <c r="I79" s="159" t="s">
        <v>414</v>
      </c>
      <c r="J79" s="159" t="s">
        <v>588</v>
      </c>
    </row>
    <row r="80" customHeight="1" spans="1:10">
      <c r="A80" s="160"/>
      <c r="B80" s="159" t="s">
        <v>583</v>
      </c>
      <c r="C80" s="159" t="s">
        <v>394</v>
      </c>
      <c r="D80" s="159" t="s">
        <v>404</v>
      </c>
      <c r="E80" s="159" t="s">
        <v>589</v>
      </c>
      <c r="F80" s="159" t="s">
        <v>397</v>
      </c>
      <c r="G80" s="159" t="s">
        <v>436</v>
      </c>
      <c r="H80" s="159" t="s">
        <v>424</v>
      </c>
      <c r="I80" s="159" t="s">
        <v>414</v>
      </c>
      <c r="J80" s="159" t="s">
        <v>590</v>
      </c>
    </row>
    <row r="81" customHeight="1" spans="1:10">
      <c r="A81" s="160"/>
      <c r="B81" s="159" t="s">
        <v>583</v>
      </c>
      <c r="C81" s="159" t="s">
        <v>394</v>
      </c>
      <c r="D81" s="159" t="s">
        <v>410</v>
      </c>
      <c r="E81" s="159" t="s">
        <v>442</v>
      </c>
      <c r="F81" s="159" t="s">
        <v>435</v>
      </c>
      <c r="G81" s="159" t="s">
        <v>591</v>
      </c>
      <c r="H81" s="159" t="s">
        <v>454</v>
      </c>
      <c r="I81" s="159" t="s">
        <v>400</v>
      </c>
      <c r="J81" s="159" t="s">
        <v>592</v>
      </c>
    </row>
    <row r="82" customHeight="1" spans="1:10">
      <c r="A82" s="160"/>
      <c r="B82" s="159" t="s">
        <v>583</v>
      </c>
      <c r="C82" s="159" t="s">
        <v>415</v>
      </c>
      <c r="D82" s="159" t="s">
        <v>446</v>
      </c>
      <c r="E82" s="159" t="s">
        <v>593</v>
      </c>
      <c r="F82" s="159" t="s">
        <v>397</v>
      </c>
      <c r="G82" s="159" t="s">
        <v>487</v>
      </c>
      <c r="H82" s="159" t="s">
        <v>424</v>
      </c>
      <c r="I82" s="159" t="s">
        <v>414</v>
      </c>
      <c r="J82" s="159" t="s">
        <v>594</v>
      </c>
    </row>
    <row r="83" customHeight="1" spans="1:10">
      <c r="A83" s="160"/>
      <c r="B83" s="159" t="s">
        <v>583</v>
      </c>
      <c r="C83" s="159" t="s">
        <v>420</v>
      </c>
      <c r="D83" s="159" t="s">
        <v>421</v>
      </c>
      <c r="E83" s="159" t="s">
        <v>508</v>
      </c>
      <c r="F83" s="159" t="s">
        <v>492</v>
      </c>
      <c r="G83" s="159" t="s">
        <v>86</v>
      </c>
      <c r="H83" s="159" t="s">
        <v>586</v>
      </c>
      <c r="I83" s="159" t="s">
        <v>400</v>
      </c>
      <c r="J83" s="159" t="s">
        <v>595</v>
      </c>
    </row>
    <row r="84" customHeight="1" spans="1:10">
      <c r="A84" s="160"/>
      <c r="B84" s="159" t="s">
        <v>583</v>
      </c>
      <c r="C84" s="159" t="s">
        <v>420</v>
      </c>
      <c r="D84" s="159" t="s">
        <v>421</v>
      </c>
      <c r="E84" s="159" t="s">
        <v>596</v>
      </c>
      <c r="F84" s="159" t="s">
        <v>397</v>
      </c>
      <c r="G84" s="159" t="s">
        <v>423</v>
      </c>
      <c r="H84" s="159" t="s">
        <v>424</v>
      </c>
      <c r="I84" s="159" t="s">
        <v>414</v>
      </c>
      <c r="J84" s="159" t="s">
        <v>597</v>
      </c>
    </row>
    <row r="85" customHeight="1" spans="1:10">
      <c r="A85" s="160"/>
      <c r="B85" s="159" t="s">
        <v>583</v>
      </c>
      <c r="C85" s="159" t="s">
        <v>420</v>
      </c>
      <c r="D85" s="159" t="s">
        <v>421</v>
      </c>
      <c r="E85" s="159" t="s">
        <v>596</v>
      </c>
      <c r="F85" s="159" t="s">
        <v>397</v>
      </c>
      <c r="G85" s="159" t="s">
        <v>423</v>
      </c>
      <c r="H85" s="159" t="s">
        <v>424</v>
      </c>
      <c r="I85" s="159" t="s">
        <v>414</v>
      </c>
      <c r="J85" s="159" t="s">
        <v>597</v>
      </c>
    </row>
    <row r="86" customHeight="1" spans="1:10">
      <c r="A86" s="160" t="s">
        <v>379</v>
      </c>
      <c r="B86" s="159" t="s">
        <v>598</v>
      </c>
      <c r="C86" s="159" t="s">
        <v>394</v>
      </c>
      <c r="D86" s="159" t="s">
        <v>395</v>
      </c>
      <c r="E86" s="159" t="s">
        <v>599</v>
      </c>
      <c r="F86" s="159" t="s">
        <v>397</v>
      </c>
      <c r="G86" s="159" t="s">
        <v>436</v>
      </c>
      <c r="H86" s="159" t="s">
        <v>424</v>
      </c>
      <c r="I86" s="159" t="s">
        <v>414</v>
      </c>
      <c r="J86" s="159" t="s">
        <v>600</v>
      </c>
    </row>
    <row r="87" customHeight="1" spans="1:10">
      <c r="A87" s="160"/>
      <c r="B87" s="159" t="s">
        <v>598</v>
      </c>
      <c r="C87" s="159" t="s">
        <v>394</v>
      </c>
      <c r="D87" s="159" t="s">
        <v>402</v>
      </c>
      <c r="E87" s="159" t="s">
        <v>601</v>
      </c>
      <c r="F87" s="159" t="s">
        <v>406</v>
      </c>
      <c r="G87" s="159" t="s">
        <v>490</v>
      </c>
      <c r="H87" s="159" t="s">
        <v>424</v>
      </c>
      <c r="I87" s="159" t="s">
        <v>414</v>
      </c>
      <c r="J87" s="159" t="s">
        <v>602</v>
      </c>
    </row>
    <row r="88" customHeight="1" spans="1:10">
      <c r="A88" s="160"/>
      <c r="B88" s="159" t="s">
        <v>598</v>
      </c>
      <c r="C88" s="159" t="s">
        <v>394</v>
      </c>
      <c r="D88" s="159" t="s">
        <v>404</v>
      </c>
      <c r="E88" s="159" t="s">
        <v>603</v>
      </c>
      <c r="F88" s="159" t="s">
        <v>439</v>
      </c>
      <c r="G88" s="159" t="s">
        <v>490</v>
      </c>
      <c r="H88" s="159" t="s">
        <v>408</v>
      </c>
      <c r="I88" s="159" t="s">
        <v>414</v>
      </c>
      <c r="J88" s="159" t="s">
        <v>604</v>
      </c>
    </row>
    <row r="89" customHeight="1" spans="1:10">
      <c r="A89" s="160"/>
      <c r="B89" s="159" t="s">
        <v>598</v>
      </c>
      <c r="C89" s="159" t="s">
        <v>394</v>
      </c>
      <c r="D89" s="159" t="s">
        <v>410</v>
      </c>
      <c r="E89" s="159" t="s">
        <v>442</v>
      </c>
      <c r="F89" s="159" t="s">
        <v>406</v>
      </c>
      <c r="G89" s="159" t="s">
        <v>473</v>
      </c>
      <c r="H89" s="159" t="s">
        <v>444</v>
      </c>
      <c r="I89" s="159" t="s">
        <v>400</v>
      </c>
      <c r="J89" s="159" t="s">
        <v>605</v>
      </c>
    </row>
    <row r="90" customHeight="1" spans="1:10">
      <c r="A90" s="160"/>
      <c r="B90" s="159" t="s">
        <v>598</v>
      </c>
      <c r="C90" s="159" t="s">
        <v>415</v>
      </c>
      <c r="D90" s="159" t="s">
        <v>446</v>
      </c>
      <c r="E90" s="159" t="s">
        <v>606</v>
      </c>
      <c r="F90" s="159" t="s">
        <v>435</v>
      </c>
      <c r="G90" s="159" t="s">
        <v>607</v>
      </c>
      <c r="H90" s="159"/>
      <c r="I90" s="159" t="s">
        <v>414</v>
      </c>
      <c r="J90" s="159" t="s">
        <v>608</v>
      </c>
    </row>
    <row r="91" customHeight="1" spans="1:10">
      <c r="A91" s="160"/>
      <c r="B91" s="159" t="s">
        <v>598</v>
      </c>
      <c r="C91" s="159" t="s">
        <v>420</v>
      </c>
      <c r="D91" s="159" t="s">
        <v>421</v>
      </c>
      <c r="E91" s="159" t="s">
        <v>508</v>
      </c>
      <c r="F91" s="159" t="s">
        <v>397</v>
      </c>
      <c r="G91" s="159" t="s">
        <v>487</v>
      </c>
      <c r="H91" s="159" t="s">
        <v>424</v>
      </c>
      <c r="I91" s="159" t="s">
        <v>414</v>
      </c>
      <c r="J91" s="159" t="s">
        <v>609</v>
      </c>
    </row>
    <row r="92" customHeight="1" spans="1:10">
      <c r="A92" s="160"/>
      <c r="B92" s="159" t="s">
        <v>598</v>
      </c>
      <c r="C92" s="159" t="s">
        <v>420</v>
      </c>
      <c r="D92" s="159" t="s">
        <v>421</v>
      </c>
      <c r="E92" s="159" t="s">
        <v>508</v>
      </c>
      <c r="F92" s="159" t="s">
        <v>397</v>
      </c>
      <c r="G92" s="159" t="s">
        <v>487</v>
      </c>
      <c r="H92" s="159" t="s">
        <v>424</v>
      </c>
      <c r="I92" s="159" t="s">
        <v>414</v>
      </c>
      <c r="J92" s="159" t="s">
        <v>609</v>
      </c>
    </row>
    <row r="93" customHeight="1" spans="1:10">
      <c r="A93" s="160" t="s">
        <v>381</v>
      </c>
      <c r="B93" s="159" t="s">
        <v>610</v>
      </c>
      <c r="C93" s="159" t="s">
        <v>394</v>
      </c>
      <c r="D93" s="159" t="s">
        <v>395</v>
      </c>
      <c r="E93" s="159" t="s">
        <v>611</v>
      </c>
      <c r="F93" s="159" t="s">
        <v>397</v>
      </c>
      <c r="G93" s="159" t="s">
        <v>612</v>
      </c>
      <c r="H93" s="159" t="s">
        <v>424</v>
      </c>
      <c r="I93" s="159" t="s">
        <v>400</v>
      </c>
      <c r="J93" s="159" t="s">
        <v>613</v>
      </c>
    </row>
    <row r="94" customHeight="1" spans="1:10">
      <c r="A94" s="160"/>
      <c r="B94" s="159" t="s">
        <v>610</v>
      </c>
      <c r="C94" s="159" t="s">
        <v>394</v>
      </c>
      <c r="D94" s="159" t="s">
        <v>402</v>
      </c>
      <c r="E94" s="159" t="s">
        <v>614</v>
      </c>
      <c r="F94" s="159" t="s">
        <v>397</v>
      </c>
      <c r="G94" s="159" t="s">
        <v>612</v>
      </c>
      <c r="H94" s="159" t="s">
        <v>424</v>
      </c>
      <c r="I94" s="159" t="s">
        <v>400</v>
      </c>
      <c r="J94" s="159" t="s">
        <v>615</v>
      </c>
    </row>
    <row r="95" customHeight="1" spans="1:10">
      <c r="A95" s="160"/>
      <c r="B95" s="159" t="s">
        <v>610</v>
      </c>
      <c r="C95" s="159" t="s">
        <v>394</v>
      </c>
      <c r="D95" s="159" t="s">
        <v>404</v>
      </c>
      <c r="E95" s="159" t="s">
        <v>616</v>
      </c>
      <c r="F95" s="159" t="s">
        <v>397</v>
      </c>
      <c r="G95" s="159" t="s">
        <v>612</v>
      </c>
      <c r="H95" s="159" t="s">
        <v>424</v>
      </c>
      <c r="I95" s="159" t="s">
        <v>400</v>
      </c>
      <c r="J95" s="159" t="s">
        <v>617</v>
      </c>
    </row>
    <row r="96" customHeight="1" spans="1:10">
      <c r="A96" s="160"/>
      <c r="B96" s="159" t="s">
        <v>610</v>
      </c>
      <c r="C96" s="159" t="s">
        <v>394</v>
      </c>
      <c r="D96" s="159" t="s">
        <v>410</v>
      </c>
      <c r="E96" s="159" t="s">
        <v>442</v>
      </c>
      <c r="F96" s="159" t="s">
        <v>397</v>
      </c>
      <c r="G96" s="159" t="s">
        <v>618</v>
      </c>
      <c r="H96" s="159" t="s">
        <v>424</v>
      </c>
      <c r="I96" s="159" t="s">
        <v>400</v>
      </c>
      <c r="J96" s="159" t="s">
        <v>619</v>
      </c>
    </row>
    <row r="97" customHeight="1" spans="1:10">
      <c r="A97" s="160"/>
      <c r="B97" s="159" t="s">
        <v>610</v>
      </c>
      <c r="C97" s="159" t="s">
        <v>415</v>
      </c>
      <c r="D97" s="159" t="s">
        <v>446</v>
      </c>
      <c r="E97" s="159" t="s">
        <v>620</v>
      </c>
      <c r="F97" s="159" t="s">
        <v>397</v>
      </c>
      <c r="G97" s="159" t="s">
        <v>612</v>
      </c>
      <c r="H97" s="159" t="s">
        <v>424</v>
      </c>
      <c r="I97" s="159" t="s">
        <v>400</v>
      </c>
      <c r="J97" s="159" t="s">
        <v>621</v>
      </c>
    </row>
    <row r="98" customHeight="1" spans="1:10">
      <c r="A98" s="160"/>
      <c r="B98" s="159" t="s">
        <v>610</v>
      </c>
      <c r="C98" s="159" t="s">
        <v>415</v>
      </c>
      <c r="D98" s="159" t="s">
        <v>416</v>
      </c>
      <c r="E98" s="159" t="s">
        <v>622</v>
      </c>
      <c r="F98" s="159" t="s">
        <v>397</v>
      </c>
      <c r="G98" s="159" t="s">
        <v>612</v>
      </c>
      <c r="H98" s="159" t="s">
        <v>424</v>
      </c>
      <c r="I98" s="159" t="s">
        <v>414</v>
      </c>
      <c r="J98" s="159" t="s">
        <v>623</v>
      </c>
    </row>
    <row r="99" customHeight="1" spans="1:10">
      <c r="A99" s="160"/>
      <c r="B99" s="159" t="s">
        <v>610</v>
      </c>
      <c r="C99" s="159" t="s">
        <v>415</v>
      </c>
      <c r="D99" s="159" t="s">
        <v>417</v>
      </c>
      <c r="E99" s="159" t="s">
        <v>624</v>
      </c>
      <c r="F99" s="159" t="s">
        <v>397</v>
      </c>
      <c r="G99" s="159" t="s">
        <v>612</v>
      </c>
      <c r="H99" s="159" t="s">
        <v>424</v>
      </c>
      <c r="I99" s="159" t="s">
        <v>414</v>
      </c>
      <c r="J99" s="159" t="s">
        <v>625</v>
      </c>
    </row>
    <row r="100" customHeight="1" spans="1:10">
      <c r="A100" s="160"/>
      <c r="B100" s="159" t="s">
        <v>610</v>
      </c>
      <c r="C100" s="159" t="s">
        <v>420</v>
      </c>
      <c r="D100" s="159" t="s">
        <v>421</v>
      </c>
      <c r="E100" s="159" t="s">
        <v>508</v>
      </c>
      <c r="F100" s="159" t="s">
        <v>397</v>
      </c>
      <c r="G100" s="159" t="s">
        <v>612</v>
      </c>
      <c r="H100" s="159" t="s">
        <v>424</v>
      </c>
      <c r="I100" s="159" t="s">
        <v>414</v>
      </c>
      <c r="J100" s="159" t="s">
        <v>626</v>
      </c>
    </row>
    <row r="101" customHeight="1" spans="1:10">
      <c r="A101" s="160" t="s">
        <v>380</v>
      </c>
      <c r="B101" s="159" t="s">
        <v>627</v>
      </c>
      <c r="C101" s="159" t="s">
        <v>394</v>
      </c>
      <c r="D101" s="159" t="s">
        <v>395</v>
      </c>
      <c r="E101" s="159" t="s">
        <v>611</v>
      </c>
      <c r="F101" s="159" t="s">
        <v>397</v>
      </c>
      <c r="G101" s="159" t="s">
        <v>612</v>
      </c>
      <c r="H101" s="159" t="s">
        <v>628</v>
      </c>
      <c r="I101" s="159" t="s">
        <v>400</v>
      </c>
      <c r="J101" s="159" t="s">
        <v>629</v>
      </c>
    </row>
    <row r="102" customHeight="1" spans="1:10">
      <c r="A102" s="160"/>
      <c r="B102" s="159" t="s">
        <v>627</v>
      </c>
      <c r="C102" s="159" t="s">
        <v>394</v>
      </c>
      <c r="D102" s="159" t="s">
        <v>402</v>
      </c>
      <c r="E102" s="159" t="s">
        <v>630</v>
      </c>
      <c r="F102" s="159" t="s">
        <v>397</v>
      </c>
      <c r="G102" s="159" t="s">
        <v>631</v>
      </c>
      <c r="H102" s="159" t="s">
        <v>424</v>
      </c>
      <c r="I102" s="159" t="s">
        <v>400</v>
      </c>
      <c r="J102" s="159" t="s">
        <v>632</v>
      </c>
    </row>
    <row r="103" customHeight="1" spans="1:10">
      <c r="A103" s="160"/>
      <c r="B103" s="159" t="s">
        <v>627</v>
      </c>
      <c r="C103" s="159" t="s">
        <v>394</v>
      </c>
      <c r="D103" s="159" t="s">
        <v>404</v>
      </c>
      <c r="E103" s="159" t="s">
        <v>633</v>
      </c>
      <c r="F103" s="159" t="s">
        <v>397</v>
      </c>
      <c r="G103" s="159" t="s">
        <v>612</v>
      </c>
      <c r="H103" s="159" t="s">
        <v>424</v>
      </c>
      <c r="I103" s="159" t="s">
        <v>400</v>
      </c>
      <c r="J103" s="159" t="s">
        <v>634</v>
      </c>
    </row>
    <row r="104" customHeight="1" spans="1:10">
      <c r="A104" s="160"/>
      <c r="B104" s="159" t="s">
        <v>627</v>
      </c>
      <c r="C104" s="159" t="s">
        <v>394</v>
      </c>
      <c r="D104" s="159" t="s">
        <v>410</v>
      </c>
      <c r="E104" s="159" t="s">
        <v>442</v>
      </c>
      <c r="F104" s="159" t="s">
        <v>397</v>
      </c>
      <c r="G104" s="159" t="s">
        <v>631</v>
      </c>
      <c r="H104" s="159" t="s">
        <v>424</v>
      </c>
      <c r="I104" s="159" t="s">
        <v>400</v>
      </c>
      <c r="J104" s="159" t="s">
        <v>635</v>
      </c>
    </row>
    <row r="105" customHeight="1" spans="1:10">
      <c r="A105" s="160"/>
      <c r="B105" s="159" t="s">
        <v>627</v>
      </c>
      <c r="C105" s="159" t="s">
        <v>415</v>
      </c>
      <c r="D105" s="159" t="s">
        <v>506</v>
      </c>
      <c r="E105" s="159" t="s">
        <v>506</v>
      </c>
      <c r="F105" s="159" t="s">
        <v>397</v>
      </c>
      <c r="G105" s="159" t="s">
        <v>423</v>
      </c>
      <c r="H105" s="159" t="s">
        <v>424</v>
      </c>
      <c r="I105" s="159" t="s">
        <v>414</v>
      </c>
      <c r="J105" s="159" t="s">
        <v>636</v>
      </c>
    </row>
    <row r="106" customHeight="1" spans="1:10">
      <c r="A106" s="160"/>
      <c r="B106" s="159" t="s">
        <v>627</v>
      </c>
      <c r="C106" s="159" t="s">
        <v>415</v>
      </c>
      <c r="D106" s="159" t="s">
        <v>446</v>
      </c>
      <c r="E106" s="159" t="s">
        <v>637</v>
      </c>
      <c r="F106" s="159" t="s">
        <v>397</v>
      </c>
      <c r="G106" s="159" t="s">
        <v>423</v>
      </c>
      <c r="H106" s="159" t="s">
        <v>424</v>
      </c>
      <c r="I106" s="159" t="s">
        <v>414</v>
      </c>
      <c r="J106" s="159" t="s">
        <v>638</v>
      </c>
    </row>
    <row r="107" customHeight="1" spans="1:10">
      <c r="A107" s="160"/>
      <c r="B107" s="159" t="s">
        <v>627</v>
      </c>
      <c r="C107" s="159" t="s">
        <v>415</v>
      </c>
      <c r="D107" s="159" t="s">
        <v>446</v>
      </c>
      <c r="E107" s="159" t="s">
        <v>446</v>
      </c>
      <c r="F107" s="159" t="s">
        <v>397</v>
      </c>
      <c r="G107" s="159" t="s">
        <v>487</v>
      </c>
      <c r="H107" s="159" t="s">
        <v>424</v>
      </c>
      <c r="I107" s="159" t="s">
        <v>414</v>
      </c>
      <c r="J107" s="159" t="s">
        <v>639</v>
      </c>
    </row>
    <row r="108" customHeight="1" spans="1:10">
      <c r="A108" s="160"/>
      <c r="B108" s="159" t="s">
        <v>627</v>
      </c>
      <c r="C108" s="159" t="s">
        <v>420</v>
      </c>
      <c r="D108" s="159" t="s">
        <v>421</v>
      </c>
      <c r="E108" s="159" t="s">
        <v>508</v>
      </c>
      <c r="F108" s="159" t="s">
        <v>397</v>
      </c>
      <c r="G108" s="159" t="s">
        <v>423</v>
      </c>
      <c r="H108" s="159" t="s">
        <v>424</v>
      </c>
      <c r="I108" s="159" t="s">
        <v>414</v>
      </c>
      <c r="J108" s="159" t="s">
        <v>638</v>
      </c>
    </row>
    <row r="109" customHeight="1" spans="1:10">
      <c r="A109" s="160" t="s">
        <v>375</v>
      </c>
      <c r="B109" s="161" t="s">
        <v>640</v>
      </c>
      <c r="C109" s="159" t="s">
        <v>394</v>
      </c>
      <c r="D109" s="159" t="s">
        <v>395</v>
      </c>
      <c r="E109" s="159" t="s">
        <v>396</v>
      </c>
      <c r="F109" s="159" t="s">
        <v>397</v>
      </c>
      <c r="G109" s="159" t="s">
        <v>398</v>
      </c>
      <c r="H109" s="159" t="s">
        <v>399</v>
      </c>
      <c r="I109" s="159" t="s">
        <v>400</v>
      </c>
      <c r="J109" s="159" t="s">
        <v>641</v>
      </c>
    </row>
    <row r="110" customHeight="1" spans="1:10">
      <c r="A110" s="160"/>
      <c r="B110" s="162"/>
      <c r="C110" s="159" t="s">
        <v>394</v>
      </c>
      <c r="D110" s="159" t="s">
        <v>402</v>
      </c>
      <c r="E110" s="159" t="s">
        <v>642</v>
      </c>
      <c r="F110" s="159" t="s">
        <v>435</v>
      </c>
      <c r="G110" s="159" t="s">
        <v>436</v>
      </c>
      <c r="H110" s="159" t="s">
        <v>424</v>
      </c>
      <c r="I110" s="159" t="s">
        <v>414</v>
      </c>
      <c r="J110" s="159" t="s">
        <v>643</v>
      </c>
    </row>
    <row r="111" customHeight="1" spans="1:10">
      <c r="A111" s="160"/>
      <c r="B111" s="162"/>
      <c r="C111" s="159" t="s">
        <v>394</v>
      </c>
      <c r="D111" s="159" t="s">
        <v>404</v>
      </c>
      <c r="E111" s="159" t="s">
        <v>644</v>
      </c>
      <c r="F111" s="159" t="s">
        <v>435</v>
      </c>
      <c r="G111" s="159" t="s">
        <v>452</v>
      </c>
      <c r="H111" s="159" t="s">
        <v>413</v>
      </c>
      <c r="I111" s="159" t="s">
        <v>414</v>
      </c>
      <c r="J111" s="159" t="s">
        <v>645</v>
      </c>
    </row>
    <row r="112" customHeight="1" spans="1:10">
      <c r="A112" s="160"/>
      <c r="B112" s="162"/>
      <c r="C112" s="159" t="s">
        <v>394</v>
      </c>
      <c r="D112" s="159" t="s">
        <v>410</v>
      </c>
      <c r="E112" s="159" t="s">
        <v>442</v>
      </c>
      <c r="F112" s="159" t="s">
        <v>397</v>
      </c>
      <c r="G112" s="159" t="s">
        <v>646</v>
      </c>
      <c r="H112" s="159" t="s">
        <v>454</v>
      </c>
      <c r="I112" s="159" t="s">
        <v>400</v>
      </c>
      <c r="J112" s="159" t="s">
        <v>455</v>
      </c>
    </row>
    <row r="113" customHeight="1" spans="1:10">
      <c r="A113" s="160"/>
      <c r="B113" s="162"/>
      <c r="C113" s="159" t="s">
        <v>415</v>
      </c>
      <c r="D113" s="159" t="s">
        <v>446</v>
      </c>
      <c r="E113" s="159" t="s">
        <v>647</v>
      </c>
      <c r="F113" s="159" t="s">
        <v>397</v>
      </c>
      <c r="G113" s="159" t="s">
        <v>648</v>
      </c>
      <c r="H113" s="159" t="s">
        <v>413</v>
      </c>
      <c r="I113" s="159" t="s">
        <v>414</v>
      </c>
      <c r="J113" s="159" t="s">
        <v>649</v>
      </c>
    </row>
    <row r="114" customHeight="1" spans="1:10">
      <c r="A114" s="160"/>
      <c r="B114" s="163"/>
      <c r="C114" s="159" t="s">
        <v>420</v>
      </c>
      <c r="D114" s="159" t="s">
        <v>421</v>
      </c>
      <c r="E114" s="159" t="s">
        <v>650</v>
      </c>
      <c r="F114" s="159" t="s">
        <v>397</v>
      </c>
      <c r="G114" s="159" t="s">
        <v>423</v>
      </c>
      <c r="H114" s="159" t="s">
        <v>424</v>
      </c>
      <c r="I114" s="159" t="s">
        <v>400</v>
      </c>
      <c r="J114" s="159" t="s">
        <v>650</v>
      </c>
    </row>
    <row r="115" customHeight="1" spans="1:10">
      <c r="A115" s="160" t="s">
        <v>370</v>
      </c>
      <c r="B115" s="159" t="s">
        <v>651</v>
      </c>
      <c r="C115" s="159" t="s">
        <v>394</v>
      </c>
      <c r="D115" s="159" t="s">
        <v>395</v>
      </c>
      <c r="E115" s="159" t="s">
        <v>652</v>
      </c>
      <c r="F115" s="159" t="s">
        <v>397</v>
      </c>
      <c r="G115" s="159" t="s">
        <v>98</v>
      </c>
      <c r="H115" s="159" t="s">
        <v>399</v>
      </c>
      <c r="I115" s="159" t="s">
        <v>400</v>
      </c>
      <c r="J115" s="159" t="s">
        <v>652</v>
      </c>
    </row>
    <row r="116" customHeight="1" spans="1:10">
      <c r="A116" s="160"/>
      <c r="B116" s="159" t="s">
        <v>651</v>
      </c>
      <c r="C116" s="159" t="s">
        <v>394</v>
      </c>
      <c r="D116" s="159" t="s">
        <v>402</v>
      </c>
      <c r="E116" s="159" t="s">
        <v>653</v>
      </c>
      <c r="F116" s="159" t="s">
        <v>397</v>
      </c>
      <c r="G116" s="159" t="s">
        <v>654</v>
      </c>
      <c r="H116" s="159" t="s">
        <v>413</v>
      </c>
      <c r="I116" s="159" t="s">
        <v>414</v>
      </c>
      <c r="J116" s="159" t="s">
        <v>653</v>
      </c>
    </row>
    <row r="117" customHeight="1" spans="1:10">
      <c r="A117" s="160"/>
      <c r="B117" s="159" t="s">
        <v>651</v>
      </c>
      <c r="C117" s="159" t="s">
        <v>394</v>
      </c>
      <c r="D117" s="159" t="s">
        <v>404</v>
      </c>
      <c r="E117" s="159" t="s">
        <v>655</v>
      </c>
      <c r="F117" s="159" t="s">
        <v>397</v>
      </c>
      <c r="G117" s="159" t="s">
        <v>93</v>
      </c>
      <c r="H117" s="159" t="s">
        <v>408</v>
      </c>
      <c r="I117" s="159" t="s">
        <v>414</v>
      </c>
      <c r="J117" s="159" t="s">
        <v>656</v>
      </c>
    </row>
    <row r="118" customHeight="1" spans="1:10">
      <c r="A118" s="160"/>
      <c r="B118" s="159" t="s">
        <v>651</v>
      </c>
      <c r="C118" s="159" t="s">
        <v>394</v>
      </c>
      <c r="D118" s="159" t="s">
        <v>410</v>
      </c>
      <c r="E118" s="159" t="s">
        <v>442</v>
      </c>
      <c r="F118" s="159" t="s">
        <v>397</v>
      </c>
      <c r="G118" s="159" t="s">
        <v>657</v>
      </c>
      <c r="H118" s="159" t="s">
        <v>444</v>
      </c>
      <c r="I118" s="159" t="s">
        <v>400</v>
      </c>
      <c r="J118" s="159" t="s">
        <v>658</v>
      </c>
    </row>
    <row r="119" customHeight="1" spans="1:10">
      <c r="A119" s="160"/>
      <c r="B119" s="159" t="s">
        <v>651</v>
      </c>
      <c r="C119" s="159" t="s">
        <v>415</v>
      </c>
      <c r="D119" s="159" t="s">
        <v>416</v>
      </c>
      <c r="E119" s="159" t="s">
        <v>659</v>
      </c>
      <c r="F119" s="159" t="s">
        <v>397</v>
      </c>
      <c r="G119" s="159" t="s">
        <v>659</v>
      </c>
      <c r="H119" s="159"/>
      <c r="I119" s="159" t="s">
        <v>414</v>
      </c>
      <c r="J119" s="159" t="s">
        <v>660</v>
      </c>
    </row>
    <row r="120" customHeight="1" spans="1:10">
      <c r="A120" s="160"/>
      <c r="B120" s="159" t="s">
        <v>651</v>
      </c>
      <c r="C120" s="159" t="s">
        <v>415</v>
      </c>
      <c r="D120" s="159" t="s">
        <v>417</v>
      </c>
      <c r="E120" s="159" t="s">
        <v>655</v>
      </c>
      <c r="F120" s="159" t="s">
        <v>397</v>
      </c>
      <c r="G120" s="159" t="s">
        <v>93</v>
      </c>
      <c r="H120" s="159" t="s">
        <v>408</v>
      </c>
      <c r="I120" s="159" t="s">
        <v>414</v>
      </c>
      <c r="J120" s="159" t="s">
        <v>656</v>
      </c>
    </row>
    <row r="121" customHeight="1" spans="1:10">
      <c r="A121" s="160"/>
      <c r="B121" s="159" t="s">
        <v>651</v>
      </c>
      <c r="C121" s="159" t="s">
        <v>420</v>
      </c>
      <c r="D121" s="159" t="s">
        <v>421</v>
      </c>
      <c r="E121" s="159" t="s">
        <v>661</v>
      </c>
      <c r="F121" s="159" t="s">
        <v>397</v>
      </c>
      <c r="G121" s="159" t="s">
        <v>487</v>
      </c>
      <c r="H121" s="159" t="s">
        <v>424</v>
      </c>
      <c r="I121" s="159" t="s">
        <v>414</v>
      </c>
      <c r="J121" s="159" t="s">
        <v>662</v>
      </c>
    </row>
    <row r="122" customHeight="1" spans="1:10">
      <c r="A122" s="160" t="s">
        <v>357</v>
      </c>
      <c r="B122" s="159" t="s">
        <v>663</v>
      </c>
      <c r="C122" s="159" t="s">
        <v>394</v>
      </c>
      <c r="D122" s="159" t="s">
        <v>395</v>
      </c>
      <c r="E122" s="159" t="s">
        <v>664</v>
      </c>
      <c r="F122" s="159" t="s">
        <v>435</v>
      </c>
      <c r="G122" s="159" t="s">
        <v>665</v>
      </c>
      <c r="H122" s="159" t="s">
        <v>666</v>
      </c>
      <c r="I122" s="159" t="s">
        <v>400</v>
      </c>
      <c r="J122" s="159" t="s">
        <v>667</v>
      </c>
    </row>
    <row r="123" customHeight="1" spans="1:10">
      <c r="A123" s="160"/>
      <c r="B123" s="159" t="s">
        <v>663</v>
      </c>
      <c r="C123" s="159" t="s">
        <v>394</v>
      </c>
      <c r="D123" s="159" t="s">
        <v>402</v>
      </c>
      <c r="E123" s="159" t="s">
        <v>668</v>
      </c>
      <c r="F123" s="159" t="s">
        <v>397</v>
      </c>
      <c r="G123" s="159" t="s">
        <v>487</v>
      </c>
      <c r="H123" s="159" t="s">
        <v>424</v>
      </c>
      <c r="I123" s="159" t="s">
        <v>400</v>
      </c>
      <c r="J123" s="159" t="s">
        <v>667</v>
      </c>
    </row>
    <row r="124" customHeight="1" spans="1:10">
      <c r="A124" s="160"/>
      <c r="B124" s="159" t="s">
        <v>663</v>
      </c>
      <c r="C124" s="159" t="s">
        <v>394</v>
      </c>
      <c r="D124" s="159" t="s">
        <v>404</v>
      </c>
      <c r="E124" s="159" t="s">
        <v>669</v>
      </c>
      <c r="F124" s="159" t="s">
        <v>397</v>
      </c>
      <c r="G124" s="159" t="s">
        <v>84</v>
      </c>
      <c r="H124" s="159" t="s">
        <v>408</v>
      </c>
      <c r="I124" s="159" t="s">
        <v>400</v>
      </c>
      <c r="J124" s="159" t="s">
        <v>670</v>
      </c>
    </row>
    <row r="125" customHeight="1" spans="1:10">
      <c r="A125" s="160"/>
      <c r="B125" s="159" t="s">
        <v>663</v>
      </c>
      <c r="C125" s="159" t="s">
        <v>394</v>
      </c>
      <c r="D125" s="159" t="s">
        <v>410</v>
      </c>
      <c r="E125" s="159" t="s">
        <v>442</v>
      </c>
      <c r="F125" s="159" t="s">
        <v>406</v>
      </c>
      <c r="G125" s="159" t="s">
        <v>671</v>
      </c>
      <c r="H125" s="159" t="s">
        <v>672</v>
      </c>
      <c r="I125" s="159" t="s">
        <v>400</v>
      </c>
      <c r="J125" s="159" t="s">
        <v>673</v>
      </c>
    </row>
    <row r="126" customHeight="1" spans="1:10">
      <c r="A126" s="160"/>
      <c r="B126" s="159" t="s">
        <v>663</v>
      </c>
      <c r="C126" s="159" t="s">
        <v>415</v>
      </c>
      <c r="D126" s="159" t="s">
        <v>446</v>
      </c>
      <c r="E126" s="159" t="s">
        <v>674</v>
      </c>
      <c r="F126" s="159" t="s">
        <v>435</v>
      </c>
      <c r="G126" s="159" t="s">
        <v>436</v>
      </c>
      <c r="H126" s="159" t="s">
        <v>424</v>
      </c>
      <c r="I126" s="159" t="s">
        <v>414</v>
      </c>
      <c r="J126" s="159" t="s">
        <v>674</v>
      </c>
    </row>
    <row r="127" customHeight="1" spans="1:10">
      <c r="A127" s="160"/>
      <c r="B127" s="159" t="s">
        <v>663</v>
      </c>
      <c r="C127" s="159" t="s">
        <v>415</v>
      </c>
      <c r="D127" s="159" t="s">
        <v>417</v>
      </c>
      <c r="E127" s="159" t="s">
        <v>675</v>
      </c>
      <c r="F127" s="159" t="s">
        <v>397</v>
      </c>
      <c r="G127" s="159" t="s">
        <v>487</v>
      </c>
      <c r="H127" s="159" t="s">
        <v>424</v>
      </c>
      <c r="I127" s="159" t="s">
        <v>414</v>
      </c>
      <c r="J127" s="159" t="s">
        <v>667</v>
      </c>
    </row>
    <row r="128" customHeight="1" spans="1:10">
      <c r="A128" s="160"/>
      <c r="B128" s="159" t="s">
        <v>663</v>
      </c>
      <c r="C128" s="159" t="s">
        <v>420</v>
      </c>
      <c r="D128" s="159" t="s">
        <v>421</v>
      </c>
      <c r="E128" s="159" t="s">
        <v>674</v>
      </c>
      <c r="F128" s="159" t="s">
        <v>397</v>
      </c>
      <c r="G128" s="159" t="s">
        <v>436</v>
      </c>
      <c r="H128" s="159" t="s">
        <v>424</v>
      </c>
      <c r="I128" s="159" t="s">
        <v>414</v>
      </c>
      <c r="J128" s="159" t="s">
        <v>667</v>
      </c>
    </row>
    <row r="129" customHeight="1" spans="1:10">
      <c r="A129" s="160" t="s">
        <v>366</v>
      </c>
      <c r="B129" s="159" t="s">
        <v>676</v>
      </c>
      <c r="C129" s="159" t="s">
        <v>394</v>
      </c>
      <c r="D129" s="159" t="s">
        <v>395</v>
      </c>
      <c r="E129" s="159" t="s">
        <v>677</v>
      </c>
      <c r="F129" s="159" t="s">
        <v>406</v>
      </c>
      <c r="G129" s="159" t="s">
        <v>678</v>
      </c>
      <c r="H129" s="159" t="s">
        <v>463</v>
      </c>
      <c r="I129" s="159" t="s">
        <v>400</v>
      </c>
      <c r="J129" s="159" t="s">
        <v>679</v>
      </c>
    </row>
    <row r="130" customHeight="1" spans="1:10">
      <c r="A130" s="160"/>
      <c r="B130" s="159" t="s">
        <v>676</v>
      </c>
      <c r="C130" s="159" t="s">
        <v>394</v>
      </c>
      <c r="D130" s="159" t="s">
        <v>395</v>
      </c>
      <c r="E130" s="159" t="s">
        <v>680</v>
      </c>
      <c r="F130" s="159" t="s">
        <v>406</v>
      </c>
      <c r="G130" s="159" t="s">
        <v>681</v>
      </c>
      <c r="H130" s="159" t="s">
        <v>463</v>
      </c>
      <c r="I130" s="159" t="s">
        <v>400</v>
      </c>
      <c r="J130" s="159" t="s">
        <v>682</v>
      </c>
    </row>
    <row r="131" customHeight="1" spans="1:10">
      <c r="A131" s="160"/>
      <c r="B131" s="159" t="s">
        <v>676</v>
      </c>
      <c r="C131" s="159" t="s">
        <v>394</v>
      </c>
      <c r="D131" s="159" t="s">
        <v>395</v>
      </c>
      <c r="E131" s="159" t="s">
        <v>683</v>
      </c>
      <c r="F131" s="159" t="s">
        <v>406</v>
      </c>
      <c r="G131" s="159" t="s">
        <v>85</v>
      </c>
      <c r="H131" s="159" t="s">
        <v>467</v>
      </c>
      <c r="I131" s="159" t="s">
        <v>400</v>
      </c>
      <c r="J131" s="159" t="s">
        <v>683</v>
      </c>
    </row>
    <row r="132" customHeight="1" spans="1:10">
      <c r="A132" s="160"/>
      <c r="B132" s="159" t="s">
        <v>676</v>
      </c>
      <c r="C132" s="159" t="s">
        <v>394</v>
      </c>
      <c r="D132" s="159" t="s">
        <v>395</v>
      </c>
      <c r="E132" s="159" t="s">
        <v>684</v>
      </c>
      <c r="F132" s="159" t="s">
        <v>435</v>
      </c>
      <c r="G132" s="159" t="s">
        <v>561</v>
      </c>
      <c r="H132" s="159" t="s">
        <v>512</v>
      </c>
      <c r="I132" s="159" t="s">
        <v>400</v>
      </c>
      <c r="J132" s="159" t="s">
        <v>562</v>
      </c>
    </row>
    <row r="133" customHeight="1" spans="1:10">
      <c r="A133" s="160"/>
      <c r="B133" s="159" t="s">
        <v>676</v>
      </c>
      <c r="C133" s="159" t="s">
        <v>394</v>
      </c>
      <c r="D133" s="159" t="s">
        <v>404</v>
      </c>
      <c r="E133" s="159" t="s">
        <v>575</v>
      </c>
      <c r="F133" s="159" t="s">
        <v>435</v>
      </c>
      <c r="G133" s="159" t="s">
        <v>685</v>
      </c>
      <c r="H133" s="159" t="s">
        <v>408</v>
      </c>
      <c r="I133" s="159" t="s">
        <v>400</v>
      </c>
      <c r="J133" s="159" t="s">
        <v>686</v>
      </c>
    </row>
    <row r="134" customHeight="1" spans="1:10">
      <c r="A134" s="160"/>
      <c r="B134" s="159" t="s">
        <v>676</v>
      </c>
      <c r="C134" s="159" t="s">
        <v>415</v>
      </c>
      <c r="D134" s="159" t="s">
        <v>446</v>
      </c>
      <c r="E134" s="159" t="s">
        <v>523</v>
      </c>
      <c r="F134" s="159" t="s">
        <v>435</v>
      </c>
      <c r="G134" s="159" t="s">
        <v>490</v>
      </c>
      <c r="H134" s="159" t="s">
        <v>408</v>
      </c>
      <c r="I134" s="159" t="s">
        <v>400</v>
      </c>
      <c r="J134" s="159" t="s">
        <v>687</v>
      </c>
    </row>
    <row r="135" customHeight="1" spans="1:10">
      <c r="A135" s="160"/>
      <c r="B135" s="159" t="s">
        <v>676</v>
      </c>
      <c r="C135" s="159" t="s">
        <v>415</v>
      </c>
      <c r="D135" s="159" t="s">
        <v>416</v>
      </c>
      <c r="E135" s="159" t="s">
        <v>688</v>
      </c>
      <c r="F135" s="159" t="s">
        <v>435</v>
      </c>
      <c r="G135" s="159" t="s">
        <v>490</v>
      </c>
      <c r="H135" s="159" t="s">
        <v>408</v>
      </c>
      <c r="I135" s="159" t="s">
        <v>400</v>
      </c>
      <c r="J135" s="159" t="s">
        <v>689</v>
      </c>
    </row>
    <row r="136" customHeight="1" spans="1:10">
      <c r="A136" s="160"/>
      <c r="B136" s="159" t="s">
        <v>676</v>
      </c>
      <c r="C136" s="159" t="s">
        <v>420</v>
      </c>
      <c r="D136" s="159" t="s">
        <v>421</v>
      </c>
      <c r="E136" s="159" t="s">
        <v>528</v>
      </c>
      <c r="F136" s="159" t="s">
        <v>397</v>
      </c>
      <c r="G136" s="159" t="s">
        <v>690</v>
      </c>
      <c r="H136" s="159" t="s">
        <v>424</v>
      </c>
      <c r="I136" s="159" t="s">
        <v>400</v>
      </c>
      <c r="J136" s="159" t="s">
        <v>691</v>
      </c>
    </row>
    <row r="137" ht="15" customHeight="1" spans="1:10">
      <c r="A137" s="160" t="s">
        <v>354</v>
      </c>
      <c r="B137" s="161" t="s">
        <v>692</v>
      </c>
      <c r="C137" s="159" t="s">
        <v>394</v>
      </c>
      <c r="D137" s="159" t="s">
        <v>395</v>
      </c>
      <c r="E137" s="159" t="s">
        <v>693</v>
      </c>
      <c r="F137" s="159" t="s">
        <v>435</v>
      </c>
      <c r="G137" s="159" t="s">
        <v>657</v>
      </c>
      <c r="H137" s="159" t="s">
        <v>463</v>
      </c>
      <c r="I137" s="159" t="s">
        <v>400</v>
      </c>
      <c r="J137" s="159" t="s">
        <v>694</v>
      </c>
    </row>
    <row r="138" ht="15" customHeight="1" spans="1:10">
      <c r="A138" s="160"/>
      <c r="B138" s="162"/>
      <c r="C138" s="159" t="s">
        <v>394</v>
      </c>
      <c r="D138" s="159" t="s">
        <v>395</v>
      </c>
      <c r="E138" s="159" t="s">
        <v>695</v>
      </c>
      <c r="F138" s="159" t="s">
        <v>397</v>
      </c>
      <c r="G138" s="159" t="s">
        <v>696</v>
      </c>
      <c r="H138" s="159" t="s">
        <v>697</v>
      </c>
      <c r="I138" s="159" t="s">
        <v>400</v>
      </c>
      <c r="J138" s="159" t="s">
        <v>694</v>
      </c>
    </row>
    <row r="139" ht="15" customHeight="1" spans="1:10">
      <c r="A139" s="160"/>
      <c r="B139" s="162"/>
      <c r="C139" s="159" t="s">
        <v>394</v>
      </c>
      <c r="D139" s="159" t="s">
        <v>402</v>
      </c>
      <c r="E139" s="159" t="s">
        <v>698</v>
      </c>
      <c r="F139" s="159" t="s">
        <v>435</v>
      </c>
      <c r="G139" s="159" t="s">
        <v>436</v>
      </c>
      <c r="H139" s="159" t="s">
        <v>424</v>
      </c>
      <c r="I139" s="159" t="s">
        <v>414</v>
      </c>
      <c r="J139" s="159" t="s">
        <v>699</v>
      </c>
    </row>
    <row r="140" ht="15" customHeight="1" spans="1:10">
      <c r="A140" s="160"/>
      <c r="B140" s="162"/>
      <c r="C140" s="159" t="s">
        <v>394</v>
      </c>
      <c r="D140" s="159" t="s">
        <v>402</v>
      </c>
      <c r="E140" s="159" t="s">
        <v>700</v>
      </c>
      <c r="F140" s="159" t="s">
        <v>435</v>
      </c>
      <c r="G140" s="159" t="s">
        <v>436</v>
      </c>
      <c r="H140" s="159" t="s">
        <v>424</v>
      </c>
      <c r="I140" s="159" t="s">
        <v>400</v>
      </c>
      <c r="J140" s="159" t="s">
        <v>701</v>
      </c>
    </row>
    <row r="141" ht="15" customHeight="1" spans="1:10">
      <c r="A141" s="160"/>
      <c r="B141" s="162"/>
      <c r="C141" s="159" t="s">
        <v>394</v>
      </c>
      <c r="D141" s="159" t="s">
        <v>402</v>
      </c>
      <c r="E141" s="159" t="s">
        <v>702</v>
      </c>
      <c r="F141" s="159" t="s">
        <v>435</v>
      </c>
      <c r="G141" s="159" t="s">
        <v>436</v>
      </c>
      <c r="H141" s="159" t="s">
        <v>424</v>
      </c>
      <c r="I141" s="159" t="s">
        <v>400</v>
      </c>
      <c r="J141" s="159" t="s">
        <v>703</v>
      </c>
    </row>
    <row r="142" ht="15" customHeight="1" spans="1:10">
      <c r="A142" s="160"/>
      <c r="B142" s="162"/>
      <c r="C142" s="159" t="s">
        <v>394</v>
      </c>
      <c r="D142" s="159" t="s">
        <v>404</v>
      </c>
      <c r="E142" s="159" t="s">
        <v>704</v>
      </c>
      <c r="F142" s="159" t="s">
        <v>397</v>
      </c>
      <c r="G142" s="159" t="s">
        <v>436</v>
      </c>
      <c r="H142" s="159" t="s">
        <v>424</v>
      </c>
      <c r="I142" s="159" t="s">
        <v>400</v>
      </c>
      <c r="J142" s="159" t="s">
        <v>705</v>
      </c>
    </row>
    <row r="143" ht="15" customHeight="1" spans="1:10">
      <c r="A143" s="160"/>
      <c r="B143" s="162"/>
      <c r="C143" s="159" t="s">
        <v>394</v>
      </c>
      <c r="D143" s="159" t="s">
        <v>410</v>
      </c>
      <c r="E143" s="159" t="s">
        <v>442</v>
      </c>
      <c r="F143" s="159" t="s">
        <v>435</v>
      </c>
      <c r="G143" s="159" t="s">
        <v>436</v>
      </c>
      <c r="H143" s="159" t="s">
        <v>424</v>
      </c>
      <c r="I143" s="159" t="s">
        <v>400</v>
      </c>
      <c r="J143" s="159" t="s">
        <v>706</v>
      </c>
    </row>
    <row r="144" ht="15" customHeight="1" spans="1:10">
      <c r="A144" s="160"/>
      <c r="B144" s="162"/>
      <c r="C144" s="159" t="s">
        <v>415</v>
      </c>
      <c r="D144" s="159" t="s">
        <v>446</v>
      </c>
      <c r="E144" s="159" t="s">
        <v>446</v>
      </c>
      <c r="F144" s="159" t="s">
        <v>406</v>
      </c>
      <c r="G144" s="159" t="s">
        <v>436</v>
      </c>
      <c r="H144" s="159" t="s">
        <v>424</v>
      </c>
      <c r="I144" s="159" t="s">
        <v>414</v>
      </c>
      <c r="J144" s="159" t="s">
        <v>707</v>
      </c>
    </row>
    <row r="145" ht="15" customHeight="1" spans="1:10">
      <c r="A145" s="160"/>
      <c r="B145" s="163"/>
      <c r="C145" s="159" t="s">
        <v>420</v>
      </c>
      <c r="D145" s="159" t="s">
        <v>421</v>
      </c>
      <c r="E145" s="159" t="s">
        <v>459</v>
      </c>
      <c r="F145" s="159" t="s">
        <v>406</v>
      </c>
      <c r="G145" s="159" t="s">
        <v>436</v>
      </c>
      <c r="H145" s="159" t="s">
        <v>424</v>
      </c>
      <c r="I145" s="159" t="s">
        <v>414</v>
      </c>
      <c r="J145" s="159" t="s">
        <v>707</v>
      </c>
    </row>
    <row r="146" customHeight="1" spans="1:10">
      <c r="A146" s="160" t="s">
        <v>365</v>
      </c>
      <c r="B146" s="159" t="s">
        <v>708</v>
      </c>
      <c r="C146" s="159" t="s">
        <v>394</v>
      </c>
      <c r="D146" s="159" t="s">
        <v>395</v>
      </c>
      <c r="E146" s="159" t="s">
        <v>709</v>
      </c>
      <c r="F146" s="159" t="s">
        <v>406</v>
      </c>
      <c r="G146" s="159" t="s">
        <v>678</v>
      </c>
      <c r="H146" s="159" t="s">
        <v>463</v>
      </c>
      <c r="I146" s="159" t="s">
        <v>400</v>
      </c>
      <c r="J146" s="159" t="s">
        <v>710</v>
      </c>
    </row>
    <row r="147" customHeight="1" spans="1:10">
      <c r="A147" s="160"/>
      <c r="B147" s="159" t="s">
        <v>708</v>
      </c>
      <c r="C147" s="159" t="s">
        <v>394</v>
      </c>
      <c r="D147" s="159" t="s">
        <v>395</v>
      </c>
      <c r="E147" s="159" t="s">
        <v>680</v>
      </c>
      <c r="F147" s="159" t="s">
        <v>406</v>
      </c>
      <c r="G147" s="159" t="s">
        <v>681</v>
      </c>
      <c r="H147" s="159" t="s">
        <v>463</v>
      </c>
      <c r="I147" s="159" t="s">
        <v>400</v>
      </c>
      <c r="J147" s="159" t="s">
        <v>711</v>
      </c>
    </row>
    <row r="148" customHeight="1" spans="1:10">
      <c r="A148" s="160"/>
      <c r="B148" s="159" t="s">
        <v>708</v>
      </c>
      <c r="C148" s="159" t="s">
        <v>394</v>
      </c>
      <c r="D148" s="159" t="s">
        <v>395</v>
      </c>
      <c r="E148" s="159" t="s">
        <v>712</v>
      </c>
      <c r="F148" s="159" t="s">
        <v>406</v>
      </c>
      <c r="G148" s="159" t="s">
        <v>678</v>
      </c>
      <c r="H148" s="159" t="s">
        <v>463</v>
      </c>
      <c r="I148" s="159" t="s">
        <v>400</v>
      </c>
      <c r="J148" s="159" t="s">
        <v>713</v>
      </c>
    </row>
    <row r="149" customHeight="1" spans="1:10">
      <c r="A149" s="160"/>
      <c r="B149" s="159" t="s">
        <v>708</v>
      </c>
      <c r="C149" s="159" t="s">
        <v>394</v>
      </c>
      <c r="D149" s="159" t="s">
        <v>395</v>
      </c>
      <c r="E149" s="159" t="s">
        <v>714</v>
      </c>
      <c r="F149" s="159" t="s">
        <v>435</v>
      </c>
      <c r="G149" s="159" t="s">
        <v>561</v>
      </c>
      <c r="H149" s="159" t="s">
        <v>512</v>
      </c>
      <c r="I149" s="159" t="s">
        <v>400</v>
      </c>
      <c r="J149" s="159" t="s">
        <v>562</v>
      </c>
    </row>
    <row r="150" customHeight="1" spans="1:10">
      <c r="A150" s="160"/>
      <c r="B150" s="159" t="s">
        <v>708</v>
      </c>
      <c r="C150" s="159" t="s">
        <v>394</v>
      </c>
      <c r="D150" s="159" t="s">
        <v>395</v>
      </c>
      <c r="E150" s="159" t="s">
        <v>715</v>
      </c>
      <c r="F150" s="159" t="s">
        <v>435</v>
      </c>
      <c r="G150" s="159" t="s">
        <v>716</v>
      </c>
      <c r="H150" s="159" t="s">
        <v>568</v>
      </c>
      <c r="I150" s="159" t="s">
        <v>400</v>
      </c>
      <c r="J150" s="159" t="s">
        <v>717</v>
      </c>
    </row>
    <row r="151" customHeight="1" spans="1:10">
      <c r="A151" s="160"/>
      <c r="B151" s="159" t="s">
        <v>708</v>
      </c>
      <c r="C151" s="159" t="s">
        <v>394</v>
      </c>
      <c r="D151" s="159" t="s">
        <v>404</v>
      </c>
      <c r="E151" s="159" t="s">
        <v>575</v>
      </c>
      <c r="F151" s="159" t="s">
        <v>435</v>
      </c>
      <c r="G151" s="159" t="s">
        <v>685</v>
      </c>
      <c r="H151" s="159" t="s">
        <v>408</v>
      </c>
      <c r="I151" s="159" t="s">
        <v>400</v>
      </c>
      <c r="J151" s="159" t="s">
        <v>686</v>
      </c>
    </row>
    <row r="152" customHeight="1" spans="1:10">
      <c r="A152" s="160"/>
      <c r="B152" s="159" t="s">
        <v>708</v>
      </c>
      <c r="C152" s="159" t="s">
        <v>415</v>
      </c>
      <c r="D152" s="159" t="s">
        <v>446</v>
      </c>
      <c r="E152" s="159" t="s">
        <v>523</v>
      </c>
      <c r="F152" s="159" t="s">
        <v>435</v>
      </c>
      <c r="G152" s="159" t="s">
        <v>490</v>
      </c>
      <c r="H152" s="159" t="s">
        <v>408</v>
      </c>
      <c r="I152" s="159" t="s">
        <v>400</v>
      </c>
      <c r="J152" s="159" t="s">
        <v>687</v>
      </c>
    </row>
    <row r="153" customHeight="1" spans="1:10">
      <c r="A153" s="160"/>
      <c r="B153" s="159" t="s">
        <v>708</v>
      </c>
      <c r="C153" s="159" t="s">
        <v>415</v>
      </c>
      <c r="D153" s="159" t="s">
        <v>416</v>
      </c>
      <c r="E153" s="159" t="s">
        <v>688</v>
      </c>
      <c r="F153" s="159" t="s">
        <v>435</v>
      </c>
      <c r="G153" s="159" t="s">
        <v>490</v>
      </c>
      <c r="H153" s="159" t="s">
        <v>408</v>
      </c>
      <c r="I153" s="159" t="s">
        <v>400</v>
      </c>
      <c r="J153" s="159" t="s">
        <v>689</v>
      </c>
    </row>
    <row r="154" customHeight="1" spans="1:10">
      <c r="A154" s="160"/>
      <c r="B154" s="159" t="s">
        <v>708</v>
      </c>
      <c r="C154" s="159" t="s">
        <v>420</v>
      </c>
      <c r="D154" s="159" t="s">
        <v>421</v>
      </c>
      <c r="E154" s="159" t="s">
        <v>479</v>
      </c>
      <c r="F154" s="159" t="s">
        <v>492</v>
      </c>
      <c r="G154" s="159" t="s">
        <v>690</v>
      </c>
      <c r="H154" s="159" t="s">
        <v>424</v>
      </c>
      <c r="I154" s="159" t="s">
        <v>400</v>
      </c>
      <c r="J154" s="159" t="s">
        <v>691</v>
      </c>
    </row>
    <row r="155" customHeight="1" spans="1:10">
      <c r="A155" s="160" t="s">
        <v>367</v>
      </c>
      <c r="B155" s="159" t="s">
        <v>718</v>
      </c>
      <c r="C155" s="159" t="s">
        <v>394</v>
      </c>
      <c r="D155" s="159" t="s">
        <v>395</v>
      </c>
      <c r="E155" s="159" t="s">
        <v>719</v>
      </c>
      <c r="F155" s="159" t="s">
        <v>406</v>
      </c>
      <c r="G155" s="159" t="s">
        <v>93</v>
      </c>
      <c r="H155" s="159" t="s">
        <v>424</v>
      </c>
      <c r="I155" s="159" t="s">
        <v>400</v>
      </c>
      <c r="J155" s="159" t="s">
        <v>720</v>
      </c>
    </row>
    <row r="156" customHeight="1" spans="1:10">
      <c r="A156" s="160"/>
      <c r="B156" s="159" t="s">
        <v>718</v>
      </c>
      <c r="C156" s="159" t="s">
        <v>394</v>
      </c>
      <c r="D156" s="159" t="s">
        <v>395</v>
      </c>
      <c r="E156" s="159" t="s">
        <v>721</v>
      </c>
      <c r="F156" s="159" t="s">
        <v>406</v>
      </c>
      <c r="G156" s="159" t="s">
        <v>722</v>
      </c>
      <c r="H156" s="159" t="s">
        <v>467</v>
      </c>
      <c r="I156" s="159" t="s">
        <v>400</v>
      </c>
      <c r="J156" s="159" t="s">
        <v>723</v>
      </c>
    </row>
    <row r="157" customHeight="1" spans="1:10">
      <c r="A157" s="160"/>
      <c r="B157" s="159" t="s">
        <v>718</v>
      </c>
      <c r="C157" s="159" t="s">
        <v>394</v>
      </c>
      <c r="D157" s="159" t="s">
        <v>395</v>
      </c>
      <c r="E157" s="159" t="s">
        <v>724</v>
      </c>
      <c r="F157" s="159" t="s">
        <v>435</v>
      </c>
      <c r="G157" s="159" t="s">
        <v>725</v>
      </c>
      <c r="H157" s="159" t="s">
        <v>568</v>
      </c>
      <c r="I157" s="159" t="s">
        <v>414</v>
      </c>
      <c r="J157" s="159" t="s">
        <v>726</v>
      </c>
    </row>
    <row r="158" customHeight="1" spans="1:10">
      <c r="A158" s="160"/>
      <c r="B158" s="159" t="s">
        <v>718</v>
      </c>
      <c r="C158" s="159" t="s">
        <v>394</v>
      </c>
      <c r="D158" s="159" t="s">
        <v>402</v>
      </c>
      <c r="E158" s="159" t="s">
        <v>719</v>
      </c>
      <c r="F158" s="159" t="s">
        <v>435</v>
      </c>
      <c r="G158" s="159" t="s">
        <v>93</v>
      </c>
      <c r="H158" s="159" t="s">
        <v>424</v>
      </c>
      <c r="I158" s="159" t="s">
        <v>400</v>
      </c>
      <c r="J158" s="159" t="s">
        <v>720</v>
      </c>
    </row>
    <row r="159" customHeight="1" spans="1:10">
      <c r="A159" s="160"/>
      <c r="B159" s="159" t="s">
        <v>718</v>
      </c>
      <c r="C159" s="159" t="s">
        <v>394</v>
      </c>
      <c r="D159" s="159" t="s">
        <v>404</v>
      </c>
      <c r="E159" s="159" t="s">
        <v>721</v>
      </c>
      <c r="F159" s="159" t="s">
        <v>435</v>
      </c>
      <c r="G159" s="159" t="s">
        <v>91</v>
      </c>
      <c r="H159" s="159" t="s">
        <v>727</v>
      </c>
      <c r="I159" s="159" t="s">
        <v>400</v>
      </c>
      <c r="J159" s="159" t="s">
        <v>728</v>
      </c>
    </row>
    <row r="160" customHeight="1" spans="1:10">
      <c r="A160" s="160"/>
      <c r="B160" s="159" t="s">
        <v>718</v>
      </c>
      <c r="C160" s="159" t="s">
        <v>394</v>
      </c>
      <c r="D160" s="159" t="s">
        <v>404</v>
      </c>
      <c r="E160" s="159" t="s">
        <v>729</v>
      </c>
      <c r="F160" s="159" t="s">
        <v>397</v>
      </c>
      <c r="G160" s="159" t="s">
        <v>487</v>
      </c>
      <c r="H160" s="159" t="s">
        <v>424</v>
      </c>
      <c r="I160" s="159" t="s">
        <v>400</v>
      </c>
      <c r="J160" s="159" t="s">
        <v>730</v>
      </c>
    </row>
    <row r="161" customHeight="1" spans="1:10">
      <c r="A161" s="160"/>
      <c r="B161" s="159" t="s">
        <v>718</v>
      </c>
      <c r="C161" s="159" t="s">
        <v>394</v>
      </c>
      <c r="D161" s="159" t="s">
        <v>404</v>
      </c>
      <c r="E161" s="159" t="s">
        <v>724</v>
      </c>
      <c r="F161" s="159" t="s">
        <v>435</v>
      </c>
      <c r="G161" s="159" t="s">
        <v>731</v>
      </c>
      <c r="H161" s="159" t="s">
        <v>568</v>
      </c>
      <c r="I161" s="159" t="s">
        <v>414</v>
      </c>
      <c r="J161" s="159" t="s">
        <v>732</v>
      </c>
    </row>
    <row r="162" customHeight="1" spans="1:10">
      <c r="A162" s="160"/>
      <c r="B162" s="159" t="s">
        <v>718</v>
      </c>
      <c r="C162" s="159" t="s">
        <v>415</v>
      </c>
      <c r="D162" s="159" t="s">
        <v>506</v>
      </c>
      <c r="E162" s="159" t="s">
        <v>733</v>
      </c>
      <c r="F162" s="159" t="s">
        <v>435</v>
      </c>
      <c r="G162" s="159" t="s">
        <v>734</v>
      </c>
      <c r="H162" s="159" t="s">
        <v>408</v>
      </c>
      <c r="I162" s="159" t="s">
        <v>414</v>
      </c>
      <c r="J162" s="159" t="s">
        <v>735</v>
      </c>
    </row>
    <row r="163" customHeight="1" spans="1:10">
      <c r="A163" s="160"/>
      <c r="B163" s="159" t="s">
        <v>718</v>
      </c>
      <c r="C163" s="159" t="s">
        <v>415</v>
      </c>
      <c r="D163" s="159" t="s">
        <v>446</v>
      </c>
      <c r="E163" s="159" t="s">
        <v>736</v>
      </c>
      <c r="F163" s="159" t="s">
        <v>435</v>
      </c>
      <c r="G163" s="159" t="s">
        <v>737</v>
      </c>
      <c r="H163" s="159" t="s">
        <v>408</v>
      </c>
      <c r="I163" s="159" t="s">
        <v>414</v>
      </c>
      <c r="J163" s="159" t="s">
        <v>738</v>
      </c>
    </row>
    <row r="164" customHeight="1" spans="1:10">
      <c r="A164" s="160"/>
      <c r="B164" s="159" t="s">
        <v>718</v>
      </c>
      <c r="C164" s="159" t="s">
        <v>420</v>
      </c>
      <c r="D164" s="159" t="s">
        <v>421</v>
      </c>
      <c r="E164" s="159" t="s">
        <v>528</v>
      </c>
      <c r="F164" s="159" t="s">
        <v>397</v>
      </c>
      <c r="G164" s="159" t="s">
        <v>529</v>
      </c>
      <c r="H164" s="159" t="s">
        <v>424</v>
      </c>
      <c r="I164" s="159" t="s">
        <v>400</v>
      </c>
      <c r="J164" s="159" t="s">
        <v>480</v>
      </c>
    </row>
  </sheetData>
  <mergeCells count="44">
    <mergeCell ref="A3:J3"/>
    <mergeCell ref="A4:H4"/>
    <mergeCell ref="A9:A15"/>
    <mergeCell ref="A16:A22"/>
    <mergeCell ref="A23:A28"/>
    <mergeCell ref="A29:A36"/>
    <mergeCell ref="A37:A44"/>
    <mergeCell ref="A45:A48"/>
    <mergeCell ref="A49:A56"/>
    <mergeCell ref="A57:A62"/>
    <mergeCell ref="A63:A67"/>
    <mergeCell ref="A68:A77"/>
    <mergeCell ref="A78:A85"/>
    <mergeCell ref="A86:A92"/>
    <mergeCell ref="A93:A100"/>
    <mergeCell ref="A101:A108"/>
    <mergeCell ref="A109:A114"/>
    <mergeCell ref="A115:A121"/>
    <mergeCell ref="A122:A128"/>
    <mergeCell ref="A129:A136"/>
    <mergeCell ref="A137:A145"/>
    <mergeCell ref="A146:A154"/>
    <mergeCell ref="A155:A164"/>
    <mergeCell ref="B9:B15"/>
    <mergeCell ref="B16:B22"/>
    <mergeCell ref="B23:B28"/>
    <mergeCell ref="B29:B36"/>
    <mergeCell ref="B37:B44"/>
    <mergeCell ref="B45:B48"/>
    <mergeCell ref="B49:B56"/>
    <mergeCell ref="B57:B62"/>
    <mergeCell ref="B63:B67"/>
    <mergeCell ref="B68:B77"/>
    <mergeCell ref="B78:B85"/>
    <mergeCell ref="B86:B92"/>
    <mergeCell ref="B93:B100"/>
    <mergeCell ref="B101:B108"/>
    <mergeCell ref="B109:B114"/>
    <mergeCell ref="B115:B121"/>
    <mergeCell ref="B122:B128"/>
    <mergeCell ref="B129:B136"/>
    <mergeCell ref="B137:B145"/>
    <mergeCell ref="B146:B154"/>
    <mergeCell ref="B155:B1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2025-02-06T07:09:00Z</dcterms:created>
  <dcterms:modified xsi:type="dcterms:W3CDTF">2026-01-14T02:52:39Z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2052-12.1.0.23542</vt:lpwstr>
  </property>
  <property fmtid="{D5CDD505-2E9C-101B-9397-08002B2CF9AE}" pid="4" name="CalculationRule">
    <vt:i4>0</vt:i4>
  </property>
</Properties>
</file>